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cociug\Desktop\Comunicate\RPL2024\EtnoCulturale\"/>
    </mc:Choice>
  </mc:AlternateContent>
  <xr:revisionPtr revIDLastSave="0" documentId="13_ncr:1_{DC6A6AEA-26FA-41B8-8B0F-374C7DC9147D}" xr6:coauthVersionLast="47" xr6:coauthVersionMax="47" xr10:uidLastSave="{00000000-0000-0000-0000-000000000000}"/>
  <bookViews>
    <workbookView xWindow="28680" yWindow="-120" windowWidth="29040" windowHeight="15720" tabRatio="843" xr2:uid="{00000000-000D-0000-FFFF-FFFF00000000}"/>
  </bookViews>
  <sheets>
    <sheet name="Cuprins" sheetId="1" r:id="rId1"/>
    <sheet name="5.1" sheetId="50" r:id="rId2"/>
    <sheet name="5.2" sheetId="51" r:id="rId3"/>
    <sheet name="5.3" sheetId="52" r:id="rId4"/>
    <sheet name="5.4" sheetId="53" r:id="rId5"/>
    <sheet name="5.5 " sheetId="71" r:id="rId6"/>
    <sheet name=" 5.6" sheetId="54" r:id="rId7"/>
    <sheet name="5.7" sheetId="69" r:id="rId8"/>
    <sheet name="5.8" sheetId="68" r:id="rId9"/>
    <sheet name="5.9" sheetId="49" r:id="rId10"/>
    <sheet name="5.10" sheetId="12" r:id="rId11"/>
    <sheet name="5.11" sheetId="13" r:id="rId12"/>
    <sheet name="5.12" sheetId="14" r:id="rId13"/>
    <sheet name="5.13" sheetId="15" r:id="rId14"/>
    <sheet name="5.14" sheetId="36" r:id="rId15"/>
    <sheet name="5.15" sheetId="60" r:id="rId16"/>
    <sheet name="5.16" sheetId="62" r:id="rId17"/>
    <sheet name="5.17" sheetId="18" r:id="rId18"/>
    <sheet name="5.18" sheetId="19" r:id="rId19"/>
    <sheet name="5.19" sheetId="20" r:id="rId20"/>
    <sheet name="5.20" sheetId="21" r:id="rId21"/>
    <sheet name="5.21" sheetId="37" r:id="rId22"/>
    <sheet name="5.22" sheetId="64" r:id="rId23"/>
    <sheet name="5.23" sheetId="63" r:id="rId24"/>
    <sheet name="5.24" sheetId="28" r:id="rId25"/>
    <sheet name="5.25" sheetId="39" r:id="rId26"/>
    <sheet name="5.26" sheetId="23" r:id="rId27"/>
    <sheet name="5.27" sheetId="24" r:id="rId28"/>
    <sheet name="5.28" sheetId="25" r:id="rId29"/>
    <sheet name="5.29" sheetId="26" r:id="rId30"/>
    <sheet name="5.30" sheetId="38" r:id="rId31"/>
    <sheet name="5.31" sheetId="66" r:id="rId32"/>
    <sheet name="5.32" sheetId="65" r:id="rId33"/>
    <sheet name="5.33" sheetId="56" r:id="rId34"/>
    <sheet name="5.34" sheetId="57" r:id="rId35"/>
    <sheet name="5.35" sheetId="58" r:id="rId36"/>
    <sheet name="5.36" sheetId="34" r:id="rId37"/>
    <sheet name="5.37" sheetId="17" r:id="rId38"/>
    <sheet name="5.38" sheetId="59" r:id="rId39"/>
    <sheet name="5.39" sheetId="70" r:id="rId40"/>
    <sheet name="5.40" sheetId="30" r:id="rId41"/>
    <sheet name="5.41" sheetId="73" r:id="rId42"/>
  </sheets>
  <definedNames>
    <definedName name="_xlnm._FilterDatabase" localSheetId="36" hidden="1">'5.36'!$A$9:$AE$255</definedName>
    <definedName name="_Hlk206094987" localSheetId="10">'5.10'!$A$27</definedName>
    <definedName name="_Hlk210243911" localSheetId="11">'5.11'!#REF!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13" i="12" l="1"/>
  <c r="E12" i="17" l="1"/>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O552" i="49"/>
  <c r="M552" i="49"/>
  <c r="K552" i="49"/>
  <c r="I552" i="49"/>
  <c r="G552" i="49"/>
  <c r="E552" i="49"/>
  <c r="O551" i="49"/>
  <c r="M551" i="49"/>
  <c r="K551" i="49"/>
  <c r="I551" i="49"/>
  <c r="G551" i="49"/>
  <c r="E551" i="49"/>
  <c r="O550" i="49"/>
  <c r="M550" i="49"/>
  <c r="K550" i="49"/>
  <c r="I550" i="49"/>
  <c r="G550" i="49"/>
  <c r="E550" i="49"/>
  <c r="O549" i="49"/>
  <c r="M549" i="49"/>
  <c r="K549" i="49"/>
  <c r="I549" i="49"/>
  <c r="G549" i="49"/>
  <c r="E549" i="49"/>
  <c r="O548" i="49"/>
  <c r="M548" i="49"/>
  <c r="K548" i="49"/>
  <c r="I548" i="49"/>
  <c r="G548" i="49"/>
  <c r="E548" i="49"/>
  <c r="O547" i="49"/>
  <c r="M547" i="49"/>
  <c r="K547" i="49"/>
  <c r="I547" i="49"/>
  <c r="G547" i="49"/>
  <c r="E547" i="49"/>
  <c r="O546" i="49"/>
  <c r="M546" i="49"/>
  <c r="K546" i="49"/>
  <c r="I546" i="49"/>
  <c r="G546" i="49"/>
  <c r="E546" i="49"/>
  <c r="O545" i="49"/>
  <c r="M545" i="49"/>
  <c r="K545" i="49"/>
  <c r="I545" i="49"/>
  <c r="G545" i="49"/>
  <c r="E545" i="49"/>
  <c r="O544" i="49"/>
  <c r="M544" i="49"/>
  <c r="K544" i="49"/>
  <c r="I544" i="49"/>
  <c r="G544" i="49"/>
  <c r="E544" i="49"/>
  <c r="O543" i="49"/>
  <c r="M543" i="49"/>
  <c r="K543" i="49"/>
  <c r="I543" i="49"/>
  <c r="G543" i="49"/>
  <c r="E543" i="49"/>
  <c r="O542" i="49"/>
  <c r="M542" i="49"/>
  <c r="K542" i="49"/>
  <c r="I542" i="49"/>
  <c r="G542" i="49"/>
  <c r="E542" i="49"/>
  <c r="O541" i="49"/>
  <c r="M541" i="49"/>
  <c r="K541" i="49"/>
  <c r="I541" i="49"/>
  <c r="G541" i="49"/>
  <c r="E541" i="49"/>
  <c r="O540" i="49"/>
  <c r="M540" i="49"/>
  <c r="K540" i="49"/>
  <c r="I540" i="49"/>
  <c r="G540" i="49"/>
  <c r="E540" i="49"/>
  <c r="O539" i="49"/>
  <c r="M539" i="49"/>
  <c r="K539" i="49"/>
  <c r="I539" i="49"/>
  <c r="G539" i="49"/>
  <c r="E539" i="49"/>
  <c r="O538" i="49"/>
  <c r="M538" i="49"/>
  <c r="K538" i="49"/>
  <c r="I538" i="49"/>
  <c r="G538" i="49"/>
  <c r="E538" i="49"/>
  <c r="O537" i="49"/>
  <c r="M537" i="49"/>
  <c r="K537" i="49"/>
  <c r="I537" i="49"/>
  <c r="G537" i="49"/>
  <c r="E537" i="49"/>
  <c r="O536" i="49"/>
  <c r="M536" i="49"/>
  <c r="K536" i="49"/>
  <c r="I536" i="49"/>
  <c r="G536" i="49"/>
  <c r="E536" i="49"/>
  <c r="O535" i="49"/>
  <c r="M535" i="49"/>
  <c r="K535" i="49"/>
  <c r="I535" i="49"/>
  <c r="G535" i="49"/>
  <c r="E535" i="49"/>
  <c r="O534" i="49"/>
  <c r="M534" i="49"/>
  <c r="K534" i="49"/>
  <c r="I534" i="49"/>
  <c r="G534" i="49"/>
  <c r="E534" i="49"/>
  <c r="O533" i="49"/>
  <c r="M533" i="49"/>
  <c r="K533" i="49"/>
  <c r="I533" i="49"/>
  <c r="G533" i="49"/>
  <c r="E533" i="49"/>
  <c r="O532" i="49"/>
  <c r="M532" i="49"/>
  <c r="K532" i="49"/>
  <c r="I532" i="49"/>
  <c r="G532" i="49"/>
  <c r="E532" i="49"/>
  <c r="O531" i="49"/>
  <c r="M531" i="49"/>
  <c r="K531" i="49"/>
  <c r="I531" i="49"/>
  <c r="G531" i="49"/>
  <c r="E531" i="49"/>
  <c r="O530" i="49"/>
  <c r="M530" i="49"/>
  <c r="K530" i="49"/>
  <c r="I530" i="49"/>
  <c r="G530" i="49"/>
  <c r="E530" i="49"/>
  <c r="O529" i="49"/>
  <c r="M529" i="49"/>
  <c r="K529" i="49"/>
  <c r="I529" i="49"/>
  <c r="G529" i="49"/>
  <c r="E529" i="49"/>
  <c r="O528" i="49"/>
  <c r="M528" i="49"/>
  <c r="K528" i="49"/>
  <c r="I528" i="49"/>
  <c r="G528" i="49"/>
  <c r="E528" i="49"/>
  <c r="O527" i="49"/>
  <c r="M527" i="49"/>
  <c r="K527" i="49"/>
  <c r="I527" i="49"/>
  <c r="G527" i="49"/>
  <c r="E527" i="49"/>
  <c r="O526" i="49"/>
  <c r="M526" i="49"/>
  <c r="K526" i="49"/>
  <c r="I526" i="49"/>
  <c r="G526" i="49"/>
  <c r="E526" i="49"/>
  <c r="O525" i="49"/>
  <c r="M525" i="49"/>
  <c r="K525" i="49"/>
  <c r="I525" i="49"/>
  <c r="G525" i="49"/>
  <c r="E525" i="49"/>
  <c r="O524" i="49"/>
  <c r="M524" i="49"/>
  <c r="K524" i="49"/>
  <c r="I524" i="49"/>
  <c r="G524" i="49"/>
  <c r="E524" i="49"/>
  <c r="O523" i="49"/>
  <c r="M523" i="49"/>
  <c r="K523" i="49"/>
  <c r="I523" i="49"/>
  <c r="G523" i="49"/>
  <c r="E523" i="49"/>
  <c r="O522" i="49"/>
  <c r="M522" i="49"/>
  <c r="K522" i="49"/>
  <c r="I522" i="49"/>
  <c r="G522" i="49"/>
  <c r="E522" i="49"/>
  <c r="O521" i="49"/>
  <c r="M521" i="49"/>
  <c r="K521" i="49"/>
  <c r="I521" i="49"/>
  <c r="G521" i="49"/>
  <c r="E521" i="49"/>
  <c r="O520" i="49"/>
  <c r="M520" i="49"/>
  <c r="K520" i="49"/>
  <c r="I520" i="49"/>
  <c r="G520" i="49"/>
  <c r="E520" i="49"/>
  <c r="O519" i="49"/>
  <c r="M519" i="49"/>
  <c r="K519" i="49"/>
  <c r="I519" i="49"/>
  <c r="G519" i="49"/>
  <c r="E519" i="49"/>
  <c r="O518" i="49"/>
  <c r="M518" i="49"/>
  <c r="K518" i="49"/>
  <c r="I518" i="49"/>
  <c r="G518" i="49"/>
  <c r="E518" i="49"/>
  <c r="O517" i="49"/>
  <c r="M517" i="49"/>
  <c r="K517" i="49"/>
  <c r="I517" i="49"/>
  <c r="G517" i="49"/>
  <c r="E517" i="49"/>
  <c r="O516" i="49"/>
  <c r="M516" i="49"/>
  <c r="K516" i="49"/>
  <c r="I516" i="49"/>
  <c r="G516" i="49"/>
  <c r="E516" i="49"/>
  <c r="O515" i="49"/>
  <c r="M515" i="49"/>
  <c r="K515" i="49"/>
  <c r="I515" i="49"/>
  <c r="G515" i="49"/>
  <c r="E515" i="49"/>
  <c r="O514" i="49"/>
  <c r="M514" i="49"/>
  <c r="K514" i="49"/>
  <c r="I514" i="49"/>
  <c r="G514" i="49"/>
  <c r="E514" i="49"/>
  <c r="O513" i="49"/>
  <c r="M513" i="49"/>
  <c r="K513" i="49"/>
  <c r="I513" i="49"/>
  <c r="G513" i="49"/>
  <c r="E513" i="49"/>
  <c r="O512" i="49"/>
  <c r="M512" i="49"/>
  <c r="K512" i="49"/>
  <c r="I512" i="49"/>
  <c r="G512" i="49"/>
  <c r="E512" i="49"/>
  <c r="O511" i="49"/>
  <c r="M511" i="49"/>
  <c r="K511" i="49"/>
  <c r="I511" i="49"/>
  <c r="G511" i="49"/>
  <c r="E511" i="49"/>
  <c r="O510" i="49"/>
  <c r="M510" i="49"/>
  <c r="K510" i="49"/>
  <c r="I510" i="49"/>
  <c r="G510" i="49"/>
  <c r="E510" i="49"/>
  <c r="O509" i="49"/>
  <c r="M509" i="49"/>
  <c r="K509" i="49"/>
  <c r="I509" i="49"/>
  <c r="G509" i="49"/>
  <c r="E509" i="49"/>
  <c r="O508" i="49"/>
  <c r="M508" i="49"/>
  <c r="K508" i="49"/>
  <c r="I508" i="49"/>
  <c r="G508" i="49"/>
  <c r="E508" i="49"/>
  <c r="O507" i="49"/>
  <c r="M507" i="49"/>
  <c r="K507" i="49"/>
  <c r="I507" i="49"/>
  <c r="G507" i="49"/>
  <c r="E507" i="49"/>
  <c r="O506" i="49"/>
  <c r="M506" i="49"/>
  <c r="K506" i="49"/>
  <c r="I506" i="49"/>
  <c r="G506" i="49"/>
  <c r="E506" i="49"/>
  <c r="O505" i="49"/>
  <c r="M505" i="49"/>
  <c r="K505" i="49"/>
  <c r="I505" i="49"/>
  <c r="G505" i="49"/>
  <c r="E505" i="49"/>
  <c r="O504" i="49"/>
  <c r="M504" i="49"/>
  <c r="K504" i="49"/>
  <c r="I504" i="49"/>
  <c r="G504" i="49"/>
  <c r="E504" i="49"/>
  <c r="O503" i="49"/>
  <c r="M503" i="49"/>
  <c r="K503" i="49"/>
  <c r="I503" i="49"/>
  <c r="G503" i="49"/>
  <c r="E503" i="49"/>
  <c r="O502" i="49"/>
  <c r="M502" i="49"/>
  <c r="K502" i="49"/>
  <c r="I502" i="49"/>
  <c r="G502" i="49"/>
  <c r="E502" i="49"/>
  <c r="O501" i="49"/>
  <c r="M501" i="49"/>
  <c r="K501" i="49"/>
  <c r="I501" i="49"/>
  <c r="G501" i="49"/>
  <c r="E501" i="49"/>
  <c r="O500" i="49"/>
  <c r="M500" i="49"/>
  <c r="K500" i="49"/>
  <c r="I500" i="49"/>
  <c r="G500" i="49"/>
  <c r="E500" i="49"/>
  <c r="O499" i="49"/>
  <c r="M499" i="49"/>
  <c r="K499" i="49"/>
  <c r="I499" i="49"/>
  <c r="G499" i="49"/>
  <c r="E499" i="49"/>
  <c r="O498" i="49"/>
  <c r="M498" i="49"/>
  <c r="K498" i="49"/>
  <c r="I498" i="49"/>
  <c r="G498" i="49"/>
  <c r="E498" i="49"/>
  <c r="O497" i="49"/>
  <c r="M497" i="49"/>
  <c r="K497" i="49"/>
  <c r="I497" i="49"/>
  <c r="G497" i="49"/>
  <c r="E497" i="49"/>
  <c r="O496" i="49"/>
  <c r="M496" i="49"/>
  <c r="K496" i="49"/>
  <c r="I496" i="49"/>
  <c r="G496" i="49"/>
  <c r="E496" i="49"/>
  <c r="O495" i="49"/>
  <c r="M495" i="49"/>
  <c r="K495" i="49"/>
  <c r="I495" i="49"/>
  <c r="G495" i="49"/>
  <c r="E495" i="49"/>
  <c r="O494" i="49"/>
  <c r="M494" i="49"/>
  <c r="K494" i="49"/>
  <c r="I494" i="49"/>
  <c r="G494" i="49"/>
  <c r="E494" i="49"/>
  <c r="O493" i="49"/>
  <c r="M493" i="49"/>
  <c r="K493" i="49"/>
  <c r="I493" i="49"/>
  <c r="G493" i="49"/>
  <c r="E493" i="49"/>
  <c r="O492" i="49"/>
  <c r="M492" i="49"/>
  <c r="K492" i="49"/>
  <c r="I492" i="49"/>
  <c r="G492" i="49"/>
  <c r="E492" i="49"/>
  <c r="O491" i="49"/>
  <c r="M491" i="49"/>
  <c r="K491" i="49"/>
  <c r="I491" i="49"/>
  <c r="G491" i="49"/>
  <c r="E491" i="49"/>
  <c r="O490" i="49"/>
  <c r="M490" i="49"/>
  <c r="K490" i="49"/>
  <c r="I490" i="49"/>
  <c r="G490" i="49"/>
  <c r="E490" i="49"/>
  <c r="O489" i="49"/>
  <c r="M489" i="49"/>
  <c r="K489" i="49"/>
  <c r="I489" i="49"/>
  <c r="G489" i="49"/>
  <c r="E489" i="49"/>
  <c r="O488" i="49"/>
  <c r="M488" i="49"/>
  <c r="K488" i="49"/>
  <c r="I488" i="49"/>
  <c r="G488" i="49"/>
  <c r="E488" i="49"/>
  <c r="O487" i="49"/>
  <c r="M487" i="49"/>
  <c r="K487" i="49"/>
  <c r="I487" i="49"/>
  <c r="G487" i="49"/>
  <c r="E487" i="49"/>
  <c r="O486" i="49"/>
  <c r="M486" i="49"/>
  <c r="K486" i="49"/>
  <c r="I486" i="49"/>
  <c r="G486" i="49"/>
  <c r="E486" i="49"/>
  <c r="O485" i="49"/>
  <c r="M485" i="49"/>
  <c r="K485" i="49"/>
  <c r="I485" i="49"/>
  <c r="G485" i="49"/>
  <c r="E485" i="49"/>
  <c r="O484" i="49"/>
  <c r="M484" i="49"/>
  <c r="K484" i="49"/>
  <c r="I484" i="49"/>
  <c r="G484" i="49"/>
  <c r="E484" i="49"/>
  <c r="O483" i="49"/>
  <c r="M483" i="49"/>
  <c r="K483" i="49"/>
  <c r="I483" i="49"/>
  <c r="G483" i="49"/>
  <c r="E483" i="49"/>
  <c r="O482" i="49"/>
  <c r="M482" i="49"/>
  <c r="K482" i="49"/>
  <c r="I482" i="49"/>
  <c r="G482" i="49"/>
  <c r="E482" i="49"/>
  <c r="O481" i="49"/>
  <c r="M481" i="49"/>
  <c r="K481" i="49"/>
  <c r="I481" i="49"/>
  <c r="G481" i="49"/>
  <c r="E481" i="49"/>
  <c r="O480" i="49"/>
  <c r="M480" i="49"/>
  <c r="K480" i="49"/>
  <c r="I480" i="49"/>
  <c r="G480" i="49"/>
  <c r="E480" i="49"/>
  <c r="O479" i="49"/>
  <c r="M479" i="49"/>
  <c r="K479" i="49"/>
  <c r="I479" i="49"/>
  <c r="G479" i="49"/>
  <c r="E479" i="49"/>
  <c r="O478" i="49"/>
  <c r="M478" i="49"/>
  <c r="K478" i="49"/>
  <c r="I478" i="49"/>
  <c r="G478" i="49"/>
  <c r="E478" i="49"/>
  <c r="O477" i="49"/>
  <c r="M477" i="49"/>
  <c r="K477" i="49"/>
  <c r="I477" i="49"/>
  <c r="G477" i="49"/>
  <c r="E477" i="49"/>
  <c r="O476" i="49"/>
  <c r="M476" i="49"/>
  <c r="K476" i="49"/>
  <c r="I476" i="49"/>
  <c r="G476" i="49"/>
  <c r="E476" i="49"/>
  <c r="O475" i="49"/>
  <c r="M475" i="49"/>
  <c r="K475" i="49"/>
  <c r="I475" i="49"/>
  <c r="G475" i="49"/>
  <c r="E475" i="49"/>
  <c r="O474" i="49"/>
  <c r="M474" i="49"/>
  <c r="K474" i="49"/>
  <c r="I474" i="49"/>
  <c r="G474" i="49"/>
  <c r="E474" i="49"/>
  <c r="O473" i="49"/>
  <c r="M473" i="49"/>
  <c r="K473" i="49"/>
  <c r="I473" i="49"/>
  <c r="G473" i="49"/>
  <c r="E473" i="49"/>
  <c r="O472" i="49"/>
  <c r="M472" i="49"/>
  <c r="K472" i="49"/>
  <c r="I472" i="49"/>
  <c r="G472" i="49"/>
  <c r="E472" i="49"/>
  <c r="O471" i="49"/>
  <c r="M471" i="49"/>
  <c r="K471" i="49"/>
  <c r="I471" i="49"/>
  <c r="G471" i="49"/>
  <c r="E471" i="49"/>
  <c r="O470" i="49"/>
  <c r="M470" i="49"/>
  <c r="K470" i="49"/>
  <c r="I470" i="49"/>
  <c r="G470" i="49"/>
  <c r="E470" i="49"/>
  <c r="O469" i="49"/>
  <c r="M469" i="49"/>
  <c r="K469" i="49"/>
  <c r="I469" i="49"/>
  <c r="G469" i="49"/>
  <c r="E469" i="49"/>
  <c r="O468" i="49"/>
  <c r="M468" i="49"/>
  <c r="K468" i="49"/>
  <c r="I468" i="49"/>
  <c r="G468" i="49"/>
  <c r="E468" i="49"/>
  <c r="O467" i="49"/>
  <c r="M467" i="49"/>
  <c r="K467" i="49"/>
  <c r="I467" i="49"/>
  <c r="G467" i="49"/>
  <c r="E467" i="49"/>
  <c r="O466" i="49"/>
  <c r="M466" i="49"/>
  <c r="K466" i="49"/>
  <c r="I466" i="49"/>
  <c r="G466" i="49"/>
  <c r="E466" i="49"/>
  <c r="O465" i="49"/>
  <c r="M465" i="49"/>
  <c r="K465" i="49"/>
  <c r="I465" i="49"/>
  <c r="G465" i="49"/>
  <c r="E465" i="49"/>
  <c r="O464" i="49"/>
  <c r="M464" i="49"/>
  <c r="K464" i="49"/>
  <c r="I464" i="49"/>
  <c r="G464" i="49"/>
  <c r="E464" i="49"/>
  <c r="O463" i="49"/>
  <c r="M463" i="49"/>
  <c r="K463" i="49"/>
  <c r="I463" i="49"/>
  <c r="G463" i="49"/>
  <c r="E463" i="49"/>
  <c r="O462" i="49"/>
  <c r="M462" i="49"/>
  <c r="K462" i="49"/>
  <c r="I462" i="49"/>
  <c r="G462" i="49"/>
  <c r="E462" i="49"/>
  <c r="O461" i="49"/>
  <c r="M461" i="49"/>
  <c r="K461" i="49"/>
  <c r="I461" i="49"/>
  <c r="G461" i="49"/>
  <c r="E461" i="49"/>
  <c r="O460" i="49"/>
  <c r="M460" i="49"/>
  <c r="K460" i="49"/>
  <c r="I460" i="49"/>
  <c r="G460" i="49"/>
  <c r="E460" i="49"/>
  <c r="O459" i="49"/>
  <c r="M459" i="49"/>
  <c r="K459" i="49"/>
  <c r="I459" i="49"/>
  <c r="G459" i="49"/>
  <c r="E459" i="49"/>
  <c r="O458" i="49"/>
  <c r="M458" i="49"/>
  <c r="K458" i="49"/>
  <c r="I458" i="49"/>
  <c r="G458" i="49"/>
  <c r="E458" i="49"/>
  <c r="O457" i="49"/>
  <c r="M457" i="49"/>
  <c r="K457" i="49"/>
  <c r="I457" i="49"/>
  <c r="G457" i="49"/>
  <c r="E457" i="49"/>
  <c r="O456" i="49"/>
  <c r="M456" i="49"/>
  <c r="K456" i="49"/>
  <c r="I456" i="49"/>
  <c r="G456" i="49"/>
  <c r="E456" i="49"/>
  <c r="O455" i="49"/>
  <c r="M455" i="49"/>
  <c r="K455" i="49"/>
  <c r="I455" i="49"/>
  <c r="G455" i="49"/>
  <c r="E455" i="49"/>
  <c r="O454" i="49"/>
  <c r="M454" i="49"/>
  <c r="K454" i="49"/>
  <c r="I454" i="49"/>
  <c r="G454" i="49"/>
  <c r="E454" i="49"/>
  <c r="O453" i="49"/>
  <c r="M453" i="49"/>
  <c r="K453" i="49"/>
  <c r="I453" i="49"/>
  <c r="G453" i="49"/>
  <c r="E453" i="49"/>
  <c r="O452" i="49"/>
  <c r="M452" i="49"/>
  <c r="K452" i="49"/>
  <c r="I452" i="49"/>
  <c r="G452" i="49"/>
  <c r="E452" i="49"/>
  <c r="O451" i="49"/>
  <c r="M451" i="49"/>
  <c r="K451" i="49"/>
  <c r="I451" i="49"/>
  <c r="G451" i="49"/>
  <c r="E451" i="49"/>
  <c r="O450" i="49"/>
  <c r="M450" i="49"/>
  <c r="K450" i="49"/>
  <c r="I450" i="49"/>
  <c r="G450" i="49"/>
  <c r="E450" i="49"/>
  <c r="O449" i="49"/>
  <c r="M449" i="49"/>
  <c r="K449" i="49"/>
  <c r="I449" i="49"/>
  <c r="G449" i="49"/>
  <c r="E449" i="49"/>
  <c r="O448" i="49"/>
  <c r="M448" i="49"/>
  <c r="K448" i="49"/>
  <c r="I448" i="49"/>
  <c r="G448" i="49"/>
  <c r="E448" i="49"/>
  <c r="O447" i="49"/>
  <c r="M447" i="49"/>
  <c r="K447" i="49"/>
  <c r="I447" i="49"/>
  <c r="G447" i="49"/>
  <c r="E447" i="49"/>
  <c r="O446" i="49"/>
  <c r="M446" i="49"/>
  <c r="K446" i="49"/>
  <c r="I446" i="49"/>
  <c r="G446" i="49"/>
  <c r="E446" i="49"/>
  <c r="O445" i="49"/>
  <c r="M445" i="49"/>
  <c r="K445" i="49"/>
  <c r="I445" i="49"/>
  <c r="G445" i="49"/>
  <c r="E445" i="49"/>
  <c r="O444" i="49"/>
  <c r="M444" i="49"/>
  <c r="K444" i="49"/>
  <c r="I444" i="49"/>
  <c r="G444" i="49"/>
  <c r="E444" i="49"/>
  <c r="O443" i="49"/>
  <c r="M443" i="49"/>
  <c r="K443" i="49"/>
  <c r="I443" i="49"/>
  <c r="G443" i="49"/>
  <c r="E443" i="49"/>
  <c r="O442" i="49"/>
  <c r="M442" i="49"/>
  <c r="K442" i="49"/>
  <c r="I442" i="49"/>
  <c r="G442" i="49"/>
  <c r="E442" i="49"/>
  <c r="O441" i="49"/>
  <c r="M441" i="49"/>
  <c r="K441" i="49"/>
  <c r="I441" i="49"/>
  <c r="G441" i="49"/>
  <c r="E441" i="49"/>
  <c r="O440" i="49"/>
  <c r="M440" i="49"/>
  <c r="K440" i="49"/>
  <c r="I440" i="49"/>
  <c r="G440" i="49"/>
  <c r="E440" i="49"/>
  <c r="O439" i="49"/>
  <c r="M439" i="49"/>
  <c r="K439" i="49"/>
  <c r="I439" i="49"/>
  <c r="G439" i="49"/>
  <c r="E439" i="49"/>
  <c r="O438" i="49"/>
  <c r="M438" i="49"/>
  <c r="K438" i="49"/>
  <c r="I438" i="49"/>
  <c r="G438" i="49"/>
  <c r="E438" i="49"/>
  <c r="O437" i="49"/>
  <c r="M437" i="49"/>
  <c r="K437" i="49"/>
  <c r="I437" i="49"/>
  <c r="G437" i="49"/>
  <c r="E437" i="49"/>
  <c r="O436" i="49"/>
  <c r="M436" i="49"/>
  <c r="K436" i="49"/>
  <c r="I436" i="49"/>
  <c r="G436" i="49"/>
  <c r="E436" i="49"/>
  <c r="O435" i="49"/>
  <c r="M435" i="49"/>
  <c r="K435" i="49"/>
  <c r="I435" i="49"/>
  <c r="G435" i="49"/>
  <c r="E435" i="49"/>
  <c r="O434" i="49"/>
  <c r="M434" i="49"/>
  <c r="K434" i="49"/>
  <c r="I434" i="49"/>
  <c r="G434" i="49"/>
  <c r="E434" i="49"/>
  <c r="O433" i="49"/>
  <c r="M433" i="49"/>
  <c r="K433" i="49"/>
  <c r="I433" i="49"/>
  <c r="G433" i="49"/>
  <c r="E433" i="49"/>
  <c r="O432" i="49"/>
  <c r="M432" i="49"/>
  <c r="K432" i="49"/>
  <c r="I432" i="49"/>
  <c r="G432" i="49"/>
  <c r="E432" i="49"/>
  <c r="O431" i="49"/>
  <c r="M431" i="49"/>
  <c r="K431" i="49"/>
  <c r="I431" i="49"/>
  <c r="G431" i="49"/>
  <c r="E431" i="49"/>
  <c r="O430" i="49"/>
  <c r="M430" i="49"/>
  <c r="K430" i="49"/>
  <c r="I430" i="49"/>
  <c r="G430" i="49"/>
  <c r="E430" i="49"/>
  <c r="O429" i="49"/>
  <c r="M429" i="49"/>
  <c r="K429" i="49"/>
  <c r="I429" i="49"/>
  <c r="G429" i="49"/>
  <c r="E429" i="49"/>
  <c r="O428" i="49"/>
  <c r="M428" i="49"/>
  <c r="K428" i="49"/>
  <c r="I428" i="49"/>
  <c r="G428" i="49"/>
  <c r="E428" i="49"/>
  <c r="O427" i="49"/>
  <c r="M427" i="49"/>
  <c r="K427" i="49"/>
  <c r="I427" i="49"/>
  <c r="G427" i="49"/>
  <c r="E427" i="49"/>
  <c r="O426" i="49"/>
  <c r="M426" i="49"/>
  <c r="K426" i="49"/>
  <c r="I426" i="49"/>
  <c r="G426" i="49"/>
  <c r="E426" i="49"/>
  <c r="O425" i="49"/>
  <c r="M425" i="49"/>
  <c r="K425" i="49"/>
  <c r="I425" i="49"/>
  <c r="G425" i="49"/>
  <c r="E425" i="49"/>
  <c r="O424" i="49"/>
  <c r="M424" i="49"/>
  <c r="K424" i="49"/>
  <c r="I424" i="49"/>
  <c r="G424" i="49"/>
  <c r="E424" i="49"/>
  <c r="O423" i="49"/>
  <c r="M423" i="49"/>
  <c r="K423" i="49"/>
  <c r="I423" i="49"/>
  <c r="G423" i="49"/>
  <c r="E423" i="49"/>
  <c r="O422" i="49"/>
  <c r="M422" i="49"/>
  <c r="K422" i="49"/>
  <c r="I422" i="49"/>
  <c r="G422" i="49"/>
  <c r="E422" i="49"/>
  <c r="O421" i="49"/>
  <c r="M421" i="49"/>
  <c r="K421" i="49"/>
  <c r="I421" i="49"/>
  <c r="G421" i="49"/>
  <c r="E421" i="49"/>
  <c r="O420" i="49"/>
  <c r="M420" i="49"/>
  <c r="K420" i="49"/>
  <c r="I420" i="49"/>
  <c r="G420" i="49"/>
  <c r="E420" i="49"/>
  <c r="O419" i="49"/>
  <c r="M419" i="49"/>
  <c r="K419" i="49"/>
  <c r="I419" i="49"/>
  <c r="G419" i="49"/>
  <c r="E419" i="49"/>
  <c r="O418" i="49"/>
  <c r="M418" i="49"/>
  <c r="K418" i="49"/>
  <c r="I418" i="49"/>
  <c r="G418" i="49"/>
  <c r="E418" i="49"/>
  <c r="O417" i="49"/>
  <c r="M417" i="49"/>
  <c r="K417" i="49"/>
  <c r="I417" i="49"/>
  <c r="G417" i="49"/>
  <c r="E417" i="49"/>
  <c r="O416" i="49"/>
  <c r="M416" i="49"/>
  <c r="K416" i="49"/>
  <c r="I416" i="49"/>
  <c r="G416" i="49"/>
  <c r="E416" i="49"/>
  <c r="O415" i="49"/>
  <c r="M415" i="49"/>
  <c r="K415" i="49"/>
  <c r="I415" i="49"/>
  <c r="G415" i="49"/>
  <c r="E415" i="49"/>
  <c r="O414" i="49"/>
  <c r="M414" i="49"/>
  <c r="K414" i="49"/>
  <c r="I414" i="49"/>
  <c r="G414" i="49"/>
  <c r="E414" i="49"/>
  <c r="O413" i="49"/>
  <c r="M413" i="49"/>
  <c r="K413" i="49"/>
  <c r="I413" i="49"/>
  <c r="G413" i="49"/>
  <c r="E413" i="49"/>
  <c r="O412" i="49"/>
  <c r="M412" i="49"/>
  <c r="K412" i="49"/>
  <c r="I412" i="49"/>
  <c r="G412" i="49"/>
  <c r="E412" i="49"/>
  <c r="O411" i="49"/>
  <c r="M411" i="49"/>
  <c r="K411" i="49"/>
  <c r="I411" i="49"/>
  <c r="G411" i="49"/>
  <c r="E411" i="49"/>
  <c r="O410" i="49"/>
  <c r="M410" i="49"/>
  <c r="K410" i="49"/>
  <c r="I410" i="49"/>
  <c r="G410" i="49"/>
  <c r="E410" i="49"/>
  <c r="O409" i="49"/>
  <c r="M409" i="49"/>
  <c r="K409" i="49"/>
  <c r="I409" i="49"/>
  <c r="G409" i="49"/>
  <c r="E409" i="49"/>
  <c r="O408" i="49"/>
  <c r="M408" i="49"/>
  <c r="K408" i="49"/>
  <c r="I408" i="49"/>
  <c r="G408" i="49"/>
  <c r="E408" i="49"/>
  <c r="O407" i="49"/>
  <c r="M407" i="49"/>
  <c r="K407" i="49"/>
  <c r="I407" i="49"/>
  <c r="G407" i="49"/>
  <c r="E407" i="49"/>
  <c r="O406" i="49"/>
  <c r="M406" i="49"/>
  <c r="K406" i="49"/>
  <c r="I406" i="49"/>
  <c r="G406" i="49"/>
  <c r="E406" i="49"/>
  <c r="O405" i="49"/>
  <c r="M405" i="49"/>
  <c r="K405" i="49"/>
  <c r="I405" i="49"/>
  <c r="G405" i="49"/>
  <c r="E405" i="49"/>
  <c r="O404" i="49"/>
  <c r="M404" i="49"/>
  <c r="K404" i="49"/>
  <c r="I404" i="49"/>
  <c r="G404" i="49"/>
  <c r="E404" i="49"/>
  <c r="O403" i="49"/>
  <c r="M403" i="49"/>
  <c r="K403" i="49"/>
  <c r="I403" i="49"/>
  <c r="G403" i="49"/>
  <c r="E403" i="49"/>
  <c r="O402" i="49"/>
  <c r="M402" i="49"/>
  <c r="K402" i="49"/>
  <c r="I402" i="49"/>
  <c r="G402" i="49"/>
  <c r="E402" i="49"/>
  <c r="O401" i="49"/>
  <c r="M401" i="49"/>
  <c r="K401" i="49"/>
  <c r="I401" i="49"/>
  <c r="G401" i="49"/>
  <c r="E401" i="49"/>
  <c r="O400" i="49"/>
  <c r="M400" i="49"/>
  <c r="K400" i="49"/>
  <c r="I400" i="49"/>
  <c r="G400" i="49"/>
  <c r="E400" i="49"/>
  <c r="O399" i="49"/>
  <c r="M399" i="49"/>
  <c r="K399" i="49"/>
  <c r="I399" i="49"/>
  <c r="G399" i="49"/>
  <c r="E399" i="49"/>
  <c r="O398" i="49"/>
  <c r="M398" i="49"/>
  <c r="K398" i="49"/>
  <c r="I398" i="49"/>
  <c r="G398" i="49"/>
  <c r="E398" i="49"/>
  <c r="O397" i="49"/>
  <c r="M397" i="49"/>
  <c r="K397" i="49"/>
  <c r="I397" i="49"/>
  <c r="G397" i="49"/>
  <c r="E397" i="49"/>
  <c r="O396" i="49"/>
  <c r="M396" i="49"/>
  <c r="K396" i="49"/>
  <c r="I396" i="49"/>
  <c r="G396" i="49"/>
  <c r="E396" i="49"/>
  <c r="O395" i="49"/>
  <c r="M395" i="49"/>
  <c r="K395" i="49"/>
  <c r="I395" i="49"/>
  <c r="G395" i="49"/>
  <c r="E395" i="49"/>
  <c r="O394" i="49"/>
  <c r="M394" i="49"/>
  <c r="K394" i="49"/>
  <c r="I394" i="49"/>
  <c r="G394" i="49"/>
  <c r="E394" i="49"/>
  <c r="O393" i="49"/>
  <c r="M393" i="49"/>
  <c r="K393" i="49"/>
  <c r="I393" i="49"/>
  <c r="G393" i="49"/>
  <c r="E393" i="49"/>
  <c r="O392" i="49"/>
  <c r="M392" i="49"/>
  <c r="K392" i="49"/>
  <c r="I392" i="49"/>
  <c r="G392" i="49"/>
  <c r="E392" i="49"/>
  <c r="O391" i="49"/>
  <c r="M391" i="49"/>
  <c r="K391" i="49"/>
  <c r="I391" i="49"/>
  <c r="G391" i="49"/>
  <c r="E391" i="49"/>
  <c r="O390" i="49"/>
  <c r="M390" i="49"/>
  <c r="K390" i="49"/>
  <c r="I390" i="49"/>
  <c r="G390" i="49"/>
  <c r="E390" i="49"/>
  <c r="O389" i="49"/>
  <c r="M389" i="49"/>
  <c r="K389" i="49"/>
  <c r="I389" i="49"/>
  <c r="G389" i="49"/>
  <c r="E389" i="49"/>
  <c r="O388" i="49"/>
  <c r="M388" i="49"/>
  <c r="K388" i="49"/>
  <c r="I388" i="49"/>
  <c r="G388" i="49"/>
  <c r="E388" i="49"/>
  <c r="O387" i="49"/>
  <c r="M387" i="49"/>
  <c r="K387" i="49"/>
  <c r="I387" i="49"/>
  <c r="G387" i="49"/>
  <c r="E387" i="49"/>
  <c r="O386" i="49"/>
  <c r="M386" i="49"/>
  <c r="K386" i="49"/>
  <c r="I386" i="49"/>
  <c r="G386" i="49"/>
  <c r="E386" i="49"/>
  <c r="O385" i="49"/>
  <c r="M385" i="49"/>
  <c r="K385" i="49"/>
  <c r="I385" i="49"/>
  <c r="G385" i="49"/>
  <c r="E385" i="49"/>
  <c r="O384" i="49"/>
  <c r="M384" i="49"/>
  <c r="K384" i="49"/>
  <c r="I384" i="49"/>
  <c r="G384" i="49"/>
  <c r="E384" i="49"/>
  <c r="O383" i="49"/>
  <c r="M383" i="49"/>
  <c r="K383" i="49"/>
  <c r="I383" i="49"/>
  <c r="G383" i="49"/>
  <c r="E383" i="49"/>
  <c r="O382" i="49"/>
  <c r="M382" i="49"/>
  <c r="K382" i="49"/>
  <c r="I382" i="49"/>
  <c r="G382" i="49"/>
  <c r="E382" i="49"/>
  <c r="O381" i="49"/>
  <c r="M381" i="49"/>
  <c r="K381" i="49"/>
  <c r="I381" i="49"/>
  <c r="G381" i="49"/>
  <c r="E381" i="49"/>
  <c r="O380" i="49"/>
  <c r="M380" i="49"/>
  <c r="K380" i="49"/>
  <c r="I380" i="49"/>
  <c r="G380" i="49"/>
  <c r="E380" i="49"/>
  <c r="O379" i="49"/>
  <c r="M379" i="49"/>
  <c r="K379" i="49"/>
  <c r="I379" i="49"/>
  <c r="G379" i="49"/>
  <c r="E379" i="49"/>
  <c r="O378" i="49"/>
  <c r="M378" i="49"/>
  <c r="K378" i="49"/>
  <c r="I378" i="49"/>
  <c r="G378" i="49"/>
  <c r="E378" i="49"/>
  <c r="O377" i="49"/>
  <c r="M377" i="49"/>
  <c r="K377" i="49"/>
  <c r="I377" i="49"/>
  <c r="G377" i="49"/>
  <c r="E377" i="49"/>
  <c r="O376" i="49"/>
  <c r="M376" i="49"/>
  <c r="K376" i="49"/>
  <c r="I376" i="49"/>
  <c r="G376" i="49"/>
  <c r="E376" i="49"/>
  <c r="O375" i="49"/>
  <c r="M375" i="49"/>
  <c r="K375" i="49"/>
  <c r="I375" i="49"/>
  <c r="G375" i="49"/>
  <c r="E375" i="49"/>
  <c r="O374" i="49"/>
  <c r="M374" i="49"/>
  <c r="K374" i="49"/>
  <c r="I374" i="49"/>
  <c r="G374" i="49"/>
  <c r="E374" i="49"/>
  <c r="O373" i="49"/>
  <c r="M373" i="49"/>
  <c r="K373" i="49"/>
  <c r="I373" i="49"/>
  <c r="G373" i="49"/>
  <c r="E373" i="49"/>
  <c r="O372" i="49"/>
  <c r="M372" i="49"/>
  <c r="K372" i="49"/>
  <c r="I372" i="49"/>
  <c r="G372" i="49"/>
  <c r="E372" i="49"/>
  <c r="O371" i="49"/>
  <c r="M371" i="49"/>
  <c r="K371" i="49"/>
  <c r="I371" i="49"/>
  <c r="G371" i="49"/>
  <c r="E371" i="49"/>
  <c r="O370" i="49"/>
  <c r="M370" i="49"/>
  <c r="K370" i="49"/>
  <c r="I370" i="49"/>
  <c r="G370" i="49"/>
  <c r="E370" i="49"/>
  <c r="O369" i="49"/>
  <c r="M369" i="49"/>
  <c r="K369" i="49"/>
  <c r="I369" i="49"/>
  <c r="G369" i="49"/>
  <c r="E369" i="49"/>
  <c r="O368" i="49"/>
  <c r="M368" i="49"/>
  <c r="K368" i="49"/>
  <c r="I368" i="49"/>
  <c r="G368" i="49"/>
  <c r="E368" i="49"/>
  <c r="O367" i="49"/>
  <c r="M367" i="49"/>
  <c r="K367" i="49"/>
  <c r="I367" i="49"/>
  <c r="G367" i="49"/>
  <c r="E367" i="49"/>
  <c r="O366" i="49"/>
  <c r="M366" i="49"/>
  <c r="K366" i="49"/>
  <c r="I366" i="49"/>
  <c r="G366" i="49"/>
  <c r="E366" i="49"/>
  <c r="O365" i="49"/>
  <c r="M365" i="49"/>
  <c r="K365" i="49"/>
  <c r="I365" i="49"/>
  <c r="G365" i="49"/>
  <c r="E365" i="49"/>
  <c r="O364" i="49"/>
  <c r="M364" i="49"/>
  <c r="K364" i="49"/>
  <c r="I364" i="49"/>
  <c r="G364" i="49"/>
  <c r="E364" i="49"/>
  <c r="O363" i="49"/>
  <c r="M363" i="49"/>
  <c r="K363" i="49"/>
  <c r="I363" i="49"/>
  <c r="G363" i="49"/>
  <c r="E363" i="49"/>
  <c r="O362" i="49"/>
  <c r="M362" i="49"/>
  <c r="K362" i="49"/>
  <c r="I362" i="49"/>
  <c r="G362" i="49"/>
  <c r="E362" i="49"/>
  <c r="O361" i="49"/>
  <c r="M361" i="49"/>
  <c r="K361" i="49"/>
  <c r="I361" i="49"/>
  <c r="G361" i="49"/>
  <c r="E361" i="49"/>
  <c r="O360" i="49"/>
  <c r="M360" i="49"/>
  <c r="K360" i="49"/>
  <c r="I360" i="49"/>
  <c r="G360" i="49"/>
  <c r="E360" i="49"/>
  <c r="O359" i="49"/>
  <c r="M359" i="49"/>
  <c r="K359" i="49"/>
  <c r="I359" i="49"/>
  <c r="G359" i="49"/>
  <c r="E359" i="49"/>
  <c r="O358" i="49"/>
  <c r="M358" i="49"/>
  <c r="K358" i="49"/>
  <c r="I358" i="49"/>
  <c r="G358" i="49"/>
  <c r="E358" i="49"/>
  <c r="O357" i="49"/>
  <c r="M357" i="49"/>
  <c r="K357" i="49"/>
  <c r="I357" i="49"/>
  <c r="G357" i="49"/>
  <c r="E357" i="49"/>
  <c r="O356" i="49"/>
  <c r="M356" i="49"/>
  <c r="K356" i="49"/>
  <c r="I356" i="49"/>
  <c r="G356" i="49"/>
  <c r="E356" i="49"/>
  <c r="O355" i="49"/>
  <c r="M355" i="49"/>
  <c r="K355" i="49"/>
  <c r="I355" i="49"/>
  <c r="G355" i="49"/>
  <c r="E355" i="49"/>
  <c r="O354" i="49"/>
  <c r="M354" i="49"/>
  <c r="K354" i="49"/>
  <c r="I354" i="49"/>
  <c r="G354" i="49"/>
  <c r="E354" i="49"/>
  <c r="O353" i="49"/>
  <c r="M353" i="49"/>
  <c r="K353" i="49"/>
  <c r="I353" i="49"/>
  <c r="G353" i="49"/>
  <c r="E353" i="49"/>
  <c r="O352" i="49"/>
  <c r="M352" i="49"/>
  <c r="K352" i="49"/>
  <c r="I352" i="49"/>
  <c r="G352" i="49"/>
  <c r="E352" i="49"/>
  <c r="O351" i="49"/>
  <c r="M351" i="49"/>
  <c r="K351" i="49"/>
  <c r="I351" i="49"/>
  <c r="G351" i="49"/>
  <c r="E351" i="49"/>
  <c r="O350" i="49"/>
  <c r="M350" i="49"/>
  <c r="K350" i="49"/>
  <c r="I350" i="49"/>
  <c r="G350" i="49"/>
  <c r="E350" i="49"/>
  <c r="O349" i="49"/>
  <c r="M349" i="49"/>
  <c r="K349" i="49"/>
  <c r="I349" i="49"/>
  <c r="G349" i="49"/>
  <c r="E349" i="49"/>
  <c r="O348" i="49"/>
  <c r="M348" i="49"/>
  <c r="K348" i="49"/>
  <c r="I348" i="49"/>
  <c r="G348" i="49"/>
  <c r="E348" i="49"/>
  <c r="O347" i="49"/>
  <c r="M347" i="49"/>
  <c r="K347" i="49"/>
  <c r="I347" i="49"/>
  <c r="G347" i="49"/>
  <c r="E347" i="49"/>
  <c r="O346" i="49"/>
  <c r="M346" i="49"/>
  <c r="K346" i="49"/>
  <c r="I346" i="49"/>
  <c r="G346" i="49"/>
  <c r="E346" i="49"/>
  <c r="O345" i="49"/>
  <c r="M345" i="49"/>
  <c r="K345" i="49"/>
  <c r="I345" i="49"/>
  <c r="G345" i="49"/>
  <c r="E345" i="49"/>
  <c r="O344" i="49"/>
  <c r="M344" i="49"/>
  <c r="K344" i="49"/>
  <c r="I344" i="49"/>
  <c r="G344" i="49"/>
  <c r="E344" i="49"/>
  <c r="O343" i="49"/>
  <c r="M343" i="49"/>
  <c r="K343" i="49"/>
  <c r="I343" i="49"/>
  <c r="G343" i="49"/>
  <c r="E343" i="49"/>
  <c r="O342" i="49"/>
  <c r="M342" i="49"/>
  <c r="K342" i="49"/>
  <c r="I342" i="49"/>
  <c r="G342" i="49"/>
  <c r="E342" i="49"/>
  <c r="O341" i="49"/>
  <c r="M341" i="49"/>
  <c r="K341" i="49"/>
  <c r="I341" i="49"/>
  <c r="G341" i="49"/>
  <c r="E341" i="49"/>
  <c r="O340" i="49"/>
  <c r="M340" i="49"/>
  <c r="K340" i="49"/>
  <c r="I340" i="49"/>
  <c r="G340" i="49"/>
  <c r="E340" i="49"/>
  <c r="O339" i="49"/>
  <c r="M339" i="49"/>
  <c r="K339" i="49"/>
  <c r="I339" i="49"/>
  <c r="G339" i="49"/>
  <c r="E339" i="49"/>
  <c r="O338" i="49"/>
  <c r="M338" i="49"/>
  <c r="K338" i="49"/>
  <c r="I338" i="49"/>
  <c r="G338" i="49"/>
  <c r="E338" i="49"/>
  <c r="O337" i="49"/>
  <c r="M337" i="49"/>
  <c r="K337" i="49"/>
  <c r="I337" i="49"/>
  <c r="G337" i="49"/>
  <c r="E337" i="49"/>
  <c r="O336" i="49"/>
  <c r="M336" i="49"/>
  <c r="K336" i="49"/>
  <c r="I336" i="49"/>
  <c r="G336" i="49"/>
  <c r="E336" i="49"/>
  <c r="O335" i="49"/>
  <c r="M335" i="49"/>
  <c r="K335" i="49"/>
  <c r="I335" i="49"/>
  <c r="G335" i="49"/>
  <c r="E335" i="49"/>
  <c r="O334" i="49"/>
  <c r="M334" i="49"/>
  <c r="K334" i="49"/>
  <c r="I334" i="49"/>
  <c r="G334" i="49"/>
  <c r="E334" i="49"/>
  <c r="O333" i="49"/>
  <c r="M333" i="49"/>
  <c r="K333" i="49"/>
  <c r="I333" i="49"/>
  <c r="G333" i="49"/>
  <c r="E333" i="49"/>
  <c r="O332" i="49"/>
  <c r="M332" i="49"/>
  <c r="K332" i="49"/>
  <c r="I332" i="49"/>
  <c r="G332" i="49"/>
  <c r="E332" i="49"/>
  <c r="O331" i="49"/>
  <c r="M331" i="49"/>
  <c r="K331" i="49"/>
  <c r="I331" i="49"/>
  <c r="G331" i="49"/>
  <c r="E331" i="49"/>
  <c r="O330" i="49"/>
  <c r="M330" i="49"/>
  <c r="K330" i="49"/>
  <c r="I330" i="49"/>
  <c r="G330" i="49"/>
  <c r="E330" i="49"/>
  <c r="O329" i="49"/>
  <c r="M329" i="49"/>
  <c r="K329" i="49"/>
  <c r="I329" i="49"/>
  <c r="G329" i="49"/>
  <c r="E329" i="49"/>
  <c r="O328" i="49"/>
  <c r="M328" i="49"/>
  <c r="K328" i="49"/>
  <c r="I328" i="49"/>
  <c r="G328" i="49"/>
  <c r="E328" i="49"/>
  <c r="O327" i="49"/>
  <c r="M327" i="49"/>
  <c r="K327" i="49"/>
  <c r="I327" i="49"/>
  <c r="G327" i="49"/>
  <c r="E327" i="49"/>
  <c r="O326" i="49"/>
  <c r="M326" i="49"/>
  <c r="K326" i="49"/>
  <c r="I326" i="49"/>
  <c r="G326" i="49"/>
  <c r="E326" i="49"/>
  <c r="O325" i="49"/>
  <c r="M325" i="49"/>
  <c r="K325" i="49"/>
  <c r="I325" i="49"/>
  <c r="G325" i="49"/>
  <c r="E325" i="49"/>
  <c r="O324" i="49"/>
  <c r="M324" i="49"/>
  <c r="K324" i="49"/>
  <c r="I324" i="49"/>
  <c r="G324" i="49"/>
  <c r="E324" i="49"/>
  <c r="O323" i="49"/>
  <c r="M323" i="49"/>
  <c r="K323" i="49"/>
  <c r="I323" i="49"/>
  <c r="G323" i="49"/>
  <c r="E323" i="49"/>
  <c r="O322" i="49"/>
  <c r="M322" i="49"/>
  <c r="K322" i="49"/>
  <c r="I322" i="49"/>
  <c r="G322" i="49"/>
  <c r="E322" i="49"/>
  <c r="O321" i="49"/>
  <c r="M321" i="49"/>
  <c r="K321" i="49"/>
  <c r="I321" i="49"/>
  <c r="G321" i="49"/>
  <c r="E321" i="49"/>
  <c r="O320" i="49"/>
  <c r="M320" i="49"/>
  <c r="K320" i="49"/>
  <c r="I320" i="49"/>
  <c r="G320" i="49"/>
  <c r="E320" i="49"/>
  <c r="O319" i="49"/>
  <c r="M319" i="49"/>
  <c r="K319" i="49"/>
  <c r="I319" i="49"/>
  <c r="G319" i="49"/>
  <c r="E319" i="49"/>
  <c r="O318" i="49"/>
  <c r="M318" i="49"/>
  <c r="K318" i="49"/>
  <c r="I318" i="49"/>
  <c r="G318" i="49"/>
  <c r="E318" i="49"/>
  <c r="O317" i="49"/>
  <c r="M317" i="49"/>
  <c r="K317" i="49"/>
  <c r="I317" i="49"/>
  <c r="G317" i="49"/>
  <c r="E317" i="49"/>
  <c r="O316" i="49"/>
  <c r="M316" i="49"/>
  <c r="K316" i="49"/>
  <c r="I316" i="49"/>
  <c r="G316" i="49"/>
  <c r="E316" i="49"/>
  <c r="O315" i="49"/>
  <c r="M315" i="49"/>
  <c r="K315" i="49"/>
  <c r="I315" i="49"/>
  <c r="G315" i="49"/>
  <c r="E315" i="49"/>
  <c r="O314" i="49"/>
  <c r="M314" i="49"/>
  <c r="K314" i="49"/>
  <c r="I314" i="49"/>
  <c r="G314" i="49"/>
  <c r="E314" i="49"/>
  <c r="O313" i="49"/>
  <c r="M313" i="49"/>
  <c r="K313" i="49"/>
  <c r="I313" i="49"/>
  <c r="G313" i="49"/>
  <c r="E313" i="49"/>
  <c r="O312" i="49"/>
  <c r="M312" i="49"/>
  <c r="K312" i="49"/>
  <c r="I312" i="49"/>
  <c r="G312" i="49"/>
  <c r="E312" i="49"/>
  <c r="O311" i="49"/>
  <c r="M311" i="49"/>
  <c r="K311" i="49"/>
  <c r="I311" i="49"/>
  <c r="G311" i="49"/>
  <c r="E311" i="49"/>
  <c r="O310" i="49"/>
  <c r="M310" i="49"/>
  <c r="K310" i="49"/>
  <c r="I310" i="49"/>
  <c r="G310" i="49"/>
  <c r="E310" i="49"/>
  <c r="O309" i="49"/>
  <c r="M309" i="49"/>
  <c r="K309" i="49"/>
  <c r="I309" i="49"/>
  <c r="G309" i="49"/>
  <c r="E309" i="49"/>
  <c r="O308" i="49"/>
  <c r="M308" i="49"/>
  <c r="K308" i="49"/>
  <c r="I308" i="49"/>
  <c r="G308" i="49"/>
  <c r="E308" i="49"/>
  <c r="O307" i="49"/>
  <c r="M307" i="49"/>
  <c r="K307" i="49"/>
  <c r="I307" i="49"/>
  <c r="G307" i="49"/>
  <c r="E307" i="49"/>
  <c r="O306" i="49"/>
  <c r="M306" i="49"/>
  <c r="K306" i="49"/>
  <c r="I306" i="49"/>
  <c r="G306" i="49"/>
  <c r="E306" i="49"/>
  <c r="O305" i="49"/>
  <c r="M305" i="49"/>
  <c r="K305" i="49"/>
  <c r="I305" i="49"/>
  <c r="G305" i="49"/>
  <c r="E305" i="49"/>
  <c r="O304" i="49"/>
  <c r="M304" i="49"/>
  <c r="K304" i="49"/>
  <c r="I304" i="49"/>
  <c r="G304" i="49"/>
  <c r="E304" i="49"/>
  <c r="O303" i="49"/>
  <c r="M303" i="49"/>
  <c r="K303" i="49"/>
  <c r="I303" i="49"/>
  <c r="G303" i="49"/>
  <c r="E303" i="49"/>
  <c r="O302" i="49"/>
  <c r="M302" i="49"/>
  <c r="K302" i="49"/>
  <c r="I302" i="49"/>
  <c r="G302" i="49"/>
  <c r="E302" i="49"/>
  <c r="O301" i="49"/>
  <c r="M301" i="49"/>
  <c r="K301" i="49"/>
  <c r="I301" i="49"/>
  <c r="G301" i="49"/>
  <c r="E301" i="49"/>
  <c r="O300" i="49"/>
  <c r="M300" i="49"/>
  <c r="K300" i="49"/>
  <c r="I300" i="49"/>
  <c r="G300" i="49"/>
  <c r="E300" i="49"/>
  <c r="O299" i="49"/>
  <c r="M299" i="49"/>
  <c r="K299" i="49"/>
  <c r="I299" i="49"/>
  <c r="G299" i="49"/>
  <c r="E299" i="49"/>
  <c r="O298" i="49"/>
  <c r="M298" i="49"/>
  <c r="K298" i="49"/>
  <c r="I298" i="49"/>
  <c r="G298" i="49"/>
  <c r="E298" i="49"/>
  <c r="O297" i="49"/>
  <c r="M297" i="49"/>
  <c r="K297" i="49"/>
  <c r="I297" i="49"/>
  <c r="G297" i="49"/>
  <c r="E297" i="49"/>
  <c r="O296" i="49"/>
  <c r="M296" i="49"/>
  <c r="K296" i="49"/>
  <c r="I296" i="49"/>
  <c r="G296" i="49"/>
  <c r="E296" i="49"/>
  <c r="O295" i="49"/>
  <c r="M295" i="49"/>
  <c r="K295" i="49"/>
  <c r="I295" i="49"/>
  <c r="G295" i="49"/>
  <c r="E295" i="49"/>
  <c r="O294" i="49"/>
  <c r="M294" i="49"/>
  <c r="K294" i="49"/>
  <c r="I294" i="49"/>
  <c r="G294" i="49"/>
  <c r="E294" i="49"/>
  <c r="O293" i="49"/>
  <c r="M293" i="49"/>
  <c r="K293" i="49"/>
  <c r="I293" i="49"/>
  <c r="G293" i="49"/>
  <c r="E293" i="49"/>
  <c r="O292" i="49"/>
  <c r="M292" i="49"/>
  <c r="K292" i="49"/>
  <c r="I292" i="49"/>
  <c r="G292" i="49"/>
  <c r="E292" i="49"/>
  <c r="O291" i="49"/>
  <c r="M291" i="49"/>
  <c r="K291" i="49"/>
  <c r="I291" i="49"/>
  <c r="G291" i="49"/>
  <c r="E291" i="49"/>
  <c r="O290" i="49"/>
  <c r="M290" i="49"/>
  <c r="K290" i="49"/>
  <c r="I290" i="49"/>
  <c r="G290" i="49"/>
  <c r="E290" i="49"/>
  <c r="O289" i="49"/>
  <c r="M289" i="49"/>
  <c r="K289" i="49"/>
  <c r="I289" i="49"/>
  <c r="G289" i="49"/>
  <c r="E289" i="49"/>
  <c r="O288" i="49"/>
  <c r="M288" i="49"/>
  <c r="K288" i="49"/>
  <c r="I288" i="49"/>
  <c r="G288" i="49"/>
  <c r="E288" i="49"/>
  <c r="O287" i="49"/>
  <c r="M287" i="49"/>
  <c r="K287" i="49"/>
  <c r="I287" i="49"/>
  <c r="G287" i="49"/>
  <c r="E287" i="49"/>
  <c r="O286" i="49"/>
  <c r="M286" i="49"/>
  <c r="K286" i="49"/>
  <c r="I286" i="49"/>
  <c r="G286" i="49"/>
  <c r="E286" i="49"/>
  <c r="O285" i="49"/>
  <c r="M285" i="49"/>
  <c r="K285" i="49"/>
  <c r="I285" i="49"/>
  <c r="G285" i="49"/>
  <c r="E285" i="49"/>
  <c r="O284" i="49"/>
  <c r="M284" i="49"/>
  <c r="K284" i="49"/>
  <c r="I284" i="49"/>
  <c r="G284" i="49"/>
  <c r="E284" i="49"/>
  <c r="O283" i="49"/>
  <c r="M283" i="49"/>
  <c r="K283" i="49"/>
  <c r="I283" i="49"/>
  <c r="G283" i="49"/>
  <c r="E283" i="49"/>
  <c r="O282" i="49"/>
  <c r="M282" i="49"/>
  <c r="K282" i="49"/>
  <c r="I282" i="49"/>
  <c r="G282" i="49"/>
  <c r="E282" i="49"/>
  <c r="O281" i="49"/>
  <c r="M281" i="49"/>
  <c r="K281" i="49"/>
  <c r="I281" i="49"/>
  <c r="G281" i="49"/>
  <c r="E281" i="49"/>
  <c r="O280" i="49"/>
  <c r="M280" i="49"/>
  <c r="K280" i="49"/>
  <c r="I280" i="49"/>
  <c r="G280" i="49"/>
  <c r="E280" i="49"/>
  <c r="O279" i="49"/>
  <c r="M279" i="49"/>
  <c r="K279" i="49"/>
  <c r="I279" i="49"/>
  <c r="G279" i="49"/>
  <c r="E279" i="49"/>
  <c r="O278" i="49"/>
  <c r="M278" i="49"/>
  <c r="K278" i="49"/>
  <c r="I278" i="49"/>
  <c r="G278" i="49"/>
  <c r="E278" i="49"/>
  <c r="O277" i="49"/>
  <c r="M277" i="49"/>
  <c r="K277" i="49"/>
  <c r="I277" i="49"/>
  <c r="G277" i="49"/>
  <c r="E277" i="49"/>
  <c r="O276" i="49"/>
  <c r="M276" i="49"/>
  <c r="K276" i="49"/>
  <c r="I276" i="49"/>
  <c r="G276" i="49"/>
  <c r="E276" i="49"/>
  <c r="O275" i="49"/>
  <c r="M275" i="49"/>
  <c r="K275" i="49"/>
  <c r="I275" i="49"/>
  <c r="G275" i="49"/>
  <c r="E275" i="49"/>
  <c r="O274" i="49"/>
  <c r="M274" i="49"/>
  <c r="K274" i="49"/>
  <c r="I274" i="49"/>
  <c r="G274" i="49"/>
  <c r="E274" i="49"/>
  <c r="O273" i="49"/>
  <c r="M273" i="49"/>
  <c r="K273" i="49"/>
  <c r="I273" i="49"/>
  <c r="G273" i="49"/>
  <c r="E273" i="49"/>
  <c r="O272" i="49"/>
  <c r="M272" i="49"/>
  <c r="K272" i="49"/>
  <c r="I272" i="49"/>
  <c r="G272" i="49"/>
  <c r="E272" i="49"/>
  <c r="O271" i="49"/>
  <c r="M271" i="49"/>
  <c r="K271" i="49"/>
  <c r="I271" i="49"/>
  <c r="G271" i="49"/>
  <c r="E271" i="49"/>
  <c r="O270" i="49"/>
  <c r="M270" i="49"/>
  <c r="K270" i="49"/>
  <c r="I270" i="49"/>
  <c r="G270" i="49"/>
  <c r="E270" i="49"/>
  <c r="O269" i="49"/>
  <c r="M269" i="49"/>
  <c r="K269" i="49"/>
  <c r="I269" i="49"/>
  <c r="G269" i="49"/>
  <c r="E269" i="49"/>
  <c r="O268" i="49"/>
  <c r="M268" i="49"/>
  <c r="K268" i="49"/>
  <c r="I268" i="49"/>
  <c r="G268" i="49"/>
  <c r="E268" i="49"/>
  <c r="O267" i="49"/>
  <c r="M267" i="49"/>
  <c r="K267" i="49"/>
  <c r="I267" i="49"/>
  <c r="G267" i="49"/>
  <c r="E267" i="49"/>
  <c r="O266" i="49"/>
  <c r="M266" i="49"/>
  <c r="K266" i="49"/>
  <c r="I266" i="49"/>
  <c r="G266" i="49"/>
  <c r="E266" i="49"/>
  <c r="O265" i="49"/>
  <c r="M265" i="49"/>
  <c r="K265" i="49"/>
  <c r="I265" i="49"/>
  <c r="G265" i="49"/>
  <c r="E265" i="49"/>
  <c r="O264" i="49"/>
  <c r="M264" i="49"/>
  <c r="K264" i="49"/>
  <c r="I264" i="49"/>
  <c r="G264" i="49"/>
  <c r="E264" i="49"/>
  <c r="O263" i="49"/>
  <c r="M263" i="49"/>
  <c r="K263" i="49"/>
  <c r="I263" i="49"/>
  <c r="G263" i="49"/>
  <c r="E263" i="49"/>
  <c r="O262" i="49"/>
  <c r="M262" i="49"/>
  <c r="K262" i="49"/>
  <c r="I262" i="49"/>
  <c r="G262" i="49"/>
  <c r="E262" i="49"/>
  <c r="O261" i="49"/>
  <c r="M261" i="49"/>
  <c r="K261" i="49"/>
  <c r="I261" i="49"/>
  <c r="G261" i="49"/>
  <c r="E261" i="49"/>
  <c r="O260" i="49"/>
  <c r="M260" i="49"/>
  <c r="K260" i="49"/>
  <c r="I260" i="49"/>
  <c r="G260" i="49"/>
  <c r="E260" i="49"/>
  <c r="O259" i="49"/>
  <c r="M259" i="49"/>
  <c r="K259" i="49"/>
  <c r="I259" i="49"/>
  <c r="G259" i="49"/>
  <c r="E259" i="49"/>
  <c r="O258" i="49"/>
  <c r="M258" i="49"/>
  <c r="K258" i="49"/>
  <c r="I258" i="49"/>
  <c r="G258" i="49"/>
  <c r="E258" i="49"/>
  <c r="O257" i="49"/>
  <c r="M257" i="49"/>
  <c r="K257" i="49"/>
  <c r="I257" i="49"/>
  <c r="G257" i="49"/>
  <c r="E257" i="49"/>
  <c r="O256" i="49"/>
  <c r="M256" i="49"/>
  <c r="K256" i="49"/>
  <c r="I256" i="49"/>
  <c r="G256" i="49"/>
  <c r="E256" i="49"/>
  <c r="O255" i="49"/>
  <c r="M255" i="49"/>
  <c r="K255" i="49"/>
  <c r="I255" i="49"/>
  <c r="G255" i="49"/>
  <c r="E255" i="49"/>
  <c r="O254" i="49"/>
  <c r="M254" i="49"/>
  <c r="K254" i="49"/>
  <c r="I254" i="49"/>
  <c r="G254" i="49"/>
  <c r="E254" i="49"/>
  <c r="O253" i="49"/>
  <c r="M253" i="49"/>
  <c r="K253" i="49"/>
  <c r="I253" i="49"/>
  <c r="G253" i="49"/>
  <c r="E253" i="49"/>
  <c r="O252" i="49"/>
  <c r="M252" i="49"/>
  <c r="K252" i="49"/>
  <c r="I252" i="49"/>
  <c r="G252" i="49"/>
  <c r="E252" i="49"/>
  <c r="O251" i="49"/>
  <c r="M251" i="49"/>
  <c r="K251" i="49"/>
  <c r="I251" i="49"/>
  <c r="G251" i="49"/>
  <c r="E251" i="49"/>
  <c r="O250" i="49"/>
  <c r="M250" i="49"/>
  <c r="K250" i="49"/>
  <c r="I250" i="49"/>
  <c r="G250" i="49"/>
  <c r="E250" i="49"/>
  <c r="O249" i="49"/>
  <c r="M249" i="49"/>
  <c r="K249" i="49"/>
  <c r="I249" i="49"/>
  <c r="G249" i="49"/>
  <c r="E249" i="49"/>
  <c r="O248" i="49"/>
  <c r="M248" i="49"/>
  <c r="K248" i="49"/>
  <c r="I248" i="49"/>
  <c r="G248" i="49"/>
  <c r="E248" i="49"/>
  <c r="O247" i="49"/>
  <c r="M247" i="49"/>
  <c r="K247" i="49"/>
  <c r="I247" i="49"/>
  <c r="G247" i="49"/>
  <c r="E247" i="49"/>
  <c r="O246" i="49"/>
  <c r="M246" i="49"/>
  <c r="K246" i="49"/>
  <c r="I246" i="49"/>
  <c r="G246" i="49"/>
  <c r="E246" i="49"/>
  <c r="O245" i="49"/>
  <c r="M245" i="49"/>
  <c r="K245" i="49"/>
  <c r="I245" i="49"/>
  <c r="G245" i="49"/>
  <c r="E245" i="49"/>
  <c r="O244" i="49"/>
  <c r="M244" i="49"/>
  <c r="K244" i="49"/>
  <c r="I244" i="49"/>
  <c r="G244" i="49"/>
  <c r="E244" i="49"/>
  <c r="O243" i="49"/>
  <c r="M243" i="49"/>
  <c r="K243" i="49"/>
  <c r="I243" i="49"/>
  <c r="G243" i="49"/>
  <c r="E243" i="49"/>
  <c r="O242" i="49"/>
  <c r="M242" i="49"/>
  <c r="K242" i="49"/>
  <c r="I242" i="49"/>
  <c r="G242" i="49"/>
  <c r="E242" i="49"/>
  <c r="O241" i="49"/>
  <c r="M241" i="49"/>
  <c r="K241" i="49"/>
  <c r="I241" i="49"/>
  <c r="G241" i="49"/>
  <c r="E241" i="49"/>
  <c r="O240" i="49"/>
  <c r="M240" i="49"/>
  <c r="K240" i="49"/>
  <c r="I240" i="49"/>
  <c r="G240" i="49"/>
  <c r="E240" i="49"/>
  <c r="O239" i="49"/>
  <c r="M239" i="49"/>
  <c r="K239" i="49"/>
  <c r="I239" i="49"/>
  <c r="G239" i="49"/>
  <c r="E239" i="49"/>
  <c r="O238" i="49"/>
  <c r="M238" i="49"/>
  <c r="K238" i="49"/>
  <c r="I238" i="49"/>
  <c r="G238" i="49"/>
  <c r="E238" i="49"/>
  <c r="O237" i="49"/>
  <c r="M237" i="49"/>
  <c r="K237" i="49"/>
  <c r="I237" i="49"/>
  <c r="G237" i="49"/>
  <c r="E237" i="49"/>
  <c r="O236" i="49"/>
  <c r="M236" i="49"/>
  <c r="K236" i="49"/>
  <c r="I236" i="49"/>
  <c r="G236" i="49"/>
  <c r="E236" i="49"/>
  <c r="O235" i="49"/>
  <c r="M235" i="49"/>
  <c r="K235" i="49"/>
  <c r="I235" i="49"/>
  <c r="G235" i="49"/>
  <c r="E235" i="49"/>
  <c r="O234" i="49"/>
  <c r="M234" i="49"/>
  <c r="K234" i="49"/>
  <c r="I234" i="49"/>
  <c r="G234" i="49"/>
  <c r="E234" i="49"/>
  <c r="O233" i="49"/>
  <c r="M233" i="49"/>
  <c r="K233" i="49"/>
  <c r="I233" i="49"/>
  <c r="G233" i="49"/>
  <c r="E233" i="49"/>
  <c r="O232" i="49"/>
  <c r="M232" i="49"/>
  <c r="K232" i="49"/>
  <c r="I232" i="49"/>
  <c r="G232" i="49"/>
  <c r="E232" i="49"/>
  <c r="O231" i="49"/>
  <c r="M231" i="49"/>
  <c r="K231" i="49"/>
  <c r="I231" i="49"/>
  <c r="G231" i="49"/>
  <c r="E231" i="49"/>
  <c r="O230" i="49"/>
  <c r="M230" i="49"/>
  <c r="K230" i="49"/>
  <c r="I230" i="49"/>
  <c r="G230" i="49"/>
  <c r="E230" i="49"/>
  <c r="O229" i="49"/>
  <c r="M229" i="49"/>
  <c r="K229" i="49"/>
  <c r="I229" i="49"/>
  <c r="G229" i="49"/>
  <c r="E229" i="49"/>
  <c r="O228" i="49"/>
  <c r="M228" i="49"/>
  <c r="K228" i="49"/>
  <c r="I228" i="49"/>
  <c r="G228" i="49"/>
  <c r="E228" i="49"/>
  <c r="O227" i="49"/>
  <c r="M227" i="49"/>
  <c r="K227" i="49"/>
  <c r="I227" i="49"/>
  <c r="G227" i="49"/>
  <c r="E227" i="49"/>
  <c r="O226" i="49"/>
  <c r="M226" i="49"/>
  <c r="K226" i="49"/>
  <c r="I226" i="49"/>
  <c r="G226" i="49"/>
  <c r="E226" i="49"/>
  <c r="O225" i="49"/>
  <c r="M225" i="49"/>
  <c r="K225" i="49"/>
  <c r="I225" i="49"/>
  <c r="G225" i="49"/>
  <c r="E225" i="49"/>
  <c r="O224" i="49"/>
  <c r="M224" i="49"/>
  <c r="K224" i="49"/>
  <c r="I224" i="49"/>
  <c r="G224" i="49"/>
  <c r="E224" i="49"/>
  <c r="O223" i="49"/>
  <c r="M223" i="49"/>
  <c r="K223" i="49"/>
  <c r="I223" i="49"/>
  <c r="G223" i="49"/>
  <c r="E223" i="49"/>
  <c r="O222" i="49"/>
  <c r="M222" i="49"/>
  <c r="K222" i="49"/>
  <c r="I222" i="49"/>
  <c r="G222" i="49"/>
  <c r="E222" i="49"/>
  <c r="O221" i="49"/>
  <c r="M221" i="49"/>
  <c r="K221" i="49"/>
  <c r="I221" i="49"/>
  <c r="G221" i="49"/>
  <c r="E221" i="49"/>
  <c r="O220" i="49"/>
  <c r="M220" i="49"/>
  <c r="K220" i="49"/>
  <c r="I220" i="49"/>
  <c r="G220" i="49"/>
  <c r="E220" i="49"/>
  <c r="O219" i="49"/>
  <c r="M219" i="49"/>
  <c r="K219" i="49"/>
  <c r="I219" i="49"/>
  <c r="G219" i="49"/>
  <c r="E219" i="49"/>
  <c r="O218" i="49"/>
  <c r="M218" i="49"/>
  <c r="K218" i="49"/>
  <c r="I218" i="49"/>
  <c r="G218" i="49"/>
  <c r="E218" i="49"/>
  <c r="O217" i="49"/>
  <c r="M217" i="49"/>
  <c r="K217" i="49"/>
  <c r="I217" i="49"/>
  <c r="G217" i="49"/>
  <c r="E217" i="49"/>
  <c r="O216" i="49"/>
  <c r="M216" i="49"/>
  <c r="K216" i="49"/>
  <c r="I216" i="49"/>
  <c r="G216" i="49"/>
  <c r="E216" i="49"/>
  <c r="O215" i="49"/>
  <c r="M215" i="49"/>
  <c r="K215" i="49"/>
  <c r="I215" i="49"/>
  <c r="G215" i="49"/>
  <c r="E215" i="49"/>
  <c r="O214" i="49"/>
  <c r="M214" i="49"/>
  <c r="K214" i="49"/>
  <c r="I214" i="49"/>
  <c r="G214" i="49"/>
  <c r="E214" i="49"/>
  <c r="O213" i="49"/>
  <c r="M213" i="49"/>
  <c r="K213" i="49"/>
  <c r="I213" i="49"/>
  <c r="G213" i="49"/>
  <c r="E213" i="49"/>
  <c r="O212" i="49"/>
  <c r="M212" i="49"/>
  <c r="K212" i="49"/>
  <c r="I212" i="49"/>
  <c r="G212" i="49"/>
  <c r="E212" i="49"/>
  <c r="O211" i="49"/>
  <c r="M211" i="49"/>
  <c r="K211" i="49"/>
  <c r="I211" i="49"/>
  <c r="G211" i="49"/>
  <c r="E211" i="49"/>
  <c r="O210" i="49"/>
  <c r="M210" i="49"/>
  <c r="K210" i="49"/>
  <c r="I210" i="49"/>
  <c r="G210" i="49"/>
  <c r="E210" i="49"/>
  <c r="O209" i="49"/>
  <c r="M209" i="49"/>
  <c r="K209" i="49"/>
  <c r="I209" i="49"/>
  <c r="G209" i="49"/>
  <c r="E209" i="49"/>
  <c r="O208" i="49"/>
  <c r="M208" i="49"/>
  <c r="K208" i="49"/>
  <c r="I208" i="49"/>
  <c r="G208" i="49"/>
  <c r="E208" i="49"/>
  <c r="O207" i="49"/>
  <c r="M207" i="49"/>
  <c r="K207" i="49"/>
  <c r="I207" i="49"/>
  <c r="G207" i="49"/>
  <c r="E207" i="49"/>
  <c r="O206" i="49"/>
  <c r="M206" i="49"/>
  <c r="K206" i="49"/>
  <c r="I206" i="49"/>
  <c r="G206" i="49"/>
  <c r="E206" i="49"/>
  <c r="O205" i="49"/>
  <c r="M205" i="49"/>
  <c r="K205" i="49"/>
  <c r="I205" i="49"/>
  <c r="G205" i="49"/>
  <c r="E205" i="49"/>
  <c r="O204" i="49"/>
  <c r="M204" i="49"/>
  <c r="K204" i="49"/>
  <c r="I204" i="49"/>
  <c r="G204" i="49"/>
  <c r="E204" i="49"/>
  <c r="O203" i="49"/>
  <c r="M203" i="49"/>
  <c r="K203" i="49"/>
  <c r="I203" i="49"/>
  <c r="G203" i="49"/>
  <c r="E203" i="49"/>
  <c r="O202" i="49"/>
  <c r="M202" i="49"/>
  <c r="K202" i="49"/>
  <c r="I202" i="49"/>
  <c r="G202" i="49"/>
  <c r="E202" i="49"/>
  <c r="O201" i="49"/>
  <c r="M201" i="49"/>
  <c r="K201" i="49"/>
  <c r="I201" i="49"/>
  <c r="G201" i="49"/>
  <c r="E201" i="49"/>
  <c r="O200" i="49"/>
  <c r="M200" i="49"/>
  <c r="K200" i="49"/>
  <c r="I200" i="49"/>
  <c r="G200" i="49"/>
  <c r="E200" i="49"/>
  <c r="O199" i="49"/>
  <c r="M199" i="49"/>
  <c r="K199" i="49"/>
  <c r="I199" i="49"/>
  <c r="G199" i="49"/>
  <c r="E199" i="49"/>
  <c r="O198" i="49"/>
  <c r="M198" i="49"/>
  <c r="K198" i="49"/>
  <c r="I198" i="49"/>
  <c r="G198" i="49"/>
  <c r="E198" i="49"/>
  <c r="O197" i="49"/>
  <c r="M197" i="49"/>
  <c r="K197" i="49"/>
  <c r="I197" i="49"/>
  <c r="G197" i="49"/>
  <c r="E197" i="49"/>
  <c r="O196" i="49"/>
  <c r="M196" i="49"/>
  <c r="K196" i="49"/>
  <c r="I196" i="49"/>
  <c r="G196" i="49"/>
  <c r="E196" i="49"/>
  <c r="O195" i="49"/>
  <c r="M195" i="49"/>
  <c r="K195" i="49"/>
  <c r="I195" i="49"/>
  <c r="G195" i="49"/>
  <c r="E195" i="49"/>
  <c r="O194" i="49"/>
  <c r="M194" i="49"/>
  <c r="K194" i="49"/>
  <c r="I194" i="49"/>
  <c r="G194" i="49"/>
  <c r="E194" i="49"/>
  <c r="O193" i="49"/>
  <c r="M193" i="49"/>
  <c r="K193" i="49"/>
  <c r="I193" i="49"/>
  <c r="G193" i="49"/>
  <c r="E193" i="49"/>
  <c r="O192" i="49"/>
  <c r="M192" i="49"/>
  <c r="K192" i="49"/>
  <c r="I192" i="49"/>
  <c r="G192" i="49"/>
  <c r="E192" i="49"/>
  <c r="O191" i="49"/>
  <c r="M191" i="49"/>
  <c r="K191" i="49"/>
  <c r="I191" i="49"/>
  <c r="G191" i="49"/>
  <c r="E191" i="49"/>
  <c r="O190" i="49"/>
  <c r="M190" i="49"/>
  <c r="K190" i="49"/>
  <c r="I190" i="49"/>
  <c r="G190" i="49"/>
  <c r="E190" i="49"/>
  <c r="O189" i="49"/>
  <c r="M189" i="49"/>
  <c r="K189" i="49"/>
  <c r="I189" i="49"/>
  <c r="G189" i="49"/>
  <c r="E189" i="49"/>
  <c r="O188" i="49"/>
  <c r="M188" i="49"/>
  <c r="K188" i="49"/>
  <c r="I188" i="49"/>
  <c r="G188" i="49"/>
  <c r="E188" i="49"/>
  <c r="O187" i="49"/>
  <c r="M187" i="49"/>
  <c r="K187" i="49"/>
  <c r="I187" i="49"/>
  <c r="G187" i="49"/>
  <c r="E187" i="49"/>
  <c r="O186" i="49"/>
  <c r="M186" i="49"/>
  <c r="K186" i="49"/>
  <c r="I186" i="49"/>
  <c r="G186" i="49"/>
  <c r="E186" i="49"/>
  <c r="O185" i="49"/>
  <c r="M185" i="49"/>
  <c r="K185" i="49"/>
  <c r="I185" i="49"/>
  <c r="G185" i="49"/>
  <c r="E185" i="49"/>
  <c r="O184" i="49"/>
  <c r="M184" i="49"/>
  <c r="K184" i="49"/>
  <c r="I184" i="49"/>
  <c r="G184" i="49"/>
  <c r="E184" i="49"/>
  <c r="O183" i="49"/>
  <c r="M183" i="49"/>
  <c r="K183" i="49"/>
  <c r="I183" i="49"/>
  <c r="G183" i="49"/>
  <c r="E183" i="49"/>
  <c r="O182" i="49"/>
  <c r="M182" i="49"/>
  <c r="K182" i="49"/>
  <c r="I182" i="49"/>
  <c r="G182" i="49"/>
  <c r="E182" i="49"/>
  <c r="O181" i="49"/>
  <c r="M181" i="49"/>
  <c r="K181" i="49"/>
  <c r="I181" i="49"/>
  <c r="G181" i="49"/>
  <c r="E181" i="49"/>
  <c r="O180" i="49"/>
  <c r="M180" i="49"/>
  <c r="K180" i="49"/>
  <c r="I180" i="49"/>
  <c r="G180" i="49"/>
  <c r="E180" i="49"/>
  <c r="O179" i="49"/>
  <c r="M179" i="49"/>
  <c r="K179" i="49"/>
  <c r="I179" i="49"/>
  <c r="G179" i="49"/>
  <c r="E179" i="49"/>
  <c r="O178" i="49"/>
  <c r="M178" i="49"/>
  <c r="K178" i="49"/>
  <c r="I178" i="49"/>
  <c r="G178" i="49"/>
  <c r="E178" i="49"/>
  <c r="O177" i="49"/>
  <c r="M177" i="49"/>
  <c r="K177" i="49"/>
  <c r="I177" i="49"/>
  <c r="G177" i="49"/>
  <c r="E177" i="49"/>
  <c r="O176" i="49"/>
  <c r="M176" i="49"/>
  <c r="K176" i="49"/>
  <c r="I176" i="49"/>
  <c r="G176" i="49"/>
  <c r="E176" i="49"/>
  <c r="O175" i="49"/>
  <c r="M175" i="49"/>
  <c r="K175" i="49"/>
  <c r="I175" i="49"/>
  <c r="G175" i="49"/>
  <c r="E175" i="49"/>
  <c r="O174" i="49"/>
  <c r="M174" i="49"/>
  <c r="K174" i="49"/>
  <c r="I174" i="49"/>
  <c r="G174" i="49"/>
  <c r="E174" i="49"/>
  <c r="O173" i="49"/>
  <c r="M173" i="49"/>
  <c r="K173" i="49"/>
  <c r="I173" i="49"/>
  <c r="G173" i="49"/>
  <c r="E173" i="49"/>
  <c r="O172" i="49"/>
  <c r="M172" i="49"/>
  <c r="K172" i="49"/>
  <c r="I172" i="49"/>
  <c r="G172" i="49"/>
  <c r="E172" i="49"/>
  <c r="O171" i="49"/>
  <c r="M171" i="49"/>
  <c r="K171" i="49"/>
  <c r="I171" i="49"/>
  <c r="G171" i="49"/>
  <c r="E171" i="49"/>
  <c r="O170" i="49"/>
  <c r="M170" i="49"/>
  <c r="K170" i="49"/>
  <c r="I170" i="49"/>
  <c r="G170" i="49"/>
  <c r="E170" i="49"/>
  <c r="O169" i="49"/>
  <c r="M169" i="49"/>
  <c r="K169" i="49"/>
  <c r="I169" i="49"/>
  <c r="G169" i="49"/>
  <c r="E169" i="49"/>
  <c r="O168" i="49"/>
  <c r="M168" i="49"/>
  <c r="K168" i="49"/>
  <c r="I168" i="49"/>
  <c r="G168" i="49"/>
  <c r="E168" i="49"/>
  <c r="O167" i="49"/>
  <c r="M167" i="49"/>
  <c r="K167" i="49"/>
  <c r="I167" i="49"/>
  <c r="G167" i="49"/>
  <c r="E167" i="49"/>
  <c r="O166" i="49"/>
  <c r="M166" i="49"/>
  <c r="K166" i="49"/>
  <c r="I166" i="49"/>
  <c r="G166" i="49"/>
  <c r="E166" i="49"/>
  <c r="O165" i="49"/>
  <c r="M165" i="49"/>
  <c r="K165" i="49"/>
  <c r="I165" i="49"/>
  <c r="G165" i="49"/>
  <c r="E165" i="49"/>
  <c r="O164" i="49"/>
  <c r="M164" i="49"/>
  <c r="K164" i="49"/>
  <c r="I164" i="49"/>
  <c r="G164" i="49"/>
  <c r="E164" i="49"/>
  <c r="O163" i="49"/>
  <c r="M163" i="49"/>
  <c r="K163" i="49"/>
  <c r="I163" i="49"/>
  <c r="G163" i="49"/>
  <c r="E163" i="49"/>
  <c r="O162" i="49"/>
  <c r="M162" i="49"/>
  <c r="K162" i="49"/>
  <c r="I162" i="49"/>
  <c r="G162" i="49"/>
  <c r="E162" i="49"/>
  <c r="O161" i="49"/>
  <c r="M161" i="49"/>
  <c r="K161" i="49"/>
  <c r="I161" i="49"/>
  <c r="G161" i="49"/>
  <c r="E161" i="49"/>
  <c r="O160" i="49"/>
  <c r="M160" i="49"/>
  <c r="K160" i="49"/>
  <c r="I160" i="49"/>
  <c r="G160" i="49"/>
  <c r="E160" i="49"/>
  <c r="O159" i="49"/>
  <c r="M159" i="49"/>
  <c r="K159" i="49"/>
  <c r="I159" i="49"/>
  <c r="G159" i="49"/>
  <c r="E159" i="49"/>
  <c r="O158" i="49"/>
  <c r="M158" i="49"/>
  <c r="K158" i="49"/>
  <c r="I158" i="49"/>
  <c r="G158" i="49"/>
  <c r="E158" i="49"/>
  <c r="O157" i="49"/>
  <c r="M157" i="49"/>
  <c r="K157" i="49"/>
  <c r="I157" i="49"/>
  <c r="G157" i="49"/>
  <c r="E157" i="49"/>
  <c r="O156" i="49"/>
  <c r="M156" i="49"/>
  <c r="K156" i="49"/>
  <c r="I156" i="49"/>
  <c r="G156" i="49"/>
  <c r="E156" i="49"/>
  <c r="O155" i="49"/>
  <c r="M155" i="49"/>
  <c r="K155" i="49"/>
  <c r="I155" i="49"/>
  <c r="G155" i="49"/>
  <c r="E155" i="49"/>
  <c r="O154" i="49"/>
  <c r="M154" i="49"/>
  <c r="K154" i="49"/>
  <c r="I154" i="49"/>
  <c r="G154" i="49"/>
  <c r="E154" i="49"/>
  <c r="O153" i="49"/>
  <c r="M153" i="49"/>
  <c r="K153" i="49"/>
  <c r="I153" i="49"/>
  <c r="G153" i="49"/>
  <c r="E153" i="49"/>
  <c r="O152" i="49"/>
  <c r="M152" i="49"/>
  <c r="K152" i="49"/>
  <c r="I152" i="49"/>
  <c r="G152" i="49"/>
  <c r="E152" i="49"/>
  <c r="O151" i="49"/>
  <c r="M151" i="49"/>
  <c r="K151" i="49"/>
  <c r="I151" i="49"/>
  <c r="G151" i="49"/>
  <c r="E151" i="49"/>
  <c r="O150" i="49"/>
  <c r="M150" i="49"/>
  <c r="K150" i="49"/>
  <c r="I150" i="49"/>
  <c r="G150" i="49"/>
  <c r="E150" i="49"/>
  <c r="O149" i="49"/>
  <c r="M149" i="49"/>
  <c r="K149" i="49"/>
  <c r="I149" i="49"/>
  <c r="G149" i="49"/>
  <c r="E149" i="49"/>
  <c r="O148" i="49"/>
  <c r="M148" i="49"/>
  <c r="K148" i="49"/>
  <c r="I148" i="49"/>
  <c r="G148" i="49"/>
  <c r="E148" i="49"/>
  <c r="O147" i="49"/>
  <c r="M147" i="49"/>
  <c r="K147" i="49"/>
  <c r="I147" i="49"/>
  <c r="G147" i="49"/>
  <c r="E147" i="49"/>
  <c r="O146" i="49"/>
  <c r="M146" i="49"/>
  <c r="K146" i="49"/>
  <c r="I146" i="49"/>
  <c r="G146" i="49"/>
  <c r="E146" i="49"/>
  <c r="O145" i="49"/>
  <c r="M145" i="49"/>
  <c r="K145" i="49"/>
  <c r="I145" i="49"/>
  <c r="G145" i="49"/>
  <c r="E145" i="49"/>
  <c r="O144" i="49"/>
  <c r="M144" i="49"/>
  <c r="K144" i="49"/>
  <c r="I144" i="49"/>
  <c r="G144" i="49"/>
  <c r="E144" i="49"/>
  <c r="O143" i="49"/>
  <c r="M143" i="49"/>
  <c r="K143" i="49"/>
  <c r="I143" i="49"/>
  <c r="G143" i="49"/>
  <c r="E143" i="49"/>
  <c r="O142" i="49"/>
  <c r="M142" i="49"/>
  <c r="K142" i="49"/>
  <c r="I142" i="49"/>
  <c r="G142" i="49"/>
  <c r="E142" i="49"/>
  <c r="O141" i="49"/>
  <c r="M141" i="49"/>
  <c r="K141" i="49"/>
  <c r="I141" i="49"/>
  <c r="G141" i="49"/>
  <c r="E141" i="49"/>
  <c r="O140" i="49"/>
  <c r="M140" i="49"/>
  <c r="K140" i="49"/>
  <c r="I140" i="49"/>
  <c r="G140" i="49"/>
  <c r="E140" i="49"/>
  <c r="O139" i="49"/>
  <c r="M139" i="49"/>
  <c r="K139" i="49"/>
  <c r="I139" i="49"/>
  <c r="G139" i="49"/>
  <c r="E139" i="49"/>
  <c r="O138" i="49"/>
  <c r="M138" i="49"/>
  <c r="K138" i="49"/>
  <c r="I138" i="49"/>
  <c r="G138" i="49"/>
  <c r="E138" i="49"/>
  <c r="O137" i="49"/>
  <c r="M137" i="49"/>
  <c r="K137" i="49"/>
  <c r="I137" i="49"/>
  <c r="G137" i="49"/>
  <c r="E137" i="49"/>
  <c r="O136" i="49"/>
  <c r="M136" i="49"/>
  <c r="K136" i="49"/>
  <c r="I136" i="49"/>
  <c r="G136" i="49"/>
  <c r="E136" i="49"/>
  <c r="O135" i="49"/>
  <c r="M135" i="49"/>
  <c r="K135" i="49"/>
  <c r="I135" i="49"/>
  <c r="G135" i="49"/>
  <c r="E135" i="49"/>
  <c r="O134" i="49"/>
  <c r="M134" i="49"/>
  <c r="K134" i="49"/>
  <c r="I134" i="49"/>
  <c r="G134" i="49"/>
  <c r="E134" i="49"/>
  <c r="O133" i="49"/>
  <c r="M133" i="49"/>
  <c r="K133" i="49"/>
  <c r="I133" i="49"/>
  <c r="G133" i="49"/>
  <c r="E133" i="49"/>
  <c r="O132" i="49"/>
  <c r="M132" i="49"/>
  <c r="K132" i="49"/>
  <c r="I132" i="49"/>
  <c r="G132" i="49"/>
  <c r="E132" i="49"/>
  <c r="O131" i="49"/>
  <c r="M131" i="49"/>
  <c r="K131" i="49"/>
  <c r="I131" i="49"/>
  <c r="G131" i="49"/>
  <c r="E131" i="49"/>
  <c r="O130" i="49"/>
  <c r="M130" i="49"/>
  <c r="K130" i="49"/>
  <c r="I130" i="49"/>
  <c r="G130" i="49"/>
  <c r="E130" i="49"/>
  <c r="O129" i="49"/>
  <c r="M129" i="49"/>
  <c r="K129" i="49"/>
  <c r="I129" i="49"/>
  <c r="G129" i="49"/>
  <c r="E129" i="49"/>
  <c r="O128" i="49"/>
  <c r="M128" i="49"/>
  <c r="K128" i="49"/>
  <c r="I128" i="49"/>
  <c r="G128" i="49"/>
  <c r="E128" i="49"/>
  <c r="O127" i="49"/>
  <c r="M127" i="49"/>
  <c r="K127" i="49"/>
  <c r="I127" i="49"/>
  <c r="G127" i="49"/>
  <c r="E127" i="49"/>
  <c r="O126" i="49"/>
  <c r="M126" i="49"/>
  <c r="K126" i="49"/>
  <c r="I126" i="49"/>
  <c r="G126" i="49"/>
  <c r="E126" i="49"/>
  <c r="O125" i="49"/>
  <c r="M125" i="49"/>
  <c r="K125" i="49"/>
  <c r="I125" i="49"/>
  <c r="G125" i="49"/>
  <c r="E125" i="49"/>
  <c r="O124" i="49"/>
  <c r="M124" i="49"/>
  <c r="K124" i="49"/>
  <c r="I124" i="49"/>
  <c r="G124" i="49"/>
  <c r="E124" i="49"/>
  <c r="O123" i="49"/>
  <c r="M123" i="49"/>
  <c r="K123" i="49"/>
  <c r="I123" i="49"/>
  <c r="G123" i="49"/>
  <c r="E123" i="49"/>
  <c r="O122" i="49"/>
  <c r="M122" i="49"/>
  <c r="K122" i="49"/>
  <c r="I122" i="49"/>
  <c r="G122" i="49"/>
  <c r="E122" i="49"/>
  <c r="O121" i="49"/>
  <c r="M121" i="49"/>
  <c r="K121" i="49"/>
  <c r="I121" i="49"/>
  <c r="G121" i="49"/>
  <c r="E121" i="49"/>
  <c r="O120" i="49"/>
  <c r="M120" i="49"/>
  <c r="K120" i="49"/>
  <c r="I120" i="49"/>
  <c r="G120" i="49"/>
  <c r="E120" i="49"/>
  <c r="O119" i="49"/>
  <c r="M119" i="49"/>
  <c r="K119" i="49"/>
  <c r="I119" i="49"/>
  <c r="G119" i="49"/>
  <c r="E119" i="49"/>
  <c r="O118" i="49"/>
  <c r="M118" i="49"/>
  <c r="K118" i="49"/>
  <c r="I118" i="49"/>
  <c r="G118" i="49"/>
  <c r="E118" i="49"/>
  <c r="O117" i="49"/>
  <c r="M117" i="49"/>
  <c r="K117" i="49"/>
  <c r="I117" i="49"/>
  <c r="G117" i="49"/>
  <c r="E117" i="49"/>
  <c r="O116" i="49"/>
  <c r="M116" i="49"/>
  <c r="K116" i="49"/>
  <c r="I116" i="49"/>
  <c r="G116" i="49"/>
  <c r="E116" i="49"/>
  <c r="O115" i="49"/>
  <c r="M115" i="49"/>
  <c r="K115" i="49"/>
  <c r="I115" i="49"/>
  <c r="G115" i="49"/>
  <c r="E115" i="49"/>
  <c r="O114" i="49"/>
  <c r="M114" i="49"/>
  <c r="K114" i="49"/>
  <c r="I114" i="49"/>
  <c r="G114" i="49"/>
  <c r="E114" i="49"/>
  <c r="O113" i="49"/>
  <c r="M113" i="49"/>
  <c r="K113" i="49"/>
  <c r="I113" i="49"/>
  <c r="G113" i="49"/>
  <c r="E113" i="49"/>
  <c r="O112" i="49"/>
  <c r="M112" i="49"/>
  <c r="K112" i="49"/>
  <c r="I112" i="49"/>
  <c r="G112" i="49"/>
  <c r="E112" i="49"/>
  <c r="O111" i="49"/>
  <c r="M111" i="49"/>
  <c r="K111" i="49"/>
  <c r="I111" i="49"/>
  <c r="G111" i="49"/>
  <c r="E111" i="49"/>
  <c r="O110" i="49"/>
  <c r="M110" i="49"/>
  <c r="K110" i="49"/>
  <c r="I110" i="49"/>
  <c r="G110" i="49"/>
  <c r="E110" i="49"/>
  <c r="O109" i="49"/>
  <c r="M109" i="49"/>
  <c r="K109" i="49"/>
  <c r="I109" i="49"/>
  <c r="G109" i="49"/>
  <c r="E109" i="49"/>
  <c r="O108" i="49"/>
  <c r="M108" i="49"/>
  <c r="K108" i="49"/>
  <c r="I108" i="49"/>
  <c r="G108" i="49"/>
  <c r="E108" i="49"/>
  <c r="O107" i="49"/>
  <c r="M107" i="49"/>
  <c r="K107" i="49"/>
  <c r="I107" i="49"/>
  <c r="G107" i="49"/>
  <c r="E107" i="49"/>
  <c r="O106" i="49"/>
  <c r="M106" i="49"/>
  <c r="K106" i="49"/>
  <c r="I106" i="49"/>
  <c r="G106" i="49"/>
  <c r="E106" i="49"/>
  <c r="O105" i="49"/>
  <c r="M105" i="49"/>
  <c r="K105" i="49"/>
  <c r="I105" i="49"/>
  <c r="G105" i="49"/>
  <c r="E105" i="49"/>
  <c r="O104" i="49"/>
  <c r="M104" i="49"/>
  <c r="K104" i="49"/>
  <c r="I104" i="49"/>
  <c r="G104" i="49"/>
  <c r="E104" i="49"/>
  <c r="O103" i="49"/>
  <c r="M103" i="49"/>
  <c r="K103" i="49"/>
  <c r="I103" i="49"/>
  <c r="G103" i="49"/>
  <c r="E103" i="49"/>
  <c r="O102" i="49"/>
  <c r="M102" i="49"/>
  <c r="K102" i="49"/>
  <c r="I102" i="49"/>
  <c r="G102" i="49"/>
  <c r="E102" i="49"/>
  <c r="O101" i="49"/>
  <c r="M101" i="49"/>
  <c r="K101" i="49"/>
  <c r="I101" i="49"/>
  <c r="G101" i="49"/>
  <c r="E101" i="49"/>
  <c r="O100" i="49"/>
  <c r="M100" i="49"/>
  <c r="K100" i="49"/>
  <c r="I100" i="49"/>
  <c r="G100" i="49"/>
  <c r="E100" i="49"/>
  <c r="O99" i="49"/>
  <c r="M99" i="49"/>
  <c r="K99" i="49"/>
  <c r="I99" i="49"/>
  <c r="G99" i="49"/>
  <c r="E99" i="49"/>
  <c r="O98" i="49"/>
  <c r="M98" i="49"/>
  <c r="K98" i="49"/>
  <c r="I98" i="49"/>
  <c r="G98" i="49"/>
  <c r="E98" i="49"/>
  <c r="O97" i="49"/>
  <c r="M97" i="49"/>
  <c r="K97" i="49"/>
  <c r="I97" i="49"/>
  <c r="G97" i="49"/>
  <c r="E97" i="49"/>
  <c r="O96" i="49"/>
  <c r="M96" i="49"/>
  <c r="K96" i="49"/>
  <c r="I96" i="49"/>
  <c r="G96" i="49"/>
  <c r="E96" i="49"/>
  <c r="O95" i="49"/>
  <c r="M95" i="49"/>
  <c r="K95" i="49"/>
  <c r="I95" i="49"/>
  <c r="G95" i="49"/>
  <c r="E95" i="49"/>
  <c r="O94" i="49"/>
  <c r="M94" i="49"/>
  <c r="K94" i="49"/>
  <c r="I94" i="49"/>
  <c r="G94" i="49"/>
  <c r="E94" i="49"/>
  <c r="O93" i="49"/>
  <c r="M93" i="49"/>
  <c r="K93" i="49"/>
  <c r="I93" i="49"/>
  <c r="G93" i="49"/>
  <c r="E93" i="49"/>
  <c r="O92" i="49"/>
  <c r="M92" i="49"/>
  <c r="K92" i="49"/>
  <c r="I92" i="49"/>
  <c r="G92" i="49"/>
  <c r="E92" i="49"/>
  <c r="O91" i="49"/>
  <c r="M91" i="49"/>
  <c r="K91" i="49"/>
  <c r="I91" i="49"/>
  <c r="G91" i="49"/>
  <c r="E91" i="49"/>
  <c r="O90" i="49"/>
  <c r="M90" i="49"/>
  <c r="K90" i="49"/>
  <c r="I90" i="49"/>
  <c r="G90" i="49"/>
  <c r="E90" i="49"/>
  <c r="O89" i="49"/>
  <c r="M89" i="49"/>
  <c r="K89" i="49"/>
  <c r="I89" i="49"/>
  <c r="G89" i="49"/>
  <c r="E89" i="49"/>
  <c r="O88" i="49"/>
  <c r="M88" i="49"/>
  <c r="K88" i="49"/>
  <c r="I88" i="49"/>
  <c r="G88" i="49"/>
  <c r="E88" i="49"/>
  <c r="O87" i="49"/>
  <c r="M87" i="49"/>
  <c r="K87" i="49"/>
  <c r="I87" i="49"/>
  <c r="G87" i="49"/>
  <c r="E87" i="49"/>
  <c r="O86" i="49"/>
  <c r="M86" i="49"/>
  <c r="K86" i="49"/>
  <c r="I86" i="49"/>
  <c r="G86" i="49"/>
  <c r="E86" i="49"/>
  <c r="O85" i="49"/>
  <c r="M85" i="49"/>
  <c r="K85" i="49"/>
  <c r="I85" i="49"/>
  <c r="G85" i="49"/>
  <c r="E85" i="49"/>
  <c r="O84" i="49"/>
  <c r="M84" i="49"/>
  <c r="K84" i="49"/>
  <c r="I84" i="49"/>
  <c r="G84" i="49"/>
  <c r="E84" i="49"/>
  <c r="O83" i="49"/>
  <c r="M83" i="49"/>
  <c r="K83" i="49"/>
  <c r="I83" i="49"/>
  <c r="G83" i="49"/>
  <c r="E83" i="49"/>
  <c r="O82" i="49"/>
  <c r="M82" i="49"/>
  <c r="K82" i="49"/>
  <c r="I82" i="49"/>
  <c r="G82" i="49"/>
  <c r="E82" i="49"/>
  <c r="O81" i="49"/>
  <c r="M81" i="49"/>
  <c r="K81" i="49"/>
  <c r="I81" i="49"/>
  <c r="G81" i="49"/>
  <c r="E81" i="49"/>
  <c r="O80" i="49"/>
  <c r="M80" i="49"/>
  <c r="K80" i="49"/>
  <c r="I80" i="49"/>
  <c r="G80" i="49"/>
  <c r="E80" i="49"/>
  <c r="O79" i="49"/>
  <c r="M79" i="49"/>
  <c r="K79" i="49"/>
  <c r="I79" i="49"/>
  <c r="G79" i="49"/>
  <c r="E79" i="49"/>
  <c r="O78" i="49"/>
  <c r="M78" i="49"/>
  <c r="K78" i="49"/>
  <c r="I78" i="49"/>
  <c r="G78" i="49"/>
  <c r="E78" i="49"/>
  <c r="O77" i="49"/>
  <c r="M77" i="49"/>
  <c r="K77" i="49"/>
  <c r="I77" i="49"/>
  <c r="G77" i="49"/>
  <c r="E77" i="49"/>
  <c r="O76" i="49"/>
  <c r="M76" i="49"/>
  <c r="K76" i="49"/>
  <c r="I76" i="49"/>
  <c r="G76" i="49"/>
  <c r="E76" i="49"/>
  <c r="O75" i="49"/>
  <c r="M75" i="49"/>
  <c r="K75" i="49"/>
  <c r="I75" i="49"/>
  <c r="G75" i="49"/>
  <c r="E75" i="49"/>
  <c r="O74" i="49"/>
  <c r="M74" i="49"/>
  <c r="K74" i="49"/>
  <c r="I74" i="49"/>
  <c r="G74" i="49"/>
  <c r="E74" i="49"/>
  <c r="O73" i="49"/>
  <c r="M73" i="49"/>
  <c r="K73" i="49"/>
  <c r="I73" i="49"/>
  <c r="G73" i="49"/>
  <c r="E73" i="49"/>
  <c r="O72" i="49"/>
  <c r="M72" i="49"/>
  <c r="K72" i="49"/>
  <c r="I72" i="49"/>
  <c r="G72" i="49"/>
  <c r="E72" i="49"/>
  <c r="O71" i="49"/>
  <c r="M71" i="49"/>
  <c r="K71" i="49"/>
  <c r="I71" i="49"/>
  <c r="G71" i="49"/>
  <c r="E71" i="49"/>
  <c r="O70" i="49"/>
  <c r="M70" i="49"/>
  <c r="K70" i="49"/>
  <c r="I70" i="49"/>
  <c r="G70" i="49"/>
  <c r="E70" i="49"/>
  <c r="O69" i="49"/>
  <c r="M69" i="49"/>
  <c r="K69" i="49"/>
  <c r="I69" i="49"/>
  <c r="G69" i="49"/>
  <c r="E69" i="49"/>
  <c r="O68" i="49"/>
  <c r="M68" i="49"/>
  <c r="K68" i="49"/>
  <c r="I68" i="49"/>
  <c r="G68" i="49"/>
  <c r="E68" i="49"/>
  <c r="O67" i="49"/>
  <c r="M67" i="49"/>
  <c r="K67" i="49"/>
  <c r="I67" i="49"/>
  <c r="G67" i="49"/>
  <c r="E67" i="49"/>
  <c r="O66" i="49"/>
  <c r="M66" i="49"/>
  <c r="K66" i="49"/>
  <c r="I66" i="49"/>
  <c r="G66" i="49"/>
  <c r="E66" i="49"/>
  <c r="O65" i="49"/>
  <c r="M65" i="49"/>
  <c r="K65" i="49"/>
  <c r="I65" i="49"/>
  <c r="G65" i="49"/>
  <c r="E65" i="49"/>
  <c r="O64" i="49"/>
  <c r="M64" i="49"/>
  <c r="K64" i="49"/>
  <c r="I64" i="49"/>
  <c r="G64" i="49"/>
  <c r="E64" i="49"/>
  <c r="O63" i="49"/>
  <c r="M63" i="49"/>
  <c r="K63" i="49"/>
  <c r="I63" i="49"/>
  <c r="G63" i="49"/>
  <c r="E63" i="49"/>
  <c r="O62" i="49"/>
  <c r="M62" i="49"/>
  <c r="K62" i="49"/>
  <c r="I62" i="49"/>
  <c r="G62" i="49"/>
  <c r="E62" i="49"/>
  <c r="O61" i="49"/>
  <c r="M61" i="49"/>
  <c r="K61" i="49"/>
  <c r="I61" i="49"/>
  <c r="G61" i="49"/>
  <c r="E61" i="49"/>
  <c r="O60" i="49"/>
  <c r="M60" i="49"/>
  <c r="K60" i="49"/>
  <c r="I60" i="49"/>
  <c r="G60" i="49"/>
  <c r="E60" i="49"/>
  <c r="O59" i="49"/>
  <c r="M59" i="49"/>
  <c r="K59" i="49"/>
  <c r="I59" i="49"/>
  <c r="G59" i="49"/>
  <c r="E59" i="49"/>
  <c r="O58" i="49"/>
  <c r="M58" i="49"/>
  <c r="K58" i="49"/>
  <c r="I58" i="49"/>
  <c r="G58" i="49"/>
  <c r="E58" i="49"/>
  <c r="O57" i="49"/>
  <c r="M57" i="49"/>
  <c r="K57" i="49"/>
  <c r="I57" i="49"/>
  <c r="G57" i="49"/>
  <c r="E57" i="49"/>
  <c r="O56" i="49"/>
  <c r="M56" i="49"/>
  <c r="K56" i="49"/>
  <c r="I56" i="49"/>
  <c r="G56" i="49"/>
  <c r="E56" i="49"/>
  <c r="O55" i="49"/>
  <c r="M55" i="49"/>
  <c r="K55" i="49"/>
  <c r="I55" i="49"/>
  <c r="G55" i="49"/>
  <c r="E55" i="49"/>
  <c r="O54" i="49"/>
  <c r="M54" i="49"/>
  <c r="K54" i="49"/>
  <c r="I54" i="49"/>
  <c r="G54" i="49"/>
  <c r="E54" i="49"/>
  <c r="O53" i="49"/>
  <c r="M53" i="49"/>
  <c r="K53" i="49"/>
  <c r="I53" i="49"/>
  <c r="G53" i="49"/>
  <c r="E53" i="49"/>
  <c r="O52" i="49"/>
  <c r="M52" i="49"/>
  <c r="K52" i="49"/>
  <c r="I52" i="49"/>
  <c r="G52" i="49"/>
  <c r="E52" i="49"/>
  <c r="O51" i="49"/>
  <c r="M51" i="49"/>
  <c r="K51" i="49"/>
  <c r="I51" i="49"/>
  <c r="G51" i="49"/>
  <c r="E51" i="49"/>
  <c r="O50" i="49"/>
  <c r="M50" i="49"/>
  <c r="K50" i="49"/>
  <c r="I50" i="49"/>
  <c r="G50" i="49"/>
  <c r="E50" i="49"/>
  <c r="O49" i="49"/>
  <c r="M49" i="49"/>
  <c r="K49" i="49"/>
  <c r="I49" i="49"/>
  <c r="G49" i="49"/>
  <c r="E49" i="49"/>
  <c r="O48" i="49"/>
  <c r="M48" i="49"/>
  <c r="K48" i="49"/>
  <c r="I48" i="49"/>
  <c r="G48" i="49"/>
  <c r="E48" i="49"/>
  <c r="O47" i="49"/>
  <c r="M47" i="49"/>
  <c r="K47" i="49"/>
  <c r="I47" i="49"/>
  <c r="G47" i="49"/>
  <c r="E47" i="49"/>
  <c r="O46" i="49"/>
  <c r="M46" i="49"/>
  <c r="K46" i="49"/>
  <c r="I46" i="49"/>
  <c r="G46" i="49"/>
  <c r="E46" i="49"/>
  <c r="O45" i="49"/>
  <c r="M45" i="49"/>
  <c r="K45" i="49"/>
  <c r="I45" i="49"/>
  <c r="G45" i="49"/>
  <c r="E45" i="49"/>
  <c r="O44" i="49"/>
  <c r="M44" i="49"/>
  <c r="K44" i="49"/>
  <c r="I44" i="49"/>
  <c r="G44" i="49"/>
  <c r="E44" i="49"/>
  <c r="O43" i="49"/>
  <c r="M43" i="49"/>
  <c r="K43" i="49"/>
  <c r="I43" i="49"/>
  <c r="G43" i="49"/>
  <c r="E43" i="49"/>
  <c r="O42" i="49"/>
  <c r="M42" i="49"/>
  <c r="K42" i="49"/>
  <c r="I42" i="49"/>
  <c r="G42" i="49"/>
  <c r="E42" i="49"/>
  <c r="O41" i="49"/>
  <c r="M41" i="49"/>
  <c r="K41" i="49"/>
  <c r="I41" i="49"/>
  <c r="G41" i="49"/>
  <c r="E41" i="49"/>
  <c r="O40" i="49"/>
  <c r="M40" i="49"/>
  <c r="K40" i="49"/>
  <c r="I40" i="49"/>
  <c r="G40" i="49"/>
  <c r="E40" i="49"/>
  <c r="O39" i="49"/>
  <c r="M39" i="49"/>
  <c r="K39" i="49"/>
  <c r="I39" i="49"/>
  <c r="G39" i="49"/>
  <c r="E39" i="49"/>
  <c r="O38" i="49"/>
  <c r="M38" i="49"/>
  <c r="K38" i="49"/>
  <c r="I38" i="49"/>
  <c r="G38" i="49"/>
  <c r="E38" i="49"/>
  <c r="O37" i="49"/>
  <c r="M37" i="49"/>
  <c r="K37" i="49"/>
  <c r="I37" i="49"/>
  <c r="G37" i="49"/>
  <c r="E37" i="49"/>
  <c r="O36" i="49"/>
  <c r="M36" i="49"/>
  <c r="K36" i="49"/>
  <c r="I36" i="49"/>
  <c r="G36" i="49"/>
  <c r="E36" i="49"/>
  <c r="O35" i="49"/>
  <c r="M35" i="49"/>
  <c r="K35" i="49"/>
  <c r="I35" i="49"/>
  <c r="G35" i="49"/>
  <c r="E35" i="49"/>
  <c r="O34" i="49"/>
  <c r="M34" i="49"/>
  <c r="K34" i="49"/>
  <c r="I34" i="49"/>
  <c r="G34" i="49"/>
  <c r="E34" i="49"/>
  <c r="O33" i="49"/>
  <c r="M33" i="49"/>
  <c r="K33" i="49"/>
  <c r="I33" i="49"/>
  <c r="G33" i="49"/>
  <c r="E33" i="49"/>
  <c r="O32" i="49"/>
  <c r="M32" i="49"/>
  <c r="K32" i="49"/>
  <c r="I32" i="49"/>
  <c r="G32" i="49"/>
  <c r="E32" i="49"/>
  <c r="O31" i="49"/>
  <c r="M31" i="49"/>
  <c r="K31" i="49"/>
  <c r="I31" i="49"/>
  <c r="G31" i="49"/>
  <c r="E31" i="49"/>
  <c r="O30" i="49"/>
  <c r="M30" i="49"/>
  <c r="K30" i="49"/>
  <c r="I30" i="49"/>
  <c r="G30" i="49"/>
  <c r="E30" i="49"/>
  <c r="O29" i="49"/>
  <c r="M29" i="49"/>
  <c r="K29" i="49"/>
  <c r="I29" i="49"/>
  <c r="G29" i="49"/>
  <c r="E29" i="49"/>
  <c r="O28" i="49"/>
  <c r="M28" i="49"/>
  <c r="K28" i="49"/>
  <c r="I28" i="49"/>
  <c r="G28" i="49"/>
  <c r="E28" i="49"/>
  <c r="O27" i="49"/>
  <c r="M27" i="49"/>
  <c r="K27" i="49"/>
  <c r="I27" i="49"/>
  <c r="G27" i="49"/>
  <c r="E27" i="49"/>
  <c r="O26" i="49"/>
  <c r="M26" i="49"/>
  <c r="K26" i="49"/>
  <c r="I26" i="49"/>
  <c r="G26" i="49"/>
  <c r="E26" i="49"/>
  <c r="O25" i="49"/>
  <c r="M25" i="49"/>
  <c r="K25" i="49"/>
  <c r="I25" i="49"/>
  <c r="G25" i="49"/>
  <c r="E25" i="49"/>
  <c r="O24" i="49"/>
  <c r="M24" i="49"/>
  <c r="K24" i="49"/>
  <c r="I24" i="49"/>
  <c r="G24" i="49"/>
  <c r="E24" i="49"/>
  <c r="O23" i="49"/>
  <c r="M23" i="49"/>
  <c r="K23" i="49"/>
  <c r="I23" i="49"/>
  <c r="G23" i="49"/>
  <c r="E23" i="49"/>
  <c r="O22" i="49"/>
  <c r="M22" i="49"/>
  <c r="K22" i="49"/>
  <c r="I22" i="49"/>
  <c r="G22" i="49"/>
  <c r="E22" i="49"/>
  <c r="O21" i="49"/>
  <c r="M21" i="49"/>
  <c r="K21" i="49"/>
  <c r="I21" i="49"/>
  <c r="G21" i="49"/>
  <c r="E21" i="49"/>
  <c r="O20" i="49"/>
  <c r="M20" i="49"/>
  <c r="K20" i="49"/>
  <c r="I20" i="49"/>
  <c r="G20" i="49"/>
  <c r="E20" i="49"/>
  <c r="O19" i="49"/>
  <c r="M19" i="49"/>
  <c r="K19" i="49"/>
  <c r="I19" i="49"/>
  <c r="G19" i="49"/>
  <c r="E19" i="49"/>
  <c r="O18" i="49"/>
  <c r="M18" i="49"/>
  <c r="K18" i="49"/>
  <c r="I18" i="49"/>
  <c r="G18" i="49"/>
  <c r="E18" i="49"/>
  <c r="O17" i="49"/>
  <c r="M17" i="49"/>
  <c r="K17" i="49"/>
  <c r="I17" i="49"/>
  <c r="G17" i="49"/>
  <c r="E17" i="49"/>
  <c r="O16" i="49"/>
  <c r="M16" i="49"/>
  <c r="K16" i="49"/>
  <c r="I16" i="49"/>
  <c r="G16" i="49"/>
  <c r="E16" i="49"/>
  <c r="O15" i="49"/>
  <c r="M15" i="49"/>
  <c r="K15" i="49"/>
  <c r="I15" i="49"/>
  <c r="G15" i="49"/>
  <c r="E15" i="49"/>
  <c r="O14" i="49"/>
  <c r="M14" i="49"/>
  <c r="K14" i="49"/>
  <c r="I14" i="49"/>
  <c r="G14" i="49"/>
  <c r="E14" i="49"/>
  <c r="O13" i="49"/>
  <c r="M13" i="49"/>
  <c r="K13" i="49"/>
  <c r="I13" i="49"/>
  <c r="G13" i="49"/>
  <c r="E13" i="49"/>
  <c r="O12" i="49"/>
  <c r="M12" i="49"/>
  <c r="K12" i="49"/>
  <c r="I12" i="49"/>
  <c r="G12" i="49"/>
  <c r="E12" i="49"/>
  <c r="O11" i="49"/>
  <c r="M11" i="49"/>
  <c r="K11" i="49"/>
  <c r="I11" i="49"/>
  <c r="G11" i="49"/>
  <c r="E11" i="49"/>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11" i="28"/>
  <c r="E951" i="64"/>
  <c r="E950" i="64"/>
  <c r="E948" i="64"/>
  <c r="E947" i="64"/>
  <c r="E946" i="64"/>
  <c r="E945" i="64"/>
  <c r="E944" i="64"/>
  <c r="E943" i="64"/>
  <c r="E942" i="64"/>
  <c r="E941" i="64"/>
  <c r="E940" i="64"/>
  <c r="E939" i="64"/>
  <c r="E938" i="64"/>
  <c r="E937" i="64"/>
  <c r="E936" i="64"/>
  <c r="E935" i="64"/>
  <c r="E934" i="64"/>
  <c r="E933" i="64"/>
  <c r="E932" i="64"/>
  <c r="E931" i="64"/>
  <c r="E930" i="64"/>
  <c r="E929" i="64"/>
  <c r="E928" i="64"/>
  <c r="E927" i="64"/>
  <c r="E926" i="64"/>
  <c r="E925" i="64"/>
  <c r="E924" i="64"/>
  <c r="E923" i="64"/>
  <c r="E922" i="64"/>
  <c r="E921" i="64"/>
  <c r="E920" i="64"/>
  <c r="E919" i="64"/>
  <c r="E918" i="64"/>
  <c r="E917" i="64"/>
  <c r="E916" i="64"/>
  <c r="E915" i="64"/>
  <c r="E914" i="64"/>
  <c r="E913" i="64"/>
  <c r="E912" i="64"/>
  <c r="E911" i="64"/>
  <c r="E910" i="64"/>
  <c r="E909" i="64"/>
  <c r="E908" i="64"/>
  <c r="E907" i="64"/>
  <c r="E906" i="64"/>
  <c r="E905" i="64"/>
  <c r="E904" i="64"/>
  <c r="E903" i="64"/>
  <c r="E902" i="64"/>
  <c r="E901" i="64"/>
  <c r="E900" i="64"/>
  <c r="E899" i="64"/>
  <c r="E898" i="64"/>
  <c r="E897" i="64"/>
  <c r="E896" i="64"/>
  <c r="E895" i="64"/>
  <c r="E894" i="64"/>
  <c r="E893" i="64"/>
  <c r="E892" i="64"/>
  <c r="E891" i="64"/>
  <c r="E890" i="64"/>
  <c r="E889" i="64"/>
  <c r="E888" i="64"/>
  <c r="E887" i="64"/>
  <c r="E886" i="64"/>
  <c r="E885" i="64"/>
  <c r="E884" i="64"/>
  <c r="E883" i="64"/>
  <c r="E882" i="64"/>
  <c r="E881" i="64"/>
  <c r="E880" i="64"/>
  <c r="E879" i="64"/>
  <c r="E878" i="64"/>
  <c r="E877" i="64"/>
  <c r="E876" i="64"/>
  <c r="E875" i="64"/>
  <c r="E874" i="64"/>
  <c r="E873" i="64"/>
  <c r="E872" i="64"/>
  <c r="E871" i="64"/>
  <c r="E870" i="64"/>
  <c r="E869" i="64"/>
  <c r="E868" i="64"/>
  <c r="E867" i="64"/>
  <c r="E866" i="64"/>
  <c r="E865" i="64"/>
  <c r="E864" i="64"/>
  <c r="E863" i="64"/>
  <c r="E862" i="64"/>
  <c r="E861" i="64"/>
  <c r="E860" i="64"/>
  <c r="E859" i="64"/>
  <c r="E858" i="64"/>
  <c r="E857" i="64"/>
  <c r="E856" i="64"/>
  <c r="E855" i="64"/>
  <c r="E854" i="64"/>
  <c r="E853" i="64"/>
  <c r="E852" i="64"/>
  <c r="E851" i="64"/>
  <c r="E850" i="64"/>
  <c r="E849" i="64"/>
  <c r="E848" i="64"/>
  <c r="E847" i="64"/>
  <c r="E846" i="64"/>
  <c r="E845" i="64"/>
  <c r="E844" i="64"/>
  <c r="E843" i="64"/>
  <c r="E842" i="64"/>
  <c r="E841" i="64"/>
  <c r="E840" i="64"/>
  <c r="E839" i="64"/>
  <c r="E838" i="64"/>
  <c r="E837" i="64"/>
  <c r="E836" i="64"/>
  <c r="E835" i="64"/>
  <c r="E834" i="64"/>
  <c r="E833" i="64"/>
  <c r="E832" i="64"/>
  <c r="E831" i="64"/>
  <c r="E830" i="64"/>
  <c r="E829" i="64"/>
  <c r="E828" i="64"/>
  <c r="E827" i="64"/>
  <c r="E826" i="64"/>
  <c r="E825" i="64"/>
  <c r="E824" i="64"/>
  <c r="E823" i="64"/>
  <c r="E822" i="64"/>
  <c r="E821" i="64"/>
  <c r="E820" i="64"/>
  <c r="E819" i="64"/>
  <c r="E818" i="64"/>
  <c r="E817" i="64"/>
  <c r="E816" i="64"/>
  <c r="E815" i="64"/>
  <c r="E814" i="64"/>
  <c r="E813" i="64"/>
  <c r="E812" i="64"/>
  <c r="E811" i="64"/>
  <c r="E810" i="64"/>
  <c r="E809" i="64"/>
  <c r="E808" i="64"/>
  <c r="E807" i="64"/>
  <c r="E806" i="64"/>
  <c r="E805" i="64"/>
  <c r="E804" i="64"/>
  <c r="E803" i="64"/>
  <c r="E802" i="64"/>
  <c r="E801" i="64"/>
  <c r="E800" i="64"/>
  <c r="E799" i="64"/>
  <c r="E798" i="64"/>
  <c r="E797" i="64"/>
  <c r="E796" i="64"/>
  <c r="E795" i="64"/>
  <c r="E794" i="64"/>
  <c r="E793" i="64"/>
  <c r="E792" i="64"/>
  <c r="E791" i="64"/>
  <c r="E790" i="64"/>
  <c r="E789" i="64"/>
  <c r="E788" i="64"/>
  <c r="E787" i="64"/>
  <c r="E786" i="64"/>
  <c r="E785" i="64"/>
  <c r="E784" i="64"/>
  <c r="E783" i="64"/>
  <c r="E782" i="64"/>
  <c r="E781" i="64"/>
  <c r="E780" i="64"/>
  <c r="E779" i="64"/>
  <c r="E778" i="64"/>
  <c r="E777" i="64"/>
  <c r="E776" i="64"/>
  <c r="E775" i="64"/>
  <c r="E774" i="64"/>
  <c r="E773" i="64"/>
  <c r="E772" i="64"/>
  <c r="E771" i="64"/>
  <c r="E770" i="64"/>
  <c r="E769" i="64"/>
  <c r="E768" i="64"/>
  <c r="E767" i="64"/>
  <c r="E766" i="64"/>
  <c r="E765" i="64"/>
  <c r="E764" i="64"/>
  <c r="E763" i="64"/>
  <c r="E762" i="64"/>
  <c r="E761" i="64"/>
  <c r="E760" i="64"/>
  <c r="E759" i="64"/>
  <c r="E758" i="64"/>
  <c r="E757" i="64"/>
  <c r="E756" i="64"/>
  <c r="E755" i="64"/>
  <c r="E754" i="64"/>
  <c r="E753" i="64"/>
  <c r="E752" i="64"/>
  <c r="E751" i="64"/>
  <c r="E750" i="64"/>
  <c r="E749" i="64"/>
  <c r="E748" i="64"/>
  <c r="E747" i="64"/>
  <c r="E746" i="64"/>
  <c r="E745" i="64"/>
  <c r="E744" i="64"/>
  <c r="E743" i="64"/>
  <c r="E742" i="64"/>
  <c r="E741" i="64"/>
  <c r="E740" i="64"/>
  <c r="E739" i="64"/>
  <c r="E738" i="64"/>
  <c r="E737" i="64"/>
  <c r="E736" i="64"/>
  <c r="E735" i="64"/>
  <c r="E734" i="64"/>
  <c r="E733" i="64"/>
  <c r="E732" i="64"/>
  <c r="E731" i="64"/>
  <c r="E730" i="64"/>
  <c r="E729" i="64"/>
  <c r="E728" i="64"/>
  <c r="E727" i="64"/>
  <c r="E726" i="64"/>
  <c r="E725" i="64"/>
  <c r="E724" i="64"/>
  <c r="E723" i="64"/>
  <c r="E722" i="64"/>
  <c r="E721" i="64"/>
  <c r="E720" i="64"/>
  <c r="E719" i="64"/>
  <c r="E718" i="64"/>
  <c r="E717" i="64"/>
  <c r="E716" i="64"/>
  <c r="E715" i="64"/>
  <c r="E714" i="64"/>
  <c r="E713" i="64"/>
  <c r="E712" i="64"/>
  <c r="E711" i="64"/>
  <c r="E710" i="64"/>
  <c r="E709" i="64"/>
  <c r="E708" i="64"/>
  <c r="E707" i="64"/>
  <c r="E706" i="64"/>
  <c r="E705" i="64"/>
  <c r="E704" i="64"/>
  <c r="E703" i="64"/>
  <c r="E702" i="64"/>
  <c r="E701" i="64"/>
  <c r="E700" i="64"/>
  <c r="E699" i="64"/>
  <c r="E698" i="64"/>
  <c r="E697" i="64"/>
  <c r="E696" i="64"/>
  <c r="E695" i="64"/>
  <c r="E694" i="64"/>
  <c r="E693" i="64"/>
  <c r="E692" i="64"/>
  <c r="E691" i="64"/>
  <c r="E690" i="64"/>
  <c r="E689" i="64"/>
  <c r="E688" i="64"/>
  <c r="E687" i="64"/>
  <c r="E686" i="64"/>
  <c r="E685" i="64"/>
  <c r="E684" i="64"/>
  <c r="E683" i="64"/>
  <c r="E682" i="64"/>
  <c r="E681" i="64"/>
  <c r="E680" i="64"/>
  <c r="E679" i="64"/>
  <c r="E678" i="64"/>
  <c r="E677" i="64"/>
  <c r="E676" i="64"/>
  <c r="E675" i="64"/>
  <c r="E674" i="64"/>
  <c r="E673" i="64"/>
  <c r="E672" i="64"/>
  <c r="E671" i="64"/>
  <c r="E670" i="64"/>
  <c r="E669" i="64"/>
  <c r="E668" i="64"/>
  <c r="E667" i="64"/>
  <c r="E666" i="64"/>
  <c r="E665" i="64"/>
  <c r="E664" i="64"/>
  <c r="E663" i="64"/>
  <c r="E662" i="64"/>
  <c r="E661" i="64"/>
  <c r="E660" i="64"/>
  <c r="E659" i="64"/>
  <c r="E658" i="64"/>
  <c r="E657" i="64"/>
  <c r="E656" i="64"/>
  <c r="E655" i="64"/>
  <c r="E654" i="64"/>
  <c r="E653" i="64"/>
  <c r="E652" i="64"/>
  <c r="E651" i="64"/>
  <c r="E650" i="64"/>
  <c r="E649" i="64"/>
  <c r="E648" i="64"/>
  <c r="E647" i="64"/>
  <c r="E646" i="64"/>
  <c r="E645" i="64"/>
  <c r="E644" i="64"/>
  <c r="E643" i="64"/>
  <c r="E642" i="64"/>
  <c r="E641" i="64"/>
  <c r="E640" i="64"/>
  <c r="E639" i="64"/>
  <c r="E638" i="64"/>
  <c r="E637" i="64"/>
  <c r="E636" i="64"/>
  <c r="E635" i="64"/>
  <c r="E634" i="64"/>
  <c r="E633" i="64"/>
  <c r="E632" i="64"/>
  <c r="E631" i="64"/>
  <c r="E630" i="64"/>
  <c r="E629" i="64"/>
  <c r="E628" i="64"/>
  <c r="E627" i="64"/>
  <c r="E626" i="64"/>
  <c r="E625" i="64"/>
  <c r="E624" i="64"/>
  <c r="E623" i="64"/>
  <c r="E622" i="64"/>
  <c r="E621" i="64"/>
  <c r="E620" i="64"/>
  <c r="E619" i="64"/>
  <c r="E618" i="64"/>
  <c r="E617" i="64"/>
  <c r="E616" i="64"/>
  <c r="E615" i="64"/>
  <c r="E614" i="64"/>
  <c r="E613" i="64"/>
  <c r="E612" i="64"/>
  <c r="E611" i="64"/>
  <c r="E610" i="64"/>
  <c r="E609" i="64"/>
  <c r="E608" i="64"/>
  <c r="E607" i="64"/>
  <c r="E606" i="64"/>
  <c r="E605" i="64"/>
  <c r="E604" i="64"/>
  <c r="E603" i="64"/>
  <c r="E602" i="64"/>
  <c r="E601" i="64"/>
  <c r="E600" i="64"/>
  <c r="E599" i="64"/>
  <c r="E598" i="64"/>
  <c r="E597" i="64"/>
  <c r="E596" i="64"/>
  <c r="E595" i="64"/>
  <c r="E594" i="64"/>
  <c r="E593" i="64"/>
  <c r="E592" i="64"/>
  <c r="E591" i="64"/>
  <c r="E590" i="64"/>
  <c r="E589" i="64"/>
  <c r="E588" i="64"/>
  <c r="E587" i="64"/>
  <c r="E586" i="64"/>
  <c r="E585" i="64"/>
  <c r="E584" i="64"/>
  <c r="E583" i="64"/>
  <c r="E582" i="64"/>
  <c r="E581" i="64"/>
  <c r="E580" i="64"/>
  <c r="E579" i="64"/>
  <c r="E578" i="64"/>
  <c r="E577" i="64"/>
  <c r="E576" i="64"/>
  <c r="E575" i="64"/>
  <c r="E574" i="64"/>
  <c r="E573" i="64"/>
  <c r="E572" i="64"/>
  <c r="E571" i="64"/>
  <c r="E570" i="64"/>
  <c r="E569" i="64"/>
  <c r="E568" i="64"/>
  <c r="E567" i="64"/>
  <c r="E566" i="64"/>
  <c r="E565" i="64"/>
  <c r="E564" i="64"/>
  <c r="E563" i="64"/>
  <c r="E562" i="64"/>
  <c r="E561" i="64"/>
  <c r="E560" i="64"/>
  <c r="E559" i="64"/>
  <c r="E558" i="64"/>
  <c r="E557" i="64"/>
  <c r="E556" i="64"/>
  <c r="E555" i="64"/>
  <c r="E554" i="64"/>
  <c r="E553" i="64"/>
  <c r="E552" i="64"/>
  <c r="E551" i="64"/>
  <c r="E550" i="64"/>
  <c r="E549" i="64"/>
  <c r="E548" i="64"/>
  <c r="E547" i="64"/>
  <c r="E546" i="64"/>
  <c r="E545" i="64"/>
  <c r="E544" i="64"/>
  <c r="E543" i="64"/>
  <c r="E542" i="64"/>
  <c r="E541" i="64"/>
  <c r="E540" i="64"/>
  <c r="E539" i="64"/>
  <c r="E538" i="64"/>
  <c r="E537" i="64"/>
  <c r="E536" i="64"/>
  <c r="E535" i="64"/>
  <c r="E534" i="64"/>
  <c r="E533" i="64"/>
  <c r="E532" i="64"/>
  <c r="E531" i="64"/>
  <c r="E530" i="64"/>
  <c r="E529" i="64"/>
  <c r="E528" i="64"/>
  <c r="E527" i="64"/>
  <c r="E526" i="64"/>
  <c r="E525" i="64"/>
  <c r="E524" i="64"/>
  <c r="E523" i="64"/>
  <c r="E522" i="64"/>
  <c r="E521" i="64"/>
  <c r="E520" i="64"/>
  <c r="E519" i="64"/>
  <c r="E518" i="64"/>
  <c r="E517" i="64"/>
  <c r="E516" i="64"/>
  <c r="E515" i="64"/>
  <c r="E514" i="64"/>
  <c r="E513" i="64"/>
  <c r="E512" i="64"/>
  <c r="E511" i="64"/>
  <c r="E510" i="64"/>
  <c r="E509" i="64"/>
  <c r="E508" i="64"/>
  <c r="E507" i="64"/>
  <c r="E506" i="64"/>
  <c r="E505" i="64"/>
  <c r="E504" i="64"/>
  <c r="E503" i="64"/>
  <c r="E502" i="64"/>
  <c r="E501" i="64"/>
  <c r="E500" i="64"/>
  <c r="E499" i="64"/>
  <c r="E498" i="64"/>
  <c r="E497" i="64"/>
  <c r="E496" i="64"/>
  <c r="E495" i="64"/>
  <c r="E494" i="64"/>
  <c r="E493" i="64"/>
  <c r="E492" i="64"/>
  <c r="E491" i="64"/>
  <c r="E490" i="64"/>
  <c r="E489" i="64"/>
  <c r="E488" i="64"/>
  <c r="E487" i="64"/>
  <c r="E486" i="64"/>
  <c r="E485" i="64"/>
  <c r="E484" i="64"/>
  <c r="E483" i="64"/>
  <c r="E482" i="64"/>
  <c r="E481" i="64"/>
  <c r="E480" i="64"/>
  <c r="E479" i="64"/>
  <c r="E478" i="64"/>
  <c r="E477" i="64"/>
  <c r="E476" i="64"/>
  <c r="E475" i="64"/>
  <c r="E474" i="64"/>
  <c r="E473" i="64"/>
  <c r="E472" i="64"/>
  <c r="E471" i="64"/>
  <c r="E470" i="64"/>
  <c r="E469" i="64"/>
  <c r="E468" i="64"/>
  <c r="E467" i="64"/>
  <c r="E466" i="64"/>
  <c r="E465" i="64"/>
  <c r="E464" i="64"/>
  <c r="E463" i="64"/>
  <c r="E462" i="64"/>
  <c r="E461" i="64"/>
  <c r="E460" i="64"/>
  <c r="E459" i="64"/>
  <c r="E458" i="64"/>
  <c r="E457" i="64"/>
  <c r="E456" i="64"/>
  <c r="E455" i="64"/>
  <c r="E454" i="64"/>
  <c r="E453" i="64"/>
  <c r="E452" i="64"/>
  <c r="E451" i="64"/>
  <c r="E450" i="64"/>
  <c r="E449" i="64"/>
  <c r="E448" i="64"/>
  <c r="E447" i="64"/>
  <c r="E446" i="64"/>
  <c r="E445" i="64"/>
  <c r="E444" i="64"/>
  <c r="E443" i="64"/>
  <c r="E442" i="64"/>
  <c r="E441" i="64"/>
  <c r="E440" i="64"/>
  <c r="E439" i="64"/>
  <c r="E438" i="64"/>
  <c r="E437" i="64"/>
  <c r="E436" i="64"/>
  <c r="E435" i="64"/>
  <c r="E434" i="64"/>
  <c r="E433" i="64"/>
  <c r="E432" i="64"/>
  <c r="E431" i="64"/>
  <c r="E430" i="64"/>
  <c r="E429" i="64"/>
  <c r="E428" i="64"/>
  <c r="E427" i="64"/>
  <c r="E426" i="64"/>
  <c r="E425" i="64"/>
  <c r="E424" i="64"/>
  <c r="E423" i="64"/>
  <c r="E422" i="64"/>
  <c r="E421" i="64"/>
  <c r="E420" i="64"/>
  <c r="E419" i="64"/>
  <c r="E418" i="64"/>
  <c r="E417" i="64"/>
  <c r="E416" i="64"/>
  <c r="E415" i="64"/>
  <c r="E414" i="64"/>
  <c r="E413" i="64"/>
  <c r="E412" i="64"/>
  <c r="E411" i="64"/>
  <c r="E410" i="64"/>
  <c r="E409" i="64"/>
  <c r="E408" i="64"/>
  <c r="E407" i="64"/>
  <c r="E406" i="64"/>
  <c r="E405" i="64"/>
  <c r="E404" i="64"/>
  <c r="E403" i="64"/>
  <c r="E402" i="64"/>
  <c r="E401" i="64"/>
  <c r="E400" i="64"/>
  <c r="E399" i="64"/>
  <c r="E398" i="64"/>
  <c r="E397" i="64"/>
  <c r="E396" i="64"/>
  <c r="E395" i="64"/>
  <c r="E394" i="64"/>
  <c r="E393" i="64"/>
  <c r="E392" i="64"/>
  <c r="E391" i="64"/>
  <c r="E390" i="64"/>
  <c r="E389" i="64"/>
  <c r="E388" i="64"/>
  <c r="E387" i="64"/>
  <c r="E386" i="64"/>
  <c r="E385" i="64"/>
  <c r="E384" i="64"/>
  <c r="E383" i="64"/>
  <c r="E382" i="64"/>
  <c r="E381" i="64"/>
  <c r="E380" i="64"/>
  <c r="E379" i="64"/>
  <c r="E378" i="64"/>
  <c r="E377" i="64"/>
  <c r="E376" i="64"/>
  <c r="E375" i="64"/>
  <c r="E374" i="64"/>
  <c r="E373" i="64"/>
  <c r="E372" i="64"/>
  <c r="E371" i="64"/>
  <c r="E370" i="64"/>
  <c r="E369" i="64"/>
  <c r="E368" i="64"/>
  <c r="E367" i="64"/>
  <c r="E366" i="64"/>
  <c r="E365" i="64"/>
  <c r="E364" i="64"/>
  <c r="E363" i="64"/>
  <c r="E362" i="64"/>
  <c r="E361" i="64"/>
  <c r="E360" i="64"/>
  <c r="E359" i="64"/>
  <c r="E358" i="64"/>
  <c r="E357" i="64"/>
  <c r="E356" i="64"/>
  <c r="E355" i="64"/>
  <c r="E354" i="64"/>
  <c r="E353" i="64"/>
  <c r="E352" i="64"/>
  <c r="E351" i="64"/>
  <c r="E350" i="64"/>
  <c r="E349" i="64"/>
  <c r="E348" i="64"/>
  <c r="E347" i="64"/>
  <c r="E346" i="64"/>
  <c r="E345" i="64"/>
  <c r="E344" i="64"/>
  <c r="E343" i="64"/>
  <c r="E342" i="64"/>
  <c r="E341" i="64"/>
  <c r="E340" i="64"/>
  <c r="E339" i="64"/>
  <c r="E338" i="64"/>
  <c r="E337" i="64"/>
  <c r="E336" i="64"/>
  <c r="E335" i="64"/>
  <c r="E334" i="64"/>
  <c r="E333" i="64"/>
  <c r="E332" i="64"/>
  <c r="E331" i="64"/>
  <c r="E330" i="64"/>
  <c r="E329" i="64"/>
  <c r="E328" i="64"/>
  <c r="E327" i="64"/>
  <c r="E326" i="64"/>
  <c r="E325" i="64"/>
  <c r="E324" i="64"/>
  <c r="E323" i="64"/>
  <c r="E322" i="64"/>
  <c r="E321" i="64"/>
  <c r="E320" i="64"/>
  <c r="E319" i="64"/>
  <c r="E318" i="64"/>
  <c r="E317" i="64"/>
  <c r="E316" i="64"/>
  <c r="E315" i="64"/>
  <c r="E314" i="64"/>
  <c r="E313" i="64"/>
  <c r="E312" i="64"/>
  <c r="E311" i="64"/>
  <c r="E310" i="64"/>
  <c r="E309" i="64"/>
  <c r="E308" i="64"/>
  <c r="E307" i="64"/>
  <c r="E306" i="64"/>
  <c r="E305" i="64"/>
  <c r="E304" i="64"/>
  <c r="E303" i="64"/>
  <c r="E302" i="64"/>
  <c r="E301" i="64"/>
  <c r="E300" i="64"/>
  <c r="E299" i="64"/>
  <c r="E298" i="64"/>
  <c r="E297" i="64"/>
  <c r="E296" i="64"/>
  <c r="E295" i="64"/>
  <c r="E294" i="64"/>
  <c r="E293" i="64"/>
  <c r="E292" i="64"/>
  <c r="E291" i="64"/>
  <c r="E290" i="64"/>
  <c r="E289" i="64"/>
  <c r="E288" i="64"/>
  <c r="E287" i="64"/>
  <c r="E286" i="64"/>
  <c r="E285" i="64"/>
  <c r="E284" i="64"/>
  <c r="E283" i="64"/>
  <c r="E282" i="64"/>
  <c r="E281" i="64"/>
  <c r="E280" i="64"/>
  <c r="E279" i="64"/>
  <c r="E278" i="64"/>
  <c r="E277" i="64"/>
  <c r="E276" i="64"/>
  <c r="E275" i="64"/>
  <c r="E274" i="64"/>
  <c r="E273" i="64"/>
  <c r="E272" i="64"/>
  <c r="E271" i="64"/>
  <c r="E270" i="64"/>
  <c r="E269" i="64"/>
  <c r="E268" i="64"/>
  <c r="E267" i="64"/>
  <c r="E266" i="64"/>
  <c r="E265" i="64"/>
  <c r="E264" i="64"/>
  <c r="E263" i="64"/>
  <c r="E262" i="64"/>
  <c r="E261" i="64"/>
  <c r="E260" i="64"/>
  <c r="E259" i="64"/>
  <c r="E258" i="64"/>
  <c r="E257" i="64"/>
  <c r="E256" i="64"/>
  <c r="E255" i="64"/>
  <c r="E254" i="64"/>
  <c r="E253" i="64"/>
  <c r="E252" i="64"/>
  <c r="E251" i="64"/>
  <c r="E250" i="64"/>
  <c r="E249" i="64"/>
  <c r="E248" i="64"/>
  <c r="E247" i="64"/>
  <c r="E246" i="64"/>
  <c r="E245" i="64"/>
  <c r="E244" i="64"/>
  <c r="E243" i="64"/>
  <c r="E242" i="64"/>
  <c r="E241" i="64"/>
  <c r="E240" i="64"/>
  <c r="E239" i="64"/>
  <c r="E238" i="64"/>
  <c r="E237" i="64"/>
  <c r="E236" i="64"/>
  <c r="E235" i="64"/>
  <c r="E234" i="64"/>
  <c r="E233" i="64"/>
  <c r="E232" i="64"/>
  <c r="E231" i="64"/>
  <c r="E230" i="64"/>
  <c r="E229" i="64"/>
  <c r="E228" i="64"/>
  <c r="E227" i="64"/>
  <c r="E226" i="64"/>
  <c r="E225" i="64"/>
  <c r="E224" i="64"/>
  <c r="E223" i="64"/>
  <c r="E222" i="64"/>
  <c r="E221" i="64"/>
  <c r="E220" i="64"/>
  <c r="E219" i="64"/>
  <c r="E218" i="64"/>
  <c r="E217" i="64"/>
  <c r="E216" i="64"/>
  <c r="E215" i="64"/>
  <c r="E214" i="64"/>
  <c r="E213" i="64"/>
  <c r="E212" i="64"/>
  <c r="E211" i="64"/>
  <c r="E210" i="64"/>
  <c r="E209" i="64"/>
  <c r="E208" i="64"/>
  <c r="E207" i="64"/>
  <c r="E206" i="64"/>
  <c r="E205" i="64"/>
  <c r="E204" i="64"/>
  <c r="E203" i="64"/>
  <c r="E202" i="64"/>
  <c r="E201" i="64"/>
  <c r="E200" i="64"/>
  <c r="E199" i="64"/>
  <c r="E198" i="64"/>
  <c r="E197" i="64"/>
  <c r="E196" i="64"/>
  <c r="E195" i="64"/>
  <c r="E194" i="64"/>
  <c r="E193" i="64"/>
  <c r="E192" i="64"/>
  <c r="E191" i="64"/>
  <c r="E190" i="64"/>
  <c r="E189" i="64"/>
  <c r="E188" i="64"/>
  <c r="E187" i="64"/>
  <c r="E186" i="64"/>
  <c r="E185" i="64"/>
  <c r="E184" i="64"/>
  <c r="E183" i="64"/>
  <c r="E182" i="64"/>
  <c r="E181" i="64"/>
  <c r="E180" i="64"/>
  <c r="E179" i="64"/>
  <c r="E178" i="64"/>
  <c r="E177" i="64"/>
  <c r="E176" i="64"/>
  <c r="E175" i="64"/>
  <c r="E174" i="64"/>
  <c r="E173" i="64"/>
  <c r="E172" i="64"/>
  <c r="E171" i="64"/>
  <c r="E170" i="64"/>
  <c r="E169" i="64"/>
  <c r="E168" i="64"/>
  <c r="E167" i="64"/>
  <c r="E166" i="64"/>
  <c r="E165" i="64"/>
  <c r="E164" i="64"/>
  <c r="E163" i="64"/>
  <c r="E162" i="64"/>
  <c r="E161" i="64"/>
  <c r="E160" i="64"/>
  <c r="E159" i="64"/>
  <c r="E158" i="64"/>
  <c r="E157" i="64"/>
  <c r="E156" i="64"/>
  <c r="E155" i="64"/>
  <c r="E154" i="64"/>
  <c r="E153" i="64"/>
  <c r="E152" i="64"/>
  <c r="E151" i="64"/>
  <c r="E150" i="64"/>
  <c r="E149" i="64"/>
  <c r="E148" i="64"/>
  <c r="E147" i="64"/>
  <c r="E146" i="64"/>
  <c r="E145" i="64"/>
  <c r="E144" i="64"/>
  <c r="E143" i="64"/>
  <c r="E142" i="64"/>
  <c r="E141" i="64"/>
  <c r="E140" i="64"/>
  <c r="E139" i="64"/>
  <c r="E138" i="64"/>
  <c r="E137" i="64"/>
  <c r="E136" i="64"/>
  <c r="E135" i="64"/>
  <c r="E134" i="64"/>
  <c r="E133" i="64"/>
  <c r="E132" i="64"/>
  <c r="E131" i="64"/>
  <c r="E130" i="64"/>
  <c r="E129" i="64"/>
  <c r="E128" i="64"/>
  <c r="E127" i="64"/>
  <c r="E126" i="64"/>
  <c r="E125" i="64"/>
  <c r="E124" i="64"/>
  <c r="E123" i="64"/>
  <c r="E122" i="64"/>
  <c r="E121" i="64"/>
  <c r="E120" i="64"/>
  <c r="E119" i="64"/>
  <c r="E118" i="64"/>
  <c r="E117" i="64"/>
  <c r="E116" i="64"/>
  <c r="E115" i="64"/>
  <c r="E114" i="64"/>
  <c r="E113" i="64"/>
  <c r="E112" i="64"/>
  <c r="E111" i="64"/>
  <c r="E110" i="64"/>
  <c r="E109" i="64"/>
  <c r="E108" i="64"/>
  <c r="E107" i="64"/>
  <c r="E106" i="64"/>
  <c r="E105" i="64"/>
  <c r="E104" i="64"/>
  <c r="E103" i="64"/>
  <c r="E102" i="64"/>
  <c r="E101" i="64"/>
  <c r="E100" i="64"/>
  <c r="E99" i="64"/>
  <c r="E98" i="64"/>
  <c r="E97" i="64"/>
  <c r="E96" i="64"/>
  <c r="E95" i="64"/>
  <c r="E94" i="64"/>
  <c r="E93" i="64"/>
  <c r="E92" i="64"/>
  <c r="E91" i="64"/>
  <c r="E90" i="64"/>
  <c r="E89" i="64"/>
  <c r="E88" i="64"/>
  <c r="E87" i="64"/>
  <c r="E86" i="64"/>
  <c r="E85" i="64"/>
  <c r="E84" i="64"/>
  <c r="E83" i="64"/>
  <c r="E82" i="64"/>
  <c r="E81" i="64"/>
  <c r="E80" i="64"/>
  <c r="E79" i="64"/>
  <c r="E78" i="64"/>
  <c r="E77" i="64"/>
  <c r="E76" i="64"/>
  <c r="E75" i="64"/>
  <c r="E74" i="64"/>
  <c r="E73" i="64"/>
  <c r="E72" i="64"/>
  <c r="E71" i="64"/>
  <c r="E70" i="64"/>
  <c r="E69" i="64"/>
  <c r="E68" i="64"/>
  <c r="E67" i="64"/>
  <c r="E66" i="64"/>
  <c r="E65" i="64"/>
  <c r="E64" i="64"/>
  <c r="E63" i="64"/>
  <c r="E62" i="64"/>
  <c r="E61" i="64"/>
  <c r="E60" i="64"/>
  <c r="E59" i="64"/>
  <c r="E58" i="64"/>
  <c r="E57" i="64"/>
  <c r="E56" i="64"/>
  <c r="E55" i="64"/>
  <c r="E54" i="64"/>
  <c r="E53" i="64"/>
  <c r="E52" i="64"/>
  <c r="E51" i="64"/>
  <c r="E50" i="64"/>
  <c r="E49" i="64"/>
  <c r="E48" i="64"/>
  <c r="E47" i="64"/>
  <c r="E46" i="64"/>
  <c r="E45" i="64"/>
  <c r="E44" i="64"/>
  <c r="E43" i="64"/>
  <c r="E42" i="64"/>
  <c r="E41" i="64"/>
  <c r="E40" i="64"/>
  <c r="E39" i="64"/>
  <c r="E38" i="64"/>
  <c r="E37" i="64"/>
  <c r="E36" i="64"/>
  <c r="E35" i="64"/>
  <c r="E34" i="64"/>
  <c r="E33" i="64"/>
  <c r="E32" i="64"/>
  <c r="E31" i="64"/>
  <c r="E30" i="64"/>
  <c r="E29" i="64"/>
  <c r="E28" i="64"/>
  <c r="E27" i="64"/>
  <c r="E26" i="64"/>
  <c r="E25" i="64"/>
  <c r="E24" i="64"/>
  <c r="E23" i="64"/>
  <c r="E22" i="64"/>
  <c r="E21" i="64"/>
  <c r="E20" i="64"/>
  <c r="E19" i="64"/>
  <c r="E18" i="64"/>
  <c r="E17" i="64"/>
  <c r="E16" i="64"/>
  <c r="E15" i="64"/>
  <c r="E14" i="64"/>
  <c r="E13" i="64"/>
  <c r="E12" i="64"/>
  <c r="E11" i="64"/>
  <c r="E50" i="21"/>
  <c r="E49" i="21"/>
  <c r="E48" i="21"/>
  <c r="E47" i="21"/>
  <c r="E46" i="21"/>
  <c r="E45" i="21"/>
  <c r="E44" i="21"/>
  <c r="E43" i="21"/>
  <c r="E42" i="21"/>
  <c r="E41" i="21"/>
  <c r="E40" i="21"/>
  <c r="E39" i="21"/>
  <c r="E38" i="21"/>
  <c r="E37" i="21"/>
  <c r="E36" i="21"/>
  <c r="E35" i="21"/>
  <c r="E34" i="21"/>
  <c r="E33" i="21"/>
  <c r="E32" i="21"/>
  <c r="E31" i="21"/>
  <c r="E30" i="21"/>
  <c r="E29" i="21"/>
  <c r="E28" i="21"/>
  <c r="E27" i="21"/>
  <c r="E26" i="21"/>
  <c r="E25" i="21"/>
  <c r="E24" i="21"/>
  <c r="E23" i="21"/>
  <c r="E22" i="21"/>
  <c r="E21" i="21"/>
  <c r="E20" i="21"/>
  <c r="E19" i="21"/>
  <c r="E18" i="21"/>
  <c r="E17" i="21"/>
  <c r="E16" i="21"/>
  <c r="E15" i="21"/>
  <c r="E14" i="21"/>
  <c r="E13" i="21"/>
  <c r="E12" i="21"/>
  <c r="D12" i="20"/>
  <c r="E12" i="20"/>
  <c r="F12" i="20"/>
  <c r="G12" i="20"/>
  <c r="G24" i="20" s="1"/>
  <c r="C12" i="20"/>
  <c r="D12" i="19"/>
  <c r="E12" i="19"/>
  <c r="F12" i="19"/>
  <c r="G12" i="19"/>
  <c r="H12" i="19"/>
  <c r="I12" i="19"/>
  <c r="J12" i="19"/>
  <c r="K12" i="19"/>
  <c r="L12" i="19"/>
  <c r="C12" i="19"/>
  <c r="F38" i="18"/>
  <c r="C38" i="18"/>
  <c r="F26" i="18"/>
  <c r="C26" i="18"/>
  <c r="F13" i="18"/>
  <c r="C13" i="18"/>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D12" i="14"/>
  <c r="E12" i="14"/>
  <c r="F12" i="14"/>
  <c r="G12" i="14"/>
  <c r="C12" i="14"/>
  <c r="F24" i="14" s="1"/>
  <c r="D11" i="13"/>
  <c r="E11" i="13"/>
  <c r="F11" i="13"/>
  <c r="F23" i="13" s="1"/>
  <c r="G11" i="13"/>
  <c r="H11" i="13"/>
  <c r="I11" i="13"/>
  <c r="J11" i="13"/>
  <c r="K11" i="13"/>
  <c r="L11" i="13"/>
  <c r="C11" i="13"/>
  <c r="F37" i="12"/>
  <c r="C37" i="12"/>
  <c r="F25" i="12"/>
  <c r="C25" i="12"/>
  <c r="F12" i="12"/>
  <c r="C12" i="12"/>
  <c r="H61" i="23"/>
  <c r="H60" i="23"/>
  <c r="H59" i="23"/>
  <c r="H58" i="23"/>
  <c r="H57" i="23"/>
  <c r="H56" i="23"/>
  <c r="H55" i="23"/>
  <c r="H54" i="23"/>
  <c r="H53" i="23"/>
  <c r="H52" i="23"/>
  <c r="H51" i="23"/>
  <c r="H50" i="23"/>
  <c r="H49" i="23"/>
  <c r="H48" i="23"/>
  <c r="H44" i="23"/>
  <c r="H43" i="23"/>
  <c r="H42" i="23"/>
  <c r="H41" i="23"/>
  <c r="H40" i="23"/>
  <c r="H39" i="23"/>
  <c r="H38" i="23"/>
  <c r="H37" i="23"/>
  <c r="H36" i="23"/>
  <c r="H35" i="23"/>
  <c r="H34" i="23"/>
  <c r="H33" i="23"/>
  <c r="H32" i="23"/>
  <c r="H31" i="23"/>
  <c r="H26" i="23"/>
  <c r="H25" i="23"/>
  <c r="H24" i="23"/>
  <c r="H23" i="23"/>
  <c r="H22" i="23"/>
  <c r="H21" i="23"/>
  <c r="H20" i="23"/>
  <c r="H19" i="23"/>
  <c r="H18" i="23"/>
  <c r="H17" i="23"/>
  <c r="H16" i="23"/>
  <c r="H15" i="23"/>
  <c r="H14" i="23"/>
  <c r="H13" i="23"/>
  <c r="E61" i="23"/>
  <c r="E60" i="23"/>
  <c r="E59" i="23"/>
  <c r="E58" i="23"/>
  <c r="E57" i="23"/>
  <c r="E56" i="23"/>
  <c r="E55" i="23"/>
  <c r="E54" i="23"/>
  <c r="E53" i="23"/>
  <c r="E52" i="23"/>
  <c r="E51" i="23"/>
  <c r="E50" i="23"/>
  <c r="E49" i="23"/>
  <c r="E48" i="23"/>
  <c r="E44" i="23"/>
  <c r="E43" i="23"/>
  <c r="E42" i="23"/>
  <c r="E41" i="23"/>
  <c r="E40" i="23"/>
  <c r="E39" i="23"/>
  <c r="E38" i="23"/>
  <c r="E37" i="23"/>
  <c r="E36" i="23"/>
  <c r="E35" i="23"/>
  <c r="E34" i="23"/>
  <c r="E33" i="23"/>
  <c r="E32" i="23"/>
  <c r="E31" i="23"/>
  <c r="E26" i="23"/>
  <c r="E25" i="23"/>
  <c r="E24" i="23"/>
  <c r="E23" i="23"/>
  <c r="E22" i="23"/>
  <c r="E21" i="23"/>
  <c r="E20" i="23"/>
  <c r="E19" i="23"/>
  <c r="E18" i="23"/>
  <c r="E17" i="23"/>
  <c r="E16" i="23"/>
  <c r="E15" i="23"/>
  <c r="E14" i="23"/>
  <c r="E13" i="23"/>
  <c r="H46" i="18"/>
  <c r="H45" i="18"/>
  <c r="H44" i="18"/>
  <c r="H43" i="18"/>
  <c r="H42" i="18"/>
  <c r="H41" i="18"/>
  <c r="H40" i="18"/>
  <c r="H39" i="18"/>
  <c r="H34" i="18"/>
  <c r="H33" i="18"/>
  <c r="H32" i="18"/>
  <c r="H31" i="18"/>
  <c r="H30" i="18"/>
  <c r="H29" i="18"/>
  <c r="H28" i="18"/>
  <c r="H27" i="18"/>
  <c r="H26" i="18" s="1"/>
  <c r="H21" i="18"/>
  <c r="H20" i="18"/>
  <c r="H19" i="18"/>
  <c r="H18" i="18"/>
  <c r="H17" i="18"/>
  <c r="H16" i="18"/>
  <c r="H15" i="18"/>
  <c r="H14" i="18"/>
  <c r="E46" i="18"/>
  <c r="E45" i="18"/>
  <c r="E44" i="18"/>
  <c r="E43" i="18"/>
  <c r="E42" i="18"/>
  <c r="E41" i="18"/>
  <c r="E40" i="18"/>
  <c r="E39" i="18"/>
  <c r="E34" i="18"/>
  <c r="E33" i="18"/>
  <c r="E32" i="18"/>
  <c r="E31" i="18"/>
  <c r="E30" i="18"/>
  <c r="E29" i="18"/>
  <c r="E28" i="18"/>
  <c r="E27" i="18"/>
  <c r="E26" i="18" s="1"/>
  <c r="E21" i="18"/>
  <c r="E20" i="18"/>
  <c r="E19" i="18"/>
  <c r="E18" i="18"/>
  <c r="E17" i="18"/>
  <c r="E16" i="18"/>
  <c r="E15" i="18"/>
  <c r="E14" i="18"/>
  <c r="H45" i="12"/>
  <c r="H44" i="12"/>
  <c r="H43" i="12"/>
  <c r="H42" i="12"/>
  <c r="H41" i="12"/>
  <c r="H40" i="12"/>
  <c r="H39" i="12"/>
  <c r="H38" i="12"/>
  <c r="H33" i="12"/>
  <c r="H32" i="12"/>
  <c r="H31" i="12"/>
  <c r="H30" i="12"/>
  <c r="H29" i="12"/>
  <c r="H28" i="12"/>
  <c r="H27" i="12"/>
  <c r="H26" i="12"/>
  <c r="H25" i="12" s="1"/>
  <c r="H20" i="12"/>
  <c r="H19" i="12"/>
  <c r="H18" i="12"/>
  <c r="H17" i="12"/>
  <c r="H16" i="12"/>
  <c r="H15" i="12"/>
  <c r="H14" i="12"/>
  <c r="H13" i="12"/>
  <c r="E45" i="12"/>
  <c r="E44" i="12"/>
  <c r="E43" i="12"/>
  <c r="E42" i="12"/>
  <c r="E41" i="12"/>
  <c r="E40" i="12"/>
  <c r="E39" i="12"/>
  <c r="E38" i="12"/>
  <c r="E33" i="12"/>
  <c r="E32" i="12"/>
  <c r="E31" i="12"/>
  <c r="E30" i="12"/>
  <c r="E29" i="12"/>
  <c r="E28" i="12"/>
  <c r="E27" i="12"/>
  <c r="E26" i="12"/>
  <c r="E25" i="12" s="1"/>
  <c r="E20" i="12"/>
  <c r="E19" i="12"/>
  <c r="E18" i="12"/>
  <c r="E17" i="12"/>
  <c r="E16" i="12"/>
  <c r="E15" i="12"/>
  <c r="E14" i="12"/>
  <c r="E12" i="12" s="1"/>
  <c r="H43" i="50"/>
  <c r="H42" i="50"/>
  <c r="H41" i="50"/>
  <c r="H40" i="50"/>
  <c r="H39" i="50"/>
  <c r="H38" i="50"/>
  <c r="H37" i="50"/>
  <c r="H36" i="50"/>
  <c r="H32" i="50"/>
  <c r="H31" i="50"/>
  <c r="H30" i="50"/>
  <c r="H29" i="50"/>
  <c r="H28" i="50"/>
  <c r="H27" i="50"/>
  <c r="H26" i="50"/>
  <c r="H25" i="50"/>
  <c r="H20" i="50"/>
  <c r="H19" i="50"/>
  <c r="H18" i="50"/>
  <c r="H17" i="50"/>
  <c r="H16" i="50"/>
  <c r="H15" i="50"/>
  <c r="H14" i="50"/>
  <c r="H13" i="50"/>
  <c r="E43" i="50"/>
  <c r="E42" i="50"/>
  <c r="E41" i="50"/>
  <c r="E40" i="50"/>
  <c r="E39" i="50"/>
  <c r="E38" i="50"/>
  <c r="E37" i="50"/>
  <c r="E36" i="50"/>
  <c r="E32" i="50"/>
  <c r="E31" i="50"/>
  <c r="E30" i="50"/>
  <c r="E29" i="50"/>
  <c r="E28" i="50"/>
  <c r="E27" i="50"/>
  <c r="E26" i="50"/>
  <c r="E25" i="50"/>
  <c r="E20" i="50"/>
  <c r="E19" i="50"/>
  <c r="E18" i="50"/>
  <c r="E17" i="50"/>
  <c r="E16" i="50"/>
  <c r="E15" i="50"/>
  <c r="E14" i="50"/>
  <c r="E13" i="50"/>
  <c r="L24" i="19" l="1"/>
  <c r="E37" i="12"/>
  <c r="H37" i="12"/>
  <c r="E38" i="18"/>
  <c r="H38" i="18"/>
  <c r="L23" i="13"/>
  <c r="E24" i="20"/>
  <c r="J23" i="13"/>
  <c r="H23" i="13"/>
  <c r="E13" i="18"/>
  <c r="H13" i="18"/>
  <c r="G23" i="13"/>
  <c r="D12" i="17"/>
  <c r="F24" i="20"/>
  <c r="I23" i="13"/>
  <c r="D24" i="20"/>
  <c r="D24" i="14"/>
  <c r="I24" i="19"/>
  <c r="E24" i="14"/>
  <c r="H24" i="19"/>
  <c r="G24" i="19"/>
  <c r="G24" i="14"/>
  <c r="F24" i="19"/>
  <c r="H12" i="12"/>
  <c r="E24" i="19"/>
  <c r="E23" i="13"/>
  <c r="D23" i="13"/>
  <c r="K23" i="13"/>
  <c r="D24" i="19"/>
  <c r="J24" i="19"/>
  <c r="K24" i="19"/>
  <c r="G11" i="30"/>
  <c r="D13" i="50"/>
  <c r="D21" i="51"/>
  <c r="E22" i="52"/>
  <c r="B3" i="73" l="1"/>
  <c r="G12" i="30" l="1"/>
  <c r="G10" i="30" l="1"/>
  <c r="B3" i="28" l="1"/>
  <c r="B3" i="71" l="1"/>
  <c r="B3" i="70"/>
  <c r="B3" i="69"/>
  <c r="B3" i="68"/>
  <c r="D34" i="68" l="1"/>
  <c r="E34" i="68"/>
  <c r="F34" i="68"/>
  <c r="G34" i="68"/>
  <c r="H34" i="68"/>
  <c r="I34" i="68"/>
  <c r="J34" i="68"/>
  <c r="K34" i="68"/>
  <c r="L34" i="68"/>
  <c r="M34" i="68"/>
  <c r="N34" i="68"/>
  <c r="O34" i="68"/>
  <c r="P34" i="68"/>
  <c r="Q34" i="68"/>
  <c r="R34" i="68"/>
  <c r="S34" i="68"/>
  <c r="T34" i="68"/>
  <c r="U34" i="68"/>
  <c r="V34" i="68"/>
  <c r="W34" i="68"/>
  <c r="X34" i="68"/>
  <c r="Y34" i="68"/>
  <c r="D35" i="68"/>
  <c r="E35" i="68"/>
  <c r="F35" i="68"/>
  <c r="G35" i="68"/>
  <c r="H35" i="68"/>
  <c r="I35" i="68"/>
  <c r="J35" i="68"/>
  <c r="K35" i="68"/>
  <c r="L35" i="68"/>
  <c r="M35" i="68"/>
  <c r="N35" i="68"/>
  <c r="O35" i="68"/>
  <c r="P35" i="68"/>
  <c r="Q35" i="68"/>
  <c r="R35" i="68"/>
  <c r="S35" i="68"/>
  <c r="T35" i="68"/>
  <c r="U35" i="68"/>
  <c r="V35" i="68"/>
  <c r="W35" i="68"/>
  <c r="X35" i="68"/>
  <c r="Y35" i="68"/>
  <c r="D36" i="68"/>
  <c r="E36" i="68"/>
  <c r="F36" i="68"/>
  <c r="G36" i="68"/>
  <c r="H36" i="68"/>
  <c r="I36" i="68"/>
  <c r="J36" i="68"/>
  <c r="K36" i="68"/>
  <c r="L36" i="68"/>
  <c r="M36" i="68"/>
  <c r="N36" i="68"/>
  <c r="O36" i="68"/>
  <c r="P36" i="68"/>
  <c r="Q36" i="68"/>
  <c r="R36" i="68"/>
  <c r="S36" i="68"/>
  <c r="T36" i="68"/>
  <c r="U36" i="68"/>
  <c r="V36" i="68"/>
  <c r="W36" i="68"/>
  <c r="X36" i="68"/>
  <c r="Y36" i="68"/>
  <c r="D37" i="68"/>
  <c r="E37" i="68"/>
  <c r="F37" i="68"/>
  <c r="G37" i="68"/>
  <c r="H37" i="68"/>
  <c r="I37" i="68"/>
  <c r="J37" i="68"/>
  <c r="K37" i="68"/>
  <c r="L37" i="68"/>
  <c r="M37" i="68"/>
  <c r="N37" i="68"/>
  <c r="O37" i="68"/>
  <c r="P37" i="68"/>
  <c r="Q37" i="68"/>
  <c r="R37" i="68"/>
  <c r="S37" i="68"/>
  <c r="T37" i="68"/>
  <c r="U37" i="68"/>
  <c r="V37" i="68"/>
  <c r="W37" i="68"/>
  <c r="X37" i="68"/>
  <c r="Y37" i="68"/>
  <c r="D38" i="68"/>
  <c r="E38" i="68"/>
  <c r="F38" i="68"/>
  <c r="G38" i="68"/>
  <c r="H38" i="68"/>
  <c r="I38" i="68"/>
  <c r="J38" i="68"/>
  <c r="K38" i="68"/>
  <c r="L38" i="68"/>
  <c r="M38" i="68"/>
  <c r="N38" i="68"/>
  <c r="O38" i="68"/>
  <c r="P38" i="68"/>
  <c r="Q38" i="68"/>
  <c r="R38" i="68"/>
  <c r="S38" i="68"/>
  <c r="T38" i="68"/>
  <c r="U38" i="68"/>
  <c r="V38" i="68"/>
  <c r="W38" i="68"/>
  <c r="X38" i="68"/>
  <c r="Y38" i="68"/>
  <c r="D39" i="68"/>
  <c r="E39" i="68"/>
  <c r="F39" i="68"/>
  <c r="G39" i="68"/>
  <c r="H39" i="68"/>
  <c r="I39" i="68"/>
  <c r="J39" i="68"/>
  <c r="K39" i="68"/>
  <c r="L39" i="68"/>
  <c r="M39" i="68"/>
  <c r="N39" i="68"/>
  <c r="O39" i="68"/>
  <c r="P39" i="68"/>
  <c r="Q39" i="68"/>
  <c r="R39" i="68"/>
  <c r="S39" i="68"/>
  <c r="T39" i="68"/>
  <c r="U39" i="68"/>
  <c r="V39" i="68"/>
  <c r="W39" i="68"/>
  <c r="X39" i="68"/>
  <c r="Y39" i="68"/>
  <c r="D40" i="68"/>
  <c r="E40" i="68"/>
  <c r="F40" i="68"/>
  <c r="G40" i="68"/>
  <c r="H40" i="68"/>
  <c r="I40" i="68"/>
  <c r="J40" i="68"/>
  <c r="K40" i="68"/>
  <c r="L40" i="68"/>
  <c r="M40" i="68"/>
  <c r="N40" i="68"/>
  <c r="O40" i="68"/>
  <c r="P40" i="68"/>
  <c r="Q40" i="68"/>
  <c r="R40" i="68"/>
  <c r="S40" i="68"/>
  <c r="T40" i="68"/>
  <c r="U40" i="68"/>
  <c r="V40" i="68"/>
  <c r="W40" i="68"/>
  <c r="X40" i="68"/>
  <c r="Y40" i="68"/>
  <c r="D41" i="68"/>
  <c r="E41" i="68"/>
  <c r="F41" i="68"/>
  <c r="G41" i="68"/>
  <c r="H41" i="68"/>
  <c r="I41" i="68"/>
  <c r="J41" i="68"/>
  <c r="K41" i="68"/>
  <c r="L41" i="68"/>
  <c r="M41" i="68"/>
  <c r="N41" i="68"/>
  <c r="O41" i="68"/>
  <c r="P41" i="68"/>
  <c r="Q41" i="68"/>
  <c r="R41" i="68"/>
  <c r="S41" i="68"/>
  <c r="T41" i="68"/>
  <c r="U41" i="68"/>
  <c r="V41" i="68"/>
  <c r="W41" i="68"/>
  <c r="X41" i="68"/>
  <c r="Y41" i="68"/>
  <c r="D42" i="68"/>
  <c r="E42" i="68"/>
  <c r="F42" i="68"/>
  <c r="G42" i="68"/>
  <c r="H42" i="68"/>
  <c r="I42" i="68"/>
  <c r="J42" i="68"/>
  <c r="K42" i="68"/>
  <c r="L42" i="68"/>
  <c r="M42" i="68"/>
  <c r="N42" i="68"/>
  <c r="O42" i="68"/>
  <c r="P42" i="68"/>
  <c r="Q42" i="68"/>
  <c r="R42" i="68"/>
  <c r="S42" i="68"/>
  <c r="T42" i="68"/>
  <c r="U42" i="68"/>
  <c r="V42" i="68"/>
  <c r="W42" i="68"/>
  <c r="X42" i="68"/>
  <c r="Y42" i="68"/>
  <c r="D43" i="68"/>
  <c r="E43" i="68"/>
  <c r="F43" i="68"/>
  <c r="G43" i="68"/>
  <c r="H43" i="68"/>
  <c r="I43" i="68"/>
  <c r="J43" i="68"/>
  <c r="K43" i="68"/>
  <c r="L43" i="68"/>
  <c r="M43" i="68"/>
  <c r="N43" i="68"/>
  <c r="O43" i="68"/>
  <c r="P43" i="68"/>
  <c r="Q43" i="68"/>
  <c r="R43" i="68"/>
  <c r="S43" i="68"/>
  <c r="T43" i="68"/>
  <c r="U43" i="68"/>
  <c r="V43" i="68"/>
  <c r="W43" i="68"/>
  <c r="X43" i="68"/>
  <c r="Y43" i="68"/>
  <c r="D44" i="68"/>
  <c r="E44" i="68"/>
  <c r="F44" i="68"/>
  <c r="G44" i="68"/>
  <c r="H44" i="68"/>
  <c r="I44" i="68"/>
  <c r="J44" i="68"/>
  <c r="K44" i="68"/>
  <c r="L44" i="68"/>
  <c r="M44" i="68"/>
  <c r="N44" i="68"/>
  <c r="O44" i="68"/>
  <c r="P44" i="68"/>
  <c r="Q44" i="68"/>
  <c r="R44" i="68"/>
  <c r="S44" i="68"/>
  <c r="T44" i="68"/>
  <c r="U44" i="68"/>
  <c r="V44" i="68"/>
  <c r="W44" i="68"/>
  <c r="X44" i="68"/>
  <c r="Y44" i="68"/>
  <c r="D45" i="68"/>
  <c r="E45" i="68"/>
  <c r="F45" i="68"/>
  <c r="G45" i="68"/>
  <c r="H45" i="68"/>
  <c r="I45" i="68"/>
  <c r="J45" i="68"/>
  <c r="K45" i="68"/>
  <c r="L45" i="68"/>
  <c r="M45" i="68"/>
  <c r="N45" i="68"/>
  <c r="O45" i="68"/>
  <c r="P45" i="68"/>
  <c r="Q45" i="68"/>
  <c r="R45" i="68"/>
  <c r="S45" i="68"/>
  <c r="T45" i="68"/>
  <c r="U45" i="68"/>
  <c r="V45" i="68"/>
  <c r="W45" i="68"/>
  <c r="X45" i="68"/>
  <c r="Y45" i="68"/>
  <c r="D46" i="68"/>
  <c r="E46" i="68"/>
  <c r="F46" i="68"/>
  <c r="G46" i="68"/>
  <c r="H46" i="68"/>
  <c r="I46" i="68"/>
  <c r="J46" i="68"/>
  <c r="K46" i="68"/>
  <c r="L46" i="68"/>
  <c r="M46" i="68"/>
  <c r="N46" i="68"/>
  <c r="O46" i="68"/>
  <c r="P46" i="68"/>
  <c r="Q46" i="68"/>
  <c r="R46" i="68"/>
  <c r="S46" i="68"/>
  <c r="T46" i="68"/>
  <c r="U46" i="68"/>
  <c r="V46" i="68"/>
  <c r="W46" i="68"/>
  <c r="X46" i="68"/>
  <c r="Y46" i="68"/>
  <c r="D47" i="68"/>
  <c r="E47" i="68"/>
  <c r="F47" i="68"/>
  <c r="G47" i="68"/>
  <c r="H47" i="68"/>
  <c r="I47" i="68"/>
  <c r="J47" i="68"/>
  <c r="K47" i="68"/>
  <c r="L47" i="68"/>
  <c r="M47" i="68"/>
  <c r="N47" i="68"/>
  <c r="O47" i="68"/>
  <c r="P47" i="68"/>
  <c r="Q47" i="68"/>
  <c r="R47" i="68"/>
  <c r="S47" i="68"/>
  <c r="T47" i="68"/>
  <c r="U47" i="68"/>
  <c r="V47" i="68"/>
  <c r="W47" i="68"/>
  <c r="X47" i="68"/>
  <c r="Y47" i="68"/>
  <c r="D48" i="68"/>
  <c r="E48" i="68"/>
  <c r="F48" i="68"/>
  <c r="G48" i="68"/>
  <c r="H48" i="68"/>
  <c r="I48" i="68"/>
  <c r="J48" i="68"/>
  <c r="K48" i="68"/>
  <c r="L48" i="68"/>
  <c r="M48" i="68"/>
  <c r="N48" i="68"/>
  <c r="O48" i="68"/>
  <c r="P48" i="68"/>
  <c r="Q48" i="68"/>
  <c r="R48" i="68"/>
  <c r="S48" i="68"/>
  <c r="T48" i="68"/>
  <c r="U48" i="68"/>
  <c r="V48" i="68"/>
  <c r="W48" i="68"/>
  <c r="X48" i="68"/>
  <c r="Y48" i="68"/>
  <c r="D49" i="68"/>
  <c r="E49" i="68"/>
  <c r="F49" i="68"/>
  <c r="G49" i="68"/>
  <c r="H49" i="68"/>
  <c r="I49" i="68"/>
  <c r="J49" i="68"/>
  <c r="K49" i="68"/>
  <c r="L49" i="68"/>
  <c r="M49" i="68"/>
  <c r="N49" i="68"/>
  <c r="O49" i="68"/>
  <c r="P49" i="68"/>
  <c r="Q49" i="68"/>
  <c r="R49" i="68"/>
  <c r="S49" i="68"/>
  <c r="T49" i="68"/>
  <c r="U49" i="68"/>
  <c r="V49" i="68"/>
  <c r="W49" i="68"/>
  <c r="X49" i="68"/>
  <c r="Y49" i="68"/>
  <c r="D50" i="68"/>
  <c r="E50" i="68"/>
  <c r="F50" i="68"/>
  <c r="G50" i="68"/>
  <c r="H50" i="68"/>
  <c r="I50" i="68"/>
  <c r="J50" i="68"/>
  <c r="K50" i="68"/>
  <c r="L50" i="68"/>
  <c r="M50" i="68"/>
  <c r="N50" i="68"/>
  <c r="O50" i="68"/>
  <c r="P50" i="68"/>
  <c r="Q50" i="68"/>
  <c r="R50" i="68"/>
  <c r="S50" i="68"/>
  <c r="T50" i="68"/>
  <c r="U50" i="68"/>
  <c r="V50" i="68"/>
  <c r="W50" i="68"/>
  <c r="X50" i="68"/>
  <c r="Y50" i="68"/>
  <c r="D51" i="68"/>
  <c r="E51" i="68"/>
  <c r="F51" i="68"/>
  <c r="G51" i="68"/>
  <c r="H51" i="68"/>
  <c r="I51" i="68"/>
  <c r="J51" i="68"/>
  <c r="K51" i="68"/>
  <c r="L51" i="68"/>
  <c r="M51" i="68"/>
  <c r="N51" i="68"/>
  <c r="O51" i="68"/>
  <c r="P51" i="68"/>
  <c r="Q51" i="68"/>
  <c r="R51" i="68"/>
  <c r="S51" i="68"/>
  <c r="T51" i="68"/>
  <c r="U51" i="68"/>
  <c r="V51" i="68"/>
  <c r="W51" i="68"/>
  <c r="X51" i="68"/>
  <c r="Y51" i="68"/>
  <c r="D52" i="68"/>
  <c r="E52" i="68"/>
  <c r="F52" i="68"/>
  <c r="G52" i="68"/>
  <c r="H52" i="68"/>
  <c r="I52" i="68"/>
  <c r="J52" i="68"/>
  <c r="K52" i="68"/>
  <c r="L52" i="68"/>
  <c r="M52" i="68"/>
  <c r="N52" i="68"/>
  <c r="O52" i="68"/>
  <c r="P52" i="68"/>
  <c r="Q52" i="68"/>
  <c r="R52" i="68"/>
  <c r="S52" i="68"/>
  <c r="T52" i="68"/>
  <c r="U52" i="68"/>
  <c r="V52" i="68"/>
  <c r="W52" i="68"/>
  <c r="X52" i="68"/>
  <c r="Y52" i="68"/>
  <c r="D53" i="68"/>
  <c r="E53" i="68"/>
  <c r="F53" i="68"/>
  <c r="G53" i="68"/>
  <c r="H53" i="68"/>
  <c r="I53" i="68"/>
  <c r="J53" i="68"/>
  <c r="K53" i="68"/>
  <c r="L53" i="68"/>
  <c r="M53" i="68"/>
  <c r="N53" i="68"/>
  <c r="O53" i="68"/>
  <c r="P53" i="68"/>
  <c r="Q53" i="68"/>
  <c r="R53" i="68"/>
  <c r="S53" i="68"/>
  <c r="T53" i="68"/>
  <c r="U53" i="68"/>
  <c r="V53" i="68"/>
  <c r="W53" i="68"/>
  <c r="X53" i="68"/>
  <c r="Y53" i="68"/>
  <c r="D54" i="68"/>
  <c r="E54" i="68"/>
  <c r="F54" i="68"/>
  <c r="G54" i="68"/>
  <c r="H54" i="68"/>
  <c r="I54" i="68"/>
  <c r="J54" i="68"/>
  <c r="K54" i="68"/>
  <c r="L54" i="68"/>
  <c r="M54" i="68"/>
  <c r="N54" i="68"/>
  <c r="O54" i="68"/>
  <c r="P54" i="68"/>
  <c r="Q54" i="68"/>
  <c r="R54" i="68"/>
  <c r="S54" i="68"/>
  <c r="T54" i="68"/>
  <c r="U54" i="68"/>
  <c r="V54" i="68"/>
  <c r="W54" i="68"/>
  <c r="X54" i="68"/>
  <c r="Y54" i="68"/>
  <c r="D55" i="68"/>
  <c r="E55" i="68"/>
  <c r="F55" i="68"/>
  <c r="G55" i="68"/>
  <c r="H55" i="68"/>
  <c r="I55" i="68"/>
  <c r="J55" i="68"/>
  <c r="K55" i="68"/>
  <c r="L55" i="68"/>
  <c r="M55" i="68"/>
  <c r="N55" i="68"/>
  <c r="O55" i="68"/>
  <c r="P55" i="68"/>
  <c r="Q55" i="68"/>
  <c r="R55" i="68"/>
  <c r="S55" i="68"/>
  <c r="T55" i="68"/>
  <c r="U55" i="68"/>
  <c r="V55" i="68"/>
  <c r="W55" i="68"/>
  <c r="X55" i="68"/>
  <c r="Y55" i="68"/>
  <c r="D56" i="68"/>
  <c r="E56" i="68"/>
  <c r="F56" i="68"/>
  <c r="G56" i="68"/>
  <c r="H56" i="68"/>
  <c r="I56" i="68"/>
  <c r="J56" i="68"/>
  <c r="K56" i="68"/>
  <c r="L56" i="68"/>
  <c r="M56" i="68"/>
  <c r="N56" i="68"/>
  <c r="O56" i="68"/>
  <c r="P56" i="68"/>
  <c r="Q56" i="68"/>
  <c r="R56" i="68"/>
  <c r="S56" i="68"/>
  <c r="T56" i="68"/>
  <c r="U56" i="68"/>
  <c r="V56" i="68"/>
  <c r="W56" i="68"/>
  <c r="X56" i="68"/>
  <c r="Y56" i="68"/>
  <c r="B3" i="66"/>
  <c r="B3" i="65"/>
  <c r="S48" i="38"/>
  <c r="R48" i="38"/>
  <c r="Q48" i="38"/>
  <c r="P48" i="38"/>
  <c r="O48" i="38"/>
  <c r="N48" i="38"/>
  <c r="M48" i="38"/>
  <c r="L48" i="38"/>
  <c r="K48" i="38"/>
  <c r="J48" i="38"/>
  <c r="I48" i="38"/>
  <c r="H48" i="38"/>
  <c r="G48" i="38"/>
  <c r="F48" i="38"/>
  <c r="S47" i="38"/>
  <c r="R47" i="38"/>
  <c r="Q47" i="38"/>
  <c r="P47" i="38"/>
  <c r="O47" i="38"/>
  <c r="N47" i="38"/>
  <c r="M47" i="38"/>
  <c r="L47" i="38"/>
  <c r="K47" i="38"/>
  <c r="J47" i="38"/>
  <c r="I47" i="38"/>
  <c r="H47" i="38"/>
  <c r="G47" i="38"/>
  <c r="F47" i="38"/>
  <c r="S46" i="38"/>
  <c r="R46" i="38"/>
  <c r="Q46" i="38"/>
  <c r="P46" i="38"/>
  <c r="O46" i="38"/>
  <c r="N46" i="38"/>
  <c r="M46" i="38"/>
  <c r="L46" i="38"/>
  <c r="K46" i="38"/>
  <c r="J46" i="38"/>
  <c r="I46" i="38"/>
  <c r="H46" i="38"/>
  <c r="G46" i="38"/>
  <c r="F46" i="38"/>
  <c r="S45" i="38"/>
  <c r="R45" i="38"/>
  <c r="Q45" i="38"/>
  <c r="P45" i="38"/>
  <c r="O45" i="38"/>
  <c r="N45" i="38"/>
  <c r="M45" i="38"/>
  <c r="L45" i="38"/>
  <c r="K45" i="38"/>
  <c r="J45" i="38"/>
  <c r="I45" i="38"/>
  <c r="H45" i="38"/>
  <c r="G45" i="38"/>
  <c r="F45" i="38"/>
  <c r="S44" i="38"/>
  <c r="R44" i="38"/>
  <c r="Q44" i="38"/>
  <c r="P44" i="38"/>
  <c r="O44" i="38"/>
  <c r="N44" i="38"/>
  <c r="M44" i="38"/>
  <c r="L44" i="38"/>
  <c r="K44" i="38"/>
  <c r="J44" i="38"/>
  <c r="I44" i="38"/>
  <c r="H44" i="38"/>
  <c r="G44" i="38"/>
  <c r="F44" i="38"/>
  <c r="S43" i="38"/>
  <c r="R43" i="38"/>
  <c r="Q43" i="38"/>
  <c r="P43" i="38"/>
  <c r="O43" i="38"/>
  <c r="N43" i="38"/>
  <c r="M43" i="38"/>
  <c r="L43" i="38"/>
  <c r="K43" i="38"/>
  <c r="J43" i="38"/>
  <c r="I43" i="38"/>
  <c r="H43" i="38"/>
  <c r="G43" i="38"/>
  <c r="F43" i="38"/>
  <c r="S42" i="38"/>
  <c r="R42" i="38"/>
  <c r="Q42" i="38"/>
  <c r="P42" i="38"/>
  <c r="O42" i="38"/>
  <c r="N42" i="38"/>
  <c r="M42" i="38"/>
  <c r="L42" i="38"/>
  <c r="K42" i="38"/>
  <c r="J42" i="38"/>
  <c r="I42" i="38"/>
  <c r="H42" i="38"/>
  <c r="G42" i="38"/>
  <c r="F42" i="38"/>
  <c r="S41" i="38"/>
  <c r="R41" i="38"/>
  <c r="Q41" i="38"/>
  <c r="P41" i="38"/>
  <c r="O41" i="38"/>
  <c r="N41" i="38"/>
  <c r="M41" i="38"/>
  <c r="L41" i="38"/>
  <c r="K41" i="38"/>
  <c r="J41" i="38"/>
  <c r="I41" i="38"/>
  <c r="H41" i="38"/>
  <c r="G41" i="38"/>
  <c r="F41" i="38"/>
  <c r="S40" i="38"/>
  <c r="R40" i="38"/>
  <c r="Q40" i="38"/>
  <c r="P40" i="38"/>
  <c r="O40" i="38"/>
  <c r="N40" i="38"/>
  <c r="M40" i="38"/>
  <c r="L40" i="38"/>
  <c r="K40" i="38"/>
  <c r="J40" i="38"/>
  <c r="I40" i="38"/>
  <c r="H40" i="38"/>
  <c r="G40" i="38"/>
  <c r="F40" i="38"/>
  <c r="S39" i="38"/>
  <c r="R39" i="38"/>
  <c r="Q39" i="38"/>
  <c r="P39" i="38"/>
  <c r="O39" i="38"/>
  <c r="N39" i="38"/>
  <c r="M39" i="38"/>
  <c r="L39" i="38"/>
  <c r="K39" i="38"/>
  <c r="J39" i="38"/>
  <c r="I39" i="38"/>
  <c r="H39" i="38"/>
  <c r="G39" i="38"/>
  <c r="F39" i="38"/>
  <c r="S38" i="38"/>
  <c r="R38" i="38"/>
  <c r="Q38" i="38"/>
  <c r="P38" i="38"/>
  <c r="O38" i="38"/>
  <c r="N38" i="38"/>
  <c r="M38" i="38"/>
  <c r="L38" i="38"/>
  <c r="K38" i="38"/>
  <c r="J38" i="38"/>
  <c r="I38" i="38"/>
  <c r="H38" i="38"/>
  <c r="G38" i="38"/>
  <c r="F38" i="38"/>
  <c r="S37" i="38"/>
  <c r="R37" i="38"/>
  <c r="Q37" i="38"/>
  <c r="P37" i="38"/>
  <c r="O37" i="38"/>
  <c r="N37" i="38"/>
  <c r="M37" i="38"/>
  <c r="L37" i="38"/>
  <c r="K37" i="38"/>
  <c r="J37" i="38"/>
  <c r="I37" i="38"/>
  <c r="H37" i="38"/>
  <c r="G37" i="38"/>
  <c r="F37" i="38"/>
  <c r="S36" i="38"/>
  <c r="R36" i="38"/>
  <c r="Q36" i="38"/>
  <c r="P36" i="38"/>
  <c r="O36" i="38"/>
  <c r="N36" i="38"/>
  <c r="M36" i="38"/>
  <c r="L36" i="38"/>
  <c r="K36" i="38"/>
  <c r="J36" i="38"/>
  <c r="I36" i="38"/>
  <c r="H36" i="38"/>
  <c r="G36" i="38"/>
  <c r="F36" i="38"/>
  <c r="S35" i="38"/>
  <c r="R35" i="38"/>
  <c r="Q35" i="38"/>
  <c r="P35" i="38"/>
  <c r="O35" i="38"/>
  <c r="N35" i="38"/>
  <c r="M35" i="38"/>
  <c r="L35" i="38"/>
  <c r="K35" i="38"/>
  <c r="J35" i="38"/>
  <c r="I35" i="38"/>
  <c r="H35" i="38"/>
  <c r="G35" i="38"/>
  <c r="F35" i="38"/>
  <c r="S34" i="38"/>
  <c r="R34" i="38"/>
  <c r="Q34" i="38"/>
  <c r="P34" i="38"/>
  <c r="O34" i="38"/>
  <c r="N34" i="38"/>
  <c r="M34" i="38"/>
  <c r="L34" i="38"/>
  <c r="K34" i="38"/>
  <c r="J34" i="38"/>
  <c r="I34" i="38"/>
  <c r="H34" i="38"/>
  <c r="G34" i="38"/>
  <c r="F34" i="38"/>
  <c r="S33" i="38"/>
  <c r="R33" i="38"/>
  <c r="Q33" i="38"/>
  <c r="P33" i="38"/>
  <c r="O33" i="38"/>
  <c r="N33" i="38"/>
  <c r="M33" i="38"/>
  <c r="L33" i="38"/>
  <c r="K33" i="38"/>
  <c r="J33" i="38"/>
  <c r="I33" i="38"/>
  <c r="H33" i="38"/>
  <c r="G33" i="38"/>
  <c r="F33" i="38"/>
  <c r="S32" i="38"/>
  <c r="R32" i="38"/>
  <c r="Q32" i="38"/>
  <c r="P32" i="38"/>
  <c r="O32" i="38"/>
  <c r="N32" i="38"/>
  <c r="M32" i="38"/>
  <c r="L32" i="38"/>
  <c r="K32" i="38"/>
  <c r="J32" i="38"/>
  <c r="I32" i="38"/>
  <c r="H32" i="38"/>
  <c r="G32" i="38"/>
  <c r="F32" i="38"/>
  <c r="S31" i="38"/>
  <c r="R31" i="38"/>
  <c r="Q31" i="38"/>
  <c r="P31" i="38"/>
  <c r="O31" i="38"/>
  <c r="N31" i="38"/>
  <c r="M31" i="38"/>
  <c r="L31" i="38"/>
  <c r="K31" i="38"/>
  <c r="J31" i="38"/>
  <c r="I31" i="38"/>
  <c r="H31" i="38"/>
  <c r="G31" i="38"/>
  <c r="F31" i="38"/>
  <c r="S30" i="38"/>
  <c r="R30" i="38"/>
  <c r="Q30" i="38"/>
  <c r="P30" i="38"/>
  <c r="O30" i="38"/>
  <c r="N30" i="38"/>
  <c r="M30" i="38"/>
  <c r="L30" i="38"/>
  <c r="K30" i="38"/>
  <c r="J30" i="38"/>
  <c r="I30" i="38"/>
  <c r="H30" i="38"/>
  <c r="G30" i="38"/>
  <c r="F30" i="38"/>
  <c r="S29" i="38"/>
  <c r="R29" i="38"/>
  <c r="Q29" i="38"/>
  <c r="P29" i="38"/>
  <c r="O29" i="38"/>
  <c r="N29" i="38"/>
  <c r="M29" i="38"/>
  <c r="L29" i="38"/>
  <c r="K29" i="38"/>
  <c r="J29" i="38"/>
  <c r="I29" i="38"/>
  <c r="H29" i="38"/>
  <c r="G29" i="38"/>
  <c r="F29" i="38"/>
  <c r="S28" i="38"/>
  <c r="R28" i="38"/>
  <c r="Q28" i="38"/>
  <c r="P28" i="38"/>
  <c r="O28" i="38"/>
  <c r="N28" i="38"/>
  <c r="M28" i="38"/>
  <c r="L28" i="38"/>
  <c r="K28" i="38"/>
  <c r="J28" i="38"/>
  <c r="I28" i="38"/>
  <c r="H28" i="38"/>
  <c r="G28" i="38"/>
  <c r="F28" i="38"/>
  <c r="S27" i="38"/>
  <c r="R27" i="38"/>
  <c r="Q27" i="38"/>
  <c r="P27" i="38"/>
  <c r="O27" i="38"/>
  <c r="N27" i="38"/>
  <c r="M27" i="38"/>
  <c r="L27" i="38"/>
  <c r="K27" i="38"/>
  <c r="J27" i="38"/>
  <c r="I27" i="38"/>
  <c r="H27" i="38"/>
  <c r="G27" i="38"/>
  <c r="F27" i="38"/>
  <c r="S26" i="38"/>
  <c r="R26" i="38"/>
  <c r="Q26" i="38"/>
  <c r="P26" i="38"/>
  <c r="O26" i="38"/>
  <c r="N26" i="38"/>
  <c r="M26" i="38"/>
  <c r="L26" i="38"/>
  <c r="K26" i="38"/>
  <c r="J26" i="38"/>
  <c r="I26" i="38"/>
  <c r="H26" i="38"/>
  <c r="G26" i="38"/>
  <c r="F26" i="38"/>
  <c r="S25" i="38"/>
  <c r="R25" i="38"/>
  <c r="Q25" i="38"/>
  <c r="P25" i="38"/>
  <c r="O25" i="38"/>
  <c r="N25" i="38"/>
  <c r="M25" i="38"/>
  <c r="L25" i="38"/>
  <c r="K25" i="38"/>
  <c r="J25" i="38"/>
  <c r="I25" i="38"/>
  <c r="H25" i="38"/>
  <c r="G25" i="38"/>
  <c r="F25" i="38"/>
  <c r="S24" i="38"/>
  <c r="R24" i="38"/>
  <c r="Q24" i="38"/>
  <c r="P24" i="38"/>
  <c r="O24" i="38"/>
  <c r="N24" i="38"/>
  <c r="M24" i="38"/>
  <c r="L24" i="38"/>
  <c r="K24" i="38"/>
  <c r="J24" i="38"/>
  <c r="I24" i="38"/>
  <c r="H24" i="38"/>
  <c r="G24" i="38"/>
  <c r="F24" i="38"/>
  <c r="S23" i="38"/>
  <c r="R23" i="38"/>
  <c r="Q23" i="38"/>
  <c r="P23" i="38"/>
  <c r="O23" i="38"/>
  <c r="N23" i="38"/>
  <c r="M23" i="38"/>
  <c r="L23" i="38"/>
  <c r="K23" i="38"/>
  <c r="J23" i="38"/>
  <c r="I23" i="38"/>
  <c r="H23" i="38"/>
  <c r="G23" i="38"/>
  <c r="F23" i="38"/>
  <c r="S22" i="38"/>
  <c r="R22" i="38"/>
  <c r="Q22" i="38"/>
  <c r="P22" i="38"/>
  <c r="O22" i="38"/>
  <c r="N22" i="38"/>
  <c r="M22" i="38"/>
  <c r="L22" i="38"/>
  <c r="K22" i="38"/>
  <c r="J22" i="38"/>
  <c r="I22" i="38"/>
  <c r="H22" i="38"/>
  <c r="G22" i="38"/>
  <c r="F22" i="38"/>
  <c r="S21" i="38"/>
  <c r="R21" i="38"/>
  <c r="Q21" i="38"/>
  <c r="P21" i="38"/>
  <c r="O21" i="38"/>
  <c r="N21" i="38"/>
  <c r="M21" i="38"/>
  <c r="L21" i="38"/>
  <c r="K21" i="38"/>
  <c r="J21" i="38"/>
  <c r="I21" i="38"/>
  <c r="H21" i="38"/>
  <c r="G21" i="38"/>
  <c r="F21" i="38"/>
  <c r="S20" i="38"/>
  <c r="R20" i="38"/>
  <c r="Q20" i="38"/>
  <c r="P20" i="38"/>
  <c r="O20" i="38"/>
  <c r="N20" i="38"/>
  <c r="M20" i="38"/>
  <c r="L20" i="38"/>
  <c r="K20" i="38"/>
  <c r="J20" i="38"/>
  <c r="I20" i="38"/>
  <c r="H20" i="38"/>
  <c r="G20" i="38"/>
  <c r="F20" i="38"/>
  <c r="S19" i="38"/>
  <c r="R19" i="38"/>
  <c r="Q19" i="38"/>
  <c r="P19" i="38"/>
  <c r="O19" i="38"/>
  <c r="N19" i="38"/>
  <c r="M19" i="38"/>
  <c r="L19" i="38"/>
  <c r="K19" i="38"/>
  <c r="J19" i="38"/>
  <c r="I19" i="38"/>
  <c r="H19" i="38"/>
  <c r="G19" i="38"/>
  <c r="F19" i="38"/>
  <c r="S18" i="38"/>
  <c r="R18" i="38"/>
  <c r="Q18" i="38"/>
  <c r="P18" i="38"/>
  <c r="O18" i="38"/>
  <c r="N18" i="38"/>
  <c r="M18" i="38"/>
  <c r="L18" i="38"/>
  <c r="K18" i="38"/>
  <c r="J18" i="38"/>
  <c r="I18" i="38"/>
  <c r="H18" i="38"/>
  <c r="G18" i="38"/>
  <c r="F18" i="38"/>
  <c r="S17" i="38"/>
  <c r="R17" i="38"/>
  <c r="Q17" i="38"/>
  <c r="P17" i="38"/>
  <c r="O17" i="38"/>
  <c r="N17" i="38"/>
  <c r="M17" i="38"/>
  <c r="L17" i="38"/>
  <c r="K17" i="38"/>
  <c r="J17" i="38"/>
  <c r="I17" i="38"/>
  <c r="H17" i="38"/>
  <c r="G17" i="38"/>
  <c r="F17" i="38"/>
  <c r="S16" i="38"/>
  <c r="R16" i="38"/>
  <c r="Q16" i="38"/>
  <c r="P16" i="38"/>
  <c r="O16" i="38"/>
  <c r="N16" i="38"/>
  <c r="M16" i="38"/>
  <c r="L16" i="38"/>
  <c r="K16" i="38"/>
  <c r="J16" i="38"/>
  <c r="I16" i="38"/>
  <c r="H16" i="38"/>
  <c r="G16" i="38"/>
  <c r="F16" i="38"/>
  <c r="S15" i="38"/>
  <c r="R15" i="38"/>
  <c r="Q15" i="38"/>
  <c r="P15" i="38"/>
  <c r="O15" i="38"/>
  <c r="N15" i="38"/>
  <c r="M15" i="38"/>
  <c r="L15" i="38"/>
  <c r="K15" i="38"/>
  <c r="J15" i="38"/>
  <c r="I15" i="38"/>
  <c r="H15" i="38"/>
  <c r="G15" i="38"/>
  <c r="F15" i="38"/>
  <c r="S14" i="38"/>
  <c r="R14" i="38"/>
  <c r="Q14" i="38"/>
  <c r="P14" i="38"/>
  <c r="O14" i="38"/>
  <c r="N14" i="38"/>
  <c r="M14" i="38"/>
  <c r="L14" i="38"/>
  <c r="K14" i="38"/>
  <c r="J14" i="38"/>
  <c r="I14" i="38"/>
  <c r="H14" i="38"/>
  <c r="G14" i="38"/>
  <c r="F14" i="38"/>
  <c r="S13" i="38"/>
  <c r="R13" i="38"/>
  <c r="Q13" i="38"/>
  <c r="P13" i="38"/>
  <c r="O13" i="38"/>
  <c r="N13" i="38"/>
  <c r="M13" i="38"/>
  <c r="L13" i="38"/>
  <c r="K13" i="38"/>
  <c r="J13" i="38"/>
  <c r="I13" i="38"/>
  <c r="H13" i="38"/>
  <c r="G13" i="38"/>
  <c r="F13" i="38"/>
  <c r="S12" i="38"/>
  <c r="R12" i="38"/>
  <c r="Q12" i="38"/>
  <c r="P12" i="38"/>
  <c r="O12" i="38"/>
  <c r="N12" i="38"/>
  <c r="M12" i="38"/>
  <c r="L12" i="38"/>
  <c r="K12" i="38"/>
  <c r="J12" i="38"/>
  <c r="I12" i="38"/>
  <c r="H12" i="38"/>
  <c r="G12" i="38"/>
  <c r="F12" i="38"/>
  <c r="S11" i="38"/>
  <c r="R11" i="38"/>
  <c r="Q11" i="38"/>
  <c r="P11" i="38"/>
  <c r="O11" i="38"/>
  <c r="N11" i="38"/>
  <c r="M11" i="38"/>
  <c r="L11" i="38"/>
  <c r="K11" i="38"/>
  <c r="J11" i="38"/>
  <c r="I11" i="38"/>
  <c r="H11" i="38"/>
  <c r="G11" i="38"/>
  <c r="F11" i="38"/>
  <c r="S10" i="38"/>
  <c r="R10" i="38"/>
  <c r="Q10" i="38"/>
  <c r="P10" i="38"/>
  <c r="O10" i="38"/>
  <c r="N10" i="38"/>
  <c r="M10" i="38"/>
  <c r="L10" i="38"/>
  <c r="K10" i="38"/>
  <c r="J10" i="38"/>
  <c r="I10" i="38"/>
  <c r="H10" i="38"/>
  <c r="G10" i="38"/>
  <c r="F10" i="38"/>
  <c r="E48" i="38"/>
  <c r="E47" i="38"/>
  <c r="E46" i="38"/>
  <c r="E45" i="38"/>
  <c r="E44" i="38"/>
  <c r="E43" i="38"/>
  <c r="E42" i="38"/>
  <c r="E41" i="38"/>
  <c r="E40" i="38"/>
  <c r="E39" i="38"/>
  <c r="E38" i="38"/>
  <c r="E37" i="38"/>
  <c r="E36" i="38"/>
  <c r="E35" i="38"/>
  <c r="E34" i="38"/>
  <c r="E33" i="38"/>
  <c r="E32" i="38"/>
  <c r="E31" i="38"/>
  <c r="E30" i="38"/>
  <c r="E29" i="38"/>
  <c r="E28" i="38"/>
  <c r="E27" i="38"/>
  <c r="E26" i="38"/>
  <c r="E25" i="38"/>
  <c r="E24" i="38"/>
  <c r="E23" i="38"/>
  <c r="E22" i="38"/>
  <c r="E21" i="38"/>
  <c r="E20" i="38"/>
  <c r="E19" i="38"/>
  <c r="E18" i="38"/>
  <c r="E17" i="38"/>
  <c r="E16" i="38"/>
  <c r="E15" i="38"/>
  <c r="E14" i="38"/>
  <c r="E13" i="38"/>
  <c r="E12" i="38"/>
  <c r="E11" i="38"/>
  <c r="E10" i="38"/>
  <c r="B3" i="64"/>
  <c r="B3" i="63"/>
  <c r="N50" i="37"/>
  <c r="M50" i="37"/>
  <c r="L50" i="37"/>
  <c r="K50" i="37"/>
  <c r="J50" i="37"/>
  <c r="I50" i="37"/>
  <c r="H50" i="37"/>
  <c r="G50" i="37"/>
  <c r="F50" i="37"/>
  <c r="N49" i="37"/>
  <c r="M49" i="37"/>
  <c r="L49" i="37"/>
  <c r="K49" i="37"/>
  <c r="J49" i="37"/>
  <c r="I49" i="37"/>
  <c r="H49" i="37"/>
  <c r="G49" i="37"/>
  <c r="F49" i="37"/>
  <c r="N48" i="37"/>
  <c r="M48" i="37"/>
  <c r="L48" i="37"/>
  <c r="K48" i="37"/>
  <c r="J48" i="37"/>
  <c r="I48" i="37"/>
  <c r="H48" i="37"/>
  <c r="G48" i="37"/>
  <c r="F48" i="37"/>
  <c r="N47" i="37"/>
  <c r="M47" i="37"/>
  <c r="L47" i="37"/>
  <c r="K47" i="37"/>
  <c r="J47" i="37"/>
  <c r="I47" i="37"/>
  <c r="H47" i="37"/>
  <c r="G47" i="37"/>
  <c r="F47" i="37"/>
  <c r="E47" i="37" s="1"/>
  <c r="N46" i="37"/>
  <c r="M46" i="37"/>
  <c r="L46" i="37"/>
  <c r="K46" i="37"/>
  <c r="J46" i="37"/>
  <c r="I46" i="37"/>
  <c r="H46" i="37"/>
  <c r="G46" i="37"/>
  <c r="F46" i="37"/>
  <c r="N45" i="37"/>
  <c r="M45" i="37"/>
  <c r="L45" i="37"/>
  <c r="K45" i="37"/>
  <c r="J45" i="37"/>
  <c r="I45" i="37"/>
  <c r="H45" i="37"/>
  <c r="G45" i="37"/>
  <c r="F45" i="37"/>
  <c r="N44" i="37"/>
  <c r="M44" i="37"/>
  <c r="L44" i="37"/>
  <c r="K44" i="37"/>
  <c r="J44" i="37"/>
  <c r="I44" i="37"/>
  <c r="H44" i="37"/>
  <c r="G44" i="37"/>
  <c r="F44" i="37"/>
  <c r="N43" i="37"/>
  <c r="M43" i="37"/>
  <c r="L43" i="37"/>
  <c r="K43" i="37"/>
  <c r="J43" i="37"/>
  <c r="I43" i="37"/>
  <c r="H43" i="37"/>
  <c r="G43" i="37"/>
  <c r="F43" i="37"/>
  <c r="N42" i="37"/>
  <c r="M42" i="37"/>
  <c r="L42" i="37"/>
  <c r="K42" i="37"/>
  <c r="J42" i="37"/>
  <c r="I42" i="37"/>
  <c r="H42" i="37"/>
  <c r="G42" i="37"/>
  <c r="F42" i="37"/>
  <c r="N41" i="37"/>
  <c r="M41" i="37"/>
  <c r="L41" i="37"/>
  <c r="K41" i="37"/>
  <c r="J41" i="37"/>
  <c r="I41" i="37"/>
  <c r="H41" i="37"/>
  <c r="G41" i="37"/>
  <c r="F41" i="37"/>
  <c r="N40" i="37"/>
  <c r="M40" i="37"/>
  <c r="L40" i="37"/>
  <c r="K40" i="37"/>
  <c r="J40" i="37"/>
  <c r="I40" i="37"/>
  <c r="H40" i="37"/>
  <c r="G40" i="37"/>
  <c r="F40" i="37"/>
  <c r="E40" i="37" s="1"/>
  <c r="N39" i="37"/>
  <c r="M39" i="37"/>
  <c r="L39" i="37"/>
  <c r="K39" i="37"/>
  <c r="J39" i="37"/>
  <c r="I39" i="37"/>
  <c r="H39" i="37"/>
  <c r="G39" i="37"/>
  <c r="F39" i="37"/>
  <c r="N38" i="37"/>
  <c r="M38" i="37"/>
  <c r="L38" i="37"/>
  <c r="K38" i="37"/>
  <c r="J38" i="37"/>
  <c r="I38" i="37"/>
  <c r="H38" i="37"/>
  <c r="G38" i="37"/>
  <c r="F38" i="37"/>
  <c r="N37" i="37"/>
  <c r="M37" i="37"/>
  <c r="L37" i="37"/>
  <c r="K37" i="37"/>
  <c r="J37" i="37"/>
  <c r="I37" i="37"/>
  <c r="H37" i="37"/>
  <c r="G37" i="37"/>
  <c r="F37" i="37"/>
  <c r="N36" i="37"/>
  <c r="M36" i="37"/>
  <c r="L36" i="37"/>
  <c r="K36" i="37"/>
  <c r="J36" i="37"/>
  <c r="I36" i="37"/>
  <c r="H36" i="37"/>
  <c r="G36" i="37"/>
  <c r="F36" i="37"/>
  <c r="N35" i="37"/>
  <c r="M35" i="37"/>
  <c r="L35" i="37"/>
  <c r="K35" i="37"/>
  <c r="J35" i="37"/>
  <c r="I35" i="37"/>
  <c r="H35" i="37"/>
  <c r="G35" i="37"/>
  <c r="F35" i="37"/>
  <c r="N34" i="37"/>
  <c r="M34" i="37"/>
  <c r="L34" i="37"/>
  <c r="K34" i="37"/>
  <c r="J34" i="37"/>
  <c r="I34" i="37"/>
  <c r="H34" i="37"/>
  <c r="G34" i="37"/>
  <c r="F34" i="37"/>
  <c r="N33" i="37"/>
  <c r="M33" i="37"/>
  <c r="L33" i="37"/>
  <c r="K33" i="37"/>
  <c r="J33" i="37"/>
  <c r="I33" i="37"/>
  <c r="H33" i="37"/>
  <c r="G33" i="37"/>
  <c r="F33" i="37"/>
  <c r="N32" i="37"/>
  <c r="M32" i="37"/>
  <c r="L32" i="37"/>
  <c r="K32" i="37"/>
  <c r="J32" i="37"/>
  <c r="I32" i="37"/>
  <c r="H32" i="37"/>
  <c r="G32" i="37"/>
  <c r="F32" i="37"/>
  <c r="N31" i="37"/>
  <c r="M31" i="37"/>
  <c r="L31" i="37"/>
  <c r="K31" i="37"/>
  <c r="J31" i="37"/>
  <c r="I31" i="37"/>
  <c r="H31" i="37"/>
  <c r="G31" i="37"/>
  <c r="F31" i="37"/>
  <c r="N30" i="37"/>
  <c r="M30" i="37"/>
  <c r="L30" i="37"/>
  <c r="K30" i="37"/>
  <c r="J30" i="37"/>
  <c r="I30" i="37"/>
  <c r="H30" i="37"/>
  <c r="G30" i="37"/>
  <c r="F30" i="37"/>
  <c r="N29" i="37"/>
  <c r="M29" i="37"/>
  <c r="L29" i="37"/>
  <c r="K29" i="37"/>
  <c r="J29" i="37"/>
  <c r="I29" i="37"/>
  <c r="H29" i="37"/>
  <c r="G29" i="37"/>
  <c r="F29" i="37"/>
  <c r="N28" i="37"/>
  <c r="M28" i="37"/>
  <c r="L28" i="37"/>
  <c r="K28" i="37"/>
  <c r="J28" i="37"/>
  <c r="I28" i="37"/>
  <c r="H28" i="37"/>
  <c r="G28" i="37"/>
  <c r="F28" i="37"/>
  <c r="N27" i="37"/>
  <c r="M27" i="37"/>
  <c r="L27" i="37"/>
  <c r="K27" i="37"/>
  <c r="J27" i="37"/>
  <c r="I27" i="37"/>
  <c r="H27" i="37"/>
  <c r="G27" i="37"/>
  <c r="F27" i="37"/>
  <c r="N26" i="37"/>
  <c r="M26" i="37"/>
  <c r="L26" i="37"/>
  <c r="K26" i="37"/>
  <c r="J26" i="37"/>
  <c r="I26" i="37"/>
  <c r="H26" i="37"/>
  <c r="G26" i="37"/>
  <c r="F26" i="37"/>
  <c r="N25" i="37"/>
  <c r="M25" i="37"/>
  <c r="L25" i="37"/>
  <c r="K25" i="37"/>
  <c r="J25" i="37"/>
  <c r="I25" i="37"/>
  <c r="H25" i="37"/>
  <c r="G25" i="37"/>
  <c r="F25" i="37"/>
  <c r="N24" i="37"/>
  <c r="M24" i="37"/>
  <c r="L24" i="37"/>
  <c r="K24" i="37"/>
  <c r="J24" i="37"/>
  <c r="I24" i="37"/>
  <c r="H24" i="37"/>
  <c r="G24" i="37"/>
  <c r="F24" i="37"/>
  <c r="N23" i="37"/>
  <c r="M23" i="37"/>
  <c r="L23" i="37"/>
  <c r="K23" i="37"/>
  <c r="J23" i="37"/>
  <c r="I23" i="37"/>
  <c r="H23" i="37"/>
  <c r="G23" i="37"/>
  <c r="F23" i="37"/>
  <c r="N22" i="37"/>
  <c r="M22" i="37"/>
  <c r="L22" i="37"/>
  <c r="K22" i="37"/>
  <c r="J22" i="37"/>
  <c r="I22" i="37"/>
  <c r="H22" i="37"/>
  <c r="G22" i="37"/>
  <c r="F22" i="37"/>
  <c r="N21" i="37"/>
  <c r="M21" i="37"/>
  <c r="L21" i="37"/>
  <c r="K21" i="37"/>
  <c r="J21" i="37"/>
  <c r="I21" i="37"/>
  <c r="H21" i="37"/>
  <c r="G21" i="37"/>
  <c r="F21" i="37"/>
  <c r="N20" i="37"/>
  <c r="M20" i="37"/>
  <c r="L20" i="37"/>
  <c r="K20" i="37"/>
  <c r="J20" i="37"/>
  <c r="I20" i="37"/>
  <c r="H20" i="37"/>
  <c r="G20" i="37"/>
  <c r="F20" i="37"/>
  <c r="E20" i="37" s="1"/>
  <c r="N19" i="37"/>
  <c r="M19" i="37"/>
  <c r="L19" i="37"/>
  <c r="K19" i="37"/>
  <c r="J19" i="37"/>
  <c r="I19" i="37"/>
  <c r="H19" i="37"/>
  <c r="G19" i="37"/>
  <c r="F19" i="37"/>
  <c r="N18" i="37"/>
  <c r="M18" i="37"/>
  <c r="L18" i="37"/>
  <c r="K18" i="37"/>
  <c r="J18" i="37"/>
  <c r="I18" i="37"/>
  <c r="H18" i="37"/>
  <c r="G18" i="37"/>
  <c r="F18" i="37"/>
  <c r="N17" i="37"/>
  <c r="M17" i="37"/>
  <c r="L17" i="37"/>
  <c r="K17" i="37"/>
  <c r="J17" i="37"/>
  <c r="I17" i="37"/>
  <c r="H17" i="37"/>
  <c r="G17" i="37"/>
  <c r="F17" i="37"/>
  <c r="N16" i="37"/>
  <c r="M16" i="37"/>
  <c r="L16" i="37"/>
  <c r="K16" i="37"/>
  <c r="J16" i="37"/>
  <c r="I16" i="37"/>
  <c r="H16" i="37"/>
  <c r="G16" i="37"/>
  <c r="F16" i="37"/>
  <c r="N15" i="37"/>
  <c r="M15" i="37"/>
  <c r="L15" i="37"/>
  <c r="K15" i="37"/>
  <c r="J15" i="37"/>
  <c r="I15" i="37"/>
  <c r="H15" i="37"/>
  <c r="G15" i="37"/>
  <c r="F15" i="37"/>
  <c r="N14" i="37"/>
  <c r="M14" i="37"/>
  <c r="L14" i="37"/>
  <c r="K14" i="37"/>
  <c r="J14" i="37"/>
  <c r="I14" i="37"/>
  <c r="H14" i="37"/>
  <c r="G14" i="37"/>
  <c r="F14" i="37"/>
  <c r="N13" i="37"/>
  <c r="M13" i="37"/>
  <c r="L13" i="37"/>
  <c r="K13" i="37"/>
  <c r="J13" i="37"/>
  <c r="I13" i="37"/>
  <c r="H13" i="37"/>
  <c r="G13" i="37"/>
  <c r="F13" i="37"/>
  <c r="N12" i="37"/>
  <c r="M12" i="37"/>
  <c r="L12" i="37"/>
  <c r="K12" i="37"/>
  <c r="J12" i="37"/>
  <c r="I12" i="37"/>
  <c r="H12" i="37"/>
  <c r="G12" i="37"/>
  <c r="F12" i="37"/>
  <c r="L11" i="19"/>
  <c r="K11" i="19"/>
  <c r="J11" i="19"/>
  <c r="I11" i="19"/>
  <c r="H11" i="19"/>
  <c r="G11" i="19"/>
  <c r="F11" i="19"/>
  <c r="E11" i="19"/>
  <c r="D11" i="19"/>
  <c r="C11" i="19"/>
  <c r="C39" i="17"/>
  <c r="C35" i="17"/>
  <c r="C31" i="17"/>
  <c r="C29" i="17"/>
  <c r="C27" i="17"/>
  <c r="C26" i="17"/>
  <c r="C22" i="17"/>
  <c r="C21" i="17"/>
  <c r="C20" i="17"/>
  <c r="C19" i="17"/>
  <c r="C18" i="17"/>
  <c r="C15" i="17"/>
  <c r="AE11" i="17"/>
  <c r="AB11" i="17"/>
  <c r="AA11" i="17"/>
  <c r="X11" i="17"/>
  <c r="W11" i="17"/>
  <c r="T11" i="17"/>
  <c r="S11" i="17"/>
  <c r="P11" i="17"/>
  <c r="O11" i="17"/>
  <c r="L11" i="17"/>
  <c r="K11" i="17"/>
  <c r="H11" i="17"/>
  <c r="G11" i="17"/>
  <c r="C36" i="17"/>
  <c r="C32" i="17"/>
  <c r="C30" i="17"/>
  <c r="AD11" i="17"/>
  <c r="AC11" i="17"/>
  <c r="Z11" i="17"/>
  <c r="Y11" i="17"/>
  <c r="V11" i="17"/>
  <c r="U11" i="17"/>
  <c r="R11" i="17"/>
  <c r="Q11" i="17"/>
  <c r="N11" i="17"/>
  <c r="M11" i="17"/>
  <c r="J11" i="17"/>
  <c r="I11" i="17"/>
  <c r="F11" i="17"/>
  <c r="C38" i="17"/>
  <c r="C34" i="17"/>
  <c r="C23" i="17"/>
  <c r="C14" i="17"/>
  <c r="B3" i="62"/>
  <c r="B3" i="60"/>
  <c r="N38" i="36"/>
  <c r="L38" i="36"/>
  <c r="M49" i="36"/>
  <c r="M48" i="36"/>
  <c r="K47" i="36"/>
  <c r="N44" i="36"/>
  <c r="G43" i="36"/>
  <c r="L41" i="36"/>
  <c r="H39" i="36"/>
  <c r="N37" i="36"/>
  <c r="J36" i="36"/>
  <c r="N33" i="36"/>
  <c r="F32" i="36"/>
  <c r="L31" i="36"/>
  <c r="I28" i="36"/>
  <c r="K27" i="36"/>
  <c r="I25" i="36"/>
  <c r="G23" i="36"/>
  <c r="G21" i="36"/>
  <c r="N20" i="36"/>
  <c r="N17" i="36"/>
  <c r="J16" i="36"/>
  <c r="J15" i="36"/>
  <c r="J46" i="36"/>
  <c r="N42" i="36"/>
  <c r="K38" i="36"/>
  <c r="H34" i="36"/>
  <c r="K30" i="36"/>
  <c r="N26" i="36"/>
  <c r="N22" i="36"/>
  <c r="L18" i="36"/>
  <c r="H14" i="36"/>
  <c r="N13" i="36"/>
  <c r="L19" i="36"/>
  <c r="N24" i="36"/>
  <c r="M29" i="36"/>
  <c r="N35" i="36"/>
  <c r="N40" i="36"/>
  <c r="I45" i="36"/>
  <c r="L11" i="36"/>
  <c r="G11" i="14"/>
  <c r="F11" i="14"/>
  <c r="E11" i="14"/>
  <c r="D11" i="14"/>
  <c r="C11" i="14"/>
  <c r="G33" i="14"/>
  <c r="F33" i="14"/>
  <c r="E33" i="14"/>
  <c r="G32" i="14"/>
  <c r="F32" i="14"/>
  <c r="E32" i="14"/>
  <c r="G31" i="14"/>
  <c r="F31" i="14"/>
  <c r="E31" i="14"/>
  <c r="G30" i="14"/>
  <c r="F30" i="14"/>
  <c r="E30" i="14"/>
  <c r="G29" i="14"/>
  <c r="F29" i="14"/>
  <c r="E29" i="14"/>
  <c r="G28" i="14"/>
  <c r="F28" i="14"/>
  <c r="E28" i="14"/>
  <c r="G27" i="14"/>
  <c r="F27" i="14"/>
  <c r="E27" i="14"/>
  <c r="G26" i="14"/>
  <c r="F26" i="14"/>
  <c r="E26" i="14"/>
  <c r="G25" i="14"/>
  <c r="F25" i="14"/>
  <c r="E25" i="14"/>
  <c r="D33" i="14"/>
  <c r="D32" i="14"/>
  <c r="D31" i="14"/>
  <c r="D30" i="14"/>
  <c r="D29" i="14"/>
  <c r="D28" i="14"/>
  <c r="D27" i="14"/>
  <c r="D26" i="14"/>
  <c r="D25" i="14"/>
  <c r="L32" i="13"/>
  <c r="K32" i="13"/>
  <c r="J32" i="13"/>
  <c r="I32" i="13"/>
  <c r="H32" i="13"/>
  <c r="G32" i="13"/>
  <c r="F32" i="13"/>
  <c r="E32" i="13"/>
  <c r="L31" i="13"/>
  <c r="K31" i="13"/>
  <c r="J31" i="13"/>
  <c r="I31" i="13"/>
  <c r="H31" i="13"/>
  <c r="G31" i="13"/>
  <c r="F31" i="13"/>
  <c r="E31" i="13"/>
  <c r="L30" i="13"/>
  <c r="K30" i="13"/>
  <c r="J30" i="13"/>
  <c r="I30" i="13"/>
  <c r="H30" i="13"/>
  <c r="G30" i="13"/>
  <c r="F30" i="13"/>
  <c r="E30" i="13"/>
  <c r="L29" i="13"/>
  <c r="K29" i="13"/>
  <c r="J29" i="13"/>
  <c r="I29" i="13"/>
  <c r="H29" i="13"/>
  <c r="G29" i="13"/>
  <c r="F29" i="13"/>
  <c r="E29" i="13"/>
  <c r="L28" i="13"/>
  <c r="K28" i="13"/>
  <c r="J28" i="13"/>
  <c r="I28" i="13"/>
  <c r="H28" i="13"/>
  <c r="G28" i="13"/>
  <c r="F28" i="13"/>
  <c r="E28" i="13"/>
  <c r="L27" i="13"/>
  <c r="K27" i="13"/>
  <c r="J27" i="13"/>
  <c r="I27" i="13"/>
  <c r="H27" i="13"/>
  <c r="G27" i="13"/>
  <c r="F27" i="13"/>
  <c r="E27" i="13"/>
  <c r="L26" i="13"/>
  <c r="K26" i="13"/>
  <c r="J26" i="13"/>
  <c r="I26" i="13"/>
  <c r="H26" i="13"/>
  <c r="G26" i="13"/>
  <c r="F26" i="13"/>
  <c r="E26" i="13"/>
  <c r="L25" i="13"/>
  <c r="K25" i="13"/>
  <c r="J25" i="13"/>
  <c r="I25" i="13"/>
  <c r="H25" i="13"/>
  <c r="G25" i="13"/>
  <c r="F25" i="13"/>
  <c r="E25" i="13"/>
  <c r="L24" i="13"/>
  <c r="K24" i="13"/>
  <c r="J24" i="13"/>
  <c r="I24" i="13"/>
  <c r="H24" i="13"/>
  <c r="G24" i="13"/>
  <c r="F24" i="13"/>
  <c r="E24" i="13"/>
  <c r="D32" i="13"/>
  <c r="D31" i="13"/>
  <c r="D30" i="13"/>
  <c r="D29" i="13"/>
  <c r="D28" i="13"/>
  <c r="D27" i="13"/>
  <c r="D26" i="13"/>
  <c r="D25" i="13"/>
  <c r="D24" i="13"/>
  <c r="P53" i="58"/>
  <c r="L53" i="58"/>
  <c r="O52" i="58"/>
  <c r="K52" i="58"/>
  <c r="G52" i="58"/>
  <c r="P49" i="58"/>
  <c r="H49" i="58"/>
  <c r="O48" i="58"/>
  <c r="K48" i="58"/>
  <c r="G48" i="58"/>
  <c r="R47" i="58"/>
  <c r="N47" i="58"/>
  <c r="J47" i="58"/>
  <c r="F47" i="58"/>
  <c r="P45" i="58"/>
  <c r="H45" i="58"/>
  <c r="O44" i="58"/>
  <c r="K44" i="58"/>
  <c r="G44" i="58"/>
  <c r="R43" i="58"/>
  <c r="N43" i="58"/>
  <c r="J43" i="58"/>
  <c r="I43" i="58"/>
  <c r="F43" i="58"/>
  <c r="E43" i="58"/>
  <c r="P41" i="58"/>
  <c r="H41" i="58"/>
  <c r="O40" i="58"/>
  <c r="K40" i="58"/>
  <c r="G40" i="58"/>
  <c r="R39" i="58"/>
  <c r="Q39" i="58"/>
  <c r="N39" i="58"/>
  <c r="M39" i="58"/>
  <c r="J39" i="58"/>
  <c r="I39" i="58"/>
  <c r="F39" i="58"/>
  <c r="E39" i="58"/>
  <c r="P37" i="58"/>
  <c r="L37" i="58"/>
  <c r="H37" i="58"/>
  <c r="R36" i="58"/>
  <c r="O36" i="58"/>
  <c r="N36" i="58"/>
  <c r="K36" i="58"/>
  <c r="J36" i="58"/>
  <c r="G36" i="58"/>
  <c r="F36" i="58"/>
  <c r="R35" i="58"/>
  <c r="Q35" i="58"/>
  <c r="N35" i="58"/>
  <c r="M35" i="58"/>
  <c r="J35" i="58"/>
  <c r="I35" i="58"/>
  <c r="F35" i="58"/>
  <c r="E35" i="58"/>
  <c r="O37" i="58"/>
  <c r="O41" i="58"/>
  <c r="O45" i="58"/>
  <c r="O49" i="58"/>
  <c r="K53" i="58"/>
  <c r="Q54" i="58"/>
  <c r="R34" i="58"/>
  <c r="R56" i="58"/>
  <c r="Q56" i="58"/>
  <c r="P56" i="58"/>
  <c r="O56" i="58"/>
  <c r="N56" i="58"/>
  <c r="M56" i="58"/>
  <c r="L56" i="58"/>
  <c r="K56" i="58"/>
  <c r="J56" i="58"/>
  <c r="I56" i="58"/>
  <c r="H56" i="58"/>
  <c r="G56" i="58"/>
  <c r="F56" i="58"/>
  <c r="E56" i="58"/>
  <c r="Q55" i="58"/>
  <c r="P55" i="58"/>
  <c r="O55" i="58"/>
  <c r="M55" i="58"/>
  <c r="L55" i="58"/>
  <c r="K55" i="58"/>
  <c r="I55" i="58"/>
  <c r="H55" i="58"/>
  <c r="G55" i="58"/>
  <c r="E55" i="58"/>
  <c r="R54" i="58"/>
  <c r="O54" i="58"/>
  <c r="N54" i="58"/>
  <c r="J54" i="58"/>
  <c r="I54" i="58"/>
  <c r="G54" i="58"/>
  <c r="F54" i="58"/>
  <c r="E54" i="58"/>
  <c r="Q53" i="58"/>
  <c r="O53" i="58"/>
  <c r="N53" i="58"/>
  <c r="M53" i="58"/>
  <c r="I53" i="58"/>
  <c r="H53" i="58"/>
  <c r="G53" i="58"/>
  <c r="E53" i="58"/>
  <c r="R52" i="58"/>
  <c r="Q52" i="58"/>
  <c r="P52" i="58"/>
  <c r="N52" i="58"/>
  <c r="M52" i="58"/>
  <c r="L52" i="58"/>
  <c r="J52" i="58"/>
  <c r="I52" i="58"/>
  <c r="H52" i="58"/>
  <c r="F52" i="58"/>
  <c r="E52" i="58"/>
  <c r="R51" i="58"/>
  <c r="Q51" i="58"/>
  <c r="P51" i="58"/>
  <c r="O51" i="58"/>
  <c r="N51" i="58"/>
  <c r="M51" i="58"/>
  <c r="L51" i="58"/>
  <c r="K51" i="58"/>
  <c r="J51" i="58"/>
  <c r="I51" i="58"/>
  <c r="H51" i="58"/>
  <c r="G51" i="58"/>
  <c r="F51" i="58"/>
  <c r="E51" i="58"/>
  <c r="R50" i="58"/>
  <c r="N50" i="58"/>
  <c r="J50" i="58"/>
  <c r="H50" i="58"/>
  <c r="G50" i="58"/>
  <c r="F50" i="58"/>
  <c r="Q49" i="58"/>
  <c r="M49" i="58"/>
  <c r="L49" i="58"/>
  <c r="I49" i="58"/>
  <c r="E49" i="58"/>
  <c r="R48" i="58"/>
  <c r="Q48" i="58"/>
  <c r="P48" i="58"/>
  <c r="N48" i="58"/>
  <c r="M48" i="58"/>
  <c r="L48" i="58"/>
  <c r="J48" i="58"/>
  <c r="I48" i="58"/>
  <c r="H48" i="58"/>
  <c r="F48" i="58"/>
  <c r="E48" i="58"/>
  <c r="Q47" i="58"/>
  <c r="P47" i="58"/>
  <c r="O47" i="58"/>
  <c r="M47" i="58"/>
  <c r="L47" i="58"/>
  <c r="K47" i="58"/>
  <c r="I47" i="58"/>
  <c r="H47" i="58"/>
  <c r="G47" i="58"/>
  <c r="E47" i="58"/>
  <c r="R46" i="58"/>
  <c r="N46" i="58"/>
  <c r="J46" i="58"/>
  <c r="F46" i="58"/>
  <c r="Q45" i="58"/>
  <c r="N45" i="58"/>
  <c r="M45" i="58"/>
  <c r="L45" i="58"/>
  <c r="I45" i="58"/>
  <c r="E45" i="58"/>
  <c r="R44" i="58"/>
  <c r="Q44" i="58"/>
  <c r="P44" i="58"/>
  <c r="N44" i="58"/>
  <c r="M44" i="58"/>
  <c r="L44" i="58"/>
  <c r="J44" i="58"/>
  <c r="I44" i="58"/>
  <c r="H44" i="58"/>
  <c r="F44" i="58"/>
  <c r="E44" i="58"/>
  <c r="Q43" i="58"/>
  <c r="P43" i="58"/>
  <c r="O43" i="58"/>
  <c r="M43" i="58"/>
  <c r="L43" i="58"/>
  <c r="K43" i="58"/>
  <c r="H43" i="58"/>
  <c r="G43" i="58"/>
  <c r="R42" i="58"/>
  <c r="N42" i="58"/>
  <c r="J42" i="58"/>
  <c r="F42" i="58"/>
  <c r="Q41" i="58"/>
  <c r="N41" i="58"/>
  <c r="M41" i="58"/>
  <c r="L41" i="58"/>
  <c r="I41" i="58"/>
  <c r="E41" i="58"/>
  <c r="R40" i="58"/>
  <c r="Q40" i="58"/>
  <c r="P40" i="58"/>
  <c r="N40" i="58"/>
  <c r="M40" i="58"/>
  <c r="L40" i="58"/>
  <c r="J40" i="58"/>
  <c r="I40" i="58"/>
  <c r="H40" i="58"/>
  <c r="F40" i="58"/>
  <c r="E40" i="58"/>
  <c r="P39" i="58"/>
  <c r="O39" i="58"/>
  <c r="L39" i="58"/>
  <c r="K39" i="58"/>
  <c r="H39" i="58"/>
  <c r="G39" i="58"/>
  <c r="R38" i="58"/>
  <c r="N38" i="58"/>
  <c r="J38" i="58"/>
  <c r="F38" i="58"/>
  <c r="Q37" i="58"/>
  <c r="M37" i="58"/>
  <c r="I37" i="58"/>
  <c r="E37" i="58"/>
  <c r="Q36" i="58"/>
  <c r="P36" i="58"/>
  <c r="M36" i="58"/>
  <c r="L36" i="58"/>
  <c r="I36" i="58"/>
  <c r="H36" i="58"/>
  <c r="E36" i="58"/>
  <c r="P35" i="58"/>
  <c r="O35" i="58"/>
  <c r="L35" i="58"/>
  <c r="K35" i="58"/>
  <c r="H35" i="58"/>
  <c r="G35" i="58"/>
  <c r="D35" i="58"/>
  <c r="D36" i="58"/>
  <c r="D39" i="58"/>
  <c r="D40" i="58"/>
  <c r="D43" i="58"/>
  <c r="D44" i="58"/>
  <c r="D47" i="58"/>
  <c r="D48" i="58"/>
  <c r="D51" i="58"/>
  <c r="D52" i="58"/>
  <c r="D55" i="58"/>
  <c r="D56" i="58"/>
  <c r="AB57" i="57"/>
  <c r="X57" i="57"/>
  <c r="T57" i="57"/>
  <c r="P57" i="57"/>
  <c r="L57" i="57"/>
  <c r="H57" i="57"/>
  <c r="AE56" i="57"/>
  <c r="AD56" i="57"/>
  <c r="AA56" i="57"/>
  <c r="Z56" i="57"/>
  <c r="W56" i="57"/>
  <c r="V56" i="57"/>
  <c r="S56" i="57"/>
  <c r="R56" i="57"/>
  <c r="O56" i="57"/>
  <c r="N56" i="57"/>
  <c r="K56" i="57"/>
  <c r="J56" i="57"/>
  <c r="G56" i="57"/>
  <c r="F56" i="57"/>
  <c r="AC55" i="57"/>
  <c r="AB55" i="57"/>
  <c r="Y55" i="57"/>
  <c r="X55" i="57"/>
  <c r="U55" i="57"/>
  <c r="T55" i="57"/>
  <c r="Q55" i="57"/>
  <c r="P55" i="57"/>
  <c r="M55" i="57"/>
  <c r="L55" i="57"/>
  <c r="I55" i="57"/>
  <c r="H55" i="57"/>
  <c r="AB53" i="57"/>
  <c r="X53" i="57"/>
  <c r="T53" i="57"/>
  <c r="P53" i="57"/>
  <c r="L53" i="57"/>
  <c r="H53" i="57"/>
  <c r="AE52" i="57"/>
  <c r="AD52" i="57"/>
  <c r="AA52" i="57"/>
  <c r="Z52" i="57"/>
  <c r="W52" i="57"/>
  <c r="V52" i="57"/>
  <c r="S52" i="57"/>
  <c r="R52" i="57"/>
  <c r="O52" i="57"/>
  <c r="N52" i="57"/>
  <c r="K52" i="57"/>
  <c r="J52" i="57"/>
  <c r="G52" i="57"/>
  <c r="F52" i="57"/>
  <c r="AC51" i="57"/>
  <c r="AB51" i="57"/>
  <c r="Y51" i="57"/>
  <c r="X51" i="57"/>
  <c r="U51" i="57"/>
  <c r="T51" i="57"/>
  <c r="Q51" i="57"/>
  <c r="P51" i="57"/>
  <c r="M51" i="57"/>
  <c r="L51" i="57"/>
  <c r="I51" i="57"/>
  <c r="H51" i="57"/>
  <c r="AB49" i="57"/>
  <c r="X49" i="57"/>
  <c r="T49" i="57"/>
  <c r="P49" i="57"/>
  <c r="L49" i="57"/>
  <c r="H49" i="57"/>
  <c r="AE48" i="57"/>
  <c r="AD48" i="57"/>
  <c r="AA48" i="57"/>
  <c r="Z48" i="57"/>
  <c r="W48" i="57"/>
  <c r="V48" i="57"/>
  <c r="S48" i="57"/>
  <c r="R48" i="57"/>
  <c r="O48" i="57"/>
  <c r="N48" i="57"/>
  <c r="K48" i="57"/>
  <c r="J48" i="57"/>
  <c r="G48" i="57"/>
  <c r="F48" i="57"/>
  <c r="AC47" i="57"/>
  <c r="AB47" i="57"/>
  <c r="Y47" i="57"/>
  <c r="X47" i="57"/>
  <c r="U47" i="57"/>
  <c r="T47" i="57"/>
  <c r="Q47" i="57"/>
  <c r="P47" i="57"/>
  <c r="M47" i="57"/>
  <c r="L47" i="57"/>
  <c r="I47" i="57"/>
  <c r="H47" i="57"/>
  <c r="AB45" i="57"/>
  <c r="X45" i="57"/>
  <c r="T45" i="57"/>
  <c r="P45" i="57"/>
  <c r="L45" i="57"/>
  <c r="H45" i="57"/>
  <c r="AE44" i="57"/>
  <c r="AD44" i="57"/>
  <c r="AA44" i="57"/>
  <c r="Z44" i="57"/>
  <c r="W44" i="57"/>
  <c r="V44" i="57"/>
  <c r="S44" i="57"/>
  <c r="R44" i="57"/>
  <c r="O44" i="57"/>
  <c r="N44" i="57"/>
  <c r="K44" i="57"/>
  <c r="J44" i="57"/>
  <c r="G44" i="57"/>
  <c r="F44" i="57"/>
  <c r="AC43" i="57"/>
  <c r="AB43" i="57"/>
  <c r="Y43" i="57"/>
  <c r="X43" i="57"/>
  <c r="U43" i="57"/>
  <c r="T43" i="57"/>
  <c r="Q43" i="57"/>
  <c r="P43" i="57"/>
  <c r="M43" i="57"/>
  <c r="L43" i="57"/>
  <c r="I43" i="57"/>
  <c r="H43" i="57"/>
  <c r="AD40" i="57"/>
  <c r="Z40" i="57"/>
  <c r="V40" i="57"/>
  <c r="R40" i="57"/>
  <c r="N40" i="57"/>
  <c r="J40" i="57"/>
  <c r="F40" i="57"/>
  <c r="AC39" i="57"/>
  <c r="AB39" i="57"/>
  <c r="Y39" i="57"/>
  <c r="X39" i="57"/>
  <c r="U39" i="57"/>
  <c r="T39" i="57"/>
  <c r="Q39" i="57"/>
  <c r="P39" i="57"/>
  <c r="M39" i="57"/>
  <c r="L39" i="57"/>
  <c r="I39" i="57"/>
  <c r="H39" i="57"/>
  <c r="AE38" i="57"/>
  <c r="AD38" i="57"/>
  <c r="AA38" i="57"/>
  <c r="Z38" i="57"/>
  <c r="W38" i="57"/>
  <c r="V38" i="57"/>
  <c r="S38" i="57"/>
  <c r="R38" i="57"/>
  <c r="O38" i="57"/>
  <c r="N38" i="57"/>
  <c r="K38" i="57"/>
  <c r="J38" i="57"/>
  <c r="G38" i="57"/>
  <c r="F38" i="57"/>
  <c r="AB35" i="57"/>
  <c r="X35" i="57"/>
  <c r="T35" i="57"/>
  <c r="P35" i="57"/>
  <c r="L35" i="57"/>
  <c r="H35" i="57"/>
  <c r="E37" i="57"/>
  <c r="E42" i="57"/>
  <c r="AE57" i="57"/>
  <c r="AD57" i="57"/>
  <c r="AC57" i="57"/>
  <c r="AA57" i="57"/>
  <c r="Z57" i="57"/>
  <c r="Y57" i="57"/>
  <c r="W57" i="57"/>
  <c r="V57" i="57"/>
  <c r="U57" i="57"/>
  <c r="S57" i="57"/>
  <c r="R57" i="57"/>
  <c r="Q57" i="57"/>
  <c r="O57" i="57"/>
  <c r="N57" i="57"/>
  <c r="M57" i="57"/>
  <c r="K57" i="57"/>
  <c r="J57" i="57"/>
  <c r="I57" i="57"/>
  <c r="G57" i="57"/>
  <c r="F57" i="57"/>
  <c r="E57" i="57"/>
  <c r="AC56" i="57"/>
  <c r="AB56" i="57"/>
  <c r="Y56" i="57"/>
  <c r="X56" i="57"/>
  <c r="U56" i="57"/>
  <c r="T56" i="57"/>
  <c r="Q56" i="57"/>
  <c r="P56" i="57"/>
  <c r="M56" i="57"/>
  <c r="L56" i="57"/>
  <c r="I56" i="57"/>
  <c r="H56" i="57"/>
  <c r="E56" i="57"/>
  <c r="AE55" i="57"/>
  <c r="AD55" i="57"/>
  <c r="AA55" i="57"/>
  <c r="Z55" i="57"/>
  <c r="W55" i="57"/>
  <c r="V55" i="57"/>
  <c r="S55" i="57"/>
  <c r="R55" i="57"/>
  <c r="O55" i="57"/>
  <c r="N55" i="57"/>
  <c r="K55" i="57"/>
  <c r="J55" i="57"/>
  <c r="G55" i="57"/>
  <c r="F55" i="57"/>
  <c r="E55" i="57"/>
  <c r="AE54" i="57"/>
  <c r="AD54" i="57"/>
  <c r="AC54" i="57"/>
  <c r="AB54" i="57"/>
  <c r="AA54" i="57"/>
  <c r="Z54" i="57"/>
  <c r="Y54" i="57"/>
  <c r="X54" i="57"/>
  <c r="W54" i="57"/>
  <c r="V54" i="57"/>
  <c r="U54" i="57"/>
  <c r="T54" i="57"/>
  <c r="S54" i="57"/>
  <c r="R54" i="57"/>
  <c r="Q54" i="57"/>
  <c r="P54" i="57"/>
  <c r="O54" i="57"/>
  <c r="N54" i="57"/>
  <c r="M54" i="57"/>
  <c r="L54" i="57"/>
  <c r="K54" i="57"/>
  <c r="J54" i="57"/>
  <c r="I54" i="57"/>
  <c r="H54" i="57"/>
  <c r="G54" i="57"/>
  <c r="F54" i="57"/>
  <c r="E54" i="57"/>
  <c r="AE53" i="57"/>
  <c r="AD53" i="57"/>
  <c r="AC53" i="57"/>
  <c r="AA53" i="57"/>
  <c r="Z53" i="57"/>
  <c r="Y53" i="57"/>
  <c r="W53" i="57"/>
  <c r="V53" i="57"/>
  <c r="U53" i="57"/>
  <c r="S53" i="57"/>
  <c r="R53" i="57"/>
  <c r="Q53" i="57"/>
  <c r="O53" i="57"/>
  <c r="N53" i="57"/>
  <c r="M53" i="57"/>
  <c r="K53" i="57"/>
  <c r="J53" i="57"/>
  <c r="I53" i="57"/>
  <c r="G53" i="57"/>
  <c r="F53" i="57"/>
  <c r="E53" i="57"/>
  <c r="AC52" i="57"/>
  <c r="AB52" i="57"/>
  <c r="Y52" i="57"/>
  <c r="X52" i="57"/>
  <c r="U52" i="57"/>
  <c r="T52" i="57"/>
  <c r="Q52" i="57"/>
  <c r="P52" i="57"/>
  <c r="M52" i="57"/>
  <c r="L52" i="57"/>
  <c r="I52" i="57"/>
  <c r="H52" i="57"/>
  <c r="E52" i="57"/>
  <c r="AE51" i="57"/>
  <c r="AD51" i="57"/>
  <c r="AA51" i="57"/>
  <c r="Z51" i="57"/>
  <c r="W51" i="57"/>
  <c r="V51" i="57"/>
  <c r="S51" i="57"/>
  <c r="R51" i="57"/>
  <c r="O51" i="57"/>
  <c r="N51" i="57"/>
  <c r="K51" i="57"/>
  <c r="J51" i="57"/>
  <c r="G51" i="57"/>
  <c r="F51" i="57"/>
  <c r="E51" i="57"/>
  <c r="AE50" i="57"/>
  <c r="AD50" i="57"/>
  <c r="AC50" i="57"/>
  <c r="AB50" i="57"/>
  <c r="AA50" i="57"/>
  <c r="Z50" i="57"/>
  <c r="Y50" i="57"/>
  <c r="X50" i="57"/>
  <c r="W50" i="57"/>
  <c r="V50" i="57"/>
  <c r="U50" i="57"/>
  <c r="T50" i="57"/>
  <c r="S50" i="57"/>
  <c r="R50" i="57"/>
  <c r="Q50" i="57"/>
  <c r="P50" i="57"/>
  <c r="O50" i="57"/>
  <c r="N50" i="57"/>
  <c r="M50" i="57"/>
  <c r="L50" i="57"/>
  <c r="K50" i="57"/>
  <c r="J50" i="57"/>
  <c r="I50" i="57"/>
  <c r="H50" i="57"/>
  <c r="G50" i="57"/>
  <c r="F50" i="57"/>
  <c r="E50" i="57"/>
  <c r="AE49" i="57"/>
  <c r="AD49" i="57"/>
  <c r="AC49" i="57"/>
  <c r="AA49" i="57"/>
  <c r="Z49" i="57"/>
  <c r="Y49" i="57"/>
  <c r="W49" i="57"/>
  <c r="V49" i="57"/>
  <c r="U49" i="57"/>
  <c r="S49" i="57"/>
  <c r="R49" i="57"/>
  <c r="Q49" i="57"/>
  <c r="O49" i="57"/>
  <c r="N49" i="57"/>
  <c r="M49" i="57"/>
  <c r="K49" i="57"/>
  <c r="J49" i="57"/>
  <c r="I49" i="57"/>
  <c r="G49" i="57"/>
  <c r="F49" i="57"/>
  <c r="E49" i="57"/>
  <c r="AC48" i="57"/>
  <c r="AB48" i="57"/>
  <c r="Y48" i="57"/>
  <c r="X48" i="57"/>
  <c r="U48" i="57"/>
  <c r="T48" i="57"/>
  <c r="Q48" i="57"/>
  <c r="P48" i="57"/>
  <c r="M48" i="57"/>
  <c r="L48" i="57"/>
  <c r="I48" i="57"/>
  <c r="H48" i="57"/>
  <c r="E48" i="57"/>
  <c r="AE47" i="57"/>
  <c r="AD47" i="57"/>
  <c r="AA47" i="57"/>
  <c r="Z47" i="57"/>
  <c r="W47" i="57"/>
  <c r="V47" i="57"/>
  <c r="S47" i="57"/>
  <c r="R47" i="57"/>
  <c r="O47" i="57"/>
  <c r="N47" i="57"/>
  <c r="K47" i="57"/>
  <c r="J47" i="57"/>
  <c r="G47" i="57"/>
  <c r="F47" i="57"/>
  <c r="E47" i="57"/>
  <c r="AE46" i="57"/>
  <c r="AD46" i="57"/>
  <c r="AC46" i="57"/>
  <c r="AB46" i="57"/>
  <c r="AA46" i="57"/>
  <c r="Z46" i="57"/>
  <c r="Y46" i="57"/>
  <c r="X46" i="57"/>
  <c r="W46" i="57"/>
  <c r="V46" i="57"/>
  <c r="U46" i="57"/>
  <c r="T46" i="57"/>
  <c r="S46" i="57"/>
  <c r="R46" i="57"/>
  <c r="Q46" i="57"/>
  <c r="P46" i="57"/>
  <c r="O46" i="57"/>
  <c r="N46" i="57"/>
  <c r="M46" i="57"/>
  <c r="L46" i="57"/>
  <c r="K46" i="57"/>
  <c r="J46" i="57"/>
  <c r="I46" i="57"/>
  <c r="H46" i="57"/>
  <c r="G46" i="57"/>
  <c r="F46" i="57"/>
  <c r="E46" i="57"/>
  <c r="AE45" i="57"/>
  <c r="AD45" i="57"/>
  <c r="AC45" i="57"/>
  <c r="AA45" i="57"/>
  <c r="Z45" i="57"/>
  <c r="Y45" i="57"/>
  <c r="W45" i="57"/>
  <c r="V45" i="57"/>
  <c r="U45" i="57"/>
  <c r="S45" i="57"/>
  <c r="R45" i="57"/>
  <c r="Q45" i="57"/>
  <c r="O45" i="57"/>
  <c r="N45" i="57"/>
  <c r="M45" i="57"/>
  <c r="K45" i="57"/>
  <c r="J45" i="57"/>
  <c r="I45" i="57"/>
  <c r="G45" i="57"/>
  <c r="F45" i="57"/>
  <c r="E45" i="57"/>
  <c r="AC44" i="57"/>
  <c r="AB44" i="57"/>
  <c r="Y44" i="57"/>
  <c r="X44" i="57"/>
  <c r="U44" i="57"/>
  <c r="T44" i="57"/>
  <c r="Q44" i="57"/>
  <c r="P44" i="57"/>
  <c r="M44" i="57"/>
  <c r="L44" i="57"/>
  <c r="I44" i="57"/>
  <c r="H44" i="57"/>
  <c r="E44" i="57"/>
  <c r="AE43" i="57"/>
  <c r="AD43" i="57"/>
  <c r="AA43" i="57"/>
  <c r="Z43" i="57"/>
  <c r="W43" i="57"/>
  <c r="V43" i="57"/>
  <c r="S43" i="57"/>
  <c r="R43" i="57"/>
  <c r="O43" i="57"/>
  <c r="N43" i="57"/>
  <c r="K43" i="57"/>
  <c r="J43" i="57"/>
  <c r="G43" i="57"/>
  <c r="F43" i="57"/>
  <c r="E43" i="57"/>
  <c r="AE42" i="57"/>
  <c r="AD42" i="57"/>
  <c r="AC42" i="57"/>
  <c r="AB42" i="57"/>
  <c r="AA42" i="57"/>
  <c r="Z42" i="57"/>
  <c r="Y42" i="57"/>
  <c r="X42" i="57"/>
  <c r="W42" i="57"/>
  <c r="V42" i="57"/>
  <c r="U42" i="57"/>
  <c r="T42" i="57"/>
  <c r="S42" i="57"/>
  <c r="R42" i="57"/>
  <c r="Q42" i="57"/>
  <c r="P42" i="57"/>
  <c r="O42" i="57"/>
  <c r="N42" i="57"/>
  <c r="M42" i="57"/>
  <c r="L42" i="57"/>
  <c r="K42" i="57"/>
  <c r="J42" i="57"/>
  <c r="I42" i="57"/>
  <c r="H42" i="57"/>
  <c r="G42" i="57"/>
  <c r="F42" i="57"/>
  <c r="AE41" i="57"/>
  <c r="AD41" i="57"/>
  <c r="AC41" i="57"/>
  <c r="AB41" i="57"/>
  <c r="AA41" i="57"/>
  <c r="Z41" i="57"/>
  <c r="Y41" i="57"/>
  <c r="X41" i="57"/>
  <c r="W41" i="57"/>
  <c r="V41" i="57"/>
  <c r="U41" i="57"/>
  <c r="T41" i="57"/>
  <c r="S41" i="57"/>
  <c r="R41" i="57"/>
  <c r="Q41" i="57"/>
  <c r="P41" i="57"/>
  <c r="O41" i="57"/>
  <c r="N41" i="57"/>
  <c r="M41" i="57"/>
  <c r="L41" i="57"/>
  <c r="K41" i="57"/>
  <c r="J41" i="57"/>
  <c r="I41" i="57"/>
  <c r="H41" i="57"/>
  <c r="G41" i="57"/>
  <c r="F41" i="57"/>
  <c r="E41" i="57"/>
  <c r="AE40" i="57"/>
  <c r="AC40" i="57"/>
  <c r="AB40" i="57"/>
  <c r="AA40" i="57"/>
  <c r="Y40" i="57"/>
  <c r="X40" i="57"/>
  <c r="W40" i="57"/>
  <c r="U40" i="57"/>
  <c r="T40" i="57"/>
  <c r="S40" i="57"/>
  <c r="Q40" i="57"/>
  <c r="P40" i="57"/>
  <c r="O40" i="57"/>
  <c r="M40" i="57"/>
  <c r="L40" i="57"/>
  <c r="K40" i="57"/>
  <c r="I40" i="57"/>
  <c r="H40" i="57"/>
  <c r="G40" i="57"/>
  <c r="E40" i="57"/>
  <c r="AE39" i="57"/>
  <c r="AD39" i="57"/>
  <c r="AA39" i="57"/>
  <c r="Z39" i="57"/>
  <c r="W39" i="57"/>
  <c r="V39" i="57"/>
  <c r="S39" i="57"/>
  <c r="R39" i="57"/>
  <c r="O39" i="57"/>
  <c r="N39" i="57"/>
  <c r="K39" i="57"/>
  <c r="J39" i="57"/>
  <c r="G39" i="57"/>
  <c r="F39" i="57"/>
  <c r="E39" i="57"/>
  <c r="AC38" i="57"/>
  <c r="AB38" i="57"/>
  <c r="Y38" i="57"/>
  <c r="X38" i="57"/>
  <c r="U38" i="57"/>
  <c r="T38" i="57"/>
  <c r="Q38" i="57"/>
  <c r="P38" i="57"/>
  <c r="M38" i="57"/>
  <c r="L38" i="57"/>
  <c r="I38" i="57"/>
  <c r="H38" i="57"/>
  <c r="E38" i="57"/>
  <c r="AE37" i="57"/>
  <c r="AD37" i="57"/>
  <c r="AC37" i="57"/>
  <c r="AB37" i="57"/>
  <c r="AA37" i="57"/>
  <c r="Z37" i="57"/>
  <c r="Y37" i="57"/>
  <c r="X37" i="57"/>
  <c r="W37" i="57"/>
  <c r="V37" i="57"/>
  <c r="U37" i="57"/>
  <c r="T37" i="57"/>
  <c r="S37" i="57"/>
  <c r="R37" i="57"/>
  <c r="Q37" i="57"/>
  <c r="P37" i="57"/>
  <c r="O37" i="57"/>
  <c r="N37" i="57"/>
  <c r="M37" i="57"/>
  <c r="L37" i="57"/>
  <c r="K37" i="57"/>
  <c r="J37" i="57"/>
  <c r="I37" i="57"/>
  <c r="H37" i="57"/>
  <c r="G37" i="57"/>
  <c r="F37" i="57"/>
  <c r="AE36" i="57"/>
  <c r="AD36" i="57"/>
  <c r="AC36" i="57"/>
  <c r="AB36" i="57"/>
  <c r="AA36" i="57"/>
  <c r="Z36" i="57"/>
  <c r="Y36" i="57"/>
  <c r="X36" i="57"/>
  <c r="W36" i="57"/>
  <c r="V36" i="57"/>
  <c r="U36" i="57"/>
  <c r="T36" i="57"/>
  <c r="S36" i="57"/>
  <c r="R36" i="57"/>
  <c r="Q36" i="57"/>
  <c r="P36" i="57"/>
  <c r="O36" i="57"/>
  <c r="N36" i="57"/>
  <c r="M36" i="57"/>
  <c r="L36" i="57"/>
  <c r="K36" i="57"/>
  <c r="J36" i="57"/>
  <c r="I36" i="57"/>
  <c r="H36" i="57"/>
  <c r="G36" i="57"/>
  <c r="F36" i="57"/>
  <c r="E36" i="57"/>
  <c r="AE35" i="57"/>
  <c r="AD35" i="57"/>
  <c r="AC35" i="57"/>
  <c r="AA35" i="57"/>
  <c r="Z35" i="57"/>
  <c r="Y35" i="57"/>
  <c r="W35" i="57"/>
  <c r="V35" i="57"/>
  <c r="U35" i="57"/>
  <c r="S35" i="57"/>
  <c r="R35" i="57"/>
  <c r="Q35" i="57"/>
  <c r="O35" i="57"/>
  <c r="N35" i="57"/>
  <c r="M35" i="57"/>
  <c r="K35" i="57"/>
  <c r="J35" i="57"/>
  <c r="I35" i="57"/>
  <c r="G35" i="57"/>
  <c r="F35" i="57"/>
  <c r="E35" i="57"/>
  <c r="AE57" i="56"/>
  <c r="AD57" i="56"/>
  <c r="AC57" i="56"/>
  <c r="AB57" i="56"/>
  <c r="AA57" i="56"/>
  <c r="Z57" i="56"/>
  <c r="Y57" i="56"/>
  <c r="X57" i="56"/>
  <c r="W57" i="56"/>
  <c r="V57" i="56"/>
  <c r="U57" i="56"/>
  <c r="T57" i="56"/>
  <c r="S57" i="56"/>
  <c r="R57" i="56"/>
  <c r="Q57" i="56"/>
  <c r="P57" i="56"/>
  <c r="O57" i="56"/>
  <c r="N57" i="56"/>
  <c r="M57" i="56"/>
  <c r="L57" i="56"/>
  <c r="K57" i="56"/>
  <c r="J57" i="56"/>
  <c r="I57" i="56"/>
  <c r="H57" i="56"/>
  <c r="G57" i="56"/>
  <c r="F57" i="56"/>
  <c r="AE56" i="56"/>
  <c r="AD56" i="56"/>
  <c r="AC56" i="56"/>
  <c r="AB56" i="56"/>
  <c r="AA56" i="56"/>
  <c r="Z56" i="56"/>
  <c r="Y56" i="56"/>
  <c r="X56" i="56"/>
  <c r="W56" i="56"/>
  <c r="V56" i="56"/>
  <c r="U56" i="56"/>
  <c r="T56" i="56"/>
  <c r="S56" i="56"/>
  <c r="R56" i="56"/>
  <c r="Q56" i="56"/>
  <c r="P56" i="56"/>
  <c r="O56" i="56"/>
  <c r="N56" i="56"/>
  <c r="M56" i="56"/>
  <c r="L56" i="56"/>
  <c r="K56" i="56"/>
  <c r="J56" i="56"/>
  <c r="I56" i="56"/>
  <c r="H56" i="56"/>
  <c r="G56" i="56"/>
  <c r="F56" i="56"/>
  <c r="AE55" i="56"/>
  <c r="AD55" i="56"/>
  <c r="AC55" i="56"/>
  <c r="AB55" i="56"/>
  <c r="AA55" i="56"/>
  <c r="Z55" i="56"/>
  <c r="Y55" i="56"/>
  <c r="X55" i="56"/>
  <c r="W55" i="56"/>
  <c r="V55" i="56"/>
  <c r="U55" i="56"/>
  <c r="T55" i="56"/>
  <c r="S55" i="56"/>
  <c r="R55" i="56"/>
  <c r="Q55" i="56"/>
  <c r="P55" i="56"/>
  <c r="O55" i="56"/>
  <c r="N55" i="56"/>
  <c r="M55" i="56"/>
  <c r="L55" i="56"/>
  <c r="K55" i="56"/>
  <c r="J55" i="56"/>
  <c r="I55" i="56"/>
  <c r="H55" i="56"/>
  <c r="G55" i="56"/>
  <c r="F55" i="56"/>
  <c r="AE54" i="56"/>
  <c r="AD54" i="56"/>
  <c r="AC54" i="56"/>
  <c r="AB54" i="56"/>
  <c r="AA54" i="56"/>
  <c r="Z54" i="56"/>
  <c r="Y54" i="56"/>
  <c r="X54" i="56"/>
  <c r="W54" i="56"/>
  <c r="V54" i="56"/>
  <c r="U54" i="56"/>
  <c r="T54" i="56"/>
  <c r="S54" i="56"/>
  <c r="R54" i="56"/>
  <c r="Q54" i="56"/>
  <c r="P54" i="56"/>
  <c r="O54" i="56"/>
  <c r="N54" i="56"/>
  <c r="M54" i="56"/>
  <c r="L54" i="56"/>
  <c r="K54" i="56"/>
  <c r="J54" i="56"/>
  <c r="I54" i="56"/>
  <c r="H54" i="56"/>
  <c r="G54" i="56"/>
  <c r="F54" i="56"/>
  <c r="AE53" i="56"/>
  <c r="AD53" i="56"/>
  <c r="AC53" i="56"/>
  <c r="AB53" i="56"/>
  <c r="AA53" i="56"/>
  <c r="Z53" i="56"/>
  <c r="Y53" i="56"/>
  <c r="X53" i="56"/>
  <c r="W53" i="56"/>
  <c r="V53" i="56"/>
  <c r="U53" i="56"/>
  <c r="T53" i="56"/>
  <c r="S53" i="56"/>
  <c r="R53" i="56"/>
  <c r="Q53" i="56"/>
  <c r="P53" i="56"/>
  <c r="O53" i="56"/>
  <c r="N53" i="56"/>
  <c r="M53" i="56"/>
  <c r="L53" i="56"/>
  <c r="K53" i="56"/>
  <c r="J53" i="56"/>
  <c r="I53" i="56"/>
  <c r="H53" i="56"/>
  <c r="G53" i="56"/>
  <c r="F53" i="56"/>
  <c r="AE52" i="56"/>
  <c r="AD52" i="56"/>
  <c r="AC52" i="56"/>
  <c r="AB52" i="56"/>
  <c r="AA52" i="56"/>
  <c r="Z52" i="56"/>
  <c r="Y52" i="56"/>
  <c r="X52" i="56"/>
  <c r="W52" i="56"/>
  <c r="V52" i="56"/>
  <c r="U52" i="56"/>
  <c r="T52" i="56"/>
  <c r="S52" i="56"/>
  <c r="R52" i="56"/>
  <c r="Q52" i="56"/>
  <c r="P52" i="56"/>
  <c r="O52" i="56"/>
  <c r="N52" i="56"/>
  <c r="M52" i="56"/>
  <c r="L52" i="56"/>
  <c r="K52" i="56"/>
  <c r="J52" i="56"/>
  <c r="I52" i="56"/>
  <c r="H52" i="56"/>
  <c r="G52" i="56"/>
  <c r="F52" i="56"/>
  <c r="AE51" i="56"/>
  <c r="AD51" i="56"/>
  <c r="AC51" i="56"/>
  <c r="AB51" i="56"/>
  <c r="AA51" i="56"/>
  <c r="Z51" i="56"/>
  <c r="Y51" i="56"/>
  <c r="X51" i="56"/>
  <c r="W51" i="56"/>
  <c r="V51" i="56"/>
  <c r="U51" i="56"/>
  <c r="T51" i="56"/>
  <c r="S51" i="56"/>
  <c r="R51" i="56"/>
  <c r="Q51" i="56"/>
  <c r="P51" i="56"/>
  <c r="O51" i="56"/>
  <c r="N51" i="56"/>
  <c r="M51" i="56"/>
  <c r="L51" i="56"/>
  <c r="K51" i="56"/>
  <c r="J51" i="56"/>
  <c r="I51" i="56"/>
  <c r="H51" i="56"/>
  <c r="G51" i="56"/>
  <c r="F51" i="56"/>
  <c r="AE50" i="56"/>
  <c r="AD50" i="56"/>
  <c r="AC50" i="56"/>
  <c r="AB50" i="56"/>
  <c r="AA50" i="56"/>
  <c r="Z50" i="56"/>
  <c r="Y50" i="56"/>
  <c r="X50" i="56"/>
  <c r="W50" i="56"/>
  <c r="V50" i="56"/>
  <c r="U50" i="56"/>
  <c r="T50" i="56"/>
  <c r="S50" i="56"/>
  <c r="R50" i="56"/>
  <c r="Q50" i="56"/>
  <c r="P50" i="56"/>
  <c r="O50" i="56"/>
  <c r="N50" i="56"/>
  <c r="M50" i="56"/>
  <c r="L50" i="56"/>
  <c r="K50" i="56"/>
  <c r="J50" i="56"/>
  <c r="I50" i="56"/>
  <c r="H50" i="56"/>
  <c r="G50" i="56"/>
  <c r="F50" i="56"/>
  <c r="AE49" i="56"/>
  <c r="AD49" i="56"/>
  <c r="AC49" i="56"/>
  <c r="AB49" i="56"/>
  <c r="AA49" i="56"/>
  <c r="Z49" i="56"/>
  <c r="Y49" i="56"/>
  <c r="X49" i="56"/>
  <c r="W49" i="56"/>
  <c r="V49" i="56"/>
  <c r="U49" i="56"/>
  <c r="T49" i="56"/>
  <c r="S49" i="56"/>
  <c r="R49" i="56"/>
  <c r="Q49" i="56"/>
  <c r="P49" i="56"/>
  <c r="O49" i="56"/>
  <c r="N49" i="56"/>
  <c r="M49" i="56"/>
  <c r="L49" i="56"/>
  <c r="K49" i="56"/>
  <c r="J49" i="56"/>
  <c r="I49" i="56"/>
  <c r="H49" i="56"/>
  <c r="G49" i="56"/>
  <c r="F49" i="56"/>
  <c r="AE48" i="56"/>
  <c r="AD48" i="56"/>
  <c r="AC48" i="56"/>
  <c r="AB48" i="56"/>
  <c r="AA48" i="56"/>
  <c r="Z48" i="56"/>
  <c r="Y48" i="56"/>
  <c r="X48" i="56"/>
  <c r="W48" i="56"/>
  <c r="V48" i="56"/>
  <c r="U48" i="56"/>
  <c r="T48" i="56"/>
  <c r="S48" i="56"/>
  <c r="R48" i="56"/>
  <c r="Q48" i="56"/>
  <c r="P48" i="56"/>
  <c r="O48" i="56"/>
  <c r="N48" i="56"/>
  <c r="M48" i="56"/>
  <c r="L48" i="56"/>
  <c r="K48" i="56"/>
  <c r="J48" i="56"/>
  <c r="I48" i="56"/>
  <c r="H48" i="56"/>
  <c r="G48" i="56"/>
  <c r="F48" i="56"/>
  <c r="AE47" i="56"/>
  <c r="AD47" i="56"/>
  <c r="AC47" i="56"/>
  <c r="AB47" i="56"/>
  <c r="AA47" i="56"/>
  <c r="Z47" i="56"/>
  <c r="Y47" i="56"/>
  <c r="X47" i="56"/>
  <c r="W47" i="56"/>
  <c r="V47" i="56"/>
  <c r="U47" i="56"/>
  <c r="T47" i="56"/>
  <c r="S47" i="56"/>
  <c r="R47" i="56"/>
  <c r="Q47" i="56"/>
  <c r="P47" i="56"/>
  <c r="O47" i="56"/>
  <c r="N47" i="56"/>
  <c r="M47" i="56"/>
  <c r="L47" i="56"/>
  <c r="K47" i="56"/>
  <c r="J47" i="56"/>
  <c r="I47" i="56"/>
  <c r="H47" i="56"/>
  <c r="G47" i="56"/>
  <c r="F47" i="56"/>
  <c r="AE46" i="56"/>
  <c r="AD46" i="56"/>
  <c r="AC46" i="56"/>
  <c r="AB46" i="56"/>
  <c r="AA46" i="56"/>
  <c r="Z46" i="56"/>
  <c r="Y46" i="56"/>
  <c r="X46" i="56"/>
  <c r="W46" i="56"/>
  <c r="V46" i="56"/>
  <c r="U46" i="56"/>
  <c r="T46" i="56"/>
  <c r="S46" i="56"/>
  <c r="R46" i="56"/>
  <c r="Q46" i="56"/>
  <c r="P46" i="56"/>
  <c r="O46" i="56"/>
  <c r="N46" i="56"/>
  <c r="M46" i="56"/>
  <c r="L46" i="56"/>
  <c r="K46" i="56"/>
  <c r="J46" i="56"/>
  <c r="I46" i="56"/>
  <c r="H46" i="56"/>
  <c r="G46" i="56"/>
  <c r="F46" i="56"/>
  <c r="AE45" i="56"/>
  <c r="AD45" i="56"/>
  <c r="AC45" i="56"/>
  <c r="AB45" i="56"/>
  <c r="AA45" i="56"/>
  <c r="Z45" i="56"/>
  <c r="Y45" i="56"/>
  <c r="X45" i="56"/>
  <c r="W45" i="56"/>
  <c r="V45" i="56"/>
  <c r="U45" i="56"/>
  <c r="T45" i="56"/>
  <c r="S45" i="56"/>
  <c r="R45" i="56"/>
  <c r="Q45" i="56"/>
  <c r="P45" i="56"/>
  <c r="O45" i="56"/>
  <c r="N45" i="56"/>
  <c r="M45" i="56"/>
  <c r="L45" i="56"/>
  <c r="K45" i="56"/>
  <c r="J45" i="56"/>
  <c r="I45" i="56"/>
  <c r="H45" i="56"/>
  <c r="G45" i="56"/>
  <c r="F45" i="56"/>
  <c r="AE44" i="56"/>
  <c r="AD44" i="56"/>
  <c r="AC44" i="56"/>
  <c r="AB44" i="56"/>
  <c r="AA44" i="56"/>
  <c r="Z44" i="56"/>
  <c r="Y44" i="56"/>
  <c r="X44" i="56"/>
  <c r="W44" i="56"/>
  <c r="V44" i="56"/>
  <c r="U44" i="56"/>
  <c r="T44" i="56"/>
  <c r="S44" i="56"/>
  <c r="R44" i="56"/>
  <c r="Q44" i="56"/>
  <c r="P44" i="56"/>
  <c r="O44" i="56"/>
  <c r="N44" i="56"/>
  <c r="M44" i="56"/>
  <c r="L44" i="56"/>
  <c r="K44" i="56"/>
  <c r="J44" i="56"/>
  <c r="I44" i="56"/>
  <c r="H44" i="56"/>
  <c r="G44" i="56"/>
  <c r="F44" i="56"/>
  <c r="AE43" i="56"/>
  <c r="AD43" i="56"/>
  <c r="AC43" i="56"/>
  <c r="AB43" i="56"/>
  <c r="AA43" i="56"/>
  <c r="Z43" i="56"/>
  <c r="Y43" i="56"/>
  <c r="X43" i="56"/>
  <c r="W43" i="56"/>
  <c r="V43" i="56"/>
  <c r="U43" i="56"/>
  <c r="T43" i="56"/>
  <c r="S43" i="56"/>
  <c r="R43" i="56"/>
  <c r="Q43" i="56"/>
  <c r="P43" i="56"/>
  <c r="O43" i="56"/>
  <c r="N43" i="56"/>
  <c r="M43" i="56"/>
  <c r="L43" i="56"/>
  <c r="K43" i="56"/>
  <c r="J43" i="56"/>
  <c r="I43" i="56"/>
  <c r="H43" i="56"/>
  <c r="G43" i="56"/>
  <c r="F43" i="56"/>
  <c r="AE42" i="56"/>
  <c r="AD42" i="56"/>
  <c r="AC42" i="56"/>
  <c r="AB42" i="56"/>
  <c r="AA42" i="56"/>
  <c r="Z42" i="56"/>
  <c r="Y42" i="56"/>
  <c r="X42" i="56"/>
  <c r="W42" i="56"/>
  <c r="V42" i="56"/>
  <c r="U42" i="56"/>
  <c r="T42" i="56"/>
  <c r="S42" i="56"/>
  <c r="R42" i="56"/>
  <c r="Q42" i="56"/>
  <c r="P42" i="56"/>
  <c r="O42" i="56"/>
  <c r="N42" i="56"/>
  <c r="M42" i="56"/>
  <c r="L42" i="56"/>
  <c r="K42" i="56"/>
  <c r="J42" i="56"/>
  <c r="I42" i="56"/>
  <c r="H42" i="56"/>
  <c r="G42" i="56"/>
  <c r="F42" i="56"/>
  <c r="AE41" i="56"/>
  <c r="AD41" i="56"/>
  <c r="AC41" i="56"/>
  <c r="AB41" i="56"/>
  <c r="AA41" i="56"/>
  <c r="Z41" i="56"/>
  <c r="Y41" i="56"/>
  <c r="X41" i="56"/>
  <c r="W41" i="56"/>
  <c r="V41" i="56"/>
  <c r="U41" i="56"/>
  <c r="T41" i="56"/>
  <c r="S41" i="56"/>
  <c r="R41" i="56"/>
  <c r="Q41" i="56"/>
  <c r="P41" i="56"/>
  <c r="O41" i="56"/>
  <c r="N41" i="56"/>
  <c r="M41" i="56"/>
  <c r="L41" i="56"/>
  <c r="K41" i="56"/>
  <c r="J41" i="56"/>
  <c r="I41" i="56"/>
  <c r="H41" i="56"/>
  <c r="G41" i="56"/>
  <c r="F41" i="56"/>
  <c r="AE40" i="56"/>
  <c r="AD40" i="56"/>
  <c r="AC40" i="56"/>
  <c r="AB40" i="56"/>
  <c r="AA40" i="56"/>
  <c r="Z40" i="56"/>
  <c r="Y40" i="56"/>
  <c r="X40" i="56"/>
  <c r="W40" i="56"/>
  <c r="V40" i="56"/>
  <c r="U40" i="56"/>
  <c r="T40" i="56"/>
  <c r="S40" i="56"/>
  <c r="R40" i="56"/>
  <c r="Q40" i="56"/>
  <c r="P40" i="56"/>
  <c r="O40" i="56"/>
  <c r="N40" i="56"/>
  <c r="M40" i="56"/>
  <c r="L40" i="56"/>
  <c r="K40" i="56"/>
  <c r="J40" i="56"/>
  <c r="I40" i="56"/>
  <c r="H40" i="56"/>
  <c r="G40" i="56"/>
  <c r="F40" i="56"/>
  <c r="AE39" i="56"/>
  <c r="AD39" i="56"/>
  <c r="AC39" i="56"/>
  <c r="AB39" i="56"/>
  <c r="AA39" i="56"/>
  <c r="Z39" i="56"/>
  <c r="Y39" i="56"/>
  <c r="X39" i="56"/>
  <c r="W39" i="56"/>
  <c r="V39" i="56"/>
  <c r="U39" i="56"/>
  <c r="T39" i="56"/>
  <c r="S39" i="56"/>
  <c r="R39" i="56"/>
  <c r="Q39" i="56"/>
  <c r="P39" i="56"/>
  <c r="O39" i="56"/>
  <c r="N39" i="56"/>
  <c r="M39" i="56"/>
  <c r="L39" i="56"/>
  <c r="K39" i="56"/>
  <c r="J39" i="56"/>
  <c r="I39" i="56"/>
  <c r="H39" i="56"/>
  <c r="G39" i="56"/>
  <c r="F39" i="56"/>
  <c r="AE38" i="56"/>
  <c r="AD38" i="56"/>
  <c r="AC38" i="56"/>
  <c r="AB38" i="56"/>
  <c r="AA38" i="56"/>
  <c r="Z38" i="56"/>
  <c r="Y38" i="56"/>
  <c r="X38" i="56"/>
  <c r="W38" i="56"/>
  <c r="V38" i="56"/>
  <c r="U38" i="56"/>
  <c r="T38" i="56"/>
  <c r="S38" i="56"/>
  <c r="R38" i="56"/>
  <c r="Q38" i="56"/>
  <c r="P38" i="56"/>
  <c r="O38" i="56"/>
  <c r="N38" i="56"/>
  <c r="M38" i="56"/>
  <c r="L38" i="56"/>
  <c r="K38" i="56"/>
  <c r="J38" i="56"/>
  <c r="I38" i="56"/>
  <c r="H38" i="56"/>
  <c r="G38" i="56"/>
  <c r="F38" i="56"/>
  <c r="AE37" i="56"/>
  <c r="AD37" i="56"/>
  <c r="AC37" i="56"/>
  <c r="AB37" i="56"/>
  <c r="AA37" i="56"/>
  <c r="Z37" i="56"/>
  <c r="Y37" i="56"/>
  <c r="X37" i="56"/>
  <c r="W37" i="56"/>
  <c r="V37" i="56"/>
  <c r="U37" i="56"/>
  <c r="T37" i="56"/>
  <c r="S37" i="56"/>
  <c r="R37" i="56"/>
  <c r="Q37" i="56"/>
  <c r="P37" i="56"/>
  <c r="O37" i="56"/>
  <c r="N37" i="56"/>
  <c r="M37" i="56"/>
  <c r="L37" i="56"/>
  <c r="K37" i="56"/>
  <c r="J37" i="56"/>
  <c r="I37" i="56"/>
  <c r="H37" i="56"/>
  <c r="G37" i="56"/>
  <c r="F37" i="56"/>
  <c r="AE36" i="56"/>
  <c r="AD36" i="56"/>
  <c r="AC36" i="56"/>
  <c r="AB36" i="56"/>
  <c r="AA36" i="56"/>
  <c r="Z36" i="56"/>
  <c r="Y36" i="56"/>
  <c r="X36" i="56"/>
  <c r="W36" i="56"/>
  <c r="V36" i="56"/>
  <c r="U36" i="56"/>
  <c r="T36" i="56"/>
  <c r="S36" i="56"/>
  <c r="R36" i="56"/>
  <c r="Q36" i="56"/>
  <c r="P36" i="56"/>
  <c r="O36" i="56"/>
  <c r="N36" i="56"/>
  <c r="M36" i="56"/>
  <c r="L36" i="56"/>
  <c r="K36" i="56"/>
  <c r="J36" i="56"/>
  <c r="I36" i="56"/>
  <c r="H36" i="56"/>
  <c r="G36" i="56"/>
  <c r="F36" i="56"/>
  <c r="AE35" i="56"/>
  <c r="AD35" i="56"/>
  <c r="AC35" i="56"/>
  <c r="AB35" i="56"/>
  <c r="AA35" i="56"/>
  <c r="Z35" i="56"/>
  <c r="Y35" i="56"/>
  <c r="X35" i="56"/>
  <c r="W35" i="56"/>
  <c r="V35" i="56"/>
  <c r="U35" i="56"/>
  <c r="T35" i="56"/>
  <c r="S35" i="56"/>
  <c r="R35" i="56"/>
  <c r="Q35" i="56"/>
  <c r="P35" i="56"/>
  <c r="O35" i="56"/>
  <c r="N35" i="56"/>
  <c r="M35" i="56"/>
  <c r="L35" i="56"/>
  <c r="K35" i="56"/>
  <c r="J35" i="56"/>
  <c r="I35" i="56"/>
  <c r="H35" i="56"/>
  <c r="G35" i="56"/>
  <c r="F35" i="56"/>
  <c r="E36" i="56"/>
  <c r="E37" i="56"/>
  <c r="E38" i="56"/>
  <c r="E39" i="56"/>
  <c r="E40" i="56"/>
  <c r="E41" i="56"/>
  <c r="E42" i="56"/>
  <c r="E43" i="56"/>
  <c r="E44" i="56"/>
  <c r="E45" i="56"/>
  <c r="E46" i="56"/>
  <c r="E47" i="56"/>
  <c r="E48" i="56"/>
  <c r="E49" i="56"/>
  <c r="E50" i="56"/>
  <c r="E51" i="56"/>
  <c r="E52" i="56"/>
  <c r="E53" i="56"/>
  <c r="E54" i="56"/>
  <c r="E55" i="56"/>
  <c r="E56" i="56"/>
  <c r="E57" i="56"/>
  <c r="E35" i="56"/>
  <c r="E21" i="37" l="1"/>
  <c r="E41" i="37"/>
  <c r="E31" i="37"/>
  <c r="E26" i="37"/>
  <c r="E46" i="37"/>
  <c r="E18" i="37"/>
  <c r="E38" i="37"/>
  <c r="E50" i="37"/>
  <c r="E22" i="37"/>
  <c r="E42" i="37"/>
  <c r="E23" i="37"/>
  <c r="E43" i="37"/>
  <c r="E48" i="37"/>
  <c r="E15" i="37"/>
  <c r="E35" i="37"/>
  <c r="E13" i="37"/>
  <c r="E33" i="37"/>
  <c r="E25" i="37"/>
  <c r="E45" i="37"/>
  <c r="E19" i="37"/>
  <c r="E39" i="37"/>
  <c r="E24" i="37"/>
  <c r="E44" i="37"/>
  <c r="E29" i="37"/>
  <c r="E49" i="37"/>
  <c r="E27" i="37"/>
  <c r="E16" i="37"/>
  <c r="E36" i="37"/>
  <c r="E14" i="37"/>
  <c r="E34" i="37"/>
  <c r="E12" i="37"/>
  <c r="E32" i="37"/>
  <c r="E30" i="37"/>
  <c r="E28" i="37"/>
  <c r="E17" i="37"/>
  <c r="E37" i="37"/>
  <c r="I24" i="36"/>
  <c r="J24" i="36"/>
  <c r="E22" i="13"/>
  <c r="D22" i="13"/>
  <c r="L22" i="13"/>
  <c r="K22" i="13"/>
  <c r="J22" i="13"/>
  <c r="I22" i="13"/>
  <c r="H22" i="13"/>
  <c r="K26" i="36"/>
  <c r="F31" i="36"/>
  <c r="F11" i="36"/>
  <c r="H33" i="36"/>
  <c r="F14" i="36"/>
  <c r="I33" i="36"/>
  <c r="G14" i="36"/>
  <c r="I37" i="36"/>
  <c r="M14" i="36"/>
  <c r="J37" i="36"/>
  <c r="K17" i="36"/>
  <c r="L17" i="36"/>
  <c r="M19" i="36"/>
  <c r="N39" i="36"/>
  <c r="N19" i="36"/>
  <c r="K18" i="36"/>
  <c r="M20" i="36"/>
  <c r="J23" i="36"/>
  <c r="L25" i="36"/>
  <c r="K28" i="36"/>
  <c r="I32" i="36"/>
  <c r="G35" i="36"/>
  <c r="M37" i="36"/>
  <c r="M41" i="36"/>
  <c r="N45" i="36"/>
  <c r="G11" i="36"/>
  <c r="N14" i="36"/>
  <c r="F19" i="36"/>
  <c r="H21" i="36"/>
  <c r="K23" i="36"/>
  <c r="M25" i="36"/>
  <c r="L28" i="36"/>
  <c r="J32" i="36"/>
  <c r="H35" i="36"/>
  <c r="N41" i="36"/>
  <c r="G22" i="13"/>
  <c r="M11" i="36"/>
  <c r="I15" i="36"/>
  <c r="G19" i="36"/>
  <c r="I21" i="36"/>
  <c r="L23" i="36"/>
  <c r="N25" i="36"/>
  <c r="M28" i="36"/>
  <c r="K32" i="36"/>
  <c r="I35" i="36"/>
  <c r="F42" i="36"/>
  <c r="F22" i="13"/>
  <c r="N11" i="36"/>
  <c r="F17" i="36"/>
  <c r="H19" i="36"/>
  <c r="J21" i="36"/>
  <c r="M23" i="36"/>
  <c r="F26" i="36"/>
  <c r="N28" i="36"/>
  <c r="L32" i="36"/>
  <c r="J35" i="36"/>
  <c r="I39" i="36"/>
  <c r="G42" i="36"/>
  <c r="F13" i="36"/>
  <c r="G17" i="36"/>
  <c r="I19" i="36"/>
  <c r="K21" i="36"/>
  <c r="N23" i="36"/>
  <c r="G26" i="36"/>
  <c r="L29" i="36"/>
  <c r="M32" i="36"/>
  <c r="K35" i="36"/>
  <c r="J39" i="36"/>
  <c r="F43" i="36"/>
  <c r="E43" i="36" s="1"/>
  <c r="G13" i="36"/>
  <c r="H17" i="36"/>
  <c r="J19" i="36"/>
  <c r="L21" i="36"/>
  <c r="F24" i="36"/>
  <c r="H26" i="36"/>
  <c r="L30" i="36"/>
  <c r="N32" i="36"/>
  <c r="I36" i="36"/>
  <c r="K39" i="36"/>
  <c r="G44" i="36"/>
  <c r="H13" i="36"/>
  <c r="I17" i="36"/>
  <c r="K19" i="36"/>
  <c r="M21" i="36"/>
  <c r="G24" i="36"/>
  <c r="I26" i="36"/>
  <c r="M30" i="36"/>
  <c r="F33" i="36"/>
  <c r="N36" i="36"/>
  <c r="L39" i="36"/>
  <c r="H44" i="36"/>
  <c r="I13" i="36"/>
  <c r="J17" i="36"/>
  <c r="N21" i="36"/>
  <c r="H24" i="36"/>
  <c r="J26" i="36"/>
  <c r="N30" i="36"/>
  <c r="G33" i="36"/>
  <c r="G37" i="36"/>
  <c r="M39" i="36"/>
  <c r="I44" i="36"/>
  <c r="J44" i="36"/>
  <c r="G22" i="36"/>
  <c r="L26" i="36"/>
  <c r="G31" i="36"/>
  <c r="F40" i="36"/>
  <c r="G45" i="36"/>
  <c r="F22" i="36"/>
  <c r="K14" i="36"/>
  <c r="M17" i="36"/>
  <c r="F20" i="36"/>
  <c r="H22" i="36"/>
  <c r="G25" i="36"/>
  <c r="J27" i="36"/>
  <c r="M31" i="36"/>
  <c r="G34" i="36"/>
  <c r="K37" i="36"/>
  <c r="L40" i="36"/>
  <c r="H45" i="36"/>
  <c r="L14" i="36"/>
  <c r="J18" i="36"/>
  <c r="L20" i="36"/>
  <c r="F23" i="36"/>
  <c r="E23" i="36" s="1"/>
  <c r="H25" i="36"/>
  <c r="J28" i="36"/>
  <c r="N31" i="36"/>
  <c r="F35" i="36"/>
  <c r="L37" i="36"/>
  <c r="M40" i="36"/>
  <c r="M45" i="36"/>
  <c r="I14" i="36"/>
  <c r="K16" i="36"/>
  <c r="M18" i="36"/>
  <c r="F21" i="36"/>
  <c r="E21" i="36" s="1"/>
  <c r="H23" i="36"/>
  <c r="J25" i="36"/>
  <c r="L27" i="36"/>
  <c r="N29" i="36"/>
  <c r="G32" i="36"/>
  <c r="E32" i="36" s="1"/>
  <c r="I34" i="36"/>
  <c r="K36" i="36"/>
  <c r="M38" i="36"/>
  <c r="F41" i="36"/>
  <c r="H43" i="36"/>
  <c r="J45" i="36"/>
  <c r="L47" i="36"/>
  <c r="N49" i="36"/>
  <c r="J14" i="36"/>
  <c r="L16" i="36"/>
  <c r="N18" i="36"/>
  <c r="I23" i="36"/>
  <c r="K25" i="36"/>
  <c r="M27" i="36"/>
  <c r="F30" i="36"/>
  <c r="H32" i="36"/>
  <c r="J34" i="36"/>
  <c r="L36" i="36"/>
  <c r="G41" i="36"/>
  <c r="I43" i="36"/>
  <c r="K45" i="36"/>
  <c r="M47" i="36"/>
  <c r="M16" i="36"/>
  <c r="N27" i="36"/>
  <c r="G30" i="36"/>
  <c r="K34" i="36"/>
  <c r="M36" i="36"/>
  <c r="F39" i="36"/>
  <c r="H41" i="36"/>
  <c r="J43" i="36"/>
  <c r="L45" i="36"/>
  <c r="N47" i="36"/>
  <c r="N16" i="36"/>
  <c r="F28" i="36"/>
  <c r="H30" i="36"/>
  <c r="L34" i="36"/>
  <c r="G39" i="36"/>
  <c r="I41" i="36"/>
  <c r="K43" i="36"/>
  <c r="F48" i="36"/>
  <c r="K46" i="36"/>
  <c r="G28" i="36"/>
  <c r="I30" i="36"/>
  <c r="M34" i="36"/>
  <c r="F37" i="36"/>
  <c r="J41" i="36"/>
  <c r="L43" i="36"/>
  <c r="G48" i="36"/>
  <c r="H28" i="36"/>
  <c r="J30" i="36"/>
  <c r="N34" i="36"/>
  <c r="K41" i="36"/>
  <c r="M43" i="36"/>
  <c r="F46" i="36"/>
  <c r="H48" i="36"/>
  <c r="F15" i="36"/>
  <c r="H37" i="36"/>
  <c r="N43" i="36"/>
  <c r="G46" i="36"/>
  <c r="I48" i="36"/>
  <c r="G15" i="36"/>
  <c r="F44" i="36"/>
  <c r="E44" i="36" s="1"/>
  <c r="H46" i="36"/>
  <c r="J48" i="36"/>
  <c r="H15" i="36"/>
  <c r="I46" i="36"/>
  <c r="K48" i="36"/>
  <c r="K15" i="36"/>
  <c r="H42" i="36"/>
  <c r="L46" i="36"/>
  <c r="N48" i="36"/>
  <c r="H11" i="36"/>
  <c r="J13" i="36"/>
  <c r="L15" i="36"/>
  <c r="G20" i="36"/>
  <c r="I22" i="36"/>
  <c r="K24" i="36"/>
  <c r="M26" i="36"/>
  <c r="F29" i="36"/>
  <c r="H31" i="36"/>
  <c r="J33" i="36"/>
  <c r="L35" i="36"/>
  <c r="G40" i="36"/>
  <c r="I42" i="36"/>
  <c r="K44" i="36"/>
  <c r="M46" i="36"/>
  <c r="F49" i="36"/>
  <c r="I11" i="36"/>
  <c r="K13" i="36"/>
  <c r="M15" i="36"/>
  <c r="F18" i="36"/>
  <c r="H20" i="36"/>
  <c r="J22" i="36"/>
  <c r="L24" i="36"/>
  <c r="G29" i="36"/>
  <c r="I31" i="36"/>
  <c r="K33" i="36"/>
  <c r="M35" i="36"/>
  <c r="F38" i="36"/>
  <c r="H40" i="36"/>
  <c r="J42" i="36"/>
  <c r="L44" i="36"/>
  <c r="N46" i="36"/>
  <c r="G49" i="36"/>
  <c r="L48" i="36"/>
  <c r="J11" i="36"/>
  <c r="L13" i="36"/>
  <c r="N15" i="36"/>
  <c r="G18" i="36"/>
  <c r="I20" i="36"/>
  <c r="K22" i="36"/>
  <c r="M24" i="36"/>
  <c r="F27" i="36"/>
  <c r="H29" i="36"/>
  <c r="J31" i="36"/>
  <c r="L33" i="36"/>
  <c r="G38" i="36"/>
  <c r="I40" i="36"/>
  <c r="K42" i="36"/>
  <c r="M44" i="36"/>
  <c r="F47" i="36"/>
  <c r="H49" i="36"/>
  <c r="K11" i="36"/>
  <c r="M13" i="36"/>
  <c r="F16" i="36"/>
  <c r="H18" i="36"/>
  <c r="J20" i="36"/>
  <c r="L22" i="36"/>
  <c r="G27" i="36"/>
  <c r="I29" i="36"/>
  <c r="K31" i="36"/>
  <c r="M33" i="36"/>
  <c r="F36" i="36"/>
  <c r="H38" i="36"/>
  <c r="J40" i="36"/>
  <c r="L42" i="36"/>
  <c r="G47" i="36"/>
  <c r="I49" i="36"/>
  <c r="G16" i="36"/>
  <c r="I18" i="36"/>
  <c r="K20" i="36"/>
  <c r="M22" i="36"/>
  <c r="F25" i="36"/>
  <c r="E25" i="36" s="1"/>
  <c r="H27" i="36"/>
  <c r="J29" i="36"/>
  <c r="G36" i="36"/>
  <c r="I38" i="36"/>
  <c r="K40" i="36"/>
  <c r="M42" i="36"/>
  <c r="F45" i="36"/>
  <c r="E45" i="36" s="1"/>
  <c r="H47" i="36"/>
  <c r="J49" i="36"/>
  <c r="H16" i="36"/>
  <c r="I27" i="36"/>
  <c r="K29" i="36"/>
  <c r="F34" i="36"/>
  <c r="H36" i="36"/>
  <c r="J38" i="36"/>
  <c r="I47" i="36"/>
  <c r="K49" i="36"/>
  <c r="I16" i="36"/>
  <c r="J47" i="36"/>
  <c r="L49" i="36"/>
  <c r="C28" i="17"/>
  <c r="C16" i="17"/>
  <c r="C24" i="17"/>
  <c r="C13" i="17"/>
  <c r="C12" i="17" s="1"/>
  <c r="C17" i="17"/>
  <c r="C25" i="17"/>
  <c r="C33" i="17"/>
  <c r="C37" i="17"/>
  <c r="E11" i="17"/>
  <c r="D11" i="17" s="1"/>
  <c r="E23" i="14"/>
  <c r="G23" i="14"/>
  <c r="D23" i="14"/>
  <c r="F23" i="14"/>
  <c r="R55" i="58"/>
  <c r="Q50" i="58"/>
  <c r="Q46" i="58"/>
  <c r="Q42" i="58"/>
  <c r="Q38" i="58"/>
  <c r="K42" i="58"/>
  <c r="G46" i="58"/>
  <c r="K46" i="58"/>
  <c r="O46" i="58"/>
  <c r="K50" i="58"/>
  <c r="O50" i="58"/>
  <c r="K54" i="58"/>
  <c r="D53" i="58"/>
  <c r="D49" i="58"/>
  <c r="D45" i="58"/>
  <c r="D41" i="58"/>
  <c r="D37" i="58"/>
  <c r="F37" i="58"/>
  <c r="J37" i="58"/>
  <c r="N37" i="58"/>
  <c r="R37" i="58"/>
  <c r="H38" i="58"/>
  <c r="L38" i="58"/>
  <c r="P38" i="58"/>
  <c r="F41" i="58"/>
  <c r="J41" i="58"/>
  <c r="R41" i="58"/>
  <c r="H42" i="58"/>
  <c r="L42" i="58"/>
  <c r="P42" i="58"/>
  <c r="F45" i="58"/>
  <c r="J45" i="58"/>
  <c r="R45" i="58"/>
  <c r="H46" i="58"/>
  <c r="L46" i="58"/>
  <c r="P46" i="58"/>
  <c r="F49" i="58"/>
  <c r="J49" i="58"/>
  <c r="N49" i="58"/>
  <c r="R49" i="58"/>
  <c r="L50" i="58"/>
  <c r="P50" i="58"/>
  <c r="F53" i="58"/>
  <c r="J53" i="58"/>
  <c r="R53" i="58"/>
  <c r="H54" i="58"/>
  <c r="L54" i="58"/>
  <c r="P54" i="58"/>
  <c r="F55" i="58"/>
  <c r="J55" i="58"/>
  <c r="N55" i="58"/>
  <c r="D54" i="58"/>
  <c r="D50" i="58"/>
  <c r="D46" i="58"/>
  <c r="D42" i="58"/>
  <c r="D38" i="58"/>
  <c r="G38" i="58"/>
  <c r="K38" i="58"/>
  <c r="O38" i="58"/>
  <c r="G42" i="58"/>
  <c r="O42" i="58"/>
  <c r="G37" i="58"/>
  <c r="K37" i="58"/>
  <c r="E38" i="58"/>
  <c r="I38" i="58"/>
  <c r="M38" i="58"/>
  <c r="G41" i="58"/>
  <c r="K41" i="58"/>
  <c r="E42" i="58"/>
  <c r="I42" i="58"/>
  <c r="M42" i="58"/>
  <c r="G45" i="58"/>
  <c r="K45" i="58"/>
  <c r="E46" i="58"/>
  <c r="I46" i="58"/>
  <c r="M46" i="58"/>
  <c r="G49" i="58"/>
  <c r="K49" i="58"/>
  <c r="E50" i="58"/>
  <c r="I50" i="58"/>
  <c r="M50" i="58"/>
  <c r="M54" i="58"/>
  <c r="G34" i="58"/>
  <c r="K34" i="58"/>
  <c r="O34" i="58"/>
  <c r="H34" i="58"/>
  <c r="L34" i="58"/>
  <c r="E34" i="58"/>
  <c r="I34" i="58"/>
  <c r="M34" i="58"/>
  <c r="Q34" i="58"/>
  <c r="P34" i="58"/>
  <c r="D34" i="58"/>
  <c r="F34" i="58"/>
  <c r="J34" i="58"/>
  <c r="N34" i="58"/>
  <c r="E13" i="36" l="1"/>
  <c r="E47" i="36"/>
  <c r="E11" i="36"/>
  <c r="E31" i="36"/>
  <c r="E34" i="36"/>
  <c r="E18" i="36"/>
  <c r="E27" i="36"/>
  <c r="E48" i="36"/>
  <c r="E41" i="36"/>
  <c r="E38" i="36"/>
  <c r="E30" i="36"/>
  <c r="E26" i="36"/>
  <c r="E29" i="36"/>
  <c r="E24" i="36"/>
  <c r="E36" i="36"/>
  <c r="E20" i="36"/>
  <c r="E17" i="36"/>
  <c r="E28" i="36"/>
  <c r="E22" i="36"/>
  <c r="E33" i="36"/>
  <c r="E19" i="36"/>
  <c r="E39" i="36"/>
  <c r="E35" i="36"/>
  <c r="E49" i="36"/>
  <c r="E40" i="36"/>
  <c r="E42" i="36"/>
  <c r="E14" i="36"/>
  <c r="E15" i="36"/>
  <c r="E46" i="36"/>
  <c r="E16" i="36"/>
  <c r="E37" i="36"/>
  <c r="C11" i="17"/>
  <c r="F12" i="36"/>
  <c r="N12" i="36"/>
  <c r="M12" i="36"/>
  <c r="L12" i="36"/>
  <c r="K12" i="36"/>
  <c r="J12" i="36"/>
  <c r="I12" i="36"/>
  <c r="H12" i="36"/>
  <c r="G12" i="36"/>
  <c r="E12" i="36" l="1"/>
  <c r="B3" i="59"/>
  <c r="B3" i="58"/>
  <c r="B3" i="57"/>
  <c r="B3" i="56"/>
  <c r="B3" i="54"/>
  <c r="B3" i="53"/>
  <c r="B3" i="52"/>
  <c r="B3" i="51"/>
  <c r="G31" i="52"/>
  <c r="F31" i="52"/>
  <c r="E31" i="52"/>
  <c r="D31" i="52"/>
  <c r="G30" i="52"/>
  <c r="F30" i="52"/>
  <c r="E30" i="52"/>
  <c r="D30" i="52"/>
  <c r="G29" i="52"/>
  <c r="F29" i="52"/>
  <c r="E29" i="52"/>
  <c r="D29" i="52"/>
  <c r="G28" i="52"/>
  <c r="F28" i="52"/>
  <c r="E28" i="52"/>
  <c r="D28" i="52"/>
  <c r="G27" i="52"/>
  <c r="F27" i="52"/>
  <c r="E27" i="52"/>
  <c r="D27" i="52"/>
  <c r="G26" i="52"/>
  <c r="F26" i="52"/>
  <c r="E26" i="52"/>
  <c r="D26" i="52"/>
  <c r="G25" i="52"/>
  <c r="F25" i="52"/>
  <c r="E25" i="52"/>
  <c r="D25" i="52"/>
  <c r="G24" i="52"/>
  <c r="F24" i="52"/>
  <c r="E24" i="52"/>
  <c r="D24" i="52"/>
  <c r="G23" i="52"/>
  <c r="F23" i="52"/>
  <c r="E23" i="52"/>
  <c r="D23" i="52"/>
  <c r="G22" i="52"/>
  <c r="F22" i="52"/>
  <c r="D22" i="52"/>
  <c r="L30" i="51"/>
  <c r="K30" i="51"/>
  <c r="J30" i="51"/>
  <c r="I30" i="51"/>
  <c r="H30" i="51"/>
  <c r="G30" i="51"/>
  <c r="F30" i="51"/>
  <c r="E30" i="51"/>
  <c r="D30" i="51"/>
  <c r="L29" i="51"/>
  <c r="K29" i="51"/>
  <c r="J29" i="51"/>
  <c r="I29" i="51"/>
  <c r="H29" i="51"/>
  <c r="G29" i="51"/>
  <c r="F29" i="51"/>
  <c r="E29" i="51"/>
  <c r="D29" i="51"/>
  <c r="L28" i="51"/>
  <c r="K28" i="51"/>
  <c r="J28" i="51"/>
  <c r="I28" i="51"/>
  <c r="H28" i="51"/>
  <c r="G28" i="51"/>
  <c r="F28" i="51"/>
  <c r="E28" i="51"/>
  <c r="D28" i="51"/>
  <c r="L27" i="51"/>
  <c r="K27" i="51"/>
  <c r="J27" i="51"/>
  <c r="I27" i="51"/>
  <c r="H27" i="51"/>
  <c r="G27" i="51"/>
  <c r="F27" i="51"/>
  <c r="E27" i="51"/>
  <c r="D27" i="51"/>
  <c r="L26" i="51"/>
  <c r="K26" i="51"/>
  <c r="J26" i="51"/>
  <c r="I26" i="51"/>
  <c r="H26" i="51"/>
  <c r="G26" i="51"/>
  <c r="F26" i="51"/>
  <c r="E26" i="51"/>
  <c r="D26" i="51"/>
  <c r="L25" i="51"/>
  <c r="K25" i="51"/>
  <c r="J25" i="51"/>
  <c r="I25" i="51"/>
  <c r="H25" i="51"/>
  <c r="G25" i="51"/>
  <c r="F25" i="51"/>
  <c r="E25" i="51"/>
  <c r="D25" i="51"/>
  <c r="L24" i="51"/>
  <c r="K24" i="51"/>
  <c r="J24" i="51"/>
  <c r="I24" i="51"/>
  <c r="H24" i="51"/>
  <c r="G24" i="51"/>
  <c r="F24" i="51"/>
  <c r="E24" i="51"/>
  <c r="D24" i="51"/>
  <c r="L23" i="51"/>
  <c r="K23" i="51"/>
  <c r="J23" i="51"/>
  <c r="I23" i="51"/>
  <c r="H23" i="51"/>
  <c r="G23" i="51"/>
  <c r="F23" i="51"/>
  <c r="E23" i="51"/>
  <c r="D23" i="51"/>
  <c r="L22" i="51"/>
  <c r="K22" i="51"/>
  <c r="J22" i="51"/>
  <c r="I22" i="51"/>
  <c r="H22" i="51"/>
  <c r="G22" i="51"/>
  <c r="F22" i="51"/>
  <c r="E22" i="51"/>
  <c r="D22" i="51"/>
  <c r="L21" i="51"/>
  <c r="K21" i="51"/>
  <c r="J21" i="51"/>
  <c r="I21" i="51"/>
  <c r="H21" i="51"/>
  <c r="G21" i="51"/>
  <c r="F21" i="51"/>
  <c r="E21" i="51"/>
  <c r="B3" i="50"/>
  <c r="G44" i="50"/>
  <c r="D44" i="50"/>
  <c r="G43" i="50"/>
  <c r="D43" i="50"/>
  <c r="G42" i="50"/>
  <c r="D42" i="50"/>
  <c r="G41" i="50"/>
  <c r="D41" i="50"/>
  <c r="G40" i="50"/>
  <c r="D40" i="50"/>
  <c r="G39" i="50"/>
  <c r="D39" i="50"/>
  <c r="G38" i="50"/>
  <c r="D38" i="50"/>
  <c r="G37" i="50"/>
  <c r="D37" i="50"/>
  <c r="G36" i="50"/>
  <c r="D36" i="50"/>
  <c r="D35" i="50"/>
  <c r="G33" i="50"/>
  <c r="D33" i="50"/>
  <c r="G32" i="50"/>
  <c r="D32" i="50"/>
  <c r="G31" i="50"/>
  <c r="D31" i="50"/>
  <c r="G30" i="50"/>
  <c r="D30" i="50"/>
  <c r="G29" i="50"/>
  <c r="D29" i="50"/>
  <c r="G28" i="50"/>
  <c r="D28" i="50"/>
  <c r="G27" i="50"/>
  <c r="D27" i="50"/>
  <c r="G26" i="50"/>
  <c r="D26" i="50"/>
  <c r="G25" i="50"/>
  <c r="D25" i="50"/>
  <c r="D24" i="50"/>
  <c r="G21" i="50"/>
  <c r="D21" i="50"/>
  <c r="G20" i="50"/>
  <c r="D20" i="50"/>
  <c r="G19" i="50"/>
  <c r="D19" i="50"/>
  <c r="G18" i="50"/>
  <c r="D18" i="50"/>
  <c r="G17" i="50"/>
  <c r="D17" i="50"/>
  <c r="G16" i="50"/>
  <c r="D16" i="50"/>
  <c r="G15" i="50"/>
  <c r="D15" i="50"/>
  <c r="G14" i="50"/>
  <c r="D14" i="50"/>
  <c r="G13" i="50"/>
  <c r="D12" i="50"/>
  <c r="B3" i="49" l="1"/>
  <c r="G38" i="30"/>
  <c r="G13" i="30"/>
  <c r="G14" i="30"/>
  <c r="G15" i="30"/>
  <c r="G16" i="30"/>
  <c r="G17" i="30"/>
  <c r="G18" i="30"/>
  <c r="G19" i="30"/>
  <c r="G20" i="30"/>
  <c r="G21" i="30"/>
  <c r="G22" i="30"/>
  <c r="G23" i="30"/>
  <c r="G24" i="30"/>
  <c r="G25" i="30"/>
  <c r="G26" i="30"/>
  <c r="G27" i="30"/>
  <c r="G28" i="30"/>
  <c r="G29" i="30"/>
  <c r="G30" i="30"/>
  <c r="G31" i="30"/>
  <c r="G32" i="30"/>
  <c r="G33" i="30"/>
  <c r="G34" i="30"/>
  <c r="G35" i="30"/>
  <c r="G36" i="30"/>
  <c r="G37" i="30"/>
  <c r="F12" i="39" l="1"/>
  <c r="G12" i="39"/>
  <c r="H12" i="39"/>
  <c r="I12" i="39"/>
  <c r="J12" i="39"/>
  <c r="K12" i="39"/>
  <c r="L12" i="39"/>
  <c r="M12" i="39"/>
  <c r="F13" i="39"/>
  <c r="G13" i="39"/>
  <c r="H13" i="39"/>
  <c r="I13" i="39"/>
  <c r="J13" i="39"/>
  <c r="K13" i="39"/>
  <c r="L13" i="39"/>
  <c r="M13" i="39"/>
  <c r="F14" i="39"/>
  <c r="G14" i="39"/>
  <c r="H14" i="39"/>
  <c r="I14" i="39"/>
  <c r="J14" i="39"/>
  <c r="K14" i="39"/>
  <c r="L14" i="39"/>
  <c r="M14" i="39"/>
  <c r="F15" i="39"/>
  <c r="G15" i="39"/>
  <c r="H15" i="39"/>
  <c r="I15" i="39"/>
  <c r="J15" i="39"/>
  <c r="K15" i="39"/>
  <c r="L15" i="39"/>
  <c r="M15" i="39"/>
  <c r="F16" i="39"/>
  <c r="G16" i="39"/>
  <c r="H16" i="39"/>
  <c r="I16" i="39"/>
  <c r="J16" i="39"/>
  <c r="K16" i="39"/>
  <c r="L16" i="39"/>
  <c r="M16" i="39"/>
  <c r="F17" i="39"/>
  <c r="G17" i="39"/>
  <c r="H17" i="39"/>
  <c r="I17" i="39"/>
  <c r="J17" i="39"/>
  <c r="K17" i="39"/>
  <c r="L17" i="39"/>
  <c r="M17" i="39"/>
  <c r="F18" i="39"/>
  <c r="G18" i="39"/>
  <c r="H18" i="39"/>
  <c r="I18" i="39"/>
  <c r="J18" i="39"/>
  <c r="K18" i="39"/>
  <c r="L18" i="39"/>
  <c r="M18" i="39"/>
  <c r="F19" i="39"/>
  <c r="G19" i="39"/>
  <c r="H19" i="39"/>
  <c r="I19" i="39"/>
  <c r="J19" i="39"/>
  <c r="K19" i="39"/>
  <c r="L19" i="39"/>
  <c r="M19" i="39"/>
  <c r="F20" i="39"/>
  <c r="G20" i="39"/>
  <c r="H20" i="39"/>
  <c r="I20" i="39"/>
  <c r="J20" i="39"/>
  <c r="K20" i="39"/>
  <c r="L20" i="39"/>
  <c r="M20" i="39"/>
  <c r="F21" i="39"/>
  <c r="G21" i="39"/>
  <c r="H21" i="39"/>
  <c r="I21" i="39"/>
  <c r="J21" i="39"/>
  <c r="K21" i="39"/>
  <c r="L21" i="39"/>
  <c r="M21" i="39"/>
  <c r="F22" i="39"/>
  <c r="G22" i="39"/>
  <c r="H22" i="39"/>
  <c r="I22" i="39"/>
  <c r="J22" i="39"/>
  <c r="K22" i="39"/>
  <c r="L22" i="39"/>
  <c r="M22" i="39"/>
  <c r="F23" i="39"/>
  <c r="G23" i="39"/>
  <c r="H23" i="39"/>
  <c r="I23" i="39"/>
  <c r="J23" i="39"/>
  <c r="K23" i="39"/>
  <c r="L23" i="39"/>
  <c r="M23" i="39"/>
  <c r="F24" i="39"/>
  <c r="G24" i="39"/>
  <c r="H24" i="39"/>
  <c r="I24" i="39"/>
  <c r="J24" i="39"/>
  <c r="K24" i="39"/>
  <c r="L24" i="39"/>
  <c r="M24" i="39"/>
  <c r="F25" i="39"/>
  <c r="G25" i="39"/>
  <c r="H25" i="39"/>
  <c r="I25" i="39"/>
  <c r="J25" i="39"/>
  <c r="K25" i="39"/>
  <c r="L25" i="39"/>
  <c r="M25" i="39"/>
  <c r="F26" i="39"/>
  <c r="G26" i="39"/>
  <c r="H26" i="39"/>
  <c r="I26" i="39"/>
  <c r="J26" i="39"/>
  <c r="K26" i="39"/>
  <c r="L26" i="39"/>
  <c r="M26" i="39"/>
  <c r="F27" i="39"/>
  <c r="G27" i="39"/>
  <c r="H27" i="39"/>
  <c r="I27" i="39"/>
  <c r="J27" i="39"/>
  <c r="K27" i="39"/>
  <c r="L27" i="39"/>
  <c r="M27" i="39"/>
  <c r="F28" i="39"/>
  <c r="G28" i="39"/>
  <c r="H28" i="39"/>
  <c r="I28" i="39"/>
  <c r="J28" i="39"/>
  <c r="K28" i="39"/>
  <c r="L28" i="39"/>
  <c r="M28" i="39"/>
  <c r="F29" i="39"/>
  <c r="G29" i="39"/>
  <c r="H29" i="39"/>
  <c r="I29" i="39"/>
  <c r="J29" i="39"/>
  <c r="K29" i="39"/>
  <c r="L29" i="39"/>
  <c r="M29" i="39"/>
  <c r="F30" i="39"/>
  <c r="G30" i="39"/>
  <c r="H30" i="39"/>
  <c r="I30" i="39"/>
  <c r="J30" i="39"/>
  <c r="K30" i="39"/>
  <c r="M30" i="39"/>
  <c r="F31" i="39"/>
  <c r="G31" i="39"/>
  <c r="H31" i="39"/>
  <c r="I31" i="39"/>
  <c r="J31" i="39"/>
  <c r="K31" i="39"/>
  <c r="L31" i="39"/>
  <c r="M31" i="39"/>
  <c r="F32" i="39"/>
  <c r="G32" i="39"/>
  <c r="H32" i="39"/>
  <c r="I32" i="39"/>
  <c r="J32" i="39"/>
  <c r="K32" i="39"/>
  <c r="L32" i="39"/>
  <c r="M32" i="39"/>
  <c r="F33" i="39"/>
  <c r="G33" i="39"/>
  <c r="H33" i="39"/>
  <c r="I33" i="39"/>
  <c r="J33" i="39"/>
  <c r="K33" i="39"/>
  <c r="L33" i="39"/>
  <c r="M33" i="39"/>
  <c r="F34" i="39"/>
  <c r="G34" i="39"/>
  <c r="H34" i="39"/>
  <c r="I34" i="39"/>
  <c r="J34" i="39"/>
  <c r="K34" i="39"/>
  <c r="L34" i="39"/>
  <c r="M34" i="39"/>
  <c r="F35" i="39"/>
  <c r="G35" i="39"/>
  <c r="H35" i="39"/>
  <c r="I35" i="39"/>
  <c r="J35" i="39"/>
  <c r="K35" i="39"/>
  <c r="L35" i="39"/>
  <c r="M35" i="39"/>
  <c r="F36" i="39"/>
  <c r="G36" i="39"/>
  <c r="H36" i="39"/>
  <c r="I36" i="39"/>
  <c r="J36" i="39"/>
  <c r="K36" i="39"/>
  <c r="L36" i="39"/>
  <c r="M36" i="39"/>
  <c r="F37" i="39"/>
  <c r="G37" i="39"/>
  <c r="H37" i="39"/>
  <c r="I37" i="39"/>
  <c r="J37" i="39"/>
  <c r="K37" i="39"/>
  <c r="L37" i="39"/>
  <c r="M37" i="39"/>
  <c r="F38" i="39"/>
  <c r="G38" i="39"/>
  <c r="H38" i="39"/>
  <c r="I38" i="39"/>
  <c r="J38" i="39"/>
  <c r="K38" i="39"/>
  <c r="L38" i="39"/>
  <c r="M38" i="39"/>
  <c r="F39" i="39"/>
  <c r="G39" i="39"/>
  <c r="H39" i="39"/>
  <c r="I39" i="39"/>
  <c r="J39" i="39"/>
  <c r="K39" i="39"/>
  <c r="L39" i="39"/>
  <c r="M39" i="39"/>
  <c r="F40" i="39"/>
  <c r="G40" i="39"/>
  <c r="H40" i="39"/>
  <c r="I40" i="39"/>
  <c r="J40" i="39"/>
  <c r="K40" i="39"/>
  <c r="L40" i="39"/>
  <c r="M40" i="39"/>
  <c r="F41" i="39"/>
  <c r="G41" i="39"/>
  <c r="H41" i="39"/>
  <c r="I41" i="39"/>
  <c r="J41" i="39"/>
  <c r="K41" i="39"/>
  <c r="L41" i="39"/>
  <c r="M41" i="39"/>
  <c r="F42" i="39"/>
  <c r="G42" i="39"/>
  <c r="H42" i="39"/>
  <c r="I42" i="39"/>
  <c r="J42" i="39"/>
  <c r="K42" i="39"/>
  <c r="L42" i="39"/>
  <c r="M42" i="39"/>
  <c r="F43" i="39"/>
  <c r="G43" i="39"/>
  <c r="H43" i="39"/>
  <c r="I43" i="39"/>
  <c r="J43" i="39"/>
  <c r="K43" i="39"/>
  <c r="L43" i="39"/>
  <c r="M43" i="39"/>
  <c r="F44" i="39"/>
  <c r="G44" i="39"/>
  <c r="H44" i="39"/>
  <c r="I44" i="39"/>
  <c r="J44" i="39"/>
  <c r="K44" i="39"/>
  <c r="L44" i="39"/>
  <c r="M44" i="39"/>
  <c r="F45" i="39"/>
  <c r="G45" i="39"/>
  <c r="H45" i="39"/>
  <c r="I45" i="39"/>
  <c r="J45" i="39"/>
  <c r="K45" i="39"/>
  <c r="L45" i="39"/>
  <c r="M45" i="39"/>
  <c r="F46" i="39"/>
  <c r="G46" i="39"/>
  <c r="H46" i="39"/>
  <c r="I46" i="39"/>
  <c r="J46" i="39"/>
  <c r="K46" i="39"/>
  <c r="L46" i="39"/>
  <c r="M46" i="39"/>
  <c r="F47" i="39"/>
  <c r="G47" i="39"/>
  <c r="H47" i="39"/>
  <c r="I47" i="39"/>
  <c r="J47" i="39"/>
  <c r="K47" i="39"/>
  <c r="L47" i="39"/>
  <c r="M47" i="39"/>
  <c r="F48" i="39"/>
  <c r="G48" i="39"/>
  <c r="H48" i="39"/>
  <c r="I48" i="39"/>
  <c r="J48" i="39"/>
  <c r="K48" i="39"/>
  <c r="L48" i="39"/>
  <c r="M48" i="39"/>
  <c r="F49" i="39"/>
  <c r="G49" i="39"/>
  <c r="H49" i="39"/>
  <c r="I49" i="39"/>
  <c r="J49" i="39"/>
  <c r="K49" i="39"/>
  <c r="L49" i="39"/>
  <c r="M49" i="39"/>
  <c r="G11" i="39"/>
  <c r="H11" i="39"/>
  <c r="I11" i="39"/>
  <c r="J11" i="39"/>
  <c r="K11" i="39"/>
  <c r="L11" i="39"/>
  <c r="M11" i="39"/>
  <c r="F11" i="39"/>
  <c r="E11" i="39" s="1"/>
  <c r="B3" i="39"/>
  <c r="B3" i="38"/>
  <c r="D29" i="25"/>
  <c r="E29" i="25"/>
  <c r="F29" i="25"/>
  <c r="G29" i="25"/>
  <c r="D30" i="25"/>
  <c r="E30" i="25"/>
  <c r="F30" i="25"/>
  <c r="G30" i="25"/>
  <c r="D31" i="25"/>
  <c r="E31" i="25"/>
  <c r="F31" i="25"/>
  <c r="G31" i="25"/>
  <c r="D32" i="25"/>
  <c r="E32" i="25"/>
  <c r="F32" i="25"/>
  <c r="G32" i="25"/>
  <c r="D33" i="25"/>
  <c r="E33" i="25"/>
  <c r="F33" i="25"/>
  <c r="G33" i="25"/>
  <c r="D34" i="25"/>
  <c r="E34" i="25"/>
  <c r="F34" i="25"/>
  <c r="G34" i="25"/>
  <c r="D35" i="25"/>
  <c r="E35" i="25"/>
  <c r="F35" i="25"/>
  <c r="G35" i="25"/>
  <c r="D36" i="25"/>
  <c r="E36" i="25"/>
  <c r="F36" i="25"/>
  <c r="G36" i="25"/>
  <c r="D37" i="25"/>
  <c r="E37" i="25"/>
  <c r="F37" i="25"/>
  <c r="G37" i="25"/>
  <c r="D38" i="25"/>
  <c r="E38" i="25"/>
  <c r="F38" i="25"/>
  <c r="G38" i="25"/>
  <c r="D39" i="25"/>
  <c r="E39" i="25"/>
  <c r="F39" i="25"/>
  <c r="G39" i="25"/>
  <c r="D40" i="25"/>
  <c r="E40" i="25"/>
  <c r="F40" i="25"/>
  <c r="G40" i="25"/>
  <c r="D41" i="25"/>
  <c r="E41" i="25"/>
  <c r="F41" i="25"/>
  <c r="G41" i="25"/>
  <c r="D42" i="25"/>
  <c r="E42" i="25"/>
  <c r="F42" i="25"/>
  <c r="G42" i="25"/>
  <c r="D43" i="25"/>
  <c r="E43" i="25"/>
  <c r="F43" i="25"/>
  <c r="G43" i="25"/>
  <c r="E28" i="25"/>
  <c r="F28" i="25"/>
  <c r="G28" i="25"/>
  <c r="D28" i="25"/>
  <c r="F40" i="24"/>
  <c r="J40" i="24"/>
  <c r="J36" i="24"/>
  <c r="D28" i="24"/>
  <c r="E28" i="24"/>
  <c r="F28" i="24"/>
  <c r="G28" i="24"/>
  <c r="H28" i="24"/>
  <c r="I28" i="24"/>
  <c r="J28" i="24"/>
  <c r="K28" i="24"/>
  <c r="L28" i="24"/>
  <c r="D29" i="24"/>
  <c r="E29" i="24"/>
  <c r="F29" i="24"/>
  <c r="G29" i="24"/>
  <c r="H29" i="24"/>
  <c r="I29" i="24"/>
  <c r="J29" i="24"/>
  <c r="K29" i="24"/>
  <c r="L29" i="24"/>
  <c r="D30" i="24"/>
  <c r="E30" i="24"/>
  <c r="F30" i="24"/>
  <c r="G30" i="24"/>
  <c r="H30" i="24"/>
  <c r="I30" i="24"/>
  <c r="J30" i="24"/>
  <c r="K30" i="24"/>
  <c r="L30" i="24"/>
  <c r="D31" i="24"/>
  <c r="E31" i="24"/>
  <c r="F31" i="24"/>
  <c r="G31" i="24"/>
  <c r="H31" i="24"/>
  <c r="I31" i="24"/>
  <c r="J31" i="24"/>
  <c r="K31" i="24"/>
  <c r="L31" i="24"/>
  <c r="D32" i="24"/>
  <c r="E32" i="24"/>
  <c r="F32" i="24"/>
  <c r="G32" i="24"/>
  <c r="H32" i="24"/>
  <c r="I32" i="24"/>
  <c r="J32" i="24"/>
  <c r="K32" i="24"/>
  <c r="L32" i="24"/>
  <c r="D33" i="24"/>
  <c r="E33" i="24"/>
  <c r="F33" i="24"/>
  <c r="G33" i="24"/>
  <c r="H33" i="24"/>
  <c r="I33" i="24"/>
  <c r="J33" i="24"/>
  <c r="K33" i="24"/>
  <c r="L33" i="24"/>
  <c r="D34" i="24"/>
  <c r="E34" i="24"/>
  <c r="F34" i="24"/>
  <c r="G34" i="24"/>
  <c r="H34" i="24"/>
  <c r="I34" i="24"/>
  <c r="J34" i="24"/>
  <c r="K34" i="24"/>
  <c r="L34" i="24"/>
  <c r="D35" i="24"/>
  <c r="E35" i="24"/>
  <c r="F35" i="24"/>
  <c r="G35" i="24"/>
  <c r="H35" i="24"/>
  <c r="I35" i="24"/>
  <c r="J35" i="24"/>
  <c r="K35" i="24"/>
  <c r="L35" i="24"/>
  <c r="D36" i="24"/>
  <c r="E36" i="24"/>
  <c r="F36" i="24"/>
  <c r="G36" i="24"/>
  <c r="H36" i="24"/>
  <c r="I36" i="24"/>
  <c r="K36" i="24"/>
  <c r="L36" i="24"/>
  <c r="D37" i="24"/>
  <c r="E37" i="24"/>
  <c r="F37" i="24"/>
  <c r="G37" i="24"/>
  <c r="H37" i="24"/>
  <c r="I37" i="24"/>
  <c r="J37" i="24"/>
  <c r="K37" i="24"/>
  <c r="L37" i="24"/>
  <c r="D38" i="24"/>
  <c r="E38" i="24"/>
  <c r="F38" i="24"/>
  <c r="G38" i="24"/>
  <c r="H38" i="24"/>
  <c r="I38" i="24"/>
  <c r="J38" i="24"/>
  <c r="K38" i="24"/>
  <c r="L38" i="24"/>
  <c r="D39" i="24"/>
  <c r="E39" i="24"/>
  <c r="F39" i="24"/>
  <c r="G39" i="24"/>
  <c r="H39" i="24"/>
  <c r="I39" i="24"/>
  <c r="J39" i="24"/>
  <c r="K39" i="24"/>
  <c r="L39" i="24"/>
  <c r="D40" i="24"/>
  <c r="E40" i="24"/>
  <c r="G40" i="24"/>
  <c r="H40" i="24"/>
  <c r="I40" i="24"/>
  <c r="K40" i="24"/>
  <c r="L40" i="24"/>
  <c r="D41" i="24"/>
  <c r="E41" i="24"/>
  <c r="F41" i="24"/>
  <c r="G41" i="24"/>
  <c r="H41" i="24"/>
  <c r="I41" i="24"/>
  <c r="J41" i="24"/>
  <c r="K41" i="24"/>
  <c r="L41" i="24"/>
  <c r="D42" i="24"/>
  <c r="E42" i="24"/>
  <c r="F42" i="24"/>
  <c r="G42" i="24"/>
  <c r="H42" i="24"/>
  <c r="I42" i="24"/>
  <c r="J42" i="24"/>
  <c r="K42" i="24"/>
  <c r="L42" i="24"/>
  <c r="E27" i="24"/>
  <c r="F27" i="24"/>
  <c r="G27" i="24"/>
  <c r="H27" i="24"/>
  <c r="I27" i="24"/>
  <c r="J27" i="24"/>
  <c r="K27" i="24"/>
  <c r="L27" i="24"/>
  <c r="D27" i="24"/>
  <c r="G22" i="23"/>
  <c r="G23" i="23"/>
  <c r="G24" i="23"/>
  <c r="G25" i="23"/>
  <c r="G26" i="23"/>
  <c r="G27" i="23"/>
  <c r="E42" i="39" l="1"/>
  <c r="E25" i="39"/>
  <c r="E37" i="39"/>
  <c r="E20" i="39"/>
  <c r="E47" i="39"/>
  <c r="E32" i="39"/>
  <c r="E30" i="39"/>
  <c r="E15" i="39"/>
  <c r="E14" i="39"/>
  <c r="E34" i="39"/>
  <c r="E19" i="39"/>
  <c r="E29" i="39"/>
  <c r="E26" i="39"/>
  <c r="E21" i="39"/>
  <c r="E16" i="39"/>
  <c r="E24" i="39"/>
  <c r="E46" i="39"/>
  <c r="E39" i="39"/>
  <c r="E28" i="39"/>
  <c r="E23" i="39"/>
  <c r="E18" i="39"/>
  <c r="E13" i="39"/>
  <c r="E31" i="39"/>
  <c r="E43" i="39"/>
  <c r="E38" i="39"/>
  <c r="E33" i="39"/>
  <c r="E44" i="39"/>
  <c r="E41" i="39"/>
  <c r="E45" i="39"/>
  <c r="E40" i="39"/>
  <c r="E35" i="39"/>
  <c r="E36" i="39"/>
  <c r="E49" i="39"/>
  <c r="E48" i="39"/>
  <c r="E27" i="39"/>
  <c r="E22" i="39"/>
  <c r="E17" i="39"/>
  <c r="E12" i="39"/>
  <c r="G49" i="23"/>
  <c r="G50" i="23"/>
  <c r="G51" i="23"/>
  <c r="G52" i="23"/>
  <c r="G53" i="23"/>
  <c r="G54" i="23"/>
  <c r="G55" i="23"/>
  <c r="G56" i="23"/>
  <c r="G57" i="23"/>
  <c r="G58" i="23"/>
  <c r="G59" i="23"/>
  <c r="G60" i="23"/>
  <c r="G61" i="23"/>
  <c r="G62" i="23"/>
  <c r="G48" i="23"/>
  <c r="G32" i="23"/>
  <c r="G33" i="23"/>
  <c r="G34" i="23"/>
  <c r="G35" i="23"/>
  <c r="G36" i="23"/>
  <c r="G37" i="23"/>
  <c r="G38" i="23"/>
  <c r="G39" i="23"/>
  <c r="G40" i="23"/>
  <c r="G41" i="23"/>
  <c r="G42" i="23"/>
  <c r="G43" i="23"/>
  <c r="G44" i="23"/>
  <c r="G45" i="23"/>
  <c r="G31" i="23"/>
  <c r="G14" i="23"/>
  <c r="G13" i="23"/>
  <c r="G15" i="23"/>
  <c r="G16" i="23"/>
  <c r="G17" i="23"/>
  <c r="G18" i="23"/>
  <c r="G19" i="23"/>
  <c r="G20" i="23"/>
  <c r="G21" i="23"/>
  <c r="B3" i="37"/>
  <c r="F30" i="20"/>
  <c r="D25" i="20"/>
  <c r="E25" i="20"/>
  <c r="F25" i="20"/>
  <c r="G25" i="20"/>
  <c r="D26" i="20"/>
  <c r="E26" i="20"/>
  <c r="F26" i="20"/>
  <c r="G26" i="20"/>
  <c r="D27" i="20"/>
  <c r="E27" i="20"/>
  <c r="F27" i="20"/>
  <c r="G27" i="20"/>
  <c r="D28" i="20"/>
  <c r="E28" i="20"/>
  <c r="F28" i="20"/>
  <c r="G28" i="20"/>
  <c r="D29" i="20"/>
  <c r="E29" i="20"/>
  <c r="F29" i="20"/>
  <c r="G29" i="20"/>
  <c r="D30" i="20"/>
  <c r="E30" i="20"/>
  <c r="G30" i="20"/>
  <c r="D31" i="20"/>
  <c r="E31" i="20"/>
  <c r="F31" i="20"/>
  <c r="G31" i="20"/>
  <c r="D32" i="20"/>
  <c r="E32" i="20"/>
  <c r="F32" i="20"/>
  <c r="G32" i="20"/>
  <c r="D33" i="20"/>
  <c r="E33" i="20"/>
  <c r="F33" i="20"/>
  <c r="G33" i="20"/>
  <c r="G23" i="20"/>
  <c r="F23" i="20"/>
  <c r="E23" i="20"/>
  <c r="D23" i="20"/>
  <c r="G31" i="19"/>
  <c r="D25" i="19"/>
  <c r="E25" i="19"/>
  <c r="F25" i="19"/>
  <c r="G25" i="19"/>
  <c r="H25" i="19"/>
  <c r="I25" i="19"/>
  <c r="J25" i="19"/>
  <c r="K25" i="19"/>
  <c r="L25" i="19"/>
  <c r="D26" i="19"/>
  <c r="E26" i="19"/>
  <c r="F26" i="19"/>
  <c r="G26" i="19"/>
  <c r="H26" i="19"/>
  <c r="I26" i="19"/>
  <c r="J26" i="19"/>
  <c r="K26" i="19"/>
  <c r="L26" i="19"/>
  <c r="D27" i="19"/>
  <c r="E27" i="19"/>
  <c r="F27" i="19"/>
  <c r="G27" i="19"/>
  <c r="H27" i="19"/>
  <c r="I27" i="19"/>
  <c r="J27" i="19"/>
  <c r="K27" i="19"/>
  <c r="L27" i="19"/>
  <c r="D28" i="19"/>
  <c r="E28" i="19"/>
  <c r="F28" i="19"/>
  <c r="G28" i="19"/>
  <c r="H28" i="19"/>
  <c r="I28" i="19"/>
  <c r="J28" i="19"/>
  <c r="K28" i="19"/>
  <c r="L28" i="19"/>
  <c r="D29" i="19"/>
  <c r="E29" i="19"/>
  <c r="F29" i="19"/>
  <c r="G29" i="19"/>
  <c r="H29" i="19"/>
  <c r="I29" i="19"/>
  <c r="J29" i="19"/>
  <c r="K29" i="19"/>
  <c r="L29" i="19"/>
  <c r="D30" i="19"/>
  <c r="E30" i="19"/>
  <c r="F30" i="19"/>
  <c r="G30" i="19"/>
  <c r="H30" i="19"/>
  <c r="I30" i="19"/>
  <c r="J30" i="19"/>
  <c r="K30" i="19"/>
  <c r="L30" i="19"/>
  <c r="D31" i="19"/>
  <c r="E31" i="19"/>
  <c r="F31" i="19"/>
  <c r="H31" i="19"/>
  <c r="I31" i="19"/>
  <c r="J31" i="19"/>
  <c r="K31" i="19"/>
  <c r="L31" i="19"/>
  <c r="D32" i="19"/>
  <c r="E32" i="19"/>
  <c r="F32" i="19"/>
  <c r="G32" i="19"/>
  <c r="H32" i="19"/>
  <c r="I32" i="19"/>
  <c r="J32" i="19"/>
  <c r="K32" i="19"/>
  <c r="L32" i="19"/>
  <c r="D33" i="19"/>
  <c r="E33" i="19"/>
  <c r="F33" i="19"/>
  <c r="G33" i="19"/>
  <c r="H33" i="19"/>
  <c r="I33" i="19"/>
  <c r="J33" i="19"/>
  <c r="K33" i="19"/>
  <c r="L33" i="19"/>
  <c r="E23" i="19"/>
  <c r="F23" i="19"/>
  <c r="G23" i="19"/>
  <c r="H23" i="19"/>
  <c r="I23" i="19"/>
  <c r="J23" i="19"/>
  <c r="K23" i="19"/>
  <c r="L23" i="19"/>
  <c r="D23" i="19"/>
  <c r="G40" i="18"/>
  <c r="G41" i="18"/>
  <c r="G42" i="18"/>
  <c r="G43" i="18"/>
  <c r="G44" i="18"/>
  <c r="G45" i="18"/>
  <c r="G46" i="18"/>
  <c r="G47" i="18"/>
  <c r="G39" i="18"/>
  <c r="G28" i="18"/>
  <c r="G29" i="18"/>
  <c r="G30" i="18"/>
  <c r="G31" i="18"/>
  <c r="G32" i="18"/>
  <c r="G33" i="18"/>
  <c r="G34" i="18"/>
  <c r="G35" i="18"/>
  <c r="G27" i="18"/>
  <c r="G15" i="18"/>
  <c r="G16" i="18"/>
  <c r="G17" i="18"/>
  <c r="G18" i="18"/>
  <c r="G19" i="18"/>
  <c r="G20" i="18"/>
  <c r="G21" i="18"/>
  <c r="G22" i="18"/>
  <c r="G14" i="18"/>
  <c r="B3" i="36"/>
  <c r="G29" i="12"/>
  <c r="G16" i="12"/>
  <c r="G13" i="12"/>
  <c r="G13" i="18" l="1"/>
  <c r="G26" i="18"/>
  <c r="G38" i="18"/>
  <c r="G38" i="12"/>
  <c r="G39" i="12"/>
  <c r="G40" i="12"/>
  <c r="G41" i="12"/>
  <c r="G42" i="12"/>
  <c r="G43" i="12"/>
  <c r="G44" i="12"/>
  <c r="G45" i="12"/>
  <c r="G46" i="12"/>
  <c r="G26" i="12"/>
  <c r="G27" i="12"/>
  <c r="G28" i="12"/>
  <c r="G30" i="12"/>
  <c r="G31" i="12"/>
  <c r="G32" i="12"/>
  <c r="G33" i="12"/>
  <c r="G34" i="12"/>
  <c r="G14" i="12"/>
  <c r="G12" i="12" s="1"/>
  <c r="G15" i="12"/>
  <c r="G17" i="12"/>
  <c r="G18" i="12"/>
  <c r="G19" i="12"/>
  <c r="G20" i="12"/>
  <c r="G21" i="12"/>
  <c r="G25" i="12" l="1"/>
  <c r="G37" i="12"/>
  <c r="C47" i="23"/>
  <c r="B3" i="30"/>
  <c r="B3" i="26"/>
  <c r="B3" i="25"/>
  <c r="B3" i="24"/>
  <c r="C30" i="23"/>
  <c r="C12" i="23"/>
  <c r="B3" i="23"/>
  <c r="B3" i="21"/>
  <c r="B3" i="20"/>
  <c r="B3" i="19"/>
  <c r="C37" i="18"/>
  <c r="C25" i="18"/>
  <c r="D26" i="18" s="1"/>
  <c r="C12" i="18"/>
  <c r="D18" i="18" s="1"/>
  <c r="B3" i="18"/>
  <c r="B3" i="17"/>
  <c r="B3" i="15"/>
  <c r="B3" i="14"/>
  <c r="B3" i="13"/>
  <c r="B3" i="12"/>
  <c r="D44" i="18" l="1"/>
  <c r="D35" i="18"/>
  <c r="D51" i="23"/>
  <c r="D55" i="23"/>
  <c r="D59" i="23"/>
  <c r="D48" i="23"/>
  <c r="D62" i="23"/>
  <c r="D52" i="23"/>
  <c r="D56" i="23"/>
  <c r="D60" i="23"/>
  <c r="D50" i="23"/>
  <c r="D58" i="23"/>
  <c r="D49" i="23"/>
  <c r="D53" i="23"/>
  <c r="D57" i="23"/>
  <c r="D61" i="23"/>
  <c r="D54" i="23"/>
  <c r="D27" i="23"/>
  <c r="D18" i="23"/>
  <c r="D22" i="23"/>
  <c r="D26" i="23"/>
  <c r="D17" i="23"/>
  <c r="D15" i="23"/>
  <c r="D19" i="23"/>
  <c r="D23" i="23"/>
  <c r="D14" i="23"/>
  <c r="D25" i="23"/>
  <c r="D16" i="23"/>
  <c r="D20" i="23"/>
  <c r="D24" i="23"/>
  <c r="D13" i="23"/>
  <c r="D21" i="23"/>
  <c r="D33" i="23"/>
  <c r="D37" i="23"/>
  <c r="D41" i="23"/>
  <c r="D45" i="23"/>
  <c r="D36" i="23"/>
  <c r="D34" i="23"/>
  <c r="D38" i="23"/>
  <c r="D42" i="23"/>
  <c r="D32" i="23"/>
  <c r="D40" i="23"/>
  <c r="D44" i="23"/>
  <c r="D35" i="23"/>
  <c r="D39" i="23"/>
  <c r="D43" i="23"/>
  <c r="D31" i="23"/>
  <c r="D21" i="12"/>
  <c r="D13" i="12"/>
  <c r="D27" i="12"/>
  <c r="D29" i="12"/>
  <c r="D46" i="12"/>
  <c r="D40" i="12"/>
  <c r="D22" i="18"/>
  <c r="D32" i="18"/>
  <c r="D33" i="18"/>
  <c r="D20" i="12"/>
  <c r="D31" i="18"/>
  <c r="D19" i="12"/>
  <c r="D45" i="12"/>
  <c r="D26" i="12"/>
  <c r="D44" i="12"/>
  <c r="D28" i="12"/>
  <c r="D19" i="18"/>
  <c r="D45" i="18"/>
  <c r="D20" i="18"/>
  <c r="D46" i="18"/>
  <c r="D30" i="12"/>
  <c r="D21" i="18"/>
  <c r="D47" i="18"/>
  <c r="D31" i="12"/>
  <c r="D32" i="12"/>
  <c r="D27" i="18"/>
  <c r="D33" i="12"/>
  <c r="D28" i="18"/>
  <c r="D34" i="12"/>
  <c r="D29" i="18"/>
  <c r="D30" i="18"/>
  <c r="D38" i="12"/>
  <c r="D14" i="12"/>
  <c r="D39" i="12"/>
  <c r="D15" i="12"/>
  <c r="D16" i="12"/>
  <c r="D41" i="12"/>
  <c r="D34" i="18"/>
  <c r="D17" i="12"/>
  <c r="D42" i="12"/>
  <c r="D18" i="12"/>
  <c r="D43" i="12"/>
  <c r="D39" i="18"/>
  <c r="D14" i="18"/>
  <c r="D40" i="18"/>
  <c r="D15" i="18"/>
  <c r="D41" i="18"/>
  <c r="D16" i="18"/>
  <c r="D42" i="18"/>
  <c r="D17" i="18"/>
  <c r="D43" i="18"/>
  <c r="D37" i="12" l="1"/>
  <c r="D12" i="12"/>
  <c r="D38" i="18"/>
  <c r="D25" i="12"/>
  <c r="D13" i="18"/>
</calcChain>
</file>

<file path=xl/sharedStrings.xml><?xml version="1.0" encoding="utf-8"?>
<sst xmlns="http://schemas.openxmlformats.org/spreadsheetml/2006/main" count="49122" uniqueCount="1346">
  <si>
    <t>Cuprins</t>
  </si>
  <si>
    <t xml:space="preserve"> </t>
  </si>
  <si>
    <t>persoane</t>
  </si>
  <si>
    <t>%</t>
  </si>
  <si>
    <t>Total</t>
  </si>
  <si>
    <t>Moldovean</t>
  </si>
  <si>
    <t>Român</t>
  </si>
  <si>
    <t>Ucrainean</t>
  </si>
  <si>
    <t>Rus</t>
  </si>
  <si>
    <t>Găgăuz</t>
  </si>
  <si>
    <t>Bulgar</t>
  </si>
  <si>
    <t>Alte etnii</t>
  </si>
  <si>
    <t>Nu au declarat etnia</t>
  </si>
  <si>
    <t>Urban</t>
  </si>
  <si>
    <t>Rural</t>
  </si>
  <si>
    <t xml:space="preserve">  0-9</t>
  </si>
  <si>
    <t xml:space="preserve">  10-19</t>
  </si>
  <si>
    <t xml:space="preserve">  20-29</t>
  </si>
  <si>
    <t xml:space="preserve">  30-39</t>
  </si>
  <si>
    <t xml:space="preserve">  40-49</t>
  </si>
  <si>
    <t xml:space="preserve">  50-59</t>
  </si>
  <si>
    <t xml:space="preserve">  60-69</t>
  </si>
  <si>
    <t>70-79</t>
  </si>
  <si>
    <t>80 și mai mult</t>
  </si>
  <si>
    <t xml:space="preserve"> Total</t>
  </si>
  <si>
    <t>Altă etnie</t>
  </si>
  <si>
    <t>Mun. Chişinău</t>
  </si>
  <si>
    <t>Nord</t>
  </si>
  <si>
    <t>Mun. Bălţi</t>
  </si>
  <si>
    <t>Briceni</t>
  </si>
  <si>
    <t>Donduşeni</t>
  </si>
  <si>
    <t>Drochia</t>
  </si>
  <si>
    <t>Edineţ</t>
  </si>
  <si>
    <t>Făleşti</t>
  </si>
  <si>
    <t>Floreşti</t>
  </si>
  <si>
    <t>Glodeni</t>
  </si>
  <si>
    <t>Ocniţa</t>
  </si>
  <si>
    <t>Rîşcani</t>
  </si>
  <si>
    <t>Sîngerei</t>
  </si>
  <si>
    <t>Soroca</t>
  </si>
  <si>
    <t>Centru</t>
  </si>
  <si>
    <t>Anenii Noi</t>
  </si>
  <si>
    <t>Călăraşi</t>
  </si>
  <si>
    <t>Criuleni</t>
  </si>
  <si>
    <t>Dubăsari</t>
  </si>
  <si>
    <t>Hînceşti</t>
  </si>
  <si>
    <t>Ialoveni</t>
  </si>
  <si>
    <t>Nisporeni</t>
  </si>
  <si>
    <t>Orhei</t>
  </si>
  <si>
    <t>Rezina</t>
  </si>
  <si>
    <t>Străşeni</t>
  </si>
  <si>
    <t>Şoldăneşti</t>
  </si>
  <si>
    <t>Teleneşti</t>
  </si>
  <si>
    <t>Ungheni</t>
  </si>
  <si>
    <t>Sud</t>
  </si>
  <si>
    <t>Basarabeasca</t>
  </si>
  <si>
    <t>Cahul</t>
  </si>
  <si>
    <t>Cantemir</t>
  </si>
  <si>
    <t>Căuşeni</t>
  </si>
  <si>
    <t>Cimişlia</t>
  </si>
  <si>
    <t>Leova</t>
  </si>
  <si>
    <t>Ştefan Vodă</t>
  </si>
  <si>
    <t>Taraclia</t>
  </si>
  <si>
    <t xml:space="preserve">UTA Găgăuzia </t>
  </si>
  <si>
    <t>Cod statistic CUATM</t>
  </si>
  <si>
    <t>Regiuni de dezvoltare, raioane/municipii și orașe/sate (comune)</t>
  </si>
  <si>
    <t>Mun. Chișinău</t>
  </si>
  <si>
    <t>or. Chișinău, din care pe sectoare</t>
  </si>
  <si>
    <t>Botanica</t>
  </si>
  <si>
    <t>Buiucani</t>
  </si>
  <si>
    <t>Ciocana</t>
  </si>
  <si>
    <t>Rîșcani</t>
  </si>
  <si>
    <t>or. Sîngera</t>
  </si>
  <si>
    <t>or. Durlești</t>
  </si>
  <si>
    <t>or. Vatra</t>
  </si>
  <si>
    <t>or. Codru</t>
  </si>
  <si>
    <t>or. Vadul lui Vodă</t>
  </si>
  <si>
    <t>or. Cricova</t>
  </si>
  <si>
    <t>Băcioi</t>
  </si>
  <si>
    <t>Condriţa</t>
  </si>
  <si>
    <t>Ghidighici</t>
  </si>
  <si>
    <t>Truşeni</t>
  </si>
  <si>
    <t>Bubuieci</t>
  </si>
  <si>
    <t>Budeşti</t>
  </si>
  <si>
    <t>Coloniţa</t>
  </si>
  <si>
    <t>Cruzeşti</t>
  </si>
  <si>
    <t>Tohatin</t>
  </si>
  <si>
    <t>Ciorescu</t>
  </si>
  <si>
    <t>Grătieşti</t>
  </si>
  <si>
    <t>Stăuceni</t>
  </si>
  <si>
    <t>Regiunea Nord</t>
  </si>
  <si>
    <t>Mun. Bălți</t>
  </si>
  <si>
    <t>or. Bălți</t>
  </si>
  <si>
    <t>Elizaveta</t>
  </si>
  <si>
    <t>Sadovoe</t>
  </si>
  <si>
    <t>Raionul Briceni</t>
  </si>
  <si>
    <t>or. Briceni</t>
  </si>
  <si>
    <t>or. Lipcani</t>
  </si>
  <si>
    <t>Balasinești</t>
  </si>
  <si>
    <t>Beleavinți</t>
  </si>
  <si>
    <t>Bălcăuți</t>
  </si>
  <si>
    <t>Berlinți</t>
  </si>
  <si>
    <t>Bogdănești</t>
  </si>
  <si>
    <t>Bulboaca</t>
  </si>
  <si>
    <t>Caracușenii Vechi</t>
  </si>
  <si>
    <t>Colicăuți</t>
  </si>
  <si>
    <t>Corjeuți</t>
  </si>
  <si>
    <t>Coteala</t>
  </si>
  <si>
    <t>Cotiujeni</t>
  </si>
  <si>
    <t>Criva</t>
  </si>
  <si>
    <t>Drepcăuți</t>
  </si>
  <si>
    <t>Grimăncăuți</t>
  </si>
  <si>
    <t>Halahora de Sus</t>
  </si>
  <si>
    <t>Hlina</t>
  </si>
  <si>
    <t>Larga</t>
  </si>
  <si>
    <t>Mărcăuți</t>
  </si>
  <si>
    <t>Medveja</t>
  </si>
  <si>
    <t>Mihăileni</t>
  </si>
  <si>
    <t>Pererita</t>
  </si>
  <si>
    <t>Slobozia-Șirăuți</t>
  </si>
  <si>
    <t>Șirăuți</t>
  </si>
  <si>
    <t>Tabani</t>
  </si>
  <si>
    <t>Tețcani</t>
  </si>
  <si>
    <t>Trebisăuți</t>
  </si>
  <si>
    <t>Raionul Dondușeni</t>
  </si>
  <si>
    <t>or. Dondușeni</t>
  </si>
  <si>
    <t>Arionești</t>
  </si>
  <si>
    <t>Baraboi</t>
  </si>
  <si>
    <t>Cernoleuca</t>
  </si>
  <si>
    <t>Climăuți</t>
  </si>
  <si>
    <t>Corbu</t>
  </si>
  <si>
    <t>Crișcăuți</t>
  </si>
  <si>
    <t>Dondușeni</t>
  </si>
  <si>
    <t>Elizavetovca</t>
  </si>
  <si>
    <t>Frasin</t>
  </si>
  <si>
    <t>Horodiște</t>
  </si>
  <si>
    <t>Moșana</t>
  </si>
  <si>
    <t>Pivniceni</t>
  </si>
  <si>
    <t>Plop</t>
  </si>
  <si>
    <t>Pocrovca</t>
  </si>
  <si>
    <t>Rediul Mare</t>
  </si>
  <si>
    <t>Scăieni</t>
  </si>
  <si>
    <t>Sudarca</t>
  </si>
  <si>
    <t>Teleșeuca</t>
  </si>
  <si>
    <t>Tîrnova</t>
  </si>
  <si>
    <t>Țaul</t>
  </si>
  <si>
    <t>Raionul Drochia</t>
  </si>
  <si>
    <t>or. Drochia</t>
  </si>
  <si>
    <t>Antoneuca</t>
  </si>
  <si>
    <t>Baroncea</t>
  </si>
  <si>
    <t>Chetrosu</t>
  </si>
  <si>
    <t>Cotova</t>
  </si>
  <si>
    <t>Dominteni</t>
  </si>
  <si>
    <t>Gribova</t>
  </si>
  <si>
    <t>Fîntînița</t>
  </si>
  <si>
    <t>Hăsnășenii Mari</t>
  </si>
  <si>
    <t>Hăsnășenii Noi</t>
  </si>
  <si>
    <t>Maramonovca</t>
  </si>
  <si>
    <t>Miciurin</t>
  </si>
  <si>
    <t>Mîndîc</t>
  </si>
  <si>
    <t>Moara de Piatră</t>
  </si>
  <si>
    <t>Nicoreni</t>
  </si>
  <si>
    <t>Ochiul Alb</t>
  </si>
  <si>
    <t>Palanca</t>
  </si>
  <si>
    <t>Pelinia</t>
  </si>
  <si>
    <t>Pervomaiscoe</t>
  </si>
  <si>
    <t>Petreni</t>
  </si>
  <si>
    <t>Popeștii de Jos</t>
  </si>
  <si>
    <t>Popeștii de Sus</t>
  </si>
  <si>
    <t>Sofia</t>
  </si>
  <si>
    <t>Șalvirii Vechi</t>
  </si>
  <si>
    <t>Șuri</t>
  </si>
  <si>
    <t>Țarigrad</t>
  </si>
  <si>
    <t>Zgurița</t>
  </si>
  <si>
    <t>Raionul Edineț</t>
  </si>
  <si>
    <t>or. Edineț</t>
  </si>
  <si>
    <t>or. Cupcini</t>
  </si>
  <si>
    <t>Alexeevca</t>
  </si>
  <si>
    <t>Bădragii Noi</t>
  </si>
  <si>
    <t>Bădragii Vechi</t>
  </si>
  <si>
    <t>Bleșteni</t>
  </si>
  <si>
    <t>Brătușeni</t>
  </si>
  <si>
    <t>Brînzeni</t>
  </si>
  <si>
    <t>Burlănești</t>
  </si>
  <si>
    <t>Cepeleuți</t>
  </si>
  <si>
    <t>Chetroșica Nouă</t>
  </si>
  <si>
    <t>Constantinovca</t>
  </si>
  <si>
    <t>Corpaci</t>
  </si>
  <si>
    <t>Cuconeștii Noi</t>
  </si>
  <si>
    <t>Fetești</t>
  </si>
  <si>
    <t>Gașpar</t>
  </si>
  <si>
    <t>Goleni</t>
  </si>
  <si>
    <t>Gordinești</t>
  </si>
  <si>
    <t>Hancăuți</t>
  </si>
  <si>
    <t>Hincăuți</t>
  </si>
  <si>
    <t>Hlinaia</t>
  </si>
  <si>
    <t>Lopatnic</t>
  </si>
  <si>
    <t>Parcova</t>
  </si>
  <si>
    <t>Rotunda</t>
  </si>
  <si>
    <t>Ruseni</t>
  </si>
  <si>
    <t>Stolniceni</t>
  </si>
  <si>
    <t>Șofrîncani</t>
  </si>
  <si>
    <t>Terebna</t>
  </si>
  <si>
    <t>Trinca</t>
  </si>
  <si>
    <t>Viișoara</t>
  </si>
  <si>
    <t>Zăbriceni</t>
  </si>
  <si>
    <t>Raionul Fălești</t>
  </si>
  <si>
    <t>or. Fălești</t>
  </si>
  <si>
    <t>Albinețul Vechi</t>
  </si>
  <si>
    <t>Bocani</t>
  </si>
  <si>
    <t>Catranîc</t>
  </si>
  <si>
    <t>Călinești</t>
  </si>
  <si>
    <t>Călugăr</t>
  </si>
  <si>
    <t>Chetriș</t>
  </si>
  <si>
    <t>Ciolacu Nou</t>
  </si>
  <si>
    <t>Egorovca</t>
  </si>
  <si>
    <t>Făleștii Noi</t>
  </si>
  <si>
    <t>Glinjeni</t>
  </si>
  <si>
    <t>Hiliuți</t>
  </si>
  <si>
    <t>Hîncești</t>
  </si>
  <si>
    <t>Horești</t>
  </si>
  <si>
    <t>Ilenuța</t>
  </si>
  <si>
    <t>Ișcălău</t>
  </si>
  <si>
    <t>Izvoare</t>
  </si>
  <si>
    <t>Logofteni</t>
  </si>
  <si>
    <t>Mărăndeni</t>
  </si>
  <si>
    <t>Musteața</t>
  </si>
  <si>
    <t>Natalievca</t>
  </si>
  <si>
    <t>Năvîrneț</t>
  </si>
  <si>
    <t>Obreja Veche</t>
  </si>
  <si>
    <t>Pietrosu</t>
  </si>
  <si>
    <t>Pînzăreni</t>
  </si>
  <si>
    <t>Pîrlița</t>
  </si>
  <si>
    <t>Pompa</t>
  </si>
  <si>
    <t>Pruteni</t>
  </si>
  <si>
    <t>Răuțel</t>
  </si>
  <si>
    <t>Risipeni</t>
  </si>
  <si>
    <t>Sărata Veche</t>
  </si>
  <si>
    <t>Scumpia</t>
  </si>
  <si>
    <t>Taxobeni</t>
  </si>
  <si>
    <t>Raionul Florești</t>
  </si>
  <si>
    <t>or. Florești</t>
  </si>
  <si>
    <t>or. Ghindești</t>
  </si>
  <si>
    <t>or. Mărculești</t>
  </si>
  <si>
    <t>Băhrinești</t>
  </si>
  <si>
    <t>Cașunca</t>
  </si>
  <si>
    <t>Cernița</t>
  </si>
  <si>
    <t>Ciripcău</t>
  </si>
  <si>
    <t>Ciutulești</t>
  </si>
  <si>
    <t>Coșernița</t>
  </si>
  <si>
    <t>Cuhureștii de Jos</t>
  </si>
  <si>
    <t>Cuhureștii de Sus</t>
  </si>
  <si>
    <t>Cunicea</t>
  </si>
  <si>
    <t>Domulgeni</t>
  </si>
  <si>
    <t>Frumușica</t>
  </si>
  <si>
    <t>Ghindești</t>
  </si>
  <si>
    <t>Gura Camencii</t>
  </si>
  <si>
    <t>Gura Căinarului</t>
  </si>
  <si>
    <t>Iliciovca</t>
  </si>
  <si>
    <t>Japca</t>
  </si>
  <si>
    <t>Lunga</t>
  </si>
  <si>
    <t>Mărculești</t>
  </si>
  <si>
    <t>Năpadova</t>
  </si>
  <si>
    <t>Nicolaevca</t>
  </si>
  <si>
    <t>Prajila</t>
  </si>
  <si>
    <t>Prodănești</t>
  </si>
  <si>
    <t>Putinești</t>
  </si>
  <si>
    <t>Rădulenii Vechi</t>
  </si>
  <si>
    <t>Roșietici</t>
  </si>
  <si>
    <t>Sănătăuca</t>
  </si>
  <si>
    <t>Sevirova</t>
  </si>
  <si>
    <t>Ștefănești</t>
  </si>
  <si>
    <t>Temeleuți</t>
  </si>
  <si>
    <t>Tîrgul-Vertiujeni</t>
  </si>
  <si>
    <t>Trifănești</t>
  </si>
  <si>
    <t>Vărvăreuca</t>
  </si>
  <si>
    <t>Văscăuți</t>
  </si>
  <si>
    <t>Vertiujeni</t>
  </si>
  <si>
    <t>Zăluceni</t>
  </si>
  <si>
    <t>Raionul Glodeni</t>
  </si>
  <si>
    <t>or. Glodeni</t>
  </si>
  <si>
    <t>Balatina</t>
  </si>
  <si>
    <t>Cajba</t>
  </si>
  <si>
    <t>Camenca</t>
  </si>
  <si>
    <t>Ciuciulea</t>
  </si>
  <si>
    <t>Cobani</t>
  </si>
  <si>
    <t>Cuhnești</t>
  </si>
  <si>
    <t>Danu</t>
  </si>
  <si>
    <t>Dușmani</t>
  </si>
  <si>
    <t>Fundurii Noi</t>
  </si>
  <si>
    <t>Fundurii Vechi</t>
  </si>
  <si>
    <t>Hîjdieni</t>
  </si>
  <si>
    <t>Iabloana</t>
  </si>
  <si>
    <t>Limbenii Noi</t>
  </si>
  <si>
    <t>Limbenii Vechi</t>
  </si>
  <si>
    <t>Petrunea</t>
  </si>
  <si>
    <t>Sturzovca</t>
  </si>
  <si>
    <t>Ustia</t>
  </si>
  <si>
    <t>Raionul Ocnița</t>
  </si>
  <si>
    <t>or. Ocnița</t>
  </si>
  <si>
    <t>or. Frunză</t>
  </si>
  <si>
    <t>or. Otaci</t>
  </si>
  <si>
    <t>Bîrlădeni</t>
  </si>
  <si>
    <t>Bîrnova</t>
  </si>
  <si>
    <t>Calarașovca</t>
  </si>
  <si>
    <t>Clocușna</t>
  </si>
  <si>
    <t>Corestăuți</t>
  </si>
  <si>
    <t>Dîngeni</t>
  </si>
  <si>
    <t>Gîrbova</t>
  </si>
  <si>
    <t>Grinăuți-Moldova</t>
  </si>
  <si>
    <t>Hădărăuți</t>
  </si>
  <si>
    <t>Lencăuți</t>
  </si>
  <si>
    <t>Lipnic</t>
  </si>
  <si>
    <t>Mereșeuca</t>
  </si>
  <si>
    <t>Mihălășeni</t>
  </si>
  <si>
    <t>Naslavcea</t>
  </si>
  <si>
    <t>Ocnița</t>
  </si>
  <si>
    <t>Sauca</t>
  </si>
  <si>
    <t>Unguri</t>
  </si>
  <si>
    <t>Vălcineț</t>
  </si>
  <si>
    <t>Raionul Rîșcani</t>
  </si>
  <si>
    <t>or. Rîșcani</t>
  </si>
  <si>
    <t>or. Costești</t>
  </si>
  <si>
    <t>Alexăndrești</t>
  </si>
  <si>
    <t>Aluniș</t>
  </si>
  <si>
    <t>Borosenii Noi</t>
  </si>
  <si>
    <t>Braniște</t>
  </si>
  <si>
    <t>Corlăteni</t>
  </si>
  <si>
    <t>Duruitoarea Nouă</t>
  </si>
  <si>
    <t>Gălășeni</t>
  </si>
  <si>
    <t>Grinăuți</t>
  </si>
  <si>
    <t>Malinovscoe</t>
  </si>
  <si>
    <t>Nihoreni</t>
  </si>
  <si>
    <t>Petrușeni</t>
  </si>
  <si>
    <t>Pîrjota</t>
  </si>
  <si>
    <t>Pociumbăuți</t>
  </si>
  <si>
    <t>Pociumbeni</t>
  </si>
  <si>
    <t>Răcăria</t>
  </si>
  <si>
    <t>Recea</t>
  </si>
  <si>
    <t>Singureni</t>
  </si>
  <si>
    <t>Sturzeni</t>
  </si>
  <si>
    <t>Șaptebani</t>
  </si>
  <si>
    <t>Șumna</t>
  </si>
  <si>
    <t>Vasileuți</t>
  </si>
  <si>
    <t>Văratic</t>
  </si>
  <si>
    <t>Zăicani</t>
  </si>
  <si>
    <t>Raionul Sîngerei</t>
  </si>
  <si>
    <t>or. Sîngerei</t>
  </si>
  <si>
    <t>or. Biruinta</t>
  </si>
  <si>
    <t>Alexăndreni</t>
  </si>
  <si>
    <t>Bălășești</t>
  </si>
  <si>
    <t>Bilicenii Noi</t>
  </si>
  <si>
    <t>Bilicenii Vechi</t>
  </si>
  <si>
    <t>Bursuceni</t>
  </si>
  <si>
    <t>Chișcăreni</t>
  </si>
  <si>
    <t>Ciuciuieni</t>
  </si>
  <si>
    <t>Copăceni</t>
  </si>
  <si>
    <t>Coșcodeni</t>
  </si>
  <si>
    <t>Cotiujenii Mici</t>
  </si>
  <si>
    <t>Cubolta</t>
  </si>
  <si>
    <t>Dobrogea Veche</t>
  </si>
  <si>
    <t>Drăgănești</t>
  </si>
  <si>
    <t>Dumbrăvița</t>
  </si>
  <si>
    <t>Grigorăuca</t>
  </si>
  <si>
    <t>Heciul Nou</t>
  </si>
  <si>
    <t>Iezărenii Vechi</t>
  </si>
  <si>
    <t>Pepeni</t>
  </si>
  <si>
    <t>Prepelița</t>
  </si>
  <si>
    <t>Rădoaia</t>
  </si>
  <si>
    <t>Tăura Veche</t>
  </si>
  <si>
    <t>Sîngereii Noi</t>
  </si>
  <si>
    <t>Țambula</t>
  </si>
  <si>
    <t>Raionul Soroca</t>
  </si>
  <si>
    <t>or. Soroca</t>
  </si>
  <si>
    <t>Bădiceni</t>
  </si>
  <si>
    <t>Băxani</t>
  </si>
  <si>
    <t>Bulboci</t>
  </si>
  <si>
    <t>Căinarii Vechi</t>
  </si>
  <si>
    <t>Cosăuți</t>
  </si>
  <si>
    <t>Cremenciug</t>
  </si>
  <si>
    <t>Dărcăuți</t>
  </si>
  <si>
    <t>Dubna</t>
  </si>
  <si>
    <t>Egoreni</t>
  </si>
  <si>
    <t>Holoșnița</t>
  </si>
  <si>
    <t>Hristici</t>
  </si>
  <si>
    <t>Iarova</t>
  </si>
  <si>
    <t>Nimereuca</t>
  </si>
  <si>
    <t>Oclanda</t>
  </si>
  <si>
    <t>Ocolina</t>
  </si>
  <si>
    <t>Parcani</t>
  </si>
  <si>
    <t>Racovăț</t>
  </si>
  <si>
    <t>Redi-Cereșnovăț</t>
  </si>
  <si>
    <t>Regina Maria</t>
  </si>
  <si>
    <t>Rublenița</t>
  </si>
  <si>
    <t>Rudi</t>
  </si>
  <si>
    <t>Schineni</t>
  </si>
  <si>
    <t>Stoicani</t>
  </si>
  <si>
    <t>Șeptelici</t>
  </si>
  <si>
    <t>Șolcani</t>
  </si>
  <si>
    <t>Tătărăuca Veche</t>
  </si>
  <si>
    <t>Trifăuți</t>
  </si>
  <si>
    <t>Vasilcău</t>
  </si>
  <si>
    <t>Vădeni</t>
  </si>
  <si>
    <t>Vărăncău</t>
  </si>
  <si>
    <t>Visoca</t>
  </si>
  <si>
    <t>Volovița</t>
  </si>
  <si>
    <t>Zastînca</t>
  </si>
  <si>
    <t>Regiunea Centru</t>
  </si>
  <si>
    <t>Raionul Anenii Noi</t>
  </si>
  <si>
    <t>or. Anenii Noi</t>
  </si>
  <si>
    <t>Botnărești</t>
  </si>
  <si>
    <t>Calfa</t>
  </si>
  <si>
    <t>Chirca</t>
  </si>
  <si>
    <t>Ciobanovca</t>
  </si>
  <si>
    <t>Cobusca Nouă</t>
  </si>
  <si>
    <t>Cobusca Veche</t>
  </si>
  <si>
    <t>Delacău</t>
  </si>
  <si>
    <t>Floreni</t>
  </si>
  <si>
    <t>Geamăna</t>
  </si>
  <si>
    <t>Gura Bîcului</t>
  </si>
  <si>
    <t>Hîrbovăț</t>
  </si>
  <si>
    <t>Maximovca</t>
  </si>
  <si>
    <t>Mereni</t>
  </si>
  <si>
    <t>Merenii Noi</t>
  </si>
  <si>
    <t>Ochiul Roș</t>
  </si>
  <si>
    <t>Puhăceni</t>
  </si>
  <si>
    <t>Roșcani</t>
  </si>
  <si>
    <t>Speia</t>
  </si>
  <si>
    <t>Șerpeni</t>
  </si>
  <si>
    <t>Telița</t>
  </si>
  <si>
    <t>Țînțăreni</t>
  </si>
  <si>
    <t>Varnița</t>
  </si>
  <si>
    <t>Zolotievca</t>
  </si>
  <si>
    <t>Raionul Călărași</t>
  </si>
  <si>
    <t>or. Călărași</t>
  </si>
  <si>
    <t>Bahmut</t>
  </si>
  <si>
    <t>Bravicea</t>
  </si>
  <si>
    <t>Buda</t>
  </si>
  <si>
    <t>Căbăiești</t>
  </si>
  <si>
    <t>Dereneu</t>
  </si>
  <si>
    <t>Frumoasa</t>
  </si>
  <si>
    <t>Hirova</t>
  </si>
  <si>
    <t>Hîrjauca</t>
  </si>
  <si>
    <t>Hoginești</t>
  </si>
  <si>
    <t>Meleșeni</t>
  </si>
  <si>
    <t>Nișcani</t>
  </si>
  <si>
    <t>Onișcani</t>
  </si>
  <si>
    <t>Păulești</t>
  </si>
  <si>
    <t>Peticeni</t>
  </si>
  <si>
    <t>Pitușca</t>
  </si>
  <si>
    <t>Pîrjolteni</t>
  </si>
  <si>
    <t>Răciula</t>
  </si>
  <si>
    <t>Rădeni</t>
  </si>
  <si>
    <t>Sadova</t>
  </si>
  <si>
    <t>Săseni</t>
  </si>
  <si>
    <t>Sipoteni</t>
  </si>
  <si>
    <t>Tuzara</t>
  </si>
  <si>
    <t>Țibirica</t>
  </si>
  <si>
    <t>Vărzăreștii Noi</t>
  </si>
  <si>
    <t>Raionul Criuleni</t>
  </si>
  <si>
    <t>or. Criuleni</t>
  </si>
  <si>
    <t>Bălăbănești</t>
  </si>
  <si>
    <t>Bălțata</t>
  </si>
  <si>
    <t>Boșcana</t>
  </si>
  <si>
    <t>Cimișeni</t>
  </si>
  <si>
    <t>Corjova</t>
  </si>
  <si>
    <t>Cruglic</t>
  </si>
  <si>
    <t>Dolinnoe</t>
  </si>
  <si>
    <t>Drăsliceni</t>
  </si>
  <si>
    <t>Dubăsarii Vechi</t>
  </si>
  <si>
    <t>Hîrtopul Mare</t>
  </si>
  <si>
    <t>Hrușova</t>
  </si>
  <si>
    <t>Ișnovăț</t>
  </si>
  <si>
    <t>Izbiște</t>
  </si>
  <si>
    <t>Jevreni</t>
  </si>
  <si>
    <t>Mașcăuți</t>
  </si>
  <si>
    <t>Măgdăcești</t>
  </si>
  <si>
    <t>Miclești</t>
  </si>
  <si>
    <t>Onițcani</t>
  </si>
  <si>
    <t>Pașcani</t>
  </si>
  <si>
    <t>Răculești</t>
  </si>
  <si>
    <t>Rîșcova</t>
  </si>
  <si>
    <t>Slobozia-Dușca</t>
  </si>
  <si>
    <t>Zăicana</t>
  </si>
  <si>
    <t>Raionul Dubăsari</t>
  </si>
  <si>
    <t>Cocieri</t>
  </si>
  <si>
    <t>Coșnița</t>
  </si>
  <si>
    <t>Doroțcaia</t>
  </si>
  <si>
    <t>Holercani</t>
  </si>
  <si>
    <t>Marcăuți</t>
  </si>
  <si>
    <t>Molovata</t>
  </si>
  <si>
    <t>Molovata Nouă</t>
  </si>
  <si>
    <t>Oxentea</t>
  </si>
  <si>
    <t>Pîrîta</t>
  </si>
  <si>
    <t>Raionul Hîncești</t>
  </si>
  <si>
    <t>or. Hîncești</t>
  </si>
  <si>
    <t>Bălceana</t>
  </si>
  <si>
    <t>Bobeica</t>
  </si>
  <si>
    <t>Boghiceni</t>
  </si>
  <si>
    <t>Bozieni</t>
  </si>
  <si>
    <t>Bujor</t>
  </si>
  <si>
    <t>Buțeni</t>
  </si>
  <si>
    <t>Caracui</t>
  </si>
  <si>
    <t>Călmățui</t>
  </si>
  <si>
    <t>Cărpineni</t>
  </si>
  <si>
    <t>Cățeleni</t>
  </si>
  <si>
    <t>Cioara</t>
  </si>
  <si>
    <t>Ciuciuleni</t>
  </si>
  <si>
    <t>Cotul Morii</t>
  </si>
  <si>
    <t>Crasnoarmeiscoe</t>
  </si>
  <si>
    <t>Dancu</t>
  </si>
  <si>
    <t>Drăgușenii Noi</t>
  </si>
  <si>
    <t>Fîrlădeni</t>
  </si>
  <si>
    <t>Fundul Galbenei</t>
  </si>
  <si>
    <t>Ivanovca</t>
  </si>
  <si>
    <t>Lăpușna</t>
  </si>
  <si>
    <t>Leușeni</t>
  </si>
  <si>
    <t>Logănești</t>
  </si>
  <si>
    <t>Mereșeni</t>
  </si>
  <si>
    <t>Mingir</t>
  </si>
  <si>
    <t>Mirești</t>
  </si>
  <si>
    <t>Negrea</t>
  </si>
  <si>
    <t>Nemțeni</t>
  </si>
  <si>
    <t>Obileni</t>
  </si>
  <si>
    <t>Onești</t>
  </si>
  <si>
    <t>Pogănești</t>
  </si>
  <si>
    <t>Sărata-Galbenă</t>
  </si>
  <si>
    <t>Secăreni</t>
  </si>
  <si>
    <t>Șipoteni</t>
  </si>
  <si>
    <t>Voinescu</t>
  </si>
  <si>
    <t>Raionul Ialoveni</t>
  </si>
  <si>
    <t>or. Ialoveni</t>
  </si>
  <si>
    <t>Bardar</t>
  </si>
  <si>
    <t>Cărbuna</t>
  </si>
  <si>
    <t>Cigîrleni</t>
  </si>
  <si>
    <t>Costești</t>
  </si>
  <si>
    <t>Gangura</t>
  </si>
  <si>
    <t>Dănceni</t>
  </si>
  <si>
    <t>Hansca</t>
  </si>
  <si>
    <t>Horodca</t>
  </si>
  <si>
    <t>Malcoci</t>
  </si>
  <si>
    <t>Mileștii Mici</t>
  </si>
  <si>
    <t>Molești</t>
  </si>
  <si>
    <t>Nimoreni</t>
  </si>
  <si>
    <t>Pojăreni</t>
  </si>
  <si>
    <t>Puhoi</t>
  </si>
  <si>
    <t>Răzeni</t>
  </si>
  <si>
    <t>Ruseștii Noi</t>
  </si>
  <si>
    <t>Sociteni</t>
  </si>
  <si>
    <t>Suruceni</t>
  </si>
  <si>
    <t>Țipala</t>
  </si>
  <si>
    <t>Ulmu</t>
  </si>
  <si>
    <t>Văsieni</t>
  </si>
  <si>
    <t>Zîmbreni</t>
  </si>
  <si>
    <t>Raionul Nisporeni</t>
  </si>
  <si>
    <t>or. Nisporeni</t>
  </si>
  <si>
    <t>Bălănești</t>
  </si>
  <si>
    <t>Bălăurești</t>
  </si>
  <si>
    <t>Bărboieni</t>
  </si>
  <si>
    <t>Boldurești</t>
  </si>
  <si>
    <t>Bolțun</t>
  </si>
  <si>
    <t>Brătuleni</t>
  </si>
  <si>
    <t>Bursuc</t>
  </si>
  <si>
    <t>Călimănești</t>
  </si>
  <si>
    <t>Ciorești</t>
  </si>
  <si>
    <t>Ciutești</t>
  </si>
  <si>
    <t>Cristești</t>
  </si>
  <si>
    <t>Grozești</t>
  </si>
  <si>
    <t>Iurceni</t>
  </si>
  <si>
    <t>Marinici</t>
  </si>
  <si>
    <t>Milești</t>
  </si>
  <si>
    <t>Seliște</t>
  </si>
  <si>
    <t>Soltănești</t>
  </si>
  <si>
    <t>Șișcani</t>
  </si>
  <si>
    <t>Valea-Trestieni</t>
  </si>
  <si>
    <t>Vărzărești</t>
  </si>
  <si>
    <t>Vînători</t>
  </si>
  <si>
    <t>Zberoaia</t>
  </si>
  <si>
    <t>Raionul Orhei</t>
  </si>
  <si>
    <t>or. Orhei</t>
  </si>
  <si>
    <t>Berezlogi</t>
  </si>
  <si>
    <t>Biești</t>
  </si>
  <si>
    <t>Bolohan</t>
  </si>
  <si>
    <t>Brăviceni</t>
  </si>
  <si>
    <t>Bulăiești</t>
  </si>
  <si>
    <t>Chiperceni</t>
  </si>
  <si>
    <t>Ciocîlteni</t>
  </si>
  <si>
    <t>Clișova</t>
  </si>
  <si>
    <t>Crihana</t>
  </si>
  <si>
    <t>Cucuruzeni</t>
  </si>
  <si>
    <t>Donici</t>
  </si>
  <si>
    <t>Ghetlova</t>
  </si>
  <si>
    <t>Isacova</t>
  </si>
  <si>
    <t>Ivancea</t>
  </si>
  <si>
    <t>Jora de Mijloc</t>
  </si>
  <si>
    <t>Mălăiești</t>
  </si>
  <si>
    <t>Mitoc</t>
  </si>
  <si>
    <t>Mîrzești</t>
  </si>
  <si>
    <t>Morozeni</t>
  </si>
  <si>
    <t>Neculăieuca</t>
  </si>
  <si>
    <t>Pelivan</t>
  </si>
  <si>
    <t>Peresecina</t>
  </si>
  <si>
    <t>Piatra</t>
  </si>
  <si>
    <t>Podgoreni</t>
  </si>
  <si>
    <t>Pohorniceni</t>
  </si>
  <si>
    <t>Pohrebeni</t>
  </si>
  <si>
    <t>Puțintei</t>
  </si>
  <si>
    <t>Sămănanca</t>
  </si>
  <si>
    <t>Step-Soci</t>
  </si>
  <si>
    <t>Susleni</t>
  </si>
  <si>
    <t>Teleșeu</t>
  </si>
  <si>
    <t>Trebujeni</t>
  </si>
  <si>
    <t>Vatici</t>
  </si>
  <si>
    <t>Vîșcăuți</t>
  </si>
  <si>
    <t>Zahoreni</t>
  </si>
  <si>
    <t>Zorile</t>
  </si>
  <si>
    <t>Raionul Rezina</t>
  </si>
  <si>
    <t>or. Rezina</t>
  </si>
  <si>
    <t>Bușăuca</t>
  </si>
  <si>
    <t>Cinișeuți</t>
  </si>
  <si>
    <t>Cogîlniceni</t>
  </si>
  <si>
    <t>Cuizăuca</t>
  </si>
  <si>
    <t>Echimăuți</t>
  </si>
  <si>
    <t>Ghiduleni</t>
  </si>
  <si>
    <t>Ignăței</t>
  </si>
  <si>
    <t>Lalova</t>
  </si>
  <si>
    <t>Lipceni</t>
  </si>
  <si>
    <t>Mateuți</t>
  </si>
  <si>
    <t>Meșeni</t>
  </si>
  <si>
    <t>Mincenii de Jos</t>
  </si>
  <si>
    <t>Otac</t>
  </si>
  <si>
    <t>Păpăuți</t>
  </si>
  <si>
    <t>Peciște</t>
  </si>
  <si>
    <t>Pereni</t>
  </si>
  <si>
    <t>Pripiceni-Răzeși</t>
  </si>
  <si>
    <t>Saharna Nouă</t>
  </si>
  <si>
    <t>Sîrcova</t>
  </si>
  <si>
    <t>Solonceni</t>
  </si>
  <si>
    <t>Trifești</t>
  </si>
  <si>
    <t>Țareuca</t>
  </si>
  <si>
    <t>Raionul Strășeni</t>
  </si>
  <si>
    <t>or. Strășeni</t>
  </si>
  <si>
    <t>or. Bucovăț</t>
  </si>
  <si>
    <t>Căpriana</t>
  </si>
  <si>
    <t>Chirianca</t>
  </si>
  <si>
    <t>Codreanca</t>
  </si>
  <si>
    <t>Cojușna</t>
  </si>
  <si>
    <t>Dolna</t>
  </si>
  <si>
    <t>Gălești</t>
  </si>
  <si>
    <t>Ghelăuza</t>
  </si>
  <si>
    <t>Greblești</t>
  </si>
  <si>
    <t>Lozova</t>
  </si>
  <si>
    <t>Micăuți</t>
  </si>
  <si>
    <t>Micleușeni</t>
  </si>
  <si>
    <t>Negrești</t>
  </si>
  <si>
    <t>Pănășești</t>
  </si>
  <si>
    <t>Romănești</t>
  </si>
  <si>
    <t>Scoreni</t>
  </si>
  <si>
    <t>Sireți</t>
  </si>
  <si>
    <t>Tătărești</t>
  </si>
  <si>
    <t>Țigănești</t>
  </si>
  <si>
    <t>Voinova</t>
  </si>
  <si>
    <t>Vorniceni</t>
  </si>
  <si>
    <t>Zubrești</t>
  </si>
  <si>
    <t>Raionul Șoldănești</t>
  </si>
  <si>
    <t>or. Șoldănești</t>
  </si>
  <si>
    <t>Alcedar</t>
  </si>
  <si>
    <t>Chipeșca</t>
  </si>
  <si>
    <t>Climăuții de Jos</t>
  </si>
  <si>
    <t>Cobîlea</t>
  </si>
  <si>
    <t>Cotiujenii Mari</t>
  </si>
  <si>
    <t>Cușmirca</t>
  </si>
  <si>
    <t>Dobrușa</t>
  </si>
  <si>
    <t>Fuzăuca</t>
  </si>
  <si>
    <t>Găuzeni</t>
  </si>
  <si>
    <t>Mihuleni</t>
  </si>
  <si>
    <t>Olișcani</t>
  </si>
  <si>
    <t>Pohoarna</t>
  </si>
  <si>
    <t>Poiana</t>
  </si>
  <si>
    <t>Răspopeni</t>
  </si>
  <si>
    <t>Rogojeni</t>
  </si>
  <si>
    <t>Salcia</t>
  </si>
  <si>
    <t>Sămășcani</t>
  </si>
  <si>
    <t>Șestaci</t>
  </si>
  <si>
    <t>Șipca</t>
  </si>
  <si>
    <t>Vadul-Rașcov</t>
  </si>
  <si>
    <t>Raionul Telenești</t>
  </si>
  <si>
    <t>or. Telenești</t>
  </si>
  <si>
    <t>Bănești</t>
  </si>
  <si>
    <t>Bogzești</t>
  </si>
  <si>
    <t>Brînzenii Noi</t>
  </si>
  <si>
    <t>Budăi</t>
  </si>
  <si>
    <t>Căzănești</t>
  </si>
  <si>
    <t>Chiștelnița</t>
  </si>
  <si>
    <t>Chițcanii Vechi</t>
  </si>
  <si>
    <t>Ciulucani</t>
  </si>
  <si>
    <t>Cîșla</t>
  </si>
  <si>
    <t>Codrul Nou</t>
  </si>
  <si>
    <t>Coropceni</t>
  </si>
  <si>
    <t>Crăsnășeni</t>
  </si>
  <si>
    <t>Ghiliceni</t>
  </si>
  <si>
    <t>Hirișeni</t>
  </si>
  <si>
    <t>Inești</t>
  </si>
  <si>
    <t>Mîndrești</t>
  </si>
  <si>
    <t>Negureni</t>
  </si>
  <si>
    <t>Nucăreni</t>
  </si>
  <si>
    <t>Ordășei</t>
  </si>
  <si>
    <t>Pistruieni</t>
  </si>
  <si>
    <t>Ratuș</t>
  </si>
  <si>
    <t>Sărătenii Vechi</t>
  </si>
  <si>
    <t>Scorțeni</t>
  </si>
  <si>
    <t>Suhuluceni</t>
  </si>
  <si>
    <t>Tîrșiței</t>
  </si>
  <si>
    <t>Verejeni</t>
  </si>
  <si>
    <t>Zgărdești</t>
  </si>
  <si>
    <t>Raionul Ungheni</t>
  </si>
  <si>
    <t>or. Ungheni</t>
  </si>
  <si>
    <t>or. Cornești</t>
  </si>
  <si>
    <t>Agronomovca</t>
  </si>
  <si>
    <t>Boghenii Noi</t>
  </si>
  <si>
    <t>Buciumeni</t>
  </si>
  <si>
    <t>Bumbăta</t>
  </si>
  <si>
    <t>Bușila</t>
  </si>
  <si>
    <t>Cetireni</t>
  </si>
  <si>
    <t>Chirileni</t>
  </si>
  <si>
    <t>Cioropcani</t>
  </si>
  <si>
    <t>Condrătești</t>
  </si>
  <si>
    <t>Cornești</t>
  </si>
  <si>
    <t>Cornova</t>
  </si>
  <si>
    <t>Costuleni</t>
  </si>
  <si>
    <t>Florițoaia Veche</t>
  </si>
  <si>
    <t>Hîrcești</t>
  </si>
  <si>
    <t>Măcărești</t>
  </si>
  <si>
    <t>Măgurele</t>
  </si>
  <si>
    <t>Mănoilești</t>
  </si>
  <si>
    <t>Morenii Noi</t>
  </si>
  <si>
    <t>Năpădeni</t>
  </si>
  <si>
    <t>Negurenii Vechi</t>
  </si>
  <si>
    <t>Petrești</t>
  </si>
  <si>
    <t>Rădenii Vechi</t>
  </si>
  <si>
    <t>Sculeni</t>
  </si>
  <si>
    <t>Sinești</t>
  </si>
  <si>
    <t>Teșcureni</t>
  </si>
  <si>
    <t>Todirești</t>
  </si>
  <si>
    <t>Unțești</t>
  </si>
  <si>
    <t>Valea Mare</t>
  </si>
  <si>
    <t>Zagarancea</t>
  </si>
  <si>
    <t>Regiunea Sud</t>
  </si>
  <si>
    <t>Raionul Basarabeasca</t>
  </si>
  <si>
    <t>or. Basarabeasca</t>
  </si>
  <si>
    <t>Abaclia</t>
  </si>
  <si>
    <t>Bașcalia</t>
  </si>
  <si>
    <t>Carabetovca</t>
  </si>
  <si>
    <t>Iordanovca</t>
  </si>
  <si>
    <t>Iserlia</t>
  </si>
  <si>
    <t>Sadaclia</t>
  </si>
  <si>
    <t>Raionul Cahul</t>
  </si>
  <si>
    <t>or. Cahul</t>
  </si>
  <si>
    <t>Alexanderfeld</t>
  </si>
  <si>
    <t>Alexandru Ioan Cuza</t>
  </si>
  <si>
    <t>Andrușul de Jos</t>
  </si>
  <si>
    <t>Andrușul de Sus</t>
  </si>
  <si>
    <t>Badicul Moldovenesc</t>
  </si>
  <si>
    <t>Baurci-Moldoveni</t>
  </si>
  <si>
    <t>Borceag</t>
  </si>
  <si>
    <t>Brînza</t>
  </si>
  <si>
    <t>Bucuria</t>
  </si>
  <si>
    <t>Burlacu</t>
  </si>
  <si>
    <t>Burlăceni</t>
  </si>
  <si>
    <t>Chioselia Mare</t>
  </si>
  <si>
    <t>Cîșlița-Prut</t>
  </si>
  <si>
    <t>Colibași</t>
  </si>
  <si>
    <t>Crihana Veche</t>
  </si>
  <si>
    <t>Cucoara</t>
  </si>
  <si>
    <t>Doina</t>
  </si>
  <si>
    <t>Găvănoasa</t>
  </si>
  <si>
    <t>Giurgiulești</t>
  </si>
  <si>
    <t>Huluboaia</t>
  </si>
  <si>
    <t>Iujnoe</t>
  </si>
  <si>
    <t>Larga Nouă</t>
  </si>
  <si>
    <t>Lebedenco</t>
  </si>
  <si>
    <t>Lopățica</t>
  </si>
  <si>
    <t>Lucești</t>
  </si>
  <si>
    <t>Manta</t>
  </si>
  <si>
    <t>Moscovei</t>
  </si>
  <si>
    <t>Pelinei</t>
  </si>
  <si>
    <t>Roșu</t>
  </si>
  <si>
    <t>Slobozia Mare</t>
  </si>
  <si>
    <t>Taraclia de Salcie</t>
  </si>
  <si>
    <t>Tartaul de Salcie</t>
  </si>
  <si>
    <t>Vadul lui Isac</t>
  </si>
  <si>
    <t>Văleni</t>
  </si>
  <si>
    <t>Zîrnești</t>
  </si>
  <si>
    <t>Raionul Cantemir</t>
  </si>
  <si>
    <t>or. Cantemir</t>
  </si>
  <si>
    <t>Antonești</t>
  </si>
  <si>
    <t>Baimaclia</t>
  </si>
  <si>
    <t>Cania</t>
  </si>
  <si>
    <t>Capaclia</t>
  </si>
  <si>
    <t>Chioselia</t>
  </si>
  <si>
    <t>Ciobalaccia</t>
  </si>
  <si>
    <t>Cîietu</t>
  </si>
  <si>
    <t>Cîrpești</t>
  </si>
  <si>
    <t>Cociulia</t>
  </si>
  <si>
    <t>Coștangalia</t>
  </si>
  <si>
    <t>Enichioi</t>
  </si>
  <si>
    <t>Gotești</t>
  </si>
  <si>
    <t>Haragîș</t>
  </si>
  <si>
    <t>Lărguța</t>
  </si>
  <si>
    <t>Lingura</t>
  </si>
  <si>
    <t>Pleșeni</t>
  </si>
  <si>
    <t>Plopi</t>
  </si>
  <si>
    <t>Porumbești</t>
  </si>
  <si>
    <t>Sadîc</t>
  </si>
  <si>
    <t>Stoianovca</t>
  </si>
  <si>
    <t>Șamalia</t>
  </si>
  <si>
    <t>Tartaul</t>
  </si>
  <si>
    <t>Toceni</t>
  </si>
  <si>
    <t>Țiganca</t>
  </si>
  <si>
    <t>Vișniovca</t>
  </si>
  <si>
    <t>Raionul Căușeni</t>
  </si>
  <si>
    <t>or. Căușeni</t>
  </si>
  <si>
    <t>or. Căinari</t>
  </si>
  <si>
    <t>Baccealia</t>
  </si>
  <si>
    <t>Chircăiești</t>
  </si>
  <si>
    <t>Chircăieștii Noi</t>
  </si>
  <si>
    <t>Ciuflești</t>
  </si>
  <si>
    <t>Cîrnățeni</t>
  </si>
  <si>
    <t>Cîrnățenii Noi</t>
  </si>
  <si>
    <t>Copanca</t>
  </si>
  <si>
    <t>Coșcalia</t>
  </si>
  <si>
    <t>Grădinița</t>
  </si>
  <si>
    <t>Grigorievca</t>
  </si>
  <si>
    <t>Hagimus</t>
  </si>
  <si>
    <t>Opaci</t>
  </si>
  <si>
    <t>Pervomaisc</t>
  </si>
  <si>
    <t>Plop-Știubei</t>
  </si>
  <si>
    <t>Săiți</t>
  </si>
  <si>
    <t>Sălcuța</t>
  </si>
  <si>
    <t>Tănătari</t>
  </si>
  <si>
    <t>Tănătarii Noi</t>
  </si>
  <si>
    <t>Tocuz</t>
  </si>
  <si>
    <t>Ucrainca</t>
  </si>
  <si>
    <t>Ursoaia</t>
  </si>
  <si>
    <t>Zaim</t>
  </si>
  <si>
    <t>Raionul Cimișlia</t>
  </si>
  <si>
    <t>or. Cimișlia</t>
  </si>
  <si>
    <t>Albina</t>
  </si>
  <si>
    <t>Batîr</t>
  </si>
  <si>
    <t>Cenac</t>
  </si>
  <si>
    <t>Ciucur-Mingir</t>
  </si>
  <si>
    <t>Codreni</t>
  </si>
  <si>
    <t>Ecaterinovca</t>
  </si>
  <si>
    <t>Gradiște</t>
  </si>
  <si>
    <t>Gura Galbenei</t>
  </si>
  <si>
    <t>Hîrtop</t>
  </si>
  <si>
    <t>Ialpujeni</t>
  </si>
  <si>
    <t>Ivanovca Nouă</t>
  </si>
  <si>
    <t>Javgur</t>
  </si>
  <si>
    <t>Lipoveni</t>
  </si>
  <si>
    <t>Mihailovca</t>
  </si>
  <si>
    <t>Porumbrei</t>
  </si>
  <si>
    <t>Sagaidac</t>
  </si>
  <si>
    <t>Satul Nou</t>
  </si>
  <si>
    <t>Selemet</t>
  </si>
  <si>
    <t>Suric</t>
  </si>
  <si>
    <t>Topala</t>
  </si>
  <si>
    <t>Troițcoe</t>
  </si>
  <si>
    <t>Valea Perjei</t>
  </si>
  <si>
    <t>Raionul Leova</t>
  </si>
  <si>
    <t>or. Leova</t>
  </si>
  <si>
    <t>or. Iargara</t>
  </si>
  <si>
    <t>Băiuș</t>
  </si>
  <si>
    <t>Beștemac</t>
  </si>
  <si>
    <t>Borogani</t>
  </si>
  <si>
    <t>Cazangic</t>
  </si>
  <si>
    <t>Ceadîr</t>
  </si>
  <si>
    <t>Cneazevca</t>
  </si>
  <si>
    <t>Colibabovca</t>
  </si>
  <si>
    <t>Covurlui</t>
  </si>
  <si>
    <t>Cupcui</t>
  </si>
  <si>
    <t>Filipeni</t>
  </si>
  <si>
    <t>Hănăsenii Noi</t>
  </si>
  <si>
    <t>Orac</t>
  </si>
  <si>
    <t>Romanovca</t>
  </si>
  <si>
    <t>Sărata Nouă</t>
  </si>
  <si>
    <t>Sărata-Răzeși</t>
  </si>
  <si>
    <t>Sărăteni</t>
  </si>
  <si>
    <t>Sărățica Nouă</t>
  </si>
  <si>
    <t>Sîrma</t>
  </si>
  <si>
    <t>Tigheci</t>
  </si>
  <si>
    <t>Tochile-Răducani</t>
  </si>
  <si>
    <t>Tomai</t>
  </si>
  <si>
    <t>Tomaiul Nou</t>
  </si>
  <si>
    <t>Vozneseni</t>
  </si>
  <si>
    <t>Raionul Ștefan Vodă</t>
  </si>
  <si>
    <t>or. Ștefan Vodă</t>
  </si>
  <si>
    <t>Alava</t>
  </si>
  <si>
    <t>Brezoaia</t>
  </si>
  <si>
    <t>Carahasani</t>
  </si>
  <si>
    <t>Căplani</t>
  </si>
  <si>
    <t>Cioburciu</t>
  </si>
  <si>
    <t>Copceac</t>
  </si>
  <si>
    <t>Crocmaz</t>
  </si>
  <si>
    <t>Ermoclia</t>
  </si>
  <si>
    <t>Feștelița</t>
  </si>
  <si>
    <t>Marianca de Jos</t>
  </si>
  <si>
    <t>Olănești</t>
  </si>
  <si>
    <t>Popeasca</t>
  </si>
  <si>
    <t>Purcari</t>
  </si>
  <si>
    <t>Răscăieți</t>
  </si>
  <si>
    <t>Semionovca</t>
  </si>
  <si>
    <t>Slobozia</t>
  </si>
  <si>
    <t>Talmaza</t>
  </si>
  <si>
    <t>Tudora</t>
  </si>
  <si>
    <t>Volintiri</t>
  </si>
  <si>
    <t>Raionul Taraclia</t>
  </si>
  <si>
    <t>or. Taraclia</t>
  </si>
  <si>
    <t>or. Tvardița</t>
  </si>
  <si>
    <t>Albota de Jos</t>
  </si>
  <si>
    <t>Albota de Sus</t>
  </si>
  <si>
    <t>Aluatu</t>
  </si>
  <si>
    <t>Balabanu</t>
  </si>
  <si>
    <t>Cairaclia</t>
  </si>
  <si>
    <t>Cealîc</t>
  </si>
  <si>
    <t>Corten</t>
  </si>
  <si>
    <t>Musaitu</t>
  </si>
  <si>
    <t>Novosiolovca</t>
  </si>
  <si>
    <t>Vinogradovca</t>
  </si>
  <si>
    <t>UTA Găgăuzia</t>
  </si>
  <si>
    <t>or. Comrat</t>
  </si>
  <si>
    <t>or. Ceadîr-Lunga</t>
  </si>
  <si>
    <t>or. Vulcănești</t>
  </si>
  <si>
    <t>Avdarma</t>
  </si>
  <si>
    <t>Baurci</t>
  </si>
  <si>
    <t>Beșalma</t>
  </si>
  <si>
    <t>Beșghioz</t>
  </si>
  <si>
    <t>Bugeac</t>
  </si>
  <si>
    <t>Carbalia</t>
  </si>
  <si>
    <t>Cazaclia</t>
  </si>
  <si>
    <t>Chioselia Rusă</t>
  </si>
  <si>
    <t>Chiriet-Lunga</t>
  </si>
  <si>
    <t>Chirsova</t>
  </si>
  <si>
    <t>Cioc-Maidan</t>
  </si>
  <si>
    <t>Cișmichioi</t>
  </si>
  <si>
    <t>Congaz</t>
  </si>
  <si>
    <t>Congazcicul de Sus</t>
  </si>
  <si>
    <t>Cotovscoe</t>
  </si>
  <si>
    <t>Dezghingea</t>
  </si>
  <si>
    <t>Etulia</t>
  </si>
  <si>
    <t>Ferapontievca</t>
  </si>
  <si>
    <t>Gaidar</t>
  </si>
  <si>
    <t>Joltai</t>
  </si>
  <si>
    <t>Svetlîi</t>
  </si>
  <si>
    <t>Municipiul Chisinau</t>
  </si>
  <si>
    <t xml:space="preserve">  Regiunea Sud</t>
  </si>
  <si>
    <t>A doua etnie declarată</t>
  </si>
  <si>
    <t>Evreu</t>
  </si>
  <si>
    <t>German / Neamț</t>
  </si>
  <si>
    <t>Polonez</t>
  </si>
  <si>
    <t>Belorus</t>
  </si>
  <si>
    <t>Armean</t>
  </si>
  <si>
    <t>Azer</t>
  </si>
  <si>
    <t>Turc</t>
  </si>
  <si>
    <t>Tătar</t>
  </si>
  <si>
    <t>Gruzin / Georgian</t>
  </si>
  <si>
    <t>Grec</t>
  </si>
  <si>
    <t>Ceh</t>
  </si>
  <si>
    <t>Italian</t>
  </si>
  <si>
    <t>Arab</t>
  </si>
  <si>
    <t>Limba maternă declarată</t>
  </si>
  <si>
    <t>Moldovenească</t>
  </si>
  <si>
    <t>Română</t>
  </si>
  <si>
    <t>Ucraineană</t>
  </si>
  <si>
    <t>Rusă</t>
  </si>
  <si>
    <t>Găgăuză</t>
  </si>
  <si>
    <t>Bulgară</t>
  </si>
  <si>
    <t>Belorusă</t>
  </si>
  <si>
    <t>Germană</t>
  </si>
  <si>
    <t>Poloneză</t>
  </si>
  <si>
    <t>Cehă</t>
  </si>
  <si>
    <t>Armeană</t>
  </si>
  <si>
    <t>Azeră</t>
  </si>
  <si>
    <t>Turcă</t>
  </si>
  <si>
    <t>Arabă</t>
  </si>
  <si>
    <t>Ivrit (Ebraică)</t>
  </si>
  <si>
    <t>Idiș</t>
  </si>
  <si>
    <t>Tătară</t>
  </si>
  <si>
    <t>Engleză</t>
  </si>
  <si>
    <t>Italiană</t>
  </si>
  <si>
    <t>Franceză</t>
  </si>
  <si>
    <t>Spaniolă</t>
  </si>
  <si>
    <t>Portugheză</t>
  </si>
  <si>
    <t>Greacă</t>
  </si>
  <si>
    <t>Altă limbă</t>
  </si>
  <si>
    <t>Nu au declarat limba maternă</t>
  </si>
  <si>
    <t>Nu au declarat limba vorbită de obicei</t>
  </si>
  <si>
    <t>Religia declarată</t>
  </si>
  <si>
    <t>Ortodoxă</t>
  </si>
  <si>
    <t>Baptistă</t>
  </si>
  <si>
    <t>Martorii lui Iehova</t>
  </si>
  <si>
    <t>Penticostală</t>
  </si>
  <si>
    <t>Adventistă</t>
  </si>
  <si>
    <t>Creștină după Evanghelie</t>
  </si>
  <si>
    <t>Staroveri (Ortodoxă Rusă de rit vechi)</t>
  </si>
  <si>
    <t>Islam</t>
  </si>
  <si>
    <t>Romano-catolică</t>
  </si>
  <si>
    <t>Altă religie</t>
  </si>
  <si>
    <t>Liber cugetător</t>
  </si>
  <si>
    <t>Agnostic</t>
  </si>
  <si>
    <t>Ateu</t>
  </si>
  <si>
    <t>Fără religie</t>
  </si>
  <si>
    <t>Nu au declarat religia</t>
  </si>
  <si>
    <t xml:space="preserve">Nu au declarat limba maternă </t>
  </si>
  <si>
    <t xml:space="preserve">  Moldovenească</t>
  </si>
  <si>
    <t xml:space="preserve"> Română</t>
  </si>
  <si>
    <t xml:space="preserve">  Rusă</t>
  </si>
  <si>
    <t xml:space="preserve"> Bulgară</t>
  </si>
  <si>
    <t xml:space="preserve">Nu au declarat limba vorbită de obicei </t>
  </si>
  <si>
    <t>Creştină după Evanghelie</t>
  </si>
  <si>
    <t>Alte religii</t>
  </si>
  <si>
    <t xml:space="preserve">      Nu au declarat religia</t>
  </si>
  <si>
    <t xml:space="preserve"> Baptistă</t>
  </si>
  <si>
    <t xml:space="preserve">  Penticostală</t>
  </si>
  <si>
    <t xml:space="preserve"> Creștină după Evanghelie</t>
  </si>
  <si>
    <t>Limba declarată ca:</t>
  </si>
  <si>
    <t>Maternă</t>
  </si>
  <si>
    <t>Vorbită de obicei</t>
  </si>
  <si>
    <t>Altă limbă cunoscută</t>
  </si>
  <si>
    <t>-</t>
  </si>
  <si>
    <t>Catolică</t>
  </si>
  <si>
    <t xml:space="preserve"> Catolică</t>
  </si>
  <si>
    <t>Persoane</t>
  </si>
  <si>
    <t>Moldoveni</t>
  </si>
  <si>
    <t>Români</t>
  </si>
  <si>
    <t>Ucraineni</t>
  </si>
  <si>
    <t>Ruși</t>
  </si>
  <si>
    <t>Găgăuzi</t>
  </si>
  <si>
    <t>Bulgari</t>
  </si>
  <si>
    <t>Romi/Țigani</t>
  </si>
  <si>
    <t>Nedeclarată</t>
  </si>
  <si>
    <t>Total grupe de vârstă, ani</t>
  </si>
  <si>
    <t>Primar</t>
  </si>
  <si>
    <t xml:space="preserve">Gimnazial </t>
  </si>
  <si>
    <t xml:space="preserve">Liceal </t>
  </si>
  <si>
    <t xml:space="preserve">Profesional tehnic secundar </t>
  </si>
  <si>
    <t xml:space="preserve">Profesional tehnic postsecundar </t>
  </si>
  <si>
    <t>Superior</t>
  </si>
  <si>
    <r>
      <t>Do</t>
    </r>
    <r>
      <rPr>
        <sz val="11"/>
        <rFont val="Calibri"/>
        <family val="2"/>
        <charset val="1"/>
      </rPr>
      <t>ctorat; postdoctorat</t>
    </r>
  </si>
  <si>
    <t>10-19</t>
  </si>
  <si>
    <t>Nivelul de studii - total</t>
  </si>
  <si>
    <t>Gimnazial</t>
  </si>
  <si>
    <t>Liceal</t>
  </si>
  <si>
    <t>Doctorat; postdoctorat</t>
  </si>
  <si>
    <t>20-29</t>
  </si>
  <si>
    <t>Nivelul de studii total</t>
  </si>
  <si>
    <t>30-39</t>
  </si>
  <si>
    <t>40-49</t>
  </si>
  <si>
    <t>50-59</t>
  </si>
  <si>
    <t>60-69</t>
  </si>
  <si>
    <t>80+</t>
  </si>
  <si>
    <t>Masculin</t>
  </si>
  <si>
    <t>Feminin</t>
  </si>
  <si>
    <r>
      <rPr>
        <i/>
        <vertAlign val="superscript"/>
        <sz val="10"/>
        <rFont val="Calibri"/>
        <family val="2"/>
        <charset val="1"/>
      </rPr>
      <t>1</t>
    </r>
    <r>
      <rPr>
        <i/>
        <sz val="10"/>
        <rFont val="Calibri"/>
        <family val="2"/>
        <charset val="1"/>
      </rPr>
      <t xml:space="preserve"> Datele se referă doar la UAT efectiv recenzate și nu includ unitățile administrativ-teritoriale din stânga Nistrului, municipiului Bender (inclusiv satul Proteagailovca), comuna Chițcani (inclusiv satele Merenești și Zahorna), satele Cremenciug și Gîsca din raionul Căușeni, comuna Corjova (inclusiv satul Mahala) din raionul Dubăsari, precum și satul Roghi din cadrul comunei Molovata Nouă, raionul Dubăsari. </t>
    </r>
  </si>
  <si>
    <t>persoane, %</t>
  </si>
  <si>
    <t>A</t>
  </si>
  <si>
    <t>B</t>
  </si>
  <si>
    <t>3</t>
  </si>
  <si>
    <t xml:space="preserve">A </t>
  </si>
  <si>
    <t xml:space="preserve"> 
Religia declarată</t>
  </si>
  <si>
    <t>Nu a declarat etnia</t>
  </si>
  <si>
    <t>Etniе din Asia de Sud</t>
  </si>
  <si>
    <t xml:space="preserve">  Moldoveni</t>
  </si>
  <si>
    <t xml:space="preserve"> Români</t>
  </si>
  <si>
    <t xml:space="preserve">  Ruși</t>
  </si>
  <si>
    <t xml:space="preserve"> Bulgari</t>
  </si>
  <si>
    <t xml:space="preserve">Cod statistic                  CUATM </t>
  </si>
  <si>
    <t>0300000</t>
  </si>
  <si>
    <t>Regiuni de dezvoltare și raioane/municipii</t>
  </si>
  <si>
    <t xml:space="preserve">    Străşeni</t>
  </si>
  <si>
    <t xml:space="preserve">    Cimişlia</t>
  </si>
  <si>
    <t xml:space="preserve">    Leova</t>
  </si>
  <si>
    <t xml:space="preserve">    Ştefan Vodă</t>
  </si>
  <si>
    <t xml:space="preserve">    Taraclia</t>
  </si>
  <si>
    <t>din total, pe medii de reședință</t>
  </si>
  <si>
    <t>Grupe de vârstă, ani</t>
  </si>
  <si>
    <t>în % față de total</t>
  </si>
  <si>
    <t>Rom / Țigan</t>
  </si>
  <si>
    <t xml:space="preserve"> Romani (Țigănească)</t>
  </si>
  <si>
    <t>Romani (Țigănească)</t>
  </si>
  <si>
    <t xml:space="preserve">Romani (Țigănească) </t>
  </si>
  <si>
    <t xml:space="preserve">Total </t>
  </si>
  <si>
    <t xml:space="preserve">    Ocniţa</t>
  </si>
  <si>
    <t>Romi/ Țigani</t>
  </si>
  <si>
    <t>Nu au declarat</t>
  </si>
  <si>
    <t xml:space="preserve">  3-9</t>
  </si>
  <si>
    <t xml:space="preserve">Cod statistic CUATM </t>
  </si>
  <si>
    <t>"-" = magnitudine zero</t>
  </si>
  <si>
    <t>”-” = magnitudine zero</t>
  </si>
  <si>
    <t>persoane și %</t>
  </si>
  <si>
    <t>Sexe</t>
  </si>
  <si>
    <t>Medii de reședință</t>
  </si>
  <si>
    <t>N-au declarat cunoașterea vreunei limbi</t>
  </si>
  <si>
    <t>x</t>
  </si>
  <si>
    <t>Moldovenească sau Română</t>
  </si>
  <si>
    <t>Fără școală absolvită /Educație preșcolară</t>
  </si>
  <si>
    <t>Nu a declarat a 2-a etnie</t>
  </si>
  <si>
    <t>Abhaz</t>
  </si>
  <si>
    <t>Albanez</t>
  </si>
  <si>
    <t>Altaian</t>
  </si>
  <si>
    <t>American SUA</t>
  </si>
  <si>
    <t>Asirian</t>
  </si>
  <si>
    <t>Austriac</t>
  </si>
  <si>
    <t>Avar</t>
  </si>
  <si>
    <t>Bosniac</t>
  </si>
  <si>
    <t>Bureat</t>
  </si>
  <si>
    <t>Catalan</t>
  </si>
  <si>
    <t>Cecen</t>
  </si>
  <si>
    <t>Chinez</t>
  </si>
  <si>
    <t>Ciuvaș</t>
  </si>
  <si>
    <t>Croat</t>
  </si>
  <si>
    <t>Cubanez</t>
  </si>
  <si>
    <t>Danez</t>
  </si>
  <si>
    <t>Englez</t>
  </si>
  <si>
    <t>Estonian</t>
  </si>
  <si>
    <t>Evreu din Asia Mijlocie</t>
  </si>
  <si>
    <t>Evreu din Georgia</t>
  </si>
  <si>
    <t>Finlandez</t>
  </si>
  <si>
    <t>Flamand</t>
  </si>
  <si>
    <t>Francez</t>
  </si>
  <si>
    <t>Irlandez</t>
  </si>
  <si>
    <t>Islandez</t>
  </si>
  <si>
    <t>Japonez</t>
  </si>
  <si>
    <t>Kazah</t>
  </si>
  <si>
    <t>Kîrgîz</t>
  </si>
  <si>
    <t>Kurd</t>
  </si>
  <si>
    <t>Leton</t>
  </si>
  <si>
    <t>Lituanian</t>
  </si>
  <si>
    <t>Mordvin</t>
  </si>
  <si>
    <t>Norvegian</t>
  </si>
  <si>
    <t>Olandez</t>
  </si>
  <si>
    <t>Osetin</t>
  </si>
  <si>
    <t>Persan</t>
  </si>
  <si>
    <t>Portughez</t>
  </si>
  <si>
    <t>Sîrb</t>
  </si>
  <si>
    <t>Slovak</t>
  </si>
  <si>
    <t>Spaniol</t>
  </si>
  <si>
    <t>Suedez</t>
  </si>
  <si>
    <t>Tadjik</t>
  </si>
  <si>
    <t>Tătar din Crimeea</t>
  </si>
  <si>
    <t>Turkmen</t>
  </si>
  <si>
    <t>Udmurt</t>
  </si>
  <si>
    <t>Ungur / Maghiar</t>
  </si>
  <si>
    <t>Uzbek</t>
  </si>
  <si>
    <t>Etniе din America Latină</t>
  </si>
  <si>
    <t>Etniе din Africa subsahariană</t>
  </si>
  <si>
    <t>Altă etnie (naționalitate)</t>
  </si>
  <si>
    <t>Indonezian</t>
  </si>
  <si>
    <t>Koreean</t>
  </si>
  <si>
    <t>Rutul</t>
  </si>
  <si>
    <t>Uigur</t>
  </si>
  <si>
    <t>Bașkir</t>
  </si>
  <si>
    <t>Eskimos</t>
  </si>
  <si>
    <t>Kabardin</t>
  </si>
  <si>
    <t>Karel</t>
  </si>
  <si>
    <t>Komi-Permiak</t>
  </si>
  <si>
    <t>Lezghin</t>
  </si>
  <si>
    <t>Mari</t>
  </si>
  <si>
    <t>Mongol</t>
  </si>
  <si>
    <t xml:space="preserve">Evreu </t>
  </si>
  <si>
    <t>Afgan</t>
  </si>
  <si>
    <t>Abazin</t>
  </si>
  <si>
    <t>Adîg</t>
  </si>
  <si>
    <t>Agul</t>
  </si>
  <si>
    <t>Australian</t>
  </si>
  <si>
    <t>Balkar</t>
  </si>
  <si>
    <t>Cerkez</t>
  </si>
  <si>
    <t>Ciukci</t>
  </si>
  <si>
    <t>Darghin</t>
  </si>
  <si>
    <t>Hakas</t>
  </si>
  <si>
    <t>Iakut / Saha</t>
  </si>
  <si>
    <t>Inguș</t>
  </si>
  <si>
    <t>Kalmîk</t>
  </si>
  <si>
    <t>Karaceai</t>
  </si>
  <si>
    <t>Karaim</t>
  </si>
  <si>
    <t>Karakalpak</t>
  </si>
  <si>
    <t>Komi</t>
  </si>
  <si>
    <t>Koriak</t>
  </si>
  <si>
    <t>Kumîk</t>
  </si>
  <si>
    <t>Lak</t>
  </si>
  <si>
    <t>Macedonean</t>
  </si>
  <si>
    <t>Maltez</t>
  </si>
  <si>
    <t>Nanai</t>
  </si>
  <si>
    <t>Neneț</t>
  </si>
  <si>
    <t>Nogai</t>
  </si>
  <si>
    <t>Saam</t>
  </si>
  <si>
    <t>Scoțian</t>
  </si>
  <si>
    <t>Sloven</t>
  </si>
  <si>
    <t>Tabasaran</t>
  </si>
  <si>
    <t>Talîș</t>
  </si>
  <si>
    <t>Thailandez</t>
  </si>
  <si>
    <t>Tuvin</t>
  </si>
  <si>
    <t>Vietnamez</t>
  </si>
  <si>
    <r>
      <t>5.1 Populația după etnie, pe medii de reședință, la recensămintele din 2024 și 2014</t>
    </r>
    <r>
      <rPr>
        <b/>
        <vertAlign val="superscript"/>
        <sz val="14"/>
        <rFont val="Calibri"/>
        <family val="2"/>
      </rPr>
      <t>1,2</t>
    </r>
  </si>
  <si>
    <r>
      <t>5.2 Populația după etnie, pe grupe de vârstă, la recensământul din 2024</t>
    </r>
    <r>
      <rPr>
        <b/>
        <vertAlign val="superscript"/>
        <sz val="14"/>
        <rFont val="Calibri"/>
        <family val="2"/>
      </rPr>
      <t>1,2</t>
    </r>
  </si>
  <si>
    <r>
      <t>5.3  Populația după etnie, pe sexe și medii de reședință, la recensământul din 2024</t>
    </r>
    <r>
      <rPr>
        <b/>
        <vertAlign val="superscript"/>
        <sz val="14"/>
        <rFont val="Calibri"/>
        <family val="2"/>
      </rPr>
      <t>1,2</t>
    </r>
  </si>
  <si>
    <r>
      <t>5.5 Populația după etnie pe regiuni de dezvoltare și raioane/municipii, la recensământul din 2024</t>
    </r>
    <r>
      <rPr>
        <b/>
        <vertAlign val="superscript"/>
        <sz val="14"/>
        <rFont val="Calibri"/>
        <family val="2"/>
      </rPr>
      <t>1,2</t>
    </r>
  </si>
  <si>
    <r>
      <t>5.6 Populația după etnie pe orașe (municipii) și sate (comune), la recensământul din 2024</t>
    </r>
    <r>
      <rPr>
        <b/>
        <vertAlign val="superscript"/>
        <sz val="14"/>
        <rFont val="Calibri"/>
        <family val="2"/>
      </rPr>
      <t xml:space="preserve">1,2 </t>
    </r>
  </si>
  <si>
    <r>
      <t>5.10 Populația după limba maternă, pe medii de reședință, la recensămintele din 2024 și 2014</t>
    </r>
    <r>
      <rPr>
        <b/>
        <vertAlign val="superscript"/>
        <sz val="14"/>
        <rFont val="Calibri"/>
        <family val="2"/>
      </rPr>
      <t>1,2</t>
    </r>
  </si>
  <si>
    <r>
      <t>5.11 Populația după limba maternă, pe grupe de vârstă, la recensământul din 2024</t>
    </r>
    <r>
      <rPr>
        <b/>
        <vertAlign val="superscript"/>
        <sz val="14"/>
        <rFont val="Calibri"/>
        <family val="2"/>
      </rPr>
      <t>1,2</t>
    </r>
  </si>
  <si>
    <r>
      <t>5.12 Populația după limba maternă, pe sexe și medii de reședință, la recensământul din 2024</t>
    </r>
    <r>
      <rPr>
        <b/>
        <vertAlign val="superscript"/>
        <sz val="14"/>
        <rFont val="Calibri"/>
        <family val="2"/>
      </rPr>
      <t>1,2</t>
    </r>
  </si>
  <si>
    <r>
      <t>5.15 Populația după limba maternă pe orașe (municipii) și sate (comune), la recensământul din 2024</t>
    </r>
    <r>
      <rPr>
        <b/>
        <vertAlign val="superscript"/>
        <sz val="14"/>
        <rFont val="Calibri"/>
        <family val="2"/>
      </rPr>
      <t>1,2</t>
    </r>
  </si>
  <si>
    <r>
      <t>5.16 Structura populației după limba maternă pe orașe (municipii) și sate (comune), la recensământul din 2024</t>
    </r>
    <r>
      <rPr>
        <b/>
        <vertAlign val="superscript"/>
        <sz val="14"/>
        <rFont val="Calibri"/>
        <family val="2"/>
      </rPr>
      <t>1,2</t>
    </r>
  </si>
  <si>
    <r>
      <t>5.17  Populația în vârstă de 3 ani și peste după limba vorbită de obicei, pe medii de reședință, la recensămintele din 2024 și 2014</t>
    </r>
    <r>
      <rPr>
        <b/>
        <vertAlign val="superscript"/>
        <sz val="14"/>
        <rFont val="Calibri"/>
        <family val="2"/>
      </rPr>
      <t>1,2</t>
    </r>
  </si>
  <si>
    <r>
      <t>5.18 Populația în vârstă de 3 ani și peste după limba vorbită de obicei, pe grupe de vârstă, la recensământul din 2024</t>
    </r>
    <r>
      <rPr>
        <b/>
        <vertAlign val="superscript"/>
        <sz val="14"/>
        <rFont val="Calibri"/>
        <family val="2"/>
      </rPr>
      <t>1,2</t>
    </r>
  </si>
  <si>
    <r>
      <t>5.19 Populația în vârstă de 3 ani și peste după limba vorbită de obicei, pe sexe și medii de reședință, la recensământul din 2024</t>
    </r>
    <r>
      <rPr>
        <b/>
        <vertAlign val="superscript"/>
        <sz val="14"/>
        <rFont val="Calibri"/>
        <family val="2"/>
      </rPr>
      <t>1,2</t>
    </r>
  </si>
  <si>
    <r>
      <t>5.20 Populația în vârstă de 3 ani și peste după limba vorbită de obicei pe regiuni de dezvoltare și raioane/municipii, la recensământul din 2024</t>
    </r>
    <r>
      <rPr>
        <b/>
        <vertAlign val="superscript"/>
        <sz val="14"/>
        <rFont val="Calibri"/>
        <family val="2"/>
      </rPr>
      <t>1,2</t>
    </r>
  </si>
  <si>
    <r>
      <t>5.21 Structura populației în vârstă de 3 ani și peste după limba vorbită de obicei pe regiuni de dezvoltare și raioane/municipii, la recensământul din 2024</t>
    </r>
    <r>
      <rPr>
        <b/>
        <vertAlign val="superscript"/>
        <sz val="14"/>
        <rFont val="Calibri"/>
        <family val="2"/>
      </rPr>
      <t>1,2</t>
    </r>
  </si>
  <si>
    <r>
      <t>5.22 Populația în vârstă de 3 ani și peste după limba vorbită de obicei pe orașe (municipii) și sate (comune), la recensământul din 2024</t>
    </r>
    <r>
      <rPr>
        <b/>
        <vertAlign val="superscript"/>
        <sz val="14"/>
        <rFont val="Calibri"/>
        <family val="2"/>
      </rPr>
      <t>1,2</t>
    </r>
  </si>
  <si>
    <r>
      <t>5.23 Structura populației în vârstă de 3 ani și peste după limba vorbită de obicei pe orașe (municipii) și sate (comune), la recensământul din 2024</t>
    </r>
    <r>
      <rPr>
        <b/>
        <vertAlign val="superscript"/>
        <sz val="14"/>
        <rFont val="Calibri"/>
        <family val="2"/>
      </rPr>
      <t>1,2</t>
    </r>
  </si>
  <si>
    <r>
      <t>5.24 Populația în vârstă de 3 ani și peste după cunoașterea altei limbi decât cea maternă și vorbită de obicei, pe regiuni de dezvoltare și raioane/municipii, la recensământul din 2024</t>
    </r>
    <r>
      <rPr>
        <b/>
        <vertAlign val="superscript"/>
        <sz val="14"/>
        <rFont val="Calibri"/>
        <family val="2"/>
      </rPr>
      <t>1,2</t>
    </r>
  </si>
  <si>
    <r>
      <t>5.25 Structura populației în vârstă de 3 ani și peste după cunoașterea altei limbi decât cea maternă și vorbită de obicei, pe regiuni de dezvoltare și raioane/municipii, la recensământul din 2024</t>
    </r>
    <r>
      <rPr>
        <b/>
        <vertAlign val="superscript"/>
        <sz val="14"/>
        <rFont val="Calibri"/>
        <family val="2"/>
      </rPr>
      <t>1,2</t>
    </r>
  </si>
  <si>
    <r>
      <t>5.26 Populația după afilierea religioasă, pe medii de reședință, la recensămintele din 2024 și 2014</t>
    </r>
    <r>
      <rPr>
        <b/>
        <vertAlign val="superscript"/>
        <sz val="14"/>
        <rFont val="Calibri"/>
        <family val="2"/>
      </rPr>
      <t>1,2</t>
    </r>
  </si>
  <si>
    <r>
      <t>5.27 Populația după afilierea religioasă, pe grupe de vârstă, la recensământul din 2024</t>
    </r>
    <r>
      <rPr>
        <b/>
        <vertAlign val="superscript"/>
        <sz val="14"/>
        <rFont val="Calibri"/>
        <family val="2"/>
      </rPr>
      <t>1,2</t>
    </r>
  </si>
  <si>
    <r>
      <t>5.28 Populația după afilierea religioasă, pe sexe și medii de reședință, la recensământul din 2024</t>
    </r>
    <r>
      <rPr>
        <b/>
        <vertAlign val="superscript"/>
        <sz val="14"/>
        <rFont val="Calibri"/>
        <family val="2"/>
      </rPr>
      <t>1,2</t>
    </r>
  </si>
  <si>
    <r>
      <t>5.29 Populația după afilierea religioasă pe regiuni de dezvoltare și raioane/municipii, la recensământul din 2024</t>
    </r>
    <r>
      <rPr>
        <b/>
        <vertAlign val="superscript"/>
        <sz val="14"/>
        <rFont val="Calibri"/>
        <family val="2"/>
      </rPr>
      <t>1,2</t>
    </r>
  </si>
  <si>
    <r>
      <t>5.30 Structura populației după afilierea religioasă pe regiuni de dezvoltare și raioane/municipii, la recensământul din 2024</t>
    </r>
    <r>
      <rPr>
        <b/>
        <vertAlign val="superscript"/>
        <sz val="14"/>
        <rFont val="Calibri"/>
        <family val="2"/>
      </rPr>
      <t>1,2</t>
    </r>
  </si>
  <si>
    <r>
      <t xml:space="preserve">5.31 </t>
    </r>
    <r>
      <rPr>
        <b/>
        <sz val="14"/>
        <rFont val="Calibri"/>
        <family val="2"/>
      </rPr>
      <t>Populația după afilierea religioasă pe orașe (municipii) și sate (comune), l</t>
    </r>
    <r>
      <rPr>
        <b/>
        <sz val="14"/>
        <rFont val="Calibri"/>
        <family val="2"/>
        <charset val="1"/>
      </rPr>
      <t>a recensământul din 2024</t>
    </r>
    <r>
      <rPr>
        <b/>
        <vertAlign val="superscript"/>
        <sz val="14"/>
        <rFont val="Calibri"/>
        <family val="2"/>
      </rPr>
      <t>1,2</t>
    </r>
  </si>
  <si>
    <r>
      <t>5.32 Structura p</t>
    </r>
    <r>
      <rPr>
        <b/>
        <sz val="14"/>
        <rFont val="Calibri"/>
        <family val="2"/>
      </rPr>
      <t>opulației după afilierea religioasă pe orașe (municipii) și sate (comune), l</t>
    </r>
    <r>
      <rPr>
        <b/>
        <sz val="14"/>
        <rFont val="Calibri"/>
        <family val="2"/>
        <charset val="1"/>
      </rPr>
      <t>a recensământul din 2024</t>
    </r>
    <r>
      <rPr>
        <b/>
        <vertAlign val="superscript"/>
        <sz val="14"/>
        <rFont val="Calibri"/>
        <family val="2"/>
      </rPr>
      <t>1,2</t>
    </r>
  </si>
  <si>
    <r>
      <t>5.33 Populația după etnie și limba maternă, la recensământul din 2024</t>
    </r>
    <r>
      <rPr>
        <b/>
        <vertAlign val="superscript"/>
        <sz val="14"/>
        <rFont val="Calibri"/>
        <family val="2"/>
      </rPr>
      <t>1,2</t>
    </r>
  </si>
  <si>
    <r>
      <t>5.34 Populația după etnie și limba vorbită de obicei, la recensământul din 2024</t>
    </r>
    <r>
      <rPr>
        <b/>
        <vertAlign val="superscript"/>
        <sz val="14"/>
        <rFont val="Calibri"/>
        <family val="2"/>
      </rPr>
      <t>1,2</t>
    </r>
  </si>
  <si>
    <r>
      <t>5.35 Populația după etnie și afilierea religioasă la recensământul din 2024</t>
    </r>
    <r>
      <rPr>
        <b/>
        <vertAlign val="superscript"/>
        <sz val="14"/>
        <rFont val="Calibri"/>
        <family val="2"/>
      </rPr>
      <t>1,2</t>
    </r>
  </si>
  <si>
    <r>
      <t>5.36 Populația în vârstă de 10 ani și peste, după etnie, grupe de vârstă, sexe și cel mai înalt nivel de studii absolvit, la recensământul din 2024</t>
    </r>
    <r>
      <rPr>
        <b/>
        <vertAlign val="superscript"/>
        <sz val="14"/>
        <rFont val="Calibri"/>
        <family val="2"/>
      </rPr>
      <t>1,2</t>
    </r>
  </si>
  <si>
    <r>
      <t>5.37 Populația în vârstă de 3 ani și peste după limba maternă și limba vorbită de obicei declarată, la recensământul din 2024</t>
    </r>
    <r>
      <rPr>
        <b/>
        <vertAlign val="superscript"/>
        <sz val="14"/>
        <rFont val="Calibri"/>
        <family val="2"/>
      </rPr>
      <t>1,2</t>
    </r>
  </si>
  <si>
    <r>
      <t>5.38 Populația în vârstă de 3 ani și peste după cunoașterea limbilor pe regiuni de dezvoltare și raioane/municipii, la recensământul din 2024 (competențe lingvistice)</t>
    </r>
    <r>
      <rPr>
        <b/>
        <vertAlign val="superscript"/>
        <sz val="14"/>
        <rFont val="Calibri"/>
        <family val="2"/>
      </rPr>
      <t>1,2</t>
    </r>
  </si>
  <si>
    <r>
      <t>5.40 Populația în vârstă de 3 ani și peste după cunoașterea limbilor la recensământul din 2024 (competențe lingvistice)</t>
    </r>
    <r>
      <rPr>
        <b/>
        <vertAlign val="superscript"/>
        <sz val="14"/>
        <rFont val="Calibri"/>
        <family val="2"/>
      </rPr>
      <t>1,2</t>
    </r>
  </si>
  <si>
    <r>
      <t>5.41 Populația de 3 ani și peste după etnie și cunoașterea limbilor (competențe lingvistice)</t>
    </r>
    <r>
      <rPr>
        <b/>
        <vertAlign val="superscript"/>
        <sz val="14"/>
        <rFont val="Calibri"/>
        <family val="2"/>
      </rPr>
      <t>1,2</t>
    </r>
  </si>
  <si>
    <t xml:space="preserve"> ² Datele pentru "Populație" sunt prezentate pentru populația cu reședință obișnuită.</t>
  </si>
  <si>
    <t>”x” = nu se aplică</t>
  </si>
  <si>
    <t xml:space="preserve">
  Total</t>
  </si>
  <si>
    <t xml:space="preserve">
Total</t>
  </si>
  <si>
    <t>Total populație de 10 ani și peste</t>
  </si>
  <si>
    <r>
      <t>Nivel de studii</t>
    </r>
    <r>
      <rPr>
        <b/>
        <vertAlign val="superscript"/>
        <sz val="11"/>
        <rFont val="Calibri"/>
        <family val="2"/>
      </rPr>
      <t>3</t>
    </r>
  </si>
  <si>
    <r>
      <rPr>
        <i/>
        <vertAlign val="superscript"/>
        <sz val="10"/>
        <rFont val="Calibri"/>
        <family val="2"/>
      </rPr>
      <t>3</t>
    </r>
    <r>
      <rPr>
        <i/>
        <sz val="10"/>
        <rFont val="Calibri"/>
        <family val="2"/>
        <charset val="1"/>
      </rPr>
      <t xml:space="preserve">Studii gimnaziale / studii medii incomplete; studii liceale / studii medii de cultură generală; învățământul profesional tehnic postsecundar / studii medii de specialitate (inclusiv ”tehnicum”, școală în domeniul medical, farmaceutic, pedagogic și artă care au funcționat până în 1995); studii superioare (licență și master) / studii superioare universitare </t>
    </r>
  </si>
  <si>
    <t>Total populație de 3 ani și peste</t>
  </si>
  <si>
    <t>”0,0” = valoare mai mică decât 0,05</t>
  </si>
  <si>
    <t>5.1 Populația după etnie, pe medii de reședință, la recensămintele din 2024 și 2014</t>
  </si>
  <si>
    <t>5.2 Populația după etnie, pe grupe de vârstă, la recensământul din 2024</t>
  </si>
  <si>
    <t>5.3  Populația după etnie, pe sexe și medii de reședință, la recensământul din 2024</t>
  </si>
  <si>
    <t>5.7 Populația după etnie pe orașe (municipii) și sate (comune), la recensământul din 2024</t>
  </si>
  <si>
    <t>5.10 Populația după limba maternă, pe medii de reședință, la recensămintele din 2024 și 2014</t>
  </si>
  <si>
    <t>5.11 Populația după limba maternă, pe grupe de vârstă, la recensământul din 2024</t>
  </si>
  <si>
    <t>5.12 Populația după limba maternă, pe sexe și medii de reședință, la recensământul din 2024</t>
  </si>
  <si>
    <t>5.13 Populația după limba maternă pe regiuni de dezvoltare și raioane, la recensământul din 2024</t>
  </si>
  <si>
    <t>5.14 Structura populației după limba maternă pe regiuni de dezvoltare și raioane, la recensământul din 2024</t>
  </si>
  <si>
    <t>5.15 Populația după limba maternă pe orașe (municipii) și sate (comune), la recensământul din 2024</t>
  </si>
  <si>
    <t>5.16 Structura populației după limba maternă pe orașe (municipii) și sate (comune), la recensământul din 2024</t>
  </si>
  <si>
    <t>5.17  Populația în vârstă de 3 ani și peste după limba vorbită de obicei, pe medii de reședință, la recensămintele din 2024 și 2014</t>
  </si>
  <si>
    <t>5.18 Populația în vârstă de 3 ani și peste după limba vorbită de obicei, pe grupe de vârstă, la recensământul din 2024</t>
  </si>
  <si>
    <t>5.19 Populația în vârstă de 3 ani și peste după limba vorbită de obicei, pe sexe și medii de reședință, la recensământul din 2024</t>
  </si>
  <si>
    <t>5.20 Populația în vârstă de 3 ani și peste după limba vorbită de obicei pe regiuni de dezvoltare și raioane/municipii, la recensământul din 2024</t>
  </si>
  <si>
    <t>5.21 Structura populației în vârstă de 3 ani și peste după limba vorbită de obicei pe regiuni de dezvoltare și raioane/municipii, la recensământul din 2024</t>
  </si>
  <si>
    <t>5.22 Populația în vârstă de 3 ani și peste după limba vorbită de obicei pe orașe (municipii) și sate (comune), la recensământul din 2024</t>
  </si>
  <si>
    <t>5.23 Structura populației în vârstă de 3 ani și peste după limba vorbită de obicei pe orașe (municipii) și sate (comune), la recensământul din 2024</t>
  </si>
  <si>
    <t>5.24 Populația în vârstă de 3 ani și peste după cunoașterea altei limbi decât cea maternă și vorbită de obicei, pe regiuni de dezvoltare și raioane/municipii, la recensământul din 2024</t>
  </si>
  <si>
    <t>5.25 Structura populației în vârstă de 3 ani și peste după cunoașterea altei limbi decât cea maternă și vorbită de obicei, pe regiuni de dezvoltare și raioane/municipii, la recensământul din 2024</t>
  </si>
  <si>
    <t>5.26 Populația după afilierea religioasă, pe medii de reședință, la recensămintele din 2024 și 2014</t>
  </si>
  <si>
    <t>5.27 Populația după afilierea religioasă, pe grupe de vârstă, la recensământul din 2024</t>
  </si>
  <si>
    <t>5.28 Populația după afilierea religioasă, pe sexe și medii de reședință, la recensământul din 2024</t>
  </si>
  <si>
    <t>5.29 Populația după afilierea religioasă pe regiuni de dezvoltare și raioane/municipii, la recensământul din 2024</t>
  </si>
  <si>
    <t>5.30 Structura populației după afilierea religioasă pe regiuni de dezvoltare și raioane/municipii, la recensământul din 2024</t>
  </si>
  <si>
    <t>5.31 Populația după afilierea religioasă pe orașe (municipii) și sate (comune), la recensământul din 2024</t>
  </si>
  <si>
    <t>5.32 Structura populației după afilierea religioasă pe orașe (municipii) și sate (comune), la recensământul din 2024</t>
  </si>
  <si>
    <t>5.33 Populația după etnie și limba maternă, la recensământul din 2024</t>
  </si>
  <si>
    <t>5.34 Populația după etnie și limba vorbită de obicei, la recensământul din 2024</t>
  </si>
  <si>
    <t>5.35 Populația după etnie și afilierea religioasă la recensământul din 2024</t>
  </si>
  <si>
    <t>5.36 Populația în vârstă de 10 ani și peste, după etnie, grupe de vârstă, sexe și cel mai înalt nivel de studii absolvit, la recensământul din 2024</t>
  </si>
  <si>
    <t>5.37 Populația în vârstă de 3 ani și peste după limba maternă și limba vorbită de obicei declarată, la recensământul din 2024</t>
  </si>
  <si>
    <t>5.38 Populația în vârstă de 3 ani și peste după cunoașterea limbilor pe regiuni de dezvoltare și raioane/municipii, la recensământul din 2024 (competențe lingvistice)</t>
  </si>
  <si>
    <t>5.39 Structura populației în vârstă de 3 ani și peste după cunoașterea limbilor pe regiuni de dezvoltare și raioane/municipii, la recensământul din 2024 (competențe lingvistice)</t>
  </si>
  <si>
    <t>5.40 Populația în vârstă de 3 ani și peste după cunoașterea limbilor la recensământul din 2024 (competențe lingvistice)</t>
  </si>
  <si>
    <t>5.41 Populația de 3 ani și peste după etnie și cunoașterea limbilor (competențe lingvistice)</t>
  </si>
  <si>
    <t>² Datele pentru "Populație" sunt prezentate pentru populația cu reședință obișnuită.</t>
  </si>
  <si>
    <t>în %  față de cei care au declarat limba maternă</t>
  </si>
  <si>
    <t xml:space="preserve">în % față de total populație </t>
  </si>
  <si>
    <r>
      <t>5.13 Populația după limba maternă pe regiuni de dezvoltare și raioane/municipii, la recensământul din 2024</t>
    </r>
    <r>
      <rPr>
        <b/>
        <vertAlign val="superscript"/>
        <sz val="14"/>
        <rFont val="Calibri"/>
        <family val="2"/>
      </rPr>
      <t>1,2</t>
    </r>
  </si>
  <si>
    <r>
      <t>5.14 Structura populației după limba maternă pe regiuni de dezvoltare și raioane/municipii, la recensământul din 2024</t>
    </r>
    <r>
      <rPr>
        <b/>
        <vertAlign val="superscript"/>
        <sz val="14"/>
        <rFont val="Calibri"/>
        <family val="2"/>
      </rPr>
      <t>1,2</t>
    </r>
  </si>
  <si>
    <t xml:space="preserve"> Moldovenească</t>
  </si>
  <si>
    <r>
      <t>1</t>
    </r>
    <r>
      <rPr>
        <i/>
        <sz val="10"/>
        <rFont val="Calibri"/>
        <family val="2"/>
        <charset val="1"/>
      </rPr>
      <t xml:space="preserve">Datele se referă doar la UAT efectiv recenzate și nu includ unitățile administrativ-teritoriale din stânga Nistrului, municipiului Bender (inclusiv satul Proteagailovca), comuna Chițcani (inclusiv satele Merenești și Zahorna), satele Cremenciug și Gîsca din raionul Căușeni, comuna Corjova (inclusiv satul Mahala) din raionul Dubăsari, precum și satul Roghi din cadrul comunei Molovata Nouă, raionul Dubăsari. </t>
    </r>
  </si>
  <si>
    <t>în % față de total populație</t>
  </si>
  <si>
    <t>în %  față de cei care au declarat religia</t>
  </si>
  <si>
    <r>
      <t>1</t>
    </r>
    <r>
      <rPr>
        <i/>
        <sz val="10"/>
        <rFont val="Calibri"/>
        <family val="2"/>
      </rPr>
      <t xml:space="preserve">Datele se referă doar la UAT efectiv recenzate și nu includ unitățile administrativ-teritoriale din stânga Nistrului, municipiului Bender (inclusiv satul Proteagailovca), comuna Chițcani (inclusiv satele Merenești și Zahorna), satele Cremenciug și Gîsca din raionul Căușeni, comuna Corjova (inclusiv satul Mahala) din raionul Dubăsari, precum și satul Roghi din cadrul comunei Molovata Nouă, raionul Dubăsari. </t>
    </r>
  </si>
  <si>
    <r>
      <rPr>
        <i/>
        <vertAlign val="superscript"/>
        <sz val="10"/>
        <rFont val="Calibri"/>
        <family val="2"/>
      </rPr>
      <t>1</t>
    </r>
    <r>
      <rPr>
        <i/>
        <sz val="10"/>
        <rFont val="Calibri"/>
        <family val="2"/>
        <charset val="1"/>
      </rPr>
      <t xml:space="preserve">Datele se referă doar la UAT efectiv recenzate și nu includ unitățile administrativ-teritoriale din stânga Nistrului, municipiului Bender (inclusiv satul Proteagailovca), comuna Chițcani (inclusiv satele Merenești și Zahorna), satele Cremenciug și Gîsca din raionul Căușeni, comuna Corjova (inclusiv satul Mahala) din raionul Dubăsari, precum și satul Roghi din cadrul comunei Molovata Nouă, raionul Dubăsari. </t>
    </r>
  </si>
  <si>
    <r>
      <t>5.4 Populația după etnie pe regiuni de dezvoltare și raioane/municipii, la recensământul din 2024</t>
    </r>
    <r>
      <rPr>
        <b/>
        <vertAlign val="superscript"/>
        <sz val="14"/>
        <rFont val="Calibri"/>
        <family val="2"/>
      </rPr>
      <t>1,2</t>
    </r>
  </si>
  <si>
    <r>
      <t>5.7 Populația după etnie pe orașe (municipii) și sate (comune)</t>
    </r>
    <r>
      <rPr>
        <b/>
        <sz val="14"/>
        <color rgb="FF00B050"/>
        <rFont val="Calibri"/>
        <family val="2"/>
      </rPr>
      <t>,</t>
    </r>
    <r>
      <rPr>
        <b/>
        <sz val="14"/>
        <rFont val="Calibri"/>
        <family val="2"/>
        <charset val="1"/>
      </rPr>
      <t xml:space="preserve"> la recensământul din 2024</t>
    </r>
    <r>
      <rPr>
        <b/>
        <vertAlign val="superscript"/>
        <sz val="14"/>
        <rFont val="Calibri"/>
        <family val="2"/>
      </rPr>
      <t>1,2</t>
    </r>
  </si>
  <si>
    <t>Nu a declarat a doua etnie</t>
  </si>
  <si>
    <r>
      <rPr>
        <i/>
        <vertAlign val="superscript"/>
        <sz val="10"/>
        <rFont val="Calibri"/>
        <family val="2"/>
      </rPr>
      <t>3</t>
    </r>
    <r>
      <rPr>
        <i/>
        <sz val="10"/>
        <rFont val="Calibri"/>
        <family val="2"/>
      </rPr>
      <t>Include competența lingvistică declarată ca limbă maternă, limbă vorbită de obicei sau altă limbă cunoscută</t>
    </r>
  </si>
  <si>
    <t>Etnia declarată</t>
  </si>
  <si>
    <t xml:space="preserve"> 
Etnia declarată</t>
  </si>
  <si>
    <r>
      <t>5.8 Populația după prima și a doua etnie declarată la recensământul din 2024</t>
    </r>
    <r>
      <rPr>
        <b/>
        <vertAlign val="superscript"/>
        <sz val="14"/>
        <rFont val="Calibri"/>
        <family val="2"/>
      </rPr>
      <t>1,2</t>
    </r>
  </si>
  <si>
    <r>
      <t>5.9 Populația după prima și a doua etnie declarată pe regiuni de dezvoltare, la recensământul din 2024</t>
    </r>
    <r>
      <rPr>
        <b/>
        <vertAlign val="superscript"/>
        <sz val="14"/>
        <rFont val="Calibri"/>
        <family val="2"/>
      </rPr>
      <t>1,2</t>
    </r>
  </si>
  <si>
    <t>Etnia decalarată</t>
  </si>
  <si>
    <t>5.8 Populația după prima și a doua etnie declarată la recensământul din 2024</t>
  </si>
  <si>
    <t>5.9 Populația după prima și a doua etnie declarată pe regiuni de dezvoltare, la recensământul din 2024</t>
  </si>
  <si>
    <r>
      <t>Etnia declarată</t>
    </r>
    <r>
      <rPr>
        <b/>
        <vertAlign val="superscript"/>
        <sz val="11"/>
        <color rgb="FF000000"/>
        <rFont val="Calibri"/>
        <family val="2"/>
      </rPr>
      <t>3</t>
    </r>
  </si>
  <si>
    <r>
      <t>Etnia declarată</t>
    </r>
    <r>
      <rPr>
        <b/>
        <vertAlign val="superscript"/>
        <sz val="11"/>
        <rFont val="Calibri"/>
        <family val="2"/>
      </rPr>
      <t>3</t>
    </r>
  </si>
  <si>
    <r>
      <t>Limba maternă declarată</t>
    </r>
    <r>
      <rPr>
        <b/>
        <vertAlign val="superscript"/>
        <sz val="11"/>
        <rFont val="Calibri"/>
        <family val="2"/>
      </rPr>
      <t>3</t>
    </r>
  </si>
  <si>
    <r>
      <rPr>
        <i/>
        <vertAlign val="superscript"/>
        <sz val="10"/>
        <rFont val="Calibri"/>
        <family val="2"/>
      </rPr>
      <t>3</t>
    </r>
    <r>
      <rPr>
        <i/>
        <sz val="10"/>
        <rFont val="Calibri"/>
        <family val="2"/>
      </rPr>
      <t>Pentru persoanele care nu au declarant a doua etnie, prima etnie declarată este și unica etnie</t>
    </r>
  </si>
  <si>
    <r>
      <rPr>
        <i/>
        <vertAlign val="superscript"/>
        <sz val="10"/>
        <rFont val="Calibri"/>
        <family val="2"/>
      </rPr>
      <t xml:space="preserve"> 3</t>
    </r>
    <r>
      <rPr>
        <i/>
        <sz val="10"/>
        <rFont val="Calibri"/>
        <family val="2"/>
      </rPr>
      <t>Categoria formată prin însumarea răspunsurilor pentru llimbile „Moldovenească” și „Română”, este prezentată cu scop informativ/de analiză.</t>
    </r>
  </si>
  <si>
    <r>
      <rPr>
        <i/>
        <vertAlign val="superscript"/>
        <sz val="10"/>
        <rFont val="Calibri"/>
        <family val="2"/>
      </rPr>
      <t>3</t>
    </r>
    <r>
      <rPr>
        <i/>
        <sz val="10"/>
        <rFont val="Calibri"/>
        <family val="2"/>
      </rPr>
      <t>Categoria formată prin însumarea răspunsurilor pentru llimbile „Moldovenească” și „Română”, este prezentată cu scop informativ/de analiză.</t>
    </r>
  </si>
  <si>
    <r>
      <t>Limbă maternă declarată</t>
    </r>
    <r>
      <rPr>
        <b/>
        <vertAlign val="superscript"/>
        <sz val="11"/>
        <rFont val="Calibri"/>
        <family val="2"/>
      </rPr>
      <t>3</t>
    </r>
  </si>
  <si>
    <r>
      <t xml:space="preserve"> 
Limba maternă declarată</t>
    </r>
    <r>
      <rPr>
        <b/>
        <vertAlign val="superscript"/>
        <sz val="11"/>
        <rFont val="Calibri"/>
        <family val="2"/>
      </rPr>
      <t>3</t>
    </r>
  </si>
  <si>
    <r>
      <t>Limba vorbită de obicei declarată</t>
    </r>
    <r>
      <rPr>
        <b/>
        <vertAlign val="superscript"/>
        <sz val="11"/>
        <rFont val="Calibri"/>
        <family val="2"/>
      </rPr>
      <t>3</t>
    </r>
  </si>
  <si>
    <r>
      <t>Limbă vorbită de obicei declarată</t>
    </r>
    <r>
      <rPr>
        <b/>
        <vertAlign val="superscript"/>
        <sz val="11"/>
        <rFont val="Calibri"/>
        <family val="2"/>
      </rPr>
      <t>3</t>
    </r>
  </si>
  <si>
    <r>
      <t xml:space="preserve"> 
Limbă vorbită de obicei declarată</t>
    </r>
    <r>
      <rPr>
        <b/>
        <vertAlign val="superscript"/>
        <sz val="11"/>
        <rFont val="Calibri"/>
        <family val="2"/>
      </rPr>
      <t>3</t>
    </r>
  </si>
  <si>
    <r>
      <t>Cunoașterea altei limbi decât cea maternă și vorbită de obicei, conform declarației persoanei</t>
    </r>
    <r>
      <rPr>
        <b/>
        <vertAlign val="superscript"/>
        <sz val="11"/>
        <rFont val="Calibri"/>
        <family val="2"/>
      </rPr>
      <t>3</t>
    </r>
  </si>
  <si>
    <r>
      <t>limba vorbită de obicei declarată</t>
    </r>
    <r>
      <rPr>
        <b/>
        <vertAlign val="superscript"/>
        <sz val="11"/>
        <rFont val="Calibri"/>
        <family val="2"/>
      </rPr>
      <t>3</t>
    </r>
  </si>
  <si>
    <r>
      <t>Limba declarată ca maternă, vorbită de obicei sau altă limbă cunoscută</t>
    </r>
    <r>
      <rPr>
        <b/>
        <vertAlign val="superscript"/>
        <sz val="11"/>
        <rFont val="Calibri"/>
        <family val="2"/>
      </rPr>
      <t>3,4</t>
    </r>
  </si>
  <si>
    <r>
      <rPr>
        <i/>
        <vertAlign val="superscript"/>
        <sz val="10"/>
        <rFont val="Calibri"/>
        <family val="2"/>
      </rPr>
      <t>4</t>
    </r>
    <r>
      <rPr>
        <i/>
        <sz val="10"/>
        <rFont val="Calibri"/>
        <family val="2"/>
      </rPr>
      <t>Categoria formată prin însumarea răspunsurilor pentru llimbile „Moldovenească” și „Română”, este prezentată cu scop informativ/de analiză.</t>
    </r>
  </si>
  <si>
    <r>
      <rPr>
        <i/>
        <vertAlign val="superscript"/>
        <sz val="10"/>
        <rFont val="Calibri"/>
        <family val="2"/>
      </rPr>
      <t>4</t>
    </r>
    <r>
      <rPr>
        <i/>
        <sz val="10"/>
        <rFont val="Calibri"/>
        <family val="2"/>
      </rPr>
      <t>Include competența lingvistică declarată ca limbă maternă, limbă vorbită de obicei sau altă limbă cunoscută</t>
    </r>
  </si>
  <si>
    <r>
      <t>Limbile declarate ca maternă, vorbită de obicei și altă limbă cunocută</t>
    </r>
    <r>
      <rPr>
        <b/>
        <vertAlign val="superscript"/>
        <sz val="12"/>
        <color rgb="FF000000"/>
        <rFont val="Calibri"/>
        <family val="2"/>
      </rPr>
      <t>3</t>
    </r>
  </si>
  <si>
    <r>
      <t>Total cunoaștere limba respectivă</t>
    </r>
    <r>
      <rPr>
        <b/>
        <vertAlign val="superscript"/>
        <sz val="12"/>
        <rFont val="Calibri"/>
        <family val="2"/>
      </rPr>
      <t>4</t>
    </r>
  </si>
  <si>
    <t>% de cunoscători a limbii din populația totală</t>
  </si>
  <si>
    <r>
      <t>Limba declarată ca maternă, vorbită de obicei sau altă limbă cunoscută</t>
    </r>
    <r>
      <rPr>
        <b/>
        <vertAlign val="superscript"/>
        <sz val="12"/>
        <rFont val="Calibri"/>
        <family val="2"/>
        <scheme val="minor"/>
      </rPr>
      <t>3,4</t>
    </r>
  </si>
  <si>
    <t>Țigani / Romi</t>
  </si>
  <si>
    <t>Evrei</t>
  </si>
  <si>
    <t>Germani / Nemți</t>
  </si>
  <si>
    <t>Polonezi</t>
  </si>
  <si>
    <t>Beloruși</t>
  </si>
  <si>
    <t>Armeni</t>
  </si>
  <si>
    <t>Azeri</t>
  </si>
  <si>
    <t>Turci</t>
  </si>
  <si>
    <t>Tătari</t>
  </si>
  <si>
    <t>Gruzini / Georgieni</t>
  </si>
  <si>
    <t>Greci</t>
  </si>
  <si>
    <t>Cehi</t>
  </si>
  <si>
    <t>Italieni</t>
  </si>
  <si>
    <t>Arabi</t>
  </si>
  <si>
    <r>
      <t>5.39 Structura populației în vârstă de 3 ani și peste după cunoașterea limbilor, pe regiuni de dezvoltare și raioane/municipii, la recensământul din 2024 (competențe lingvistice)</t>
    </r>
    <r>
      <rPr>
        <b/>
        <vertAlign val="superscript"/>
        <sz val="14"/>
        <rFont val="Calibri"/>
        <family val="2"/>
      </rPr>
      <t>1,2</t>
    </r>
  </si>
  <si>
    <t>5.5 Populația după etnie, pe regiuni de dezvoltare și raioane, la recensământul din 2024</t>
  </si>
  <si>
    <t>5.4 Populația după etnie, pe regiuni de dezvoltare și raioane/municipii, la recensământul din 2024</t>
  </si>
  <si>
    <t xml:space="preserve">5.6 Populația după etnie, pe orașe (municipii) și sate (comune), la recensământul din 2024 </t>
  </si>
  <si>
    <t xml:space="preserve">Recensământul Populației și Locuințelor 2024: CARACTERISTICI ETNO-CULTURALE </t>
  </si>
  <si>
    <t>Gruzină  (Georgiană)</t>
  </si>
  <si>
    <t xml:space="preserve">Gruzină  (Georgiană) </t>
  </si>
  <si>
    <t>Gruzină (Georgiană)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</si>
</sst>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_-;_-@_-"/>
    <numFmt numFmtId="165" formatCode="_ * #,##0.00_ ;_ * \-#,##0.00_ ;_ * \-??_ ;_ @_ "/>
    <numFmt numFmtId="166" formatCode="_(\$* #,##0_);_(\$* \(#,##0\);_(\$* \-_);_(@_)"/>
    <numFmt numFmtId="167" formatCode="0\ %"/>
    <numFmt numFmtId="168" formatCode="#\ ###\ ###"/>
    <numFmt numFmtId="169" formatCode="#,##0.0"/>
    <numFmt numFmtId="170" formatCode="0.0"/>
    <numFmt numFmtId="171" formatCode="###0"/>
    <numFmt numFmtId="172" formatCode="###\ ###\ ###"/>
    <numFmt numFmtId="173" formatCode="#\ ##0\ ##0"/>
    <numFmt numFmtId="174" formatCode="#\ ##0"/>
  </numFmts>
  <fonts count="142">
    <font>
      <sz val="11"/>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charset val="238"/>
    </font>
    <font>
      <sz val="11"/>
      <color rgb="FFFFFFFF"/>
      <name val="Calibri"/>
      <family val="2"/>
      <charset val="238"/>
    </font>
    <font>
      <sz val="11"/>
      <color rgb="FF800080"/>
      <name val="Calibri"/>
      <family val="2"/>
      <charset val="238"/>
    </font>
    <font>
      <b/>
      <sz val="8"/>
      <name val="Times New Roman"/>
      <family val="1"/>
      <charset val="1"/>
    </font>
    <font>
      <b/>
      <sz val="11"/>
      <color rgb="FFFF9900"/>
      <name val="Calibri"/>
      <family val="2"/>
      <charset val="238"/>
    </font>
    <font>
      <b/>
      <sz val="11"/>
      <color rgb="FFFFFFFF"/>
      <name val="Calibri"/>
      <family val="2"/>
      <charset val="238"/>
    </font>
    <font>
      <sz val="11"/>
      <color theme="1"/>
      <name val="Calibri"/>
      <family val="2"/>
      <charset val="1"/>
    </font>
    <font>
      <i/>
      <sz val="11"/>
      <color rgb="FF808080"/>
      <name val="Calibri"/>
      <family val="2"/>
      <charset val="238"/>
    </font>
    <font>
      <sz val="11"/>
      <color rgb="FF008000"/>
      <name val="Calibri"/>
      <family val="2"/>
      <charset val="238"/>
    </font>
    <font>
      <b/>
      <sz val="15"/>
      <color rgb="FF666699"/>
      <name val="Calibri"/>
      <family val="2"/>
      <charset val="238"/>
    </font>
    <font>
      <b/>
      <sz val="13"/>
      <color rgb="FF666699"/>
      <name val="Calibri"/>
      <family val="2"/>
      <charset val="238"/>
    </font>
    <font>
      <b/>
      <sz val="11"/>
      <color rgb="FF666699"/>
      <name val="Calibri"/>
      <family val="2"/>
      <charset val="238"/>
    </font>
    <font>
      <u/>
      <sz val="10"/>
      <color rgb="FF0000FF"/>
      <name val="Arial CE"/>
      <charset val="238"/>
    </font>
    <font>
      <u/>
      <sz val="10"/>
      <color theme="10"/>
      <name val="Arial Narrow"/>
      <family val="2"/>
      <charset val="238"/>
    </font>
    <font>
      <u/>
      <sz val="10"/>
      <color rgb="FF0000FF"/>
      <name val="Arial Cyr"/>
      <charset val="204"/>
    </font>
    <font>
      <u/>
      <sz val="11"/>
      <color theme="10"/>
      <name val="Calibri"/>
      <family val="2"/>
      <charset val="238"/>
    </font>
    <font>
      <u/>
      <sz val="11"/>
      <color theme="10"/>
      <name val="Calibri"/>
      <family val="2"/>
      <charset val="1"/>
    </font>
    <font>
      <u/>
      <sz val="11"/>
      <color theme="10"/>
      <name val="Czcionka tekstu podstawowego"/>
      <family val="2"/>
      <charset val="238"/>
    </font>
    <font>
      <u/>
      <sz val="10"/>
      <color theme="10"/>
      <name val="Arial CE"/>
      <charset val="238"/>
    </font>
    <font>
      <u/>
      <sz val="10"/>
      <color theme="10"/>
      <name val="Arial"/>
      <family val="2"/>
      <charset val="238"/>
    </font>
    <font>
      <sz val="11"/>
      <color rgb="FF333399"/>
      <name val="Calibri"/>
      <family val="2"/>
      <charset val="238"/>
    </font>
    <font>
      <sz val="11"/>
      <color rgb="FFFF9900"/>
      <name val="Calibri"/>
      <family val="2"/>
      <charset val="238"/>
    </font>
    <font>
      <sz val="11"/>
      <color rgb="FF993300"/>
      <name val="Calibri"/>
      <family val="2"/>
      <charset val="238"/>
    </font>
    <font>
      <sz val="10"/>
      <name val="Arial"/>
      <family val="2"/>
      <charset val="1"/>
    </font>
    <font>
      <sz val="11"/>
      <color theme="1"/>
      <name val="Calibri"/>
      <family val="2"/>
      <charset val="238"/>
    </font>
    <font>
      <sz val="8"/>
      <name val="Arial"/>
      <family val="2"/>
      <charset val="1"/>
    </font>
    <font>
      <sz val="12"/>
      <name val="Times New Roman"/>
      <family val="1"/>
      <charset val="1"/>
    </font>
    <font>
      <sz val="10"/>
      <name val="Arial Cyr"/>
      <charset val="204"/>
    </font>
    <font>
      <sz val="10"/>
      <name val="Arial Cyr"/>
      <charset val="238"/>
    </font>
    <font>
      <sz val="10"/>
      <name val="Arial Narrow"/>
      <family val="2"/>
      <charset val="1"/>
    </font>
    <font>
      <sz val="10"/>
      <name val="Arial CE"/>
      <charset val="238"/>
    </font>
    <font>
      <sz val="11"/>
      <color theme="1"/>
      <name val="Czcionka tekstu podstawowego"/>
      <family val="2"/>
      <charset val="238"/>
    </font>
    <font>
      <sz val="10"/>
      <name val="Arial"/>
      <family val="2"/>
      <charset val="238"/>
    </font>
    <font>
      <sz val="11"/>
      <color rgb="FF000000"/>
      <name val="Calibri"/>
      <family val="2"/>
      <charset val="1"/>
    </font>
    <font>
      <b/>
      <sz val="11"/>
      <color rgb="FF333333"/>
      <name val="Calibri"/>
      <family val="2"/>
      <charset val="238"/>
    </font>
    <font>
      <sz val="18"/>
      <color rgb="FF666699"/>
      <name val="Calibri Light"/>
      <family val="2"/>
      <charset val="238"/>
    </font>
    <font>
      <b/>
      <sz val="11"/>
      <color rgb="FF000000"/>
      <name val="Calibri"/>
      <family val="2"/>
      <charset val="238"/>
    </font>
    <font>
      <sz val="11"/>
      <color rgb="FFFF0000"/>
      <name val="Calibri"/>
      <family val="2"/>
      <charset val="238"/>
    </font>
    <font>
      <b/>
      <sz val="14"/>
      <color rgb="FF009999"/>
      <name val="Calibri"/>
      <family val="2"/>
      <charset val="1"/>
    </font>
    <font>
      <sz val="11"/>
      <name val="Calibri"/>
      <family val="2"/>
      <charset val="1"/>
    </font>
    <font>
      <sz val="11"/>
      <color rgb="FF0000FF"/>
      <name val="Calibri"/>
      <family val="2"/>
      <charset val="1"/>
    </font>
    <font>
      <b/>
      <sz val="14"/>
      <color theme="4" tint="-0.249977111117893"/>
      <name val="Calibri"/>
      <family val="2"/>
      <charset val="1"/>
    </font>
    <font>
      <b/>
      <sz val="14"/>
      <name val="Calibri"/>
      <family val="2"/>
      <charset val="1"/>
    </font>
    <font>
      <b/>
      <sz val="11"/>
      <name val="Calibri"/>
      <family val="2"/>
      <charset val="1"/>
    </font>
    <font>
      <i/>
      <sz val="11"/>
      <name val="Calibri"/>
      <family val="2"/>
      <charset val="1"/>
    </font>
    <font>
      <b/>
      <sz val="11"/>
      <color rgb="FF000000"/>
      <name val="Calibri"/>
      <family val="2"/>
      <charset val="1"/>
    </font>
    <font>
      <sz val="14"/>
      <name val="Calibri"/>
      <family val="2"/>
      <charset val="1"/>
    </font>
    <font>
      <b/>
      <sz val="14"/>
      <name val="Calibri"/>
      <family val="2"/>
    </font>
    <font>
      <sz val="12"/>
      <color rgb="FF0000FF"/>
      <name val="Calibri"/>
      <family val="2"/>
      <charset val="1"/>
    </font>
    <font>
      <sz val="12"/>
      <name val="Calibri"/>
      <family val="2"/>
      <charset val="1"/>
    </font>
    <font>
      <b/>
      <sz val="12"/>
      <name val="Calibri"/>
      <family val="2"/>
      <charset val="1"/>
    </font>
    <font>
      <b/>
      <sz val="12"/>
      <color rgb="FF000000"/>
      <name val="Calibri"/>
      <family val="2"/>
      <charset val="1"/>
    </font>
    <font>
      <sz val="12"/>
      <color rgb="FF000000"/>
      <name val="Calibri"/>
      <family val="2"/>
      <charset val="1"/>
    </font>
    <font>
      <b/>
      <sz val="11"/>
      <name val="Calibri"/>
      <family val="2"/>
    </font>
    <font>
      <sz val="11"/>
      <name val="Calibri"/>
      <family val="2"/>
    </font>
    <font>
      <i/>
      <sz val="11"/>
      <name val="Calibri"/>
      <family val="2"/>
    </font>
    <font>
      <sz val="11"/>
      <color rgb="FF0000FF"/>
      <name val="Calibri"/>
      <family val="2"/>
    </font>
    <font>
      <b/>
      <sz val="14"/>
      <color theme="4" tint="-0.249977111117893"/>
      <name val="Calibri"/>
      <family val="2"/>
    </font>
    <font>
      <b/>
      <sz val="9"/>
      <name val="Calibri"/>
      <family val="2"/>
    </font>
    <font>
      <b/>
      <sz val="12"/>
      <name val="Calibri"/>
      <family val="2"/>
    </font>
    <font>
      <i/>
      <sz val="12"/>
      <name val="Calibri"/>
      <family val="2"/>
    </font>
    <font>
      <sz val="11"/>
      <color rgb="FF0070C0"/>
      <name val="Calibri"/>
      <family val="2"/>
      <charset val="1"/>
    </font>
    <font>
      <i/>
      <vertAlign val="superscript"/>
      <sz val="10"/>
      <name val="Calibri"/>
      <family val="2"/>
      <charset val="1"/>
    </font>
    <font>
      <i/>
      <sz val="10"/>
      <name val="Calibri"/>
      <family val="2"/>
      <charset val="1"/>
    </font>
    <font>
      <sz val="10"/>
      <name val="Calibri"/>
      <family val="2"/>
      <charset val="1"/>
    </font>
    <font>
      <i/>
      <sz val="10"/>
      <name val="Calibri"/>
      <family val="2"/>
      <charset val="204"/>
    </font>
    <font>
      <sz val="11"/>
      <name val="Calibri"/>
      <family val="2"/>
      <scheme val="minor"/>
    </font>
    <font>
      <sz val="9"/>
      <color indexed="8"/>
      <name val="Arial"/>
      <family val="2"/>
    </font>
    <font>
      <b/>
      <sz val="11"/>
      <color theme="1"/>
      <name val="Calibri"/>
      <family val="2"/>
      <scheme val="minor"/>
    </font>
    <font>
      <sz val="11"/>
      <color theme="1"/>
      <name val="Calibri"/>
      <family val="2"/>
      <scheme val="minor"/>
    </font>
    <font>
      <sz val="11"/>
      <color rgb="FF000000"/>
      <name val="Calibri"/>
      <family val="2"/>
    </font>
    <font>
      <sz val="11"/>
      <name val="Arial"/>
      <family val="2"/>
      <charset val="204"/>
    </font>
    <font>
      <b/>
      <sz val="11"/>
      <name val="Calibri"/>
      <family val="2"/>
      <scheme val="minor"/>
    </font>
    <font>
      <sz val="11"/>
      <name val="Calibri"/>
      <family val="2"/>
      <charset val="1"/>
      <scheme val="minor"/>
    </font>
    <font>
      <b/>
      <sz val="11"/>
      <color rgb="FF000000"/>
      <name val="Calibri"/>
      <family val="2"/>
      <charset val="1"/>
      <scheme val="minor"/>
    </font>
    <font>
      <b/>
      <sz val="11"/>
      <color rgb="FF000000"/>
      <name val="Calibri"/>
      <family val="2"/>
      <scheme val="minor"/>
    </font>
    <font>
      <b/>
      <sz val="11"/>
      <color rgb="FF000000"/>
      <name val="Calibri"/>
      <family val="2"/>
    </font>
    <font>
      <sz val="11"/>
      <color rgb="FF000000"/>
      <name val="Calibri"/>
      <family val="2"/>
      <scheme val="minor"/>
    </font>
    <font>
      <sz val="11"/>
      <color theme="1"/>
      <name val="Calibri"/>
      <family val="2"/>
    </font>
    <font>
      <b/>
      <sz val="11"/>
      <color theme="1"/>
      <name val="Calibri"/>
      <family val="2"/>
      <charset val="204"/>
      <scheme val="minor"/>
    </font>
    <font>
      <sz val="11"/>
      <name val="Arial"/>
      <family val="2"/>
    </font>
    <font>
      <b/>
      <sz val="11"/>
      <color theme="4" tint="-0.249977111117893"/>
      <name val="Calibri"/>
      <family val="2"/>
      <charset val="1"/>
    </font>
    <font>
      <b/>
      <sz val="11"/>
      <color theme="1"/>
      <name val="Calibri"/>
      <family val="2"/>
    </font>
    <font>
      <sz val="14"/>
      <name val="Calibri"/>
      <family val="2"/>
    </font>
    <font>
      <i/>
      <vertAlign val="superscript"/>
      <sz val="10"/>
      <name val="Calibri"/>
      <family val="2"/>
    </font>
    <font>
      <i/>
      <sz val="10"/>
      <name val="Calibri"/>
      <family val="2"/>
    </font>
    <font>
      <sz val="10"/>
      <name val="Calibri"/>
      <family val="2"/>
    </font>
    <font>
      <b/>
      <sz val="14"/>
      <color rgb="FF0070C0"/>
      <name val="Calibri"/>
      <family val="2"/>
      <charset val="1"/>
    </font>
    <font>
      <b/>
      <sz val="12"/>
      <color rgb="FF000000"/>
      <name val="Calibri"/>
      <family val="2"/>
    </font>
    <font>
      <sz val="12"/>
      <color rgb="FF000000"/>
      <name val="Calibri"/>
      <family val="2"/>
    </font>
    <font>
      <i/>
      <sz val="12"/>
      <color rgb="FF000000"/>
      <name val="Calibri"/>
      <family val="2"/>
    </font>
    <font>
      <sz val="12"/>
      <name val="Calibri"/>
      <family val="2"/>
    </font>
    <font>
      <i/>
      <sz val="11"/>
      <color rgb="FF000000"/>
      <name val="Calibri"/>
      <family val="2"/>
      <charset val="1"/>
    </font>
    <font>
      <i/>
      <sz val="11"/>
      <name val="Arial"/>
      <family val="2"/>
    </font>
    <font>
      <i/>
      <sz val="11"/>
      <color rgb="FF000000"/>
      <name val="Calibri"/>
      <family val="2"/>
    </font>
    <font>
      <sz val="12"/>
      <color rgb="FFFF0000"/>
      <name val="Calibri"/>
      <family val="2"/>
      <charset val="1"/>
    </font>
    <font>
      <sz val="11"/>
      <color rgb="FFFF0000"/>
      <name val="Arial"/>
      <family val="2"/>
    </font>
    <font>
      <sz val="11"/>
      <color rgb="FFFF0000"/>
      <name val="Calibri"/>
      <family val="2"/>
    </font>
    <font>
      <b/>
      <sz val="14"/>
      <color rgb="FF00B050"/>
      <name val="Calibri"/>
      <family val="2"/>
    </font>
    <font>
      <sz val="11"/>
      <color rgb="FF00B050"/>
      <name val="Calibri"/>
      <family val="2"/>
    </font>
    <font>
      <b/>
      <strike/>
      <sz val="11"/>
      <color rgb="FF00B050"/>
      <name val="Calibri"/>
      <family val="2"/>
      <charset val="1"/>
    </font>
    <font>
      <sz val="11"/>
      <color rgb="FF00B050"/>
      <name val="Calibri"/>
      <family val="2"/>
      <charset val="1"/>
    </font>
    <font>
      <sz val="11"/>
      <color rgb="FF00B050"/>
      <name val="Arial"/>
      <family val="2"/>
    </font>
    <font>
      <sz val="11"/>
      <color rgb="FFFF0000"/>
      <name val="Calibri"/>
      <family val="2"/>
      <charset val="1"/>
    </font>
    <font>
      <b/>
      <strike/>
      <sz val="11"/>
      <color rgb="FF00B050"/>
      <name val="Calibri"/>
      <family val="2"/>
    </font>
    <font>
      <b/>
      <sz val="11"/>
      <color rgb="FFFF0000"/>
      <name val="Calibri"/>
      <family val="2"/>
      <charset val="1"/>
    </font>
    <font>
      <sz val="12"/>
      <color rgb="FFFF0000"/>
      <name val="Calibri"/>
      <family val="2"/>
    </font>
    <font>
      <sz val="10"/>
      <name val="Arial"/>
      <family val="2"/>
    </font>
    <font>
      <sz val="12"/>
      <name val="Calibri"/>
      <family val="2"/>
      <scheme val="minor"/>
    </font>
    <font>
      <b/>
      <sz val="12"/>
      <name val="Calibri"/>
      <family val="2"/>
      <scheme val="minor"/>
    </font>
    <font>
      <i/>
      <sz val="12"/>
      <name val="Calibri"/>
      <family val="2"/>
      <scheme val="minor"/>
    </font>
    <font>
      <b/>
      <sz val="11"/>
      <name val="Calibri"/>
      <family val="2"/>
      <charset val="204"/>
      <scheme val="minor"/>
    </font>
    <font>
      <i/>
      <sz val="14"/>
      <name val="Calibri"/>
      <family val="2"/>
    </font>
    <font>
      <b/>
      <i/>
      <sz val="12"/>
      <name val="Calibri"/>
      <family val="2"/>
    </font>
    <font>
      <b/>
      <i/>
      <sz val="12"/>
      <name val="Calibri"/>
      <family val="2"/>
      <scheme val="minor"/>
    </font>
    <font>
      <sz val="9"/>
      <color theme="1"/>
      <name val="Arial"/>
      <family val="2"/>
      <charset val="204"/>
    </font>
    <font>
      <sz val="9"/>
      <name val="Arial"/>
      <family val="2"/>
    </font>
    <font>
      <b/>
      <sz val="9"/>
      <name val="Arial"/>
      <family val="2"/>
      <charset val="204"/>
    </font>
    <font>
      <b/>
      <sz val="9"/>
      <color theme="1"/>
      <name val="Arial"/>
      <family val="2"/>
      <charset val="204"/>
    </font>
    <font>
      <sz val="9"/>
      <color rgb="FFFF0000"/>
      <name val="Arial"/>
      <family val="2"/>
    </font>
    <font>
      <b/>
      <i/>
      <sz val="11"/>
      <name val="Calibri"/>
      <family val="2"/>
    </font>
    <font>
      <b/>
      <vertAlign val="superscript"/>
      <sz val="14"/>
      <name val="Calibri"/>
      <family val="2"/>
    </font>
    <font>
      <b/>
      <vertAlign val="superscript"/>
      <sz val="11"/>
      <name val="Calibri"/>
      <family val="2"/>
    </font>
    <font>
      <i/>
      <sz val="11"/>
      <name val="Calibri"/>
      <family val="2"/>
      <scheme val="minor"/>
    </font>
    <font>
      <i/>
      <sz val="9"/>
      <name val="Arial"/>
      <family val="2"/>
    </font>
    <font>
      <i/>
      <sz val="9"/>
      <color theme="1"/>
      <name val="Arial"/>
      <family val="2"/>
      <charset val="204"/>
    </font>
    <font>
      <b/>
      <i/>
      <sz val="11"/>
      <name val="Calibri"/>
      <family val="2"/>
      <scheme val="minor"/>
    </font>
    <font>
      <b/>
      <i/>
      <sz val="14"/>
      <name val="Calibri"/>
      <family val="2"/>
    </font>
    <font>
      <i/>
      <sz val="11"/>
      <color theme="1"/>
      <name val="Calibri"/>
      <family val="2"/>
      <scheme val="minor"/>
    </font>
    <font>
      <i/>
      <sz val="11"/>
      <color theme="1"/>
      <name val="Calibri"/>
      <family val="2"/>
    </font>
    <font>
      <b/>
      <i/>
      <sz val="11"/>
      <color theme="1"/>
      <name val="Calibri"/>
      <family val="2"/>
      <scheme val="minor"/>
    </font>
    <font>
      <b/>
      <i/>
      <sz val="11"/>
      <color rgb="FF000000"/>
      <name val="Calibri"/>
      <family val="2"/>
    </font>
    <font>
      <b/>
      <i/>
      <sz val="14"/>
      <color theme="4" tint="-0.249977111117893"/>
      <name val="Calibri"/>
      <family val="2"/>
    </font>
    <font>
      <b/>
      <vertAlign val="superscript"/>
      <sz val="12"/>
      <name val="Calibri"/>
      <family val="2"/>
      <scheme val="minor"/>
    </font>
    <font>
      <b/>
      <vertAlign val="superscript"/>
      <sz val="12"/>
      <name val="Calibri"/>
      <family val="2"/>
    </font>
    <font>
      <b/>
      <vertAlign val="superscript"/>
      <sz val="11"/>
      <color rgb="FF000000"/>
      <name val="Calibri"/>
      <family val="2"/>
    </font>
    <font>
      <b/>
      <vertAlign val="superscript"/>
      <sz val="12"/>
      <color rgb="FF000000"/>
      <name val="Calibri"/>
      <family val="2"/>
    </font>
  </fonts>
  <fills count="21">
    <fill>
      <patternFill patternType="none"/>
    </fill>
    <fill>
      <patternFill patternType="gray125"/>
    </fill>
    <fill>
      <patternFill patternType="solid">
        <fgColor rgb="FFCCFFFF"/>
        <bgColor rgb="FFCCFFCC"/>
      </patternFill>
    </fill>
    <fill>
      <patternFill patternType="solid">
        <fgColor rgb="FFFFCC99"/>
        <bgColor rgb="FFFFD966"/>
      </patternFill>
    </fill>
    <fill>
      <patternFill patternType="solid">
        <fgColor rgb="FFFFFFFF"/>
        <bgColor rgb="FFFFFFCC"/>
      </patternFill>
    </fill>
    <fill>
      <patternFill patternType="solid">
        <fgColor rgb="FFFFFFCC"/>
        <bgColor rgb="FFFFFFFF"/>
      </patternFill>
    </fill>
    <fill>
      <patternFill patternType="solid">
        <fgColor rgb="FFCCCCFF"/>
        <bgColor rgb="FFDAE3F3"/>
      </patternFill>
    </fill>
    <fill>
      <patternFill patternType="solid">
        <fgColor rgb="FFCCFFCC"/>
        <bgColor rgb="FFCCFFFF"/>
      </patternFill>
    </fill>
    <fill>
      <patternFill patternType="solid">
        <fgColor rgb="FF99CCFF"/>
        <bgColor rgb="FFCCCCFF"/>
      </patternFill>
    </fill>
    <fill>
      <patternFill patternType="solid">
        <fgColor rgb="FFC0C0C0"/>
        <bgColor rgb="FFCCCCFF"/>
      </patternFill>
    </fill>
    <fill>
      <patternFill patternType="solid">
        <fgColor rgb="FFFFFF99"/>
        <bgColor rgb="FFFFFFCC"/>
      </patternFill>
    </fill>
    <fill>
      <patternFill patternType="solid">
        <fgColor rgb="FF33CCCC"/>
        <bgColor rgb="FF00CCFF"/>
      </patternFill>
    </fill>
    <fill>
      <patternFill patternType="solid">
        <fgColor rgb="FF339966"/>
        <bgColor rgb="FF009999"/>
      </patternFill>
    </fill>
    <fill>
      <patternFill patternType="solid">
        <fgColor rgb="FFFF99CC"/>
        <bgColor rgb="FFFF8080"/>
      </patternFill>
    </fill>
    <fill>
      <patternFill patternType="solid">
        <fgColor rgb="FF969696"/>
        <bgColor rgb="FF808080"/>
      </patternFill>
    </fill>
    <fill>
      <patternFill patternType="solid">
        <fgColor theme="4" tint="0.79989013336588644"/>
        <bgColor rgb="FFE2F0D9"/>
      </patternFill>
    </fill>
    <fill>
      <patternFill patternType="solid">
        <fgColor theme="0"/>
        <bgColor rgb="FFFFFF00"/>
      </patternFill>
    </fill>
    <fill>
      <patternFill patternType="solid">
        <fgColor theme="0"/>
        <bgColor rgb="FFFFFFCC"/>
      </patternFill>
    </fill>
    <fill>
      <patternFill patternType="solid">
        <fgColor theme="0"/>
        <bgColor indexed="64"/>
      </patternFill>
    </fill>
    <fill>
      <patternFill patternType="solid">
        <fgColor theme="4" tint="0.79989013336588644"/>
        <bgColor rgb="FFCCCCFF"/>
      </patternFill>
    </fill>
    <fill>
      <patternFill patternType="solid">
        <fgColor theme="9" tint="0.79998168889431442"/>
        <bgColor indexed="64"/>
      </patternFill>
    </fill>
  </fills>
  <borders count="32">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CCCC"/>
      </bottom>
      <diagonal/>
    </border>
    <border>
      <left/>
      <right/>
      <top/>
      <bottom style="thick">
        <color rgb="FF99CCFF"/>
      </bottom>
      <diagonal/>
    </border>
    <border>
      <left/>
      <right/>
      <top/>
      <bottom style="medium">
        <color rgb="FF99CCFF"/>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CCCC"/>
      </top>
      <bottom style="double">
        <color rgb="FF33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diagonal/>
    </border>
    <border>
      <left/>
      <right style="thin">
        <color indexed="64"/>
      </right>
      <top style="thin">
        <color indexed="64"/>
      </top>
      <bottom/>
      <diagonal/>
    </border>
    <border>
      <left/>
      <right/>
      <top style="thin">
        <color auto="1"/>
      </top>
      <bottom/>
      <diagonal/>
    </border>
    <border>
      <left/>
      <right style="thin">
        <color auto="1"/>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8"/>
      </top>
      <bottom/>
      <diagonal/>
    </border>
    <border>
      <left/>
      <right/>
      <top style="thin">
        <color auto="1"/>
      </top>
      <bottom style="thin">
        <color auto="1"/>
      </bottom>
      <diagonal/>
    </border>
    <border>
      <left style="thin">
        <color indexed="64"/>
      </left>
      <right style="thin">
        <color indexed="64"/>
      </right>
      <top style="thin">
        <color indexed="64"/>
      </top>
      <bottom/>
      <diagonal/>
    </border>
  </borders>
  <cellStyleXfs count="127">
    <xf numFmtId="0" fontId="0" fillId="0" borderId="0"/>
    <xf numFmtId="0" fontId="21" fillId="0" borderId="0" applyBorder="0" applyProtection="0"/>
    <xf numFmtId="0" fontId="5" fillId="2" borderId="0" applyBorder="0" applyProtection="0"/>
    <xf numFmtId="0" fontId="5" fillId="3" borderId="0" applyBorder="0" applyProtection="0"/>
    <xf numFmtId="0" fontId="5" fillId="4" borderId="0" applyBorder="0" applyProtection="0"/>
    <xf numFmtId="0" fontId="5" fillId="5" borderId="0" applyBorder="0" applyProtection="0"/>
    <xf numFmtId="0" fontId="5" fillId="6" borderId="0" applyBorder="0" applyProtection="0"/>
    <xf numFmtId="0" fontId="5" fillId="7" borderId="0" applyBorder="0" applyProtection="0"/>
    <xf numFmtId="0" fontId="5" fillId="8" borderId="0" applyBorder="0" applyProtection="0"/>
    <xf numFmtId="0" fontId="5" fillId="3" borderId="0" applyBorder="0" applyProtection="0"/>
    <xf numFmtId="0" fontId="5" fillId="9" borderId="0" applyBorder="0" applyProtection="0"/>
    <xf numFmtId="0" fontId="5" fillId="10" borderId="0" applyBorder="0" applyProtection="0"/>
    <xf numFmtId="0" fontId="5" fillId="8" borderId="0" applyBorder="0" applyProtection="0"/>
    <xf numFmtId="0" fontId="5" fillId="10" borderId="0" applyBorder="0" applyProtection="0"/>
    <xf numFmtId="0" fontId="6" fillId="8" borderId="0" applyBorder="0" applyProtection="0"/>
    <xf numFmtId="0" fontId="6" fillId="3" borderId="0" applyBorder="0" applyProtection="0"/>
    <xf numFmtId="0" fontId="6" fillId="9" borderId="0" applyBorder="0" applyProtection="0"/>
    <xf numFmtId="0" fontId="6" fillId="10" borderId="0" applyBorder="0" applyProtection="0"/>
    <xf numFmtId="0" fontId="6" fillId="11" borderId="0" applyBorder="0" applyProtection="0"/>
    <xf numFmtId="0" fontId="6" fillId="12" borderId="0" applyBorder="0" applyProtection="0"/>
    <xf numFmtId="0" fontId="7" fillId="13" borderId="0" applyBorder="0" applyProtection="0"/>
    <xf numFmtId="0" fontId="8" fillId="0" borderId="0" applyBorder="0" applyProtection="0">
      <alignment horizontal="center"/>
    </xf>
    <xf numFmtId="0" fontId="9" fillId="9" borderId="1" applyProtection="0"/>
    <xf numFmtId="0" fontId="10" fillId="14" borderId="2" applyProtection="0"/>
    <xf numFmtId="164" fontId="11" fillId="0" borderId="0" applyBorder="0" applyProtection="0"/>
    <xf numFmtId="164" fontId="11" fillId="0" borderId="0" applyBorder="0" applyProtection="0"/>
    <xf numFmtId="164" fontId="11" fillId="0" borderId="0" applyBorder="0" applyProtection="0"/>
    <xf numFmtId="165" fontId="11" fillId="0" borderId="0" applyBorder="0" applyProtection="0"/>
    <xf numFmtId="164" fontId="11" fillId="0" borderId="0" applyBorder="0" applyProtection="0"/>
    <xf numFmtId="166" fontId="11" fillId="0" borderId="0" applyBorder="0" applyProtection="0"/>
    <xf numFmtId="164" fontId="11" fillId="0" borderId="0" applyBorder="0" applyProtection="0"/>
    <xf numFmtId="164" fontId="11" fillId="0" borderId="0" applyBorder="0" applyProtection="0"/>
    <xf numFmtId="0" fontId="12" fillId="0" borderId="0" applyBorder="0" applyProtection="0"/>
    <xf numFmtId="0" fontId="13" fillId="7" borderId="0" applyBorder="0" applyProtection="0"/>
    <xf numFmtId="0" fontId="14" fillId="0" borderId="3" applyProtection="0"/>
    <xf numFmtId="0" fontId="15" fillId="0" borderId="4" applyProtection="0"/>
    <xf numFmtId="0" fontId="16" fillId="0" borderId="5" applyProtection="0"/>
    <xf numFmtId="0" fontId="16" fillId="0" borderId="0" applyBorder="0" applyProtection="0"/>
    <xf numFmtId="0" fontId="17" fillId="0" borderId="0" applyBorder="0" applyProtection="0"/>
    <xf numFmtId="0" fontId="18" fillId="0" borderId="0" applyBorder="0" applyProtection="0"/>
    <xf numFmtId="0" fontId="19" fillId="0" borderId="0" applyBorder="0" applyProtection="0"/>
    <xf numFmtId="0" fontId="20" fillId="0" borderId="0" applyBorder="0" applyProtection="0"/>
    <xf numFmtId="0" fontId="21" fillId="0" borderId="0" applyBorder="0" applyProtection="0"/>
    <xf numFmtId="0" fontId="22" fillId="0" borderId="0" applyBorder="0" applyProtection="0"/>
    <xf numFmtId="0" fontId="23" fillId="0" borderId="0" applyBorder="0" applyProtection="0"/>
    <xf numFmtId="0" fontId="24" fillId="0" borderId="0" applyBorder="0" applyProtection="0"/>
    <xf numFmtId="0" fontId="25" fillId="3" borderId="1" applyProtection="0"/>
    <xf numFmtId="0" fontId="26" fillId="0" borderId="6" applyProtection="0"/>
    <xf numFmtId="0" fontId="27" fillId="10" borderId="0" applyBorder="0" applyProtection="0"/>
    <xf numFmtId="0" fontId="28" fillId="0" borderId="0"/>
    <xf numFmtId="0" fontId="28" fillId="0" borderId="0"/>
    <xf numFmtId="0" fontId="29" fillId="0" borderId="0"/>
    <xf numFmtId="0" fontId="30" fillId="0" borderId="0"/>
    <xf numFmtId="0" fontId="31" fillId="0" borderId="0"/>
    <xf numFmtId="0" fontId="28" fillId="0" borderId="0"/>
    <xf numFmtId="0" fontId="11" fillId="0" borderId="0"/>
    <xf numFmtId="0" fontId="31" fillId="0" borderId="0"/>
    <xf numFmtId="0" fontId="3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1" fillId="0" borderId="0"/>
    <xf numFmtId="0" fontId="11" fillId="0" borderId="0"/>
    <xf numFmtId="0" fontId="28" fillId="0" borderId="0"/>
    <xf numFmtId="0" fontId="28" fillId="0" borderId="0"/>
    <xf numFmtId="0" fontId="32" fillId="0" borderId="0"/>
    <xf numFmtId="0" fontId="11" fillId="0" borderId="0"/>
    <xf numFmtId="0" fontId="32" fillId="0" borderId="0"/>
    <xf numFmtId="0" fontId="11" fillId="0" borderId="0"/>
    <xf numFmtId="0" fontId="11" fillId="0" borderId="0"/>
    <xf numFmtId="0" fontId="11" fillId="0" borderId="0"/>
    <xf numFmtId="0" fontId="11" fillId="0" borderId="0"/>
    <xf numFmtId="0" fontId="28" fillId="0" borderId="0"/>
    <xf numFmtId="0" fontId="28"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28" fillId="0" borderId="0"/>
    <xf numFmtId="0" fontId="28" fillId="0" borderId="0"/>
    <xf numFmtId="0" fontId="28" fillId="0" borderId="0"/>
    <xf numFmtId="0" fontId="29" fillId="0" borderId="0"/>
    <xf numFmtId="0" fontId="28" fillId="0" borderId="0"/>
    <xf numFmtId="0" fontId="28" fillId="0" borderId="0"/>
    <xf numFmtId="0" fontId="11" fillId="0" borderId="0"/>
    <xf numFmtId="0" fontId="28" fillId="0" borderId="0"/>
    <xf numFmtId="0" fontId="34" fillId="0" borderId="0"/>
    <xf numFmtId="0" fontId="34" fillId="0" borderId="0"/>
    <xf numFmtId="0" fontId="34" fillId="0" borderId="0"/>
    <xf numFmtId="0" fontId="35" fillId="0" borderId="0"/>
    <xf numFmtId="0" fontId="35" fillId="0" borderId="0"/>
    <xf numFmtId="0" fontId="35" fillId="0" borderId="0"/>
    <xf numFmtId="0" fontId="29" fillId="0" borderId="0"/>
    <xf numFmtId="0" fontId="36" fillId="0" borderId="0"/>
    <xf numFmtId="0" fontId="36" fillId="0" borderId="0"/>
    <xf numFmtId="0" fontId="29" fillId="0" borderId="0"/>
    <xf numFmtId="0" fontId="37" fillId="0" borderId="0"/>
    <xf numFmtId="0" fontId="36" fillId="0" borderId="0"/>
    <xf numFmtId="0" fontId="36" fillId="0" borderId="0"/>
    <xf numFmtId="0" fontId="36" fillId="0" borderId="0"/>
    <xf numFmtId="0" fontId="29" fillId="0" borderId="0"/>
    <xf numFmtId="0" fontId="38" fillId="0" borderId="0"/>
    <xf numFmtId="0" fontId="29" fillId="0" borderId="0"/>
    <xf numFmtId="0" fontId="36" fillId="0" borderId="0"/>
    <xf numFmtId="0" fontId="5" fillId="0" borderId="0"/>
    <xf numFmtId="0" fontId="35" fillId="0" borderId="0"/>
    <xf numFmtId="0" fontId="35" fillId="0" borderId="0"/>
    <xf numFmtId="0" fontId="37" fillId="0" borderId="0"/>
    <xf numFmtId="0" fontId="35" fillId="0" borderId="0"/>
    <xf numFmtId="0" fontId="11" fillId="5" borderId="7" applyProtection="0"/>
    <xf numFmtId="0" fontId="39" fillId="9" borderId="8" applyProtection="0"/>
    <xf numFmtId="167" fontId="11" fillId="0" borderId="0" applyBorder="0" applyProtection="0"/>
    <xf numFmtId="0" fontId="40" fillId="0" borderId="0" applyBorder="0" applyProtection="0"/>
    <xf numFmtId="0" fontId="41" fillId="0" borderId="9" applyProtection="0"/>
    <xf numFmtId="0" fontId="42" fillId="0" borderId="0" applyBorder="0" applyProtection="0"/>
    <xf numFmtId="0" fontId="33" fillId="0" borderId="0"/>
    <xf numFmtId="0" fontId="76" fillId="0" borderId="0"/>
    <xf numFmtId="0" fontId="85" fillId="0" borderId="0"/>
    <xf numFmtId="0" fontId="112" fillId="0" borderId="0"/>
  </cellStyleXfs>
  <cellXfs count="855">
    <xf numFmtId="0" fontId="0" fillId="0" borderId="0" xfId="0"/>
    <xf numFmtId="0" fontId="48" fillId="0" borderId="10" xfId="0" applyFont="1" applyBorder="1" applyAlignment="1">
      <alignment horizontal="center"/>
    </xf>
    <xf numFmtId="0" fontId="44" fillId="0" borderId="0" xfId="0" applyFont="1"/>
    <xf numFmtId="0" fontId="45" fillId="15" borderId="10" xfId="1" applyFont="1" applyFill="1" applyBorder="1" applyAlignment="1" applyProtection="1">
      <alignment horizontal="left" indent="1"/>
    </xf>
    <xf numFmtId="0" fontId="46" fillId="0" borderId="0" xfId="0" applyFont="1"/>
    <xf numFmtId="0" fontId="48" fillId="0" borderId="0" xfId="0" applyFont="1"/>
    <xf numFmtId="0" fontId="48" fillId="0" borderId="10" xfId="0" applyFont="1" applyBorder="1" applyAlignment="1">
      <alignment wrapText="1"/>
    </xf>
    <xf numFmtId="168" fontId="44" fillId="0" borderId="10" xfId="0" applyNumberFormat="1" applyFont="1" applyBorder="1"/>
    <xf numFmtId="0" fontId="44" fillId="0" borderId="10" xfId="0" applyFont="1" applyBorder="1" applyAlignment="1">
      <alignment vertical="center" wrapText="1"/>
    </xf>
    <xf numFmtId="0" fontId="49" fillId="0" borderId="0" xfId="0" applyFont="1" applyAlignment="1">
      <alignment horizontal="right"/>
    </xf>
    <xf numFmtId="170" fontId="44" fillId="0" borderId="10" xfId="0" applyNumberFormat="1" applyFont="1" applyBorder="1"/>
    <xf numFmtId="168" fontId="44" fillId="0" borderId="10" xfId="0" applyNumberFormat="1" applyFont="1" applyBorder="1" applyAlignment="1">
      <alignment horizontal="right"/>
    </xf>
    <xf numFmtId="0" fontId="50" fillId="4" borderId="10" xfId="0" applyFont="1" applyFill="1" applyBorder="1" applyAlignment="1">
      <alignment horizontal="center" vertical="top"/>
    </xf>
    <xf numFmtId="0" fontId="48" fillId="0" borderId="11" xfId="0" applyFont="1" applyBorder="1" applyAlignment="1">
      <alignment horizontal="left" vertical="top" wrapText="1"/>
    </xf>
    <xf numFmtId="0" fontId="50" fillId="0" borderId="10" xfId="0" applyFont="1" applyBorder="1" applyAlignment="1">
      <alignment horizontal="left" wrapText="1"/>
    </xf>
    <xf numFmtId="0" fontId="38" fillId="4" borderId="12" xfId="0" applyFont="1" applyFill="1" applyBorder="1" applyAlignment="1">
      <alignment horizontal="center" vertical="top"/>
    </xf>
    <xf numFmtId="0" fontId="44" fillId="0" borderId="12" xfId="0" applyFont="1" applyBorder="1" applyAlignment="1">
      <alignment horizontal="left" wrapText="1"/>
    </xf>
    <xf numFmtId="0" fontId="38" fillId="4" borderId="10" xfId="0" applyFont="1" applyFill="1" applyBorder="1" applyAlignment="1">
      <alignment horizontal="center" vertical="top"/>
    </xf>
    <xf numFmtId="0" fontId="38" fillId="4" borderId="10" xfId="0" applyFont="1" applyFill="1" applyBorder="1" applyAlignment="1">
      <alignment horizontal="center"/>
    </xf>
    <xf numFmtId="0" fontId="38" fillId="0" borderId="10" xfId="0" applyFont="1" applyBorder="1"/>
    <xf numFmtId="0" fontId="48" fillId="0" borderId="10" xfId="0" applyFont="1" applyBorder="1" applyAlignment="1">
      <alignment horizontal="left" vertical="top" wrapText="1"/>
    </xf>
    <xf numFmtId="0" fontId="38" fillId="0" borderId="10" xfId="0" applyFont="1" applyBorder="1" applyAlignment="1">
      <alignment horizontal="left" vertical="center"/>
    </xf>
    <xf numFmtId="0" fontId="50" fillId="0" borderId="10" xfId="0" applyFont="1" applyBorder="1" applyAlignment="1">
      <alignment horizontal="center" vertical="top"/>
    </xf>
    <xf numFmtId="0" fontId="50" fillId="0" borderId="10" xfId="0" applyFont="1" applyBorder="1" applyAlignment="1">
      <alignment horizontal="left" vertical="top"/>
    </xf>
    <xf numFmtId="0" fontId="38" fillId="0" borderId="10" xfId="0" applyFont="1" applyBorder="1" applyAlignment="1">
      <alignment horizontal="center" vertical="top"/>
    </xf>
    <xf numFmtId="0" fontId="38" fillId="0" borderId="10" xfId="0" applyFont="1" applyBorder="1" applyAlignment="1">
      <alignment horizontal="center"/>
    </xf>
    <xf numFmtId="0" fontId="38" fillId="0" borderId="13" xfId="0" applyFont="1" applyBorder="1"/>
    <xf numFmtId="0" fontId="50" fillId="0" borderId="10" xfId="0" applyFont="1" applyBorder="1" applyAlignment="1">
      <alignment horizontal="center"/>
    </xf>
    <xf numFmtId="0" fontId="50" fillId="0" borderId="13" xfId="0" applyFont="1" applyBorder="1"/>
    <xf numFmtId="0" fontId="44" fillId="0" borderId="13" xfId="0" applyFont="1" applyBorder="1" applyAlignment="1">
      <alignment horizontal="left" vertical="top" wrapText="1"/>
    </xf>
    <xf numFmtId="0" fontId="38" fillId="0" borderId="0" xfId="0" applyFont="1"/>
    <xf numFmtId="0" fontId="38" fillId="0" borderId="11" xfId="0" applyFont="1" applyBorder="1" applyAlignment="1">
      <alignment horizontal="center" vertical="top"/>
    </xf>
    <xf numFmtId="0" fontId="48" fillId="0" borderId="13" xfId="0" applyFont="1" applyBorder="1" applyAlignment="1">
      <alignment horizontal="left" vertical="top" wrapText="1"/>
    </xf>
    <xf numFmtId="0" fontId="38" fillId="0" borderId="0" xfId="0" applyFont="1" applyAlignment="1">
      <alignment horizontal="center"/>
    </xf>
    <xf numFmtId="0" fontId="38" fillId="0" borderId="13" xfId="0" applyFont="1" applyBorder="1" applyAlignment="1">
      <alignment vertical="top"/>
    </xf>
    <xf numFmtId="0" fontId="50" fillId="0" borderId="11" xfId="0" applyFont="1" applyBorder="1" applyAlignment="1">
      <alignment horizontal="left" vertical="center" wrapText="1"/>
    </xf>
    <xf numFmtId="168" fontId="50" fillId="0" borderId="11" xfId="0" applyNumberFormat="1" applyFont="1" applyBorder="1" applyAlignment="1">
      <alignment horizontal="right" vertical="center" wrapText="1"/>
    </xf>
    <xf numFmtId="0" fontId="47" fillId="0" borderId="0" xfId="0" applyFont="1"/>
    <xf numFmtId="0" fontId="48" fillId="0" borderId="10" xfId="110" applyFont="1" applyBorder="1" applyAlignment="1">
      <alignment horizontal="left" vertical="center"/>
    </xf>
    <xf numFmtId="168" fontId="44" fillId="0" borderId="10" xfId="110" applyNumberFormat="1" applyFont="1" applyBorder="1" applyAlignment="1">
      <alignment horizontal="right" vertical="center"/>
    </xf>
    <xf numFmtId="0" fontId="51" fillId="0" borderId="0" xfId="0" applyFont="1"/>
    <xf numFmtId="0" fontId="44" fillId="4" borderId="10" xfId="0" applyFont="1" applyFill="1" applyBorder="1" applyAlignment="1">
      <alignment horizontal="left" vertical="top" wrapText="1" indent="2"/>
    </xf>
    <xf numFmtId="0" fontId="44" fillId="0" borderId="13" xfId="0" applyFont="1" applyBorder="1" applyAlignment="1">
      <alignment horizontal="left" indent="1"/>
    </xf>
    <xf numFmtId="0" fontId="48" fillId="0" borderId="13" xfId="0" applyFont="1" applyBorder="1" applyAlignment="1">
      <alignment horizontal="left"/>
    </xf>
    <xf numFmtId="0" fontId="44" fillId="16" borderId="10" xfId="0" applyFont="1" applyFill="1" applyBorder="1" applyAlignment="1">
      <alignment horizontal="left" vertical="top" wrapText="1" indent="2"/>
    </xf>
    <xf numFmtId="0" fontId="44" fillId="17" borderId="10" xfId="0" applyFont="1" applyFill="1" applyBorder="1" applyAlignment="1">
      <alignment horizontal="left" vertical="top" wrapText="1" indent="2"/>
    </xf>
    <xf numFmtId="0" fontId="53" fillId="15" borderId="10" xfId="1" applyFont="1" applyFill="1" applyBorder="1" applyAlignment="1" applyProtection="1">
      <alignment horizontal="left" indent="1"/>
    </xf>
    <xf numFmtId="0" fontId="54" fillId="0" borderId="0" xfId="0" applyFont="1"/>
    <xf numFmtId="168" fontId="57" fillId="4" borderId="10" xfId="0" applyNumberFormat="1" applyFont="1" applyFill="1" applyBorder="1" applyAlignment="1">
      <alignment horizontal="right" vertical="top"/>
    </xf>
    <xf numFmtId="168" fontId="54" fillId="0" borderId="10" xfId="0" applyNumberFormat="1" applyFont="1" applyBorder="1" applyAlignment="1">
      <alignment horizontal="right"/>
    </xf>
    <xf numFmtId="0" fontId="58" fillId="0" borderId="10" xfId="0" applyFont="1" applyBorder="1" applyAlignment="1">
      <alignment wrapText="1"/>
    </xf>
    <xf numFmtId="168" fontId="58" fillId="0" borderId="10" xfId="0" applyNumberFormat="1" applyFont="1" applyBorder="1"/>
    <xf numFmtId="3" fontId="58" fillId="0" borderId="10" xfId="0" applyNumberFormat="1" applyFont="1" applyBorder="1"/>
    <xf numFmtId="0" fontId="58" fillId="0" borderId="10" xfId="0" applyFont="1" applyBorder="1"/>
    <xf numFmtId="0" fontId="58" fillId="0" borderId="0" xfId="0" applyFont="1"/>
    <xf numFmtId="0" fontId="44" fillId="0" borderId="0" xfId="1" applyFont="1" applyBorder="1" applyAlignment="1" applyProtection="1">
      <alignment horizontal="left" indent="1"/>
    </xf>
    <xf numFmtId="0" fontId="44" fillId="0" borderId="0" xfId="0" applyFont="1" applyAlignment="1">
      <alignment horizontal="right"/>
    </xf>
    <xf numFmtId="0" fontId="59" fillId="0" borderId="0" xfId="0" applyFont="1"/>
    <xf numFmtId="0" fontId="60" fillId="0" borderId="0" xfId="0" applyFont="1"/>
    <xf numFmtId="3" fontId="59" fillId="0" borderId="0" xfId="0" applyNumberFormat="1" applyFont="1"/>
    <xf numFmtId="0" fontId="59" fillId="0" borderId="10" xfId="0" applyFont="1" applyBorder="1"/>
    <xf numFmtId="0" fontId="58" fillId="0" borderId="10" xfId="0" applyFont="1" applyBorder="1" applyAlignment="1">
      <alignment horizontal="center"/>
    </xf>
    <xf numFmtId="0" fontId="44" fillId="0" borderId="0" xfId="0" quotePrefix="1" applyFont="1"/>
    <xf numFmtId="3" fontId="44" fillId="0" borderId="10" xfId="0" applyNumberFormat="1" applyFont="1" applyBorder="1" applyAlignment="1">
      <alignment horizontal="right"/>
    </xf>
    <xf numFmtId="0" fontId="61" fillId="15" borderId="10" xfId="1" applyFont="1" applyFill="1" applyBorder="1" applyAlignment="1" applyProtection="1">
      <alignment horizontal="left" indent="1"/>
    </xf>
    <xf numFmtId="0" fontId="62" fillId="0" borderId="0" xfId="0" applyFont="1"/>
    <xf numFmtId="0" fontId="52" fillId="0" borderId="0" xfId="0" applyFont="1"/>
    <xf numFmtId="0" fontId="58" fillId="0" borderId="0" xfId="0" applyFont="1" applyAlignment="1">
      <alignment horizontal="left" vertical="center" indent="1"/>
    </xf>
    <xf numFmtId="1" fontId="63" fillId="0" borderId="0" xfId="0" applyNumberFormat="1" applyFont="1"/>
    <xf numFmtId="0" fontId="63" fillId="0" borderId="0" xfId="0" applyFont="1"/>
    <xf numFmtId="0" fontId="59" fillId="0" borderId="10" xfId="0" applyFont="1" applyBorder="1" applyAlignment="1">
      <alignment wrapText="1"/>
    </xf>
    <xf numFmtId="170" fontId="59" fillId="0" borderId="10" xfId="0" applyNumberFormat="1" applyFont="1" applyBorder="1"/>
    <xf numFmtId="0" fontId="44" fillId="0" borderId="0" xfId="55" applyFont="1"/>
    <xf numFmtId="0" fontId="45" fillId="19" borderId="10" xfId="1" applyFont="1" applyFill="1" applyBorder="1" applyAlignment="1" applyProtection="1">
      <alignment horizontal="left" indent="1"/>
    </xf>
    <xf numFmtId="0" fontId="44" fillId="0" borderId="0" xfId="55" applyFont="1" applyAlignment="1">
      <alignment horizontal="right"/>
    </xf>
    <xf numFmtId="0" fontId="66" fillId="0" borderId="0" xfId="55" applyFont="1"/>
    <xf numFmtId="0" fontId="66" fillId="0" borderId="0" xfId="55" applyFont="1" applyAlignment="1">
      <alignment horizontal="right"/>
    </xf>
    <xf numFmtId="0" fontId="48" fillId="0" borderId="0" xfId="55" applyFont="1"/>
    <xf numFmtId="0" fontId="48" fillId="18" borderId="10" xfId="55" applyFont="1" applyFill="1" applyBorder="1" applyAlignment="1">
      <alignment horizontal="left" vertical="top" wrapText="1"/>
    </xf>
    <xf numFmtId="168" fontId="48" fillId="18" borderId="10" xfId="55" applyNumberFormat="1" applyFont="1" applyFill="1" applyBorder="1" applyAlignment="1">
      <alignment horizontal="right" vertical="top" wrapText="1"/>
    </xf>
    <xf numFmtId="0" fontId="44" fillId="18" borderId="10" xfId="55" applyFont="1" applyFill="1" applyBorder="1" applyAlignment="1">
      <alignment horizontal="left" vertical="top" wrapText="1"/>
    </xf>
    <xf numFmtId="168" fontId="44" fillId="18" borderId="10" xfId="55" applyNumberFormat="1" applyFont="1" applyFill="1" applyBorder="1" applyAlignment="1">
      <alignment horizontal="right" vertical="top" wrapText="1"/>
    </xf>
    <xf numFmtId="168" fontId="44" fillId="18" borderId="10" xfId="55" applyNumberFormat="1" applyFont="1" applyFill="1" applyBorder="1" applyAlignment="1">
      <alignment horizontal="right" vertical="top"/>
    </xf>
    <xf numFmtId="0" fontId="11" fillId="18" borderId="10" xfId="55" applyFill="1" applyBorder="1" applyAlignment="1">
      <alignment horizontal="left" vertical="top" wrapText="1"/>
    </xf>
    <xf numFmtId="0" fontId="60" fillId="0" borderId="0" xfId="0" applyFont="1" applyAlignment="1">
      <alignment horizontal="right"/>
    </xf>
    <xf numFmtId="0" fontId="47" fillId="0" borderId="0" xfId="0" applyFont="1" applyAlignment="1">
      <alignment vertical="center"/>
    </xf>
    <xf numFmtId="170" fontId="54" fillId="0" borderId="10" xfId="0" applyNumberFormat="1" applyFont="1" applyBorder="1"/>
    <xf numFmtId="0" fontId="59" fillId="0" borderId="13" xfId="0" applyFont="1" applyBorder="1" applyAlignment="1">
      <alignment vertical="center" wrapText="1"/>
    </xf>
    <xf numFmtId="0" fontId="59" fillId="0" borderId="13" xfId="0" applyFont="1" applyBorder="1"/>
    <xf numFmtId="0" fontId="59" fillId="0" borderId="13" xfId="0" applyFont="1" applyBorder="1" applyAlignment="1">
      <alignment wrapText="1"/>
    </xf>
    <xf numFmtId="0" fontId="44" fillId="0" borderId="13" xfId="0" applyFont="1" applyBorder="1" applyAlignment="1">
      <alignment vertical="center" wrapText="1"/>
    </xf>
    <xf numFmtId="171" fontId="71" fillId="0" borderId="10" xfId="0" applyNumberFormat="1" applyFont="1" applyBorder="1" applyAlignment="1">
      <alignment horizontal="right" vertical="center"/>
    </xf>
    <xf numFmtId="170" fontId="71" fillId="0" borderId="10" xfId="0" applyNumberFormat="1" applyFont="1" applyBorder="1" applyAlignment="1">
      <alignment horizontal="right" vertical="center"/>
    </xf>
    <xf numFmtId="0" fontId="48" fillId="0" borderId="13" xfId="0" applyFont="1" applyBorder="1" applyAlignment="1">
      <alignment wrapText="1"/>
    </xf>
    <xf numFmtId="171" fontId="74" fillId="0" borderId="10" xfId="0" applyNumberFormat="1" applyFont="1" applyBorder="1" applyAlignment="1">
      <alignment horizontal="right" vertical="center"/>
    </xf>
    <xf numFmtId="0" fontId="50" fillId="0" borderId="16" xfId="0" applyFont="1" applyBorder="1" applyAlignment="1">
      <alignment horizontal="left" vertical="center" wrapText="1"/>
    </xf>
    <xf numFmtId="0" fontId="59" fillId="0" borderId="12" xfId="0" applyFont="1" applyBorder="1" applyAlignment="1">
      <alignment horizontal="center" vertical="center" wrapText="1"/>
    </xf>
    <xf numFmtId="0" fontId="59" fillId="0" borderId="12" xfId="0" applyFont="1" applyBorder="1" applyAlignment="1">
      <alignment horizontal="center" vertical="center"/>
    </xf>
    <xf numFmtId="0" fontId="59" fillId="0" borderId="12" xfId="110" applyFont="1" applyBorder="1" applyAlignment="1">
      <alignment horizontal="center" vertical="center" wrapText="1"/>
    </xf>
    <xf numFmtId="171" fontId="72" fillId="0" borderId="0" xfId="0" applyNumberFormat="1" applyFont="1" applyAlignment="1">
      <alignment horizontal="right" vertical="center"/>
    </xf>
    <xf numFmtId="170" fontId="74" fillId="0" borderId="10" xfId="0" applyNumberFormat="1" applyFont="1" applyBorder="1"/>
    <xf numFmtId="170" fontId="74" fillId="0" borderId="10" xfId="0" applyNumberFormat="1" applyFont="1" applyBorder="1" applyAlignment="1">
      <alignment horizontal="right" vertical="center"/>
    </xf>
    <xf numFmtId="0" fontId="44" fillId="4" borderId="13" xfId="0" applyFont="1" applyFill="1" applyBorder="1" applyAlignment="1">
      <alignment horizontal="left" vertical="top" wrapText="1" indent="2"/>
    </xf>
    <xf numFmtId="0" fontId="44" fillId="16" borderId="13" xfId="0" applyFont="1" applyFill="1" applyBorder="1" applyAlignment="1">
      <alignment horizontal="left" vertical="top" wrapText="1" indent="2"/>
    </xf>
    <xf numFmtId="169" fontId="59" fillId="0" borderId="14" xfId="0" applyNumberFormat="1" applyFont="1" applyBorder="1"/>
    <xf numFmtId="170" fontId="59" fillId="0" borderId="14" xfId="0" applyNumberFormat="1" applyFont="1" applyBorder="1"/>
    <xf numFmtId="0" fontId="44" fillId="17" borderId="13" xfId="0" applyFont="1" applyFill="1" applyBorder="1" applyAlignment="1">
      <alignment horizontal="left" vertical="top" wrapText="1" indent="2"/>
    </xf>
    <xf numFmtId="170" fontId="59" fillId="0" borderId="10" xfId="0" applyNumberFormat="1" applyFont="1" applyBorder="1" applyAlignment="1">
      <alignment horizontal="right"/>
    </xf>
    <xf numFmtId="0" fontId="50" fillId="0" borderId="18" xfId="0" applyFont="1" applyBorder="1" applyAlignment="1">
      <alignment horizontal="left" vertical="center" wrapText="1"/>
    </xf>
    <xf numFmtId="0" fontId="44" fillId="0" borderId="18" xfId="0" applyFont="1" applyBorder="1" applyAlignment="1">
      <alignment horizontal="left"/>
    </xf>
    <xf numFmtId="0" fontId="44" fillId="0" borderId="18" xfId="0" applyFont="1" applyBorder="1"/>
    <xf numFmtId="172" fontId="59" fillId="0" borderId="18" xfId="0" applyNumberFormat="1" applyFont="1" applyBorder="1" applyAlignment="1">
      <alignment horizontal="right" vertical="center" wrapText="1"/>
    </xf>
    <xf numFmtId="172" fontId="58" fillId="0" borderId="18" xfId="0" applyNumberFormat="1" applyFont="1" applyBorder="1" applyAlignment="1">
      <alignment horizontal="right" vertical="center" wrapText="1"/>
    </xf>
    <xf numFmtId="0" fontId="45" fillId="15" borderId="18" xfId="1" applyFont="1" applyFill="1" applyBorder="1" applyAlignment="1" applyProtection="1">
      <alignment horizontal="left" indent="1"/>
    </xf>
    <xf numFmtId="0" fontId="58" fillId="0" borderId="18" xfId="0" applyFont="1" applyBorder="1" applyAlignment="1">
      <alignment wrapText="1"/>
    </xf>
    <xf numFmtId="168" fontId="58" fillId="0" borderId="18" xfId="0" applyNumberFormat="1" applyFont="1" applyBorder="1"/>
    <xf numFmtId="3" fontId="58" fillId="0" borderId="18" xfId="0" applyNumberFormat="1" applyFont="1" applyBorder="1"/>
    <xf numFmtId="173" fontId="58" fillId="0" borderId="18" xfId="0" applyNumberFormat="1" applyFont="1" applyBorder="1"/>
    <xf numFmtId="0" fontId="58" fillId="0" borderId="18" xfId="0" applyFont="1" applyBorder="1"/>
    <xf numFmtId="174" fontId="59" fillId="0" borderId="18" xfId="0" applyNumberFormat="1" applyFont="1" applyBorder="1"/>
    <xf numFmtId="0" fontId="58" fillId="0" borderId="13" xfId="0" applyFont="1" applyBorder="1" applyAlignment="1">
      <alignment wrapText="1"/>
    </xf>
    <xf numFmtId="3" fontId="58" fillId="0" borderId="19" xfId="0" applyNumberFormat="1" applyFont="1" applyBorder="1"/>
    <xf numFmtId="174" fontId="58" fillId="0" borderId="18" xfId="0" applyNumberFormat="1" applyFont="1" applyBorder="1"/>
    <xf numFmtId="173" fontId="59" fillId="0" borderId="18" xfId="0" applyNumberFormat="1" applyFont="1" applyBorder="1"/>
    <xf numFmtId="168" fontId="77" fillId="0" borderId="18" xfId="0" applyNumberFormat="1" applyFont="1" applyBorder="1" applyAlignment="1">
      <alignment horizontal="right" vertical="center"/>
    </xf>
    <xf numFmtId="168" fontId="71" fillId="0" borderId="18" xfId="0" applyNumberFormat="1" applyFont="1" applyBorder="1" applyAlignment="1">
      <alignment horizontal="right" vertical="center"/>
    </xf>
    <xf numFmtId="170" fontId="44" fillId="0" borderId="18" xfId="0" applyNumberFormat="1" applyFont="1" applyBorder="1"/>
    <xf numFmtId="0" fontId="48" fillId="0" borderId="18" xfId="0" applyFont="1" applyBorder="1" applyAlignment="1">
      <alignment horizontal="center" vertical="center" wrapText="1"/>
    </xf>
    <xf numFmtId="3" fontId="44" fillId="0" borderId="18" xfId="0" applyNumberFormat="1" applyFont="1" applyBorder="1"/>
    <xf numFmtId="0" fontId="48" fillId="0" borderId="18" xfId="0" applyFont="1" applyBorder="1" applyAlignment="1">
      <alignment horizontal="left"/>
    </xf>
    <xf numFmtId="170" fontId="44" fillId="0" borderId="19" xfId="0" applyNumberFormat="1" applyFont="1" applyBorder="1"/>
    <xf numFmtId="0" fontId="44" fillId="0" borderId="18" xfId="0" applyFont="1" applyBorder="1" applyAlignment="1">
      <alignment horizontal="left" indent="1"/>
    </xf>
    <xf numFmtId="171" fontId="71" fillId="0" borderId="18" xfId="0" applyNumberFormat="1" applyFont="1" applyBorder="1" applyAlignment="1">
      <alignment horizontal="right" vertical="center"/>
    </xf>
    <xf numFmtId="168" fontId="44" fillId="0" borderId="18" xfId="0" applyNumberFormat="1" applyFont="1" applyBorder="1" applyAlignment="1">
      <alignment horizontal="right"/>
    </xf>
    <xf numFmtId="170" fontId="44" fillId="0" borderId="0" xfId="0" applyNumberFormat="1" applyFont="1"/>
    <xf numFmtId="168" fontId="44" fillId="0" borderId="18" xfId="0" quotePrefix="1" applyNumberFormat="1" applyFont="1" applyBorder="1" applyAlignment="1">
      <alignment horizontal="right"/>
    </xf>
    <xf numFmtId="168" fontId="71" fillId="0" borderId="18" xfId="0" applyNumberFormat="1" applyFont="1" applyBorder="1" applyAlignment="1">
      <alignment horizontal="right"/>
    </xf>
    <xf numFmtId="168" fontId="71" fillId="0" borderId="18" xfId="0" quotePrefix="1" applyNumberFormat="1" applyFont="1" applyBorder="1" applyAlignment="1">
      <alignment horizontal="right"/>
    </xf>
    <xf numFmtId="0" fontId="71" fillId="0" borderId="18" xfId="0" applyFont="1" applyBorder="1" applyAlignment="1">
      <alignment horizontal="right" vertical="center"/>
    </xf>
    <xf numFmtId="168" fontId="78" fillId="0" borderId="18" xfId="0" applyNumberFormat="1" applyFont="1" applyBorder="1" applyAlignment="1">
      <alignment horizontal="right"/>
    </xf>
    <xf numFmtId="168" fontId="75" fillId="0" borderId="11" xfId="0" applyNumberFormat="1" applyFont="1" applyBorder="1" applyAlignment="1">
      <alignment horizontal="right" vertical="center" wrapText="1"/>
    </xf>
    <xf numFmtId="170" fontId="77" fillId="0" borderId="18" xfId="0" applyNumberFormat="1" applyFont="1" applyBorder="1" applyAlignment="1">
      <alignment horizontal="right" vertical="center"/>
    </xf>
    <xf numFmtId="170" fontId="71" fillId="0" borderId="18" xfId="0" applyNumberFormat="1" applyFont="1" applyBorder="1" applyAlignment="1">
      <alignment horizontal="right" vertical="center"/>
    </xf>
    <xf numFmtId="170" fontId="44" fillId="0" borderId="18" xfId="0" applyNumberFormat="1" applyFont="1" applyBorder="1" applyAlignment="1">
      <alignment horizontal="right"/>
    </xf>
    <xf numFmtId="168" fontId="60" fillId="0" borderId="10" xfId="0" applyNumberFormat="1" applyFont="1" applyBorder="1" applyAlignment="1">
      <alignment horizontal="right"/>
    </xf>
    <xf numFmtId="170" fontId="60" fillId="0" borderId="10" xfId="0" applyNumberFormat="1" applyFont="1" applyBorder="1" applyAlignment="1">
      <alignment horizontal="right"/>
    </xf>
    <xf numFmtId="3" fontId="45" fillId="15" borderId="10" xfId="1" applyNumberFormat="1" applyFont="1" applyFill="1" applyBorder="1" applyAlignment="1" applyProtection="1">
      <alignment horizontal="left" indent="1"/>
    </xf>
    <xf numFmtId="3" fontId="44" fillId="0" borderId="0" xfId="0" applyNumberFormat="1" applyFont="1"/>
    <xf numFmtId="3" fontId="60" fillId="0" borderId="0" xfId="0" applyNumberFormat="1" applyFont="1" applyAlignment="1">
      <alignment horizontal="right"/>
    </xf>
    <xf numFmtId="3" fontId="48" fillId="0" borderId="13" xfId="0" applyNumberFormat="1" applyFont="1" applyBorder="1" applyAlignment="1">
      <alignment horizontal="left"/>
    </xf>
    <xf numFmtId="3" fontId="44" fillId="0" borderId="13" xfId="0" applyNumberFormat="1" applyFont="1" applyBorder="1" applyAlignment="1">
      <alignment horizontal="left" indent="1"/>
    </xf>
    <xf numFmtId="3" fontId="59" fillId="0" borderId="18" xfId="0" applyNumberFormat="1" applyFont="1" applyBorder="1"/>
    <xf numFmtId="0" fontId="50" fillId="0" borderId="18" xfId="0" applyFont="1" applyBorder="1" applyAlignment="1">
      <alignment horizontal="right" vertical="top"/>
    </xf>
    <xf numFmtId="3" fontId="44" fillId="0" borderId="18" xfId="0" applyNumberFormat="1" applyFont="1" applyBorder="1" applyAlignment="1">
      <alignment horizontal="right"/>
    </xf>
    <xf numFmtId="0" fontId="38" fillId="0" borderId="12" xfId="0" applyFont="1" applyBorder="1" applyAlignment="1">
      <alignment horizontal="right" vertical="top"/>
    </xf>
    <xf numFmtId="0" fontId="38" fillId="0" borderId="18" xfId="0" applyFont="1" applyBorder="1" applyAlignment="1">
      <alignment horizontal="right" vertical="top"/>
    </xf>
    <xf numFmtId="0" fontId="38" fillId="0" borderId="18" xfId="0" applyFont="1" applyBorder="1" applyAlignment="1">
      <alignment horizontal="right"/>
    </xf>
    <xf numFmtId="0" fontId="50" fillId="0" borderId="18" xfId="0" applyFont="1" applyBorder="1" applyAlignment="1">
      <alignment horizontal="right"/>
    </xf>
    <xf numFmtId="0" fontId="38" fillId="0" borderId="11" xfId="0" applyFont="1" applyBorder="1" applyAlignment="1">
      <alignment horizontal="right" vertical="top"/>
    </xf>
    <xf numFmtId="0" fontId="48" fillId="0" borderId="18" xfId="0" applyFont="1" applyBorder="1" applyAlignment="1">
      <alignment horizontal="right"/>
    </xf>
    <xf numFmtId="0" fontId="38" fillId="0" borderId="0" xfId="0" applyFont="1" applyAlignment="1">
      <alignment horizontal="right"/>
    </xf>
    <xf numFmtId="170" fontId="71" fillId="0" borderId="18" xfId="0" applyNumberFormat="1" applyFont="1" applyBorder="1" applyAlignment="1">
      <alignment horizontal="right"/>
    </xf>
    <xf numFmtId="3" fontId="71" fillId="0" borderId="18" xfId="0" applyNumberFormat="1" applyFont="1" applyBorder="1" applyAlignment="1">
      <alignment horizontal="right"/>
    </xf>
    <xf numFmtId="172" fontId="58" fillId="0" borderId="10" xfId="0" applyNumberFormat="1" applyFont="1" applyBorder="1"/>
    <xf numFmtId="168" fontId="58" fillId="0" borderId="10" xfId="110" applyNumberFormat="1" applyFont="1" applyBorder="1" applyAlignment="1">
      <alignment horizontal="right" vertical="center"/>
    </xf>
    <xf numFmtId="170" fontId="58" fillId="0" borderId="10" xfId="0" applyNumberFormat="1" applyFont="1" applyBorder="1"/>
    <xf numFmtId="172" fontId="73" fillId="0" borderId="10" xfId="0" applyNumberFormat="1" applyFont="1" applyBorder="1" applyAlignment="1">
      <alignment horizontal="right" vertical="center"/>
    </xf>
    <xf numFmtId="172" fontId="74" fillId="0" borderId="10" xfId="0" applyNumberFormat="1" applyFont="1" applyBorder="1" applyAlignment="1">
      <alignment horizontal="right" vertical="center"/>
    </xf>
    <xf numFmtId="168" fontId="58" fillId="0" borderId="10" xfId="110" applyNumberFormat="1" applyFont="1" applyBorder="1" applyAlignment="1">
      <alignment vertical="center"/>
    </xf>
    <xf numFmtId="170" fontId="58" fillId="0" borderId="10" xfId="110" applyNumberFormat="1" applyFont="1" applyBorder="1" applyAlignment="1">
      <alignment vertical="center"/>
    </xf>
    <xf numFmtId="171" fontId="73" fillId="0" borderId="10" xfId="0" applyNumberFormat="1" applyFont="1" applyBorder="1" applyAlignment="1">
      <alignment horizontal="right" vertical="center"/>
    </xf>
    <xf numFmtId="170" fontId="73" fillId="0" borderId="10" xfId="0" applyNumberFormat="1" applyFont="1" applyBorder="1"/>
    <xf numFmtId="170" fontId="73" fillId="0" borderId="10" xfId="0" applyNumberFormat="1" applyFont="1" applyBorder="1" applyAlignment="1">
      <alignment horizontal="right" vertical="center"/>
    </xf>
    <xf numFmtId="168" fontId="59" fillId="18" borderId="10" xfId="55" applyNumberFormat="1" applyFont="1" applyFill="1" applyBorder="1" applyAlignment="1">
      <alignment horizontal="right" vertical="top" wrapText="1"/>
    </xf>
    <xf numFmtId="0" fontId="61" fillId="15" borderId="18" xfId="1" applyFont="1" applyFill="1" applyBorder="1" applyAlignment="1" applyProtection="1">
      <alignment horizontal="left" indent="1"/>
    </xf>
    <xf numFmtId="1" fontId="58" fillId="0" borderId="0" xfId="0" applyNumberFormat="1" applyFont="1"/>
    <xf numFmtId="1" fontId="59" fillId="0" borderId="0" xfId="0" applyNumberFormat="1" applyFont="1"/>
    <xf numFmtId="0" fontId="58" fillId="0" borderId="18" xfId="0" applyFont="1" applyBorder="1" applyAlignment="1">
      <alignment horizontal="center" vertical="center"/>
    </xf>
    <xf numFmtId="1" fontId="58" fillId="0" borderId="18" xfId="0" applyNumberFormat="1" applyFont="1" applyBorder="1" applyAlignment="1">
      <alignment horizontal="center" vertical="center"/>
    </xf>
    <xf numFmtId="0" fontId="58" fillId="0" borderId="18" xfId="0" applyFont="1" applyBorder="1" applyAlignment="1">
      <alignment horizontal="center"/>
    </xf>
    <xf numFmtId="173" fontId="59" fillId="0" borderId="18" xfId="0" applyNumberFormat="1" applyFont="1" applyBorder="1" applyAlignment="1">
      <alignment horizontal="right" vertical="center"/>
    </xf>
    <xf numFmtId="169" fontId="59" fillId="0" borderId="19" xfId="0" applyNumberFormat="1" applyFont="1" applyBorder="1"/>
    <xf numFmtId="174" fontId="59" fillId="0" borderId="18" xfId="0" applyNumberFormat="1" applyFont="1" applyBorder="1" applyAlignment="1">
      <alignment horizontal="right" vertical="center"/>
    </xf>
    <xf numFmtId="173" fontId="58" fillId="0" borderId="18" xfId="0" applyNumberFormat="1" applyFont="1" applyBorder="1" applyAlignment="1">
      <alignment horizontal="right" vertical="center"/>
    </xf>
    <xf numFmtId="170" fontId="83" fillId="0" borderId="18" xfId="0" applyNumberFormat="1" applyFont="1" applyBorder="1"/>
    <xf numFmtId="49" fontId="71" fillId="18" borderId="18" xfId="0" applyNumberFormat="1" applyFont="1" applyFill="1" applyBorder="1" applyAlignment="1">
      <alignment horizontal="left"/>
    </xf>
    <xf numFmtId="0" fontId="71" fillId="18" borderId="18" xfId="0" applyFont="1" applyFill="1" applyBorder="1" applyAlignment="1">
      <alignment horizontal="left"/>
    </xf>
    <xf numFmtId="0" fontId="48" fillId="0" borderId="20" xfId="0" applyFont="1" applyBorder="1" applyAlignment="1">
      <alignment horizontal="left"/>
    </xf>
    <xf numFmtId="0" fontId="44" fillId="0" borderId="20" xfId="0" applyFont="1" applyBorder="1" applyAlignment="1">
      <alignment horizontal="left" indent="1"/>
    </xf>
    <xf numFmtId="170" fontId="71" fillId="0" borderId="18" xfId="0" applyNumberFormat="1" applyFont="1" applyBorder="1"/>
    <xf numFmtId="0" fontId="59" fillId="0" borderId="18" xfId="0" applyFont="1" applyBorder="1" applyAlignment="1">
      <alignment horizontal="left"/>
    </xf>
    <xf numFmtId="0" fontId="58" fillId="0" borderId="18" xfId="0" applyFont="1" applyBorder="1" applyAlignment="1">
      <alignment horizontal="left" indent="1"/>
    </xf>
    <xf numFmtId="0" fontId="59" fillId="0" borderId="18" xfId="0" applyFont="1" applyBorder="1" applyAlignment="1">
      <alignment horizontal="left" vertical="center"/>
    </xf>
    <xf numFmtId="170" fontId="44" fillId="0" borderId="0" xfId="0" applyNumberFormat="1" applyFont="1" applyAlignment="1">
      <alignment horizontal="center"/>
    </xf>
    <xf numFmtId="0" fontId="59" fillId="0" borderId="0" xfId="0" applyFont="1" applyAlignment="1">
      <alignment horizontal="center"/>
    </xf>
    <xf numFmtId="0" fontId="44" fillId="0" borderId="0" xfId="0" applyFont="1" applyAlignment="1">
      <alignment horizontal="center"/>
    </xf>
    <xf numFmtId="0" fontId="46" fillId="0" borderId="0" xfId="0" applyFont="1" applyAlignment="1">
      <alignment horizontal="center"/>
    </xf>
    <xf numFmtId="0" fontId="85" fillId="0" borderId="0" xfId="125"/>
    <xf numFmtId="0" fontId="44" fillId="0" borderId="0" xfId="125" applyFont="1"/>
    <xf numFmtId="0" fontId="86" fillId="0" borderId="0" xfId="125" applyFont="1"/>
    <xf numFmtId="0" fontId="58" fillId="0" borderId="18" xfId="125" applyFont="1" applyBorder="1"/>
    <xf numFmtId="0" fontId="44" fillId="0" borderId="18" xfId="125" applyFont="1" applyBorder="1"/>
    <xf numFmtId="170" fontId="44" fillId="0" borderId="18" xfId="125" applyNumberFormat="1" applyFont="1" applyBorder="1" applyAlignment="1">
      <alignment horizontal="right"/>
    </xf>
    <xf numFmtId="168" fontId="50" fillId="0" borderId="18" xfId="0" applyNumberFormat="1" applyFont="1" applyBorder="1" applyAlignment="1">
      <alignment horizontal="right" vertical="center" wrapText="1"/>
    </xf>
    <xf numFmtId="0" fontId="59" fillId="0" borderId="18" xfId="0" applyFont="1" applyBorder="1" applyAlignment="1">
      <alignment wrapText="1"/>
    </xf>
    <xf numFmtId="169" fontId="59" fillId="0" borderId="18" xfId="0" applyNumberFormat="1" applyFont="1" applyBorder="1"/>
    <xf numFmtId="172" fontId="71" fillId="0" borderId="18" xfId="0" applyNumberFormat="1" applyFont="1" applyBorder="1" applyAlignment="1">
      <alignment horizontal="right" vertical="center"/>
    </xf>
    <xf numFmtId="0" fontId="46" fillId="0" borderId="0" xfId="0" applyFont="1" applyAlignment="1">
      <alignment horizontal="left"/>
    </xf>
    <xf numFmtId="0" fontId="48" fillId="0" borderId="0" xfId="0" applyFont="1" applyAlignment="1">
      <alignment vertical="center" wrapText="1"/>
    </xf>
    <xf numFmtId="1" fontId="58" fillId="18" borderId="10" xfId="0" applyNumberFormat="1" applyFont="1" applyFill="1" applyBorder="1" applyAlignment="1">
      <alignment horizontal="center" vertical="center"/>
    </xf>
    <xf numFmtId="0" fontId="58" fillId="16" borderId="10" xfId="0" applyFont="1" applyFill="1" applyBorder="1" applyAlignment="1">
      <alignment horizontal="center" vertical="center"/>
    </xf>
    <xf numFmtId="0" fontId="58" fillId="16" borderId="10" xfId="0" applyFont="1" applyFill="1" applyBorder="1" applyAlignment="1">
      <alignment wrapText="1"/>
    </xf>
    <xf numFmtId="172" fontId="4" fillId="0" borderId="10" xfId="0" applyNumberFormat="1" applyFont="1" applyBorder="1" applyAlignment="1">
      <alignment horizontal="right" vertical="center"/>
    </xf>
    <xf numFmtId="170" fontId="83" fillId="0" borderId="10" xfId="0" applyNumberFormat="1" applyFont="1" applyBorder="1"/>
    <xf numFmtId="172" fontId="4" fillId="0" borderId="18" xfId="0" applyNumberFormat="1" applyFont="1" applyBorder="1" applyAlignment="1">
      <alignment horizontal="right" vertical="center"/>
    </xf>
    <xf numFmtId="172" fontId="58" fillId="0" borderId="18" xfId="0" applyNumberFormat="1" applyFont="1" applyBorder="1"/>
    <xf numFmtId="0" fontId="59" fillId="0" borderId="12" xfId="103" applyFont="1" applyBorder="1" applyAlignment="1">
      <alignment horizontal="center" vertical="center"/>
    </xf>
    <xf numFmtId="49" fontId="59" fillId="0" borderId="12" xfId="103" applyNumberFormat="1" applyFont="1" applyBorder="1" applyAlignment="1">
      <alignment horizontal="center" vertical="center"/>
    </xf>
    <xf numFmtId="0" fontId="59" fillId="0" borderId="12" xfId="103" applyFont="1" applyBorder="1" applyAlignment="1">
      <alignment horizontal="center" vertical="center" wrapText="1"/>
    </xf>
    <xf numFmtId="172" fontId="83" fillId="0" borderId="10" xfId="0" applyNumberFormat="1" applyFont="1" applyBorder="1" applyAlignment="1">
      <alignment horizontal="right" vertical="center"/>
    </xf>
    <xf numFmtId="168" fontId="59" fillId="0" borderId="10" xfId="110" applyNumberFormat="1" applyFont="1" applyBorder="1" applyAlignment="1">
      <alignment vertical="center"/>
    </xf>
    <xf numFmtId="170" fontId="59" fillId="0" borderId="10" xfId="110" applyNumberFormat="1" applyFont="1" applyBorder="1" applyAlignment="1">
      <alignment vertical="center"/>
    </xf>
    <xf numFmtId="0" fontId="59" fillId="0" borderId="10" xfId="0" applyFont="1" applyBorder="1" applyAlignment="1">
      <alignment vertical="center" wrapText="1"/>
    </xf>
    <xf numFmtId="171" fontId="73" fillId="0" borderId="18" xfId="0" applyNumberFormat="1" applyFont="1" applyBorder="1" applyAlignment="1">
      <alignment horizontal="right" vertical="center"/>
    </xf>
    <xf numFmtId="170" fontId="73" fillId="0" borderId="18" xfId="0" applyNumberFormat="1" applyFont="1" applyBorder="1"/>
    <xf numFmtId="172" fontId="73" fillId="0" borderId="18" xfId="0" applyNumberFormat="1" applyFont="1" applyBorder="1" applyAlignment="1">
      <alignment horizontal="right" vertical="center"/>
    </xf>
    <xf numFmtId="0" fontId="44" fillId="0" borderId="18" xfId="0" applyFont="1" applyBorder="1" applyAlignment="1">
      <alignment horizontal="center"/>
    </xf>
    <xf numFmtId="49" fontId="71" fillId="18" borderId="18" xfId="0" applyNumberFormat="1" applyFont="1" applyFill="1" applyBorder="1" applyAlignment="1">
      <alignment horizontal="center"/>
    </xf>
    <xf numFmtId="0" fontId="71" fillId="18" borderId="18" xfId="0" applyFont="1" applyFill="1" applyBorder="1" applyAlignment="1">
      <alignment horizontal="center"/>
    </xf>
    <xf numFmtId="0" fontId="44" fillId="0" borderId="10" xfId="0" applyFont="1" applyBorder="1" applyAlignment="1">
      <alignment horizontal="left" vertical="top" wrapText="1" indent="2"/>
    </xf>
    <xf numFmtId="3" fontId="44" fillId="0" borderId="0" xfId="0" applyNumberFormat="1" applyFont="1" applyAlignment="1">
      <alignment horizontal="center"/>
    </xf>
    <xf numFmtId="0" fontId="58" fillId="0" borderId="18" xfId="0" applyFont="1" applyBorder="1" applyAlignment="1">
      <alignment horizontal="center" vertical="center" wrapText="1"/>
    </xf>
    <xf numFmtId="170" fontId="73" fillId="0" borderId="18" xfId="0" applyNumberFormat="1" applyFont="1" applyBorder="1" applyAlignment="1">
      <alignment horizontal="right" vertical="center"/>
    </xf>
    <xf numFmtId="0" fontId="50" fillId="0" borderId="18" xfId="0" applyFont="1" applyBorder="1" applyAlignment="1">
      <alignment horizontal="center" vertical="top"/>
    </xf>
    <xf numFmtId="0" fontId="48" fillId="0" borderId="18" xfId="0" applyFont="1" applyBorder="1" applyAlignment="1">
      <alignment horizontal="left" vertical="top" wrapText="1"/>
    </xf>
    <xf numFmtId="0" fontId="50" fillId="0" borderId="18" xfId="0" applyFont="1" applyBorder="1" applyAlignment="1">
      <alignment horizontal="left" wrapText="1"/>
    </xf>
    <xf numFmtId="0" fontId="38" fillId="4" borderId="18" xfId="0" applyFont="1" applyFill="1" applyBorder="1" applyAlignment="1">
      <alignment horizontal="center" vertical="top"/>
    </xf>
    <xf numFmtId="172" fontId="74" fillId="0" borderId="18" xfId="0" applyNumberFormat="1" applyFont="1" applyBorder="1" applyAlignment="1">
      <alignment horizontal="right" vertical="center"/>
    </xf>
    <xf numFmtId="0" fontId="48" fillId="18" borderId="18" xfId="55" applyFont="1" applyFill="1" applyBorder="1" applyAlignment="1">
      <alignment horizontal="left" vertical="top" wrapText="1"/>
    </xf>
    <xf numFmtId="0" fontId="44" fillId="18" borderId="18" xfId="55" applyFont="1" applyFill="1" applyBorder="1" applyAlignment="1">
      <alignment horizontal="left" vertical="top" wrapText="1"/>
    </xf>
    <xf numFmtId="0" fontId="67" fillId="0" borderId="0" xfId="55" applyFont="1" applyAlignment="1">
      <alignment vertical="top" wrapText="1"/>
    </xf>
    <xf numFmtId="0" fontId="69" fillId="0" borderId="0" xfId="55" applyFont="1" applyAlignment="1">
      <alignment wrapText="1"/>
    </xf>
    <xf numFmtId="0" fontId="69" fillId="0" borderId="0" xfId="55" applyFont="1" applyAlignment="1">
      <alignment vertical="top" wrapText="1"/>
    </xf>
    <xf numFmtId="0" fontId="52" fillId="16" borderId="0" xfId="0" applyFont="1" applyFill="1"/>
    <xf numFmtId="0" fontId="88" fillId="0" borderId="0" xfId="0" applyFont="1"/>
    <xf numFmtId="0" fontId="59" fillId="4" borderId="13" xfId="0" applyFont="1" applyFill="1" applyBorder="1" applyAlignment="1">
      <alignment horizontal="left" vertical="top" wrapText="1" indent="2"/>
    </xf>
    <xf numFmtId="0" fontId="89" fillId="0" borderId="0" xfId="55" applyFont="1" applyAlignment="1">
      <alignment vertical="top" wrapText="1"/>
    </xf>
    <xf numFmtId="0" fontId="91" fillId="0" borderId="0" xfId="55" applyFont="1" applyAlignment="1">
      <alignment vertical="top" wrapText="1"/>
    </xf>
    <xf numFmtId="0" fontId="48" fillId="0" borderId="18" xfId="0" applyFont="1" applyBorder="1" applyAlignment="1">
      <alignment horizontal="center"/>
    </xf>
    <xf numFmtId="0" fontId="92" fillId="0" borderId="0" xfId="55" applyFont="1"/>
    <xf numFmtId="0" fontId="44" fillId="20" borderId="10" xfId="1" applyFont="1" applyFill="1" applyBorder="1" applyProtection="1"/>
    <xf numFmtId="0" fontId="44" fillId="20" borderId="18" xfId="1" applyFont="1" applyFill="1" applyBorder="1" applyProtection="1"/>
    <xf numFmtId="170" fontId="59" fillId="0" borderId="18" xfId="0" applyNumberFormat="1" applyFont="1" applyBorder="1" applyAlignment="1">
      <alignment horizontal="right"/>
    </xf>
    <xf numFmtId="0" fontId="47" fillId="16" borderId="0" xfId="0" applyFont="1" applyFill="1" applyAlignment="1">
      <alignment vertical="center" wrapText="1"/>
    </xf>
    <xf numFmtId="0" fontId="45" fillId="0" borderId="24" xfId="1" applyFont="1" applyBorder="1" applyProtection="1"/>
    <xf numFmtId="0" fontId="45" fillId="15" borderId="18" xfId="1" applyFont="1" applyFill="1" applyBorder="1" applyProtection="1"/>
    <xf numFmtId="0" fontId="60" fillId="0" borderId="15" xfId="0" applyFont="1" applyBorder="1" applyAlignment="1">
      <alignment horizontal="right"/>
    </xf>
    <xf numFmtId="0" fontId="54" fillId="0" borderId="15" xfId="0" applyFont="1" applyBorder="1" applyAlignment="1">
      <alignment horizontal="right"/>
    </xf>
    <xf numFmtId="0" fontId="45" fillId="15" borderId="18" xfId="1" applyFont="1" applyFill="1" applyBorder="1" applyAlignment="1" applyProtection="1">
      <alignment horizontal="center"/>
    </xf>
    <xf numFmtId="0" fontId="38" fillId="0" borderId="12" xfId="0" applyFont="1" applyBorder="1" applyAlignment="1">
      <alignment horizontal="center" vertical="top"/>
    </xf>
    <xf numFmtId="0" fontId="38" fillId="0" borderId="18" xfId="0" applyFont="1" applyBorder="1" applyAlignment="1">
      <alignment horizontal="center" vertical="top"/>
    </xf>
    <xf numFmtId="0" fontId="38" fillId="0" borderId="18" xfId="0" applyFont="1" applyBorder="1" applyAlignment="1">
      <alignment horizontal="center"/>
    </xf>
    <xf numFmtId="0" fontId="50" fillId="0" borderId="18" xfId="0" applyFont="1" applyBorder="1" applyAlignment="1">
      <alignment horizontal="center"/>
    </xf>
    <xf numFmtId="0" fontId="50" fillId="0" borderId="18" xfId="0" applyFont="1" applyBorder="1" applyAlignment="1">
      <alignment horizontal="left" vertical="top"/>
    </xf>
    <xf numFmtId="0" fontId="50" fillId="0" borderId="13" xfId="0" applyFont="1" applyBorder="1" applyAlignment="1">
      <alignment horizontal="left"/>
    </xf>
    <xf numFmtId="0" fontId="46" fillId="0" borderId="0" xfId="0" applyFont="1" applyAlignment="1">
      <alignment horizontal="left" indent="1"/>
    </xf>
    <xf numFmtId="0" fontId="48" fillId="0" borderId="11" xfId="0" applyFont="1" applyBorder="1" applyAlignment="1">
      <alignment horizontal="left" vertical="top" wrapText="1" indent="1"/>
    </xf>
    <xf numFmtId="0" fontId="50" fillId="0" borderId="18" xfId="0" applyFont="1" applyBorder="1" applyAlignment="1">
      <alignment horizontal="left" wrapText="1" indent="1"/>
    </xf>
    <xf numFmtId="0" fontId="44" fillId="0" borderId="12" xfId="0" applyFont="1" applyBorder="1" applyAlignment="1">
      <alignment horizontal="left" wrapText="1" indent="1"/>
    </xf>
    <xf numFmtId="0" fontId="38" fillId="0" borderId="18" xfId="0" applyFont="1" applyBorder="1" applyAlignment="1">
      <alignment horizontal="left" indent="1"/>
    </xf>
    <xf numFmtId="0" fontId="48" fillId="0" borderId="18" xfId="0" applyFont="1" applyBorder="1" applyAlignment="1">
      <alignment horizontal="left" vertical="top" wrapText="1" indent="1"/>
    </xf>
    <xf numFmtId="0" fontId="38" fillId="0" borderId="18" xfId="0" applyFont="1" applyBorder="1" applyAlignment="1">
      <alignment horizontal="left" vertical="center" indent="1"/>
    </xf>
    <xf numFmtId="0" fontId="50" fillId="0" borderId="18" xfId="0" applyFont="1" applyBorder="1" applyAlignment="1">
      <alignment horizontal="left" vertical="top" indent="1"/>
    </xf>
    <xf numFmtId="0" fontId="38" fillId="0" borderId="13" xfId="0" applyFont="1" applyBorder="1" applyAlignment="1">
      <alignment horizontal="left" indent="1"/>
    </xf>
    <xf numFmtId="0" fontId="50" fillId="0" borderId="13" xfId="0" applyFont="1" applyBorder="1" applyAlignment="1">
      <alignment horizontal="left" indent="1"/>
    </xf>
    <xf numFmtId="0" fontId="44" fillId="0" borderId="13" xfId="0" applyFont="1" applyBorder="1" applyAlignment="1">
      <alignment horizontal="left" vertical="top" wrapText="1" indent="1"/>
    </xf>
    <xf numFmtId="0" fontId="48" fillId="0" borderId="13" xfId="0" applyFont="1" applyBorder="1" applyAlignment="1">
      <alignment horizontal="left" vertical="top" wrapText="1" indent="1"/>
    </xf>
    <xf numFmtId="0" fontId="38" fillId="0" borderId="0" xfId="0" applyFont="1" applyAlignment="1">
      <alignment horizontal="left" indent="1"/>
    </xf>
    <xf numFmtId="0" fontId="38" fillId="0" borderId="13" xfId="0" applyFont="1" applyBorder="1" applyAlignment="1">
      <alignment horizontal="left" vertical="top" indent="1"/>
    </xf>
    <xf numFmtId="0" fontId="44" fillId="0" borderId="0" xfId="0" applyFont="1" applyAlignment="1">
      <alignment horizontal="left" indent="1"/>
    </xf>
    <xf numFmtId="0" fontId="48" fillId="0" borderId="13" xfId="0" applyFont="1" applyBorder="1" applyAlignment="1">
      <alignment vertical="top" wrapText="1"/>
    </xf>
    <xf numFmtId="0" fontId="44" fillId="0" borderId="0" xfId="1" applyFont="1" applyBorder="1" applyAlignment="1" applyProtection="1">
      <alignment horizontal="left" indent="2"/>
    </xf>
    <xf numFmtId="0" fontId="38" fillId="0" borderId="10" xfId="0" applyFont="1" applyBorder="1" applyAlignment="1">
      <alignment horizontal="left" indent="1"/>
    </xf>
    <xf numFmtId="0" fontId="38" fillId="0" borderId="10" xfId="0" applyFont="1" applyBorder="1" applyAlignment="1">
      <alignment horizontal="left" vertical="center" indent="1"/>
    </xf>
    <xf numFmtId="0" fontId="44" fillId="0" borderId="18" xfId="0" applyFont="1" applyBorder="1" applyAlignment="1">
      <alignment horizontal="left" wrapText="1" indent="1"/>
    </xf>
    <xf numFmtId="168" fontId="59" fillId="0" borderId="10" xfId="0" applyNumberFormat="1" applyFont="1" applyBorder="1"/>
    <xf numFmtId="172" fontId="3" fillId="0" borderId="10" xfId="0" applyNumberFormat="1" applyFont="1" applyBorder="1" applyAlignment="1">
      <alignment horizontal="right" vertical="center"/>
    </xf>
    <xf numFmtId="0" fontId="52" fillId="0" borderId="0" xfId="0" applyFont="1" applyAlignment="1">
      <alignment vertical="center"/>
    </xf>
    <xf numFmtId="170" fontId="3" fillId="0" borderId="10" xfId="0" applyNumberFormat="1" applyFont="1" applyBorder="1"/>
    <xf numFmtId="0" fontId="81" fillId="0" borderId="11" xfId="0" applyFont="1" applyBorder="1" applyAlignment="1">
      <alignment horizontal="center" vertical="top"/>
    </xf>
    <xf numFmtId="0" fontId="58" fillId="0" borderId="11" xfId="0" applyFont="1" applyBorder="1" applyAlignment="1">
      <alignment horizontal="left" vertical="top" wrapText="1"/>
    </xf>
    <xf numFmtId="3" fontId="58" fillId="0" borderId="10" xfId="0" applyNumberFormat="1" applyFont="1" applyBorder="1" applyAlignment="1">
      <alignment horizontal="right"/>
    </xf>
    <xf numFmtId="170" fontId="58" fillId="0" borderId="10" xfId="0" applyNumberFormat="1" applyFont="1" applyBorder="1" applyAlignment="1">
      <alignment horizontal="right"/>
    </xf>
    <xf numFmtId="0" fontId="81" fillId="4" borderId="10" xfId="0" applyFont="1" applyFill="1" applyBorder="1" applyAlignment="1">
      <alignment horizontal="center" vertical="top"/>
    </xf>
    <xf numFmtId="0" fontId="81" fillId="0" borderId="10" xfId="0" applyFont="1" applyBorder="1" applyAlignment="1">
      <alignment horizontal="left" wrapText="1"/>
    </xf>
    <xf numFmtId="0" fontId="58" fillId="0" borderId="10" xfId="0" applyFont="1" applyBorder="1" applyAlignment="1">
      <alignment horizontal="left" vertical="top" wrapText="1"/>
    </xf>
    <xf numFmtId="0" fontId="81" fillId="0" borderId="10" xfId="0" applyFont="1" applyBorder="1" applyAlignment="1">
      <alignment horizontal="center" vertical="top"/>
    </xf>
    <xf numFmtId="0" fontId="81" fillId="0" borderId="10" xfId="0" applyFont="1" applyBorder="1" applyAlignment="1">
      <alignment horizontal="left" vertical="top"/>
    </xf>
    <xf numFmtId="0" fontId="81" fillId="0" borderId="10" xfId="0" applyFont="1" applyBorder="1" applyAlignment="1">
      <alignment horizontal="center"/>
    </xf>
    <xf numFmtId="0" fontId="81" fillId="0" borderId="13" xfId="0" applyFont="1" applyBorder="1" applyAlignment="1">
      <alignment horizontal="left"/>
    </xf>
    <xf numFmtId="0" fontId="58" fillId="0" borderId="13" xfId="0" applyFont="1" applyBorder="1" applyAlignment="1">
      <alignment horizontal="left" vertical="top" wrapText="1"/>
    </xf>
    <xf numFmtId="0" fontId="58" fillId="0" borderId="13" xfId="0" applyFont="1" applyBorder="1" applyAlignment="1">
      <alignment vertical="top" wrapText="1"/>
    </xf>
    <xf numFmtId="0" fontId="81" fillId="0" borderId="13" xfId="0" applyFont="1" applyBorder="1"/>
    <xf numFmtId="168" fontId="58" fillId="0" borderId="10" xfId="0" applyNumberFormat="1" applyFont="1" applyBorder="1" applyAlignment="1">
      <alignment horizontal="right"/>
    </xf>
    <xf numFmtId="0" fontId="58" fillId="0" borderId="18" xfId="0" applyFont="1" applyBorder="1" applyAlignment="1">
      <alignment horizontal="left"/>
    </xf>
    <xf numFmtId="0" fontId="77" fillId="18" borderId="18" xfId="0" applyFont="1" applyFill="1" applyBorder="1" applyAlignment="1">
      <alignment horizontal="center"/>
    </xf>
    <xf numFmtId="0" fontId="58" fillId="0" borderId="13" xfId="0" applyFont="1" applyBorder="1" applyAlignment="1">
      <alignment horizontal="left"/>
    </xf>
    <xf numFmtId="168" fontId="58" fillId="0" borderId="18" xfId="0" applyNumberFormat="1" applyFont="1" applyBorder="1" applyAlignment="1">
      <alignment horizontal="right"/>
    </xf>
    <xf numFmtId="0" fontId="81" fillId="4" borderId="18" xfId="0" applyFont="1" applyFill="1" applyBorder="1" applyAlignment="1">
      <alignment horizontal="center" vertical="top"/>
    </xf>
    <xf numFmtId="0" fontId="81" fillId="0" borderId="18" xfId="0" applyFont="1" applyBorder="1" applyAlignment="1">
      <alignment horizontal="left" wrapText="1"/>
    </xf>
    <xf numFmtId="170" fontId="58" fillId="0" borderId="0" xfId="0" applyNumberFormat="1" applyFont="1"/>
    <xf numFmtId="170" fontId="77" fillId="0" borderId="18" xfId="0" applyNumberFormat="1" applyFont="1" applyBorder="1"/>
    <xf numFmtId="0" fontId="64" fillId="0" borderId="0" xfId="0" applyFont="1"/>
    <xf numFmtId="0" fontId="94" fillId="4" borderId="10" xfId="0" applyFont="1" applyFill="1" applyBorder="1" applyAlignment="1">
      <alignment horizontal="left" vertical="top"/>
    </xf>
    <xf numFmtId="0" fontId="96" fillId="0" borderId="10" xfId="0" applyFont="1" applyBorder="1" applyAlignment="1">
      <alignment horizontal="left"/>
    </xf>
    <xf numFmtId="0" fontId="96" fillId="0" borderId="10" xfId="0" applyFont="1" applyBorder="1" applyAlignment="1">
      <alignment wrapText="1"/>
    </xf>
    <xf numFmtId="168" fontId="48" fillId="0" borderId="18" xfId="0" applyNumberFormat="1" applyFont="1" applyBorder="1" applyAlignment="1">
      <alignment horizontal="right"/>
    </xf>
    <xf numFmtId="168" fontId="48" fillId="0" borderId="18" xfId="0" quotePrefix="1" applyNumberFormat="1" applyFont="1" applyBorder="1" applyAlignment="1">
      <alignment horizontal="right"/>
    </xf>
    <xf numFmtId="170" fontId="58" fillId="0" borderId="18" xfId="0" applyNumberFormat="1" applyFont="1" applyBorder="1"/>
    <xf numFmtId="0" fontId="58" fillId="0" borderId="11" xfId="0" applyFont="1" applyBorder="1" applyAlignment="1">
      <alignment horizontal="left" vertical="center" wrapText="1"/>
    </xf>
    <xf numFmtId="170" fontId="58" fillId="0" borderId="18" xfId="0" applyNumberFormat="1" applyFont="1" applyBorder="1" applyAlignment="1">
      <alignment horizontal="right"/>
    </xf>
    <xf numFmtId="170" fontId="58" fillId="0" borderId="19" xfId="0" applyNumberFormat="1" applyFont="1" applyBorder="1"/>
    <xf numFmtId="0" fontId="59" fillId="0" borderId="18" xfId="0" applyFont="1" applyBorder="1" applyAlignment="1">
      <alignment horizontal="center" vertical="center"/>
    </xf>
    <xf numFmtId="1" fontId="59" fillId="0" borderId="18" xfId="0" applyNumberFormat="1" applyFont="1" applyBorder="1" applyAlignment="1">
      <alignment horizontal="center" vertical="center"/>
    </xf>
    <xf numFmtId="0" fontId="59" fillId="0" borderId="18" xfId="0" applyFont="1" applyBorder="1" applyAlignment="1">
      <alignment horizontal="center"/>
    </xf>
    <xf numFmtId="0" fontId="59" fillId="0" borderId="11" xfId="0" applyFont="1" applyBorder="1" applyAlignment="1">
      <alignment horizontal="center" vertical="center" wrapText="1"/>
    </xf>
    <xf numFmtId="0" fontId="59" fillId="16" borderId="18" xfId="0" applyFont="1" applyFill="1" applyBorder="1" applyAlignment="1">
      <alignment horizontal="center" vertical="center" wrapText="1"/>
    </xf>
    <xf numFmtId="0" fontId="49" fillId="0" borderId="18" xfId="0" applyFont="1" applyBorder="1" applyAlignment="1">
      <alignment horizontal="left" wrapText="1" indent="2"/>
    </xf>
    <xf numFmtId="0" fontId="97" fillId="0" borderId="18" xfId="0" applyFont="1" applyBorder="1" applyAlignment="1">
      <alignment horizontal="center" vertical="top"/>
    </xf>
    <xf numFmtId="168" fontId="49" fillId="0" borderId="18" xfId="0" applyNumberFormat="1" applyFont="1" applyBorder="1" applyAlignment="1">
      <alignment horizontal="right"/>
    </xf>
    <xf numFmtId="0" fontId="49" fillId="0" borderId="0" xfId="0" applyFont="1"/>
    <xf numFmtId="0" fontId="98" fillId="0" borderId="0" xfId="0" applyFont="1"/>
    <xf numFmtId="0" fontId="97" fillId="0" borderId="18" xfId="0" applyFont="1" applyBorder="1" applyAlignment="1">
      <alignment horizontal="center"/>
    </xf>
    <xf numFmtId="0" fontId="97" fillId="0" borderId="18" xfId="0" applyFont="1" applyBorder="1" applyAlignment="1">
      <alignment horizontal="right" vertical="top"/>
    </xf>
    <xf numFmtId="3" fontId="49" fillId="0" borderId="18" xfId="0" applyNumberFormat="1" applyFont="1" applyBorder="1" applyAlignment="1">
      <alignment horizontal="right"/>
    </xf>
    <xf numFmtId="170" fontId="49" fillId="0" borderId="18" xfId="0" applyNumberFormat="1" applyFont="1" applyBorder="1" applyAlignment="1">
      <alignment horizontal="right"/>
    </xf>
    <xf numFmtId="0" fontId="97" fillId="0" borderId="18" xfId="0" applyFont="1" applyBorder="1" applyAlignment="1">
      <alignment horizontal="right"/>
    </xf>
    <xf numFmtId="0" fontId="38" fillId="0" borderId="11" xfId="0" applyFont="1" applyBorder="1" applyAlignment="1">
      <alignment horizontal="center" vertical="center" wrapText="1"/>
    </xf>
    <xf numFmtId="1" fontId="44" fillId="0" borderId="18" xfId="0" applyNumberFormat="1" applyFont="1" applyBorder="1" applyAlignment="1">
      <alignment horizontal="center" vertical="center" wrapText="1"/>
    </xf>
    <xf numFmtId="0" fontId="85" fillId="0" borderId="0" xfId="0" applyFont="1"/>
    <xf numFmtId="0" fontId="75" fillId="0" borderId="11" xfId="0" applyFont="1" applyBorder="1" applyAlignment="1">
      <alignment horizontal="center" vertical="center" wrapText="1"/>
    </xf>
    <xf numFmtId="0" fontId="59" fillId="0" borderId="10" xfId="0" applyFont="1" applyBorder="1" applyAlignment="1">
      <alignment horizontal="center" vertical="center" wrapText="1"/>
    </xf>
    <xf numFmtId="0" fontId="75" fillId="0" borderId="18" xfId="0" applyFont="1" applyBorder="1" applyAlignment="1">
      <alignment horizontal="center" vertical="center" wrapText="1"/>
    </xf>
    <xf numFmtId="0" fontId="59" fillId="0" borderId="18" xfId="0" applyFont="1" applyBorder="1" applyAlignment="1">
      <alignment horizontal="center" vertical="center" wrapText="1"/>
    </xf>
    <xf numFmtId="0" fontId="58" fillId="0" borderId="0" xfId="125" applyFont="1"/>
    <xf numFmtId="0" fontId="59" fillId="0" borderId="0" xfId="125" applyFont="1"/>
    <xf numFmtId="170" fontId="58" fillId="0" borderId="18" xfId="125" applyNumberFormat="1" applyFont="1" applyBorder="1" applyAlignment="1">
      <alignment horizontal="right"/>
    </xf>
    <xf numFmtId="0" fontId="59" fillId="0" borderId="18" xfId="125" applyFont="1" applyBorder="1"/>
    <xf numFmtId="0" fontId="59" fillId="0" borderId="10" xfId="110" applyFont="1" applyBorder="1" applyAlignment="1">
      <alignment horizontal="center" vertical="center" wrapText="1"/>
    </xf>
    <xf numFmtId="0" fontId="3" fillId="18" borderId="18" xfId="0" applyFont="1" applyFill="1" applyBorder="1" applyAlignment="1">
      <alignment horizontal="center" vertical="center" wrapText="1"/>
    </xf>
    <xf numFmtId="0" fontId="99" fillId="4" borderId="10" xfId="0" applyFont="1" applyFill="1" applyBorder="1" applyAlignment="1">
      <alignment horizontal="center" vertical="top"/>
    </xf>
    <xf numFmtId="0" fontId="60" fillId="0" borderId="10" xfId="0" applyFont="1" applyBorder="1" applyAlignment="1">
      <alignment horizontal="left" wrapText="1" indent="2"/>
    </xf>
    <xf numFmtId="0" fontId="99" fillId="4" borderId="10" xfId="0" applyFont="1" applyFill="1" applyBorder="1" applyAlignment="1">
      <alignment horizontal="center"/>
    </xf>
    <xf numFmtId="3" fontId="60" fillId="0" borderId="10" xfId="0" applyNumberFormat="1" applyFont="1" applyBorder="1" applyAlignment="1">
      <alignment horizontal="right"/>
    </xf>
    <xf numFmtId="0" fontId="59" fillId="18" borderId="10" xfId="0" applyFont="1" applyFill="1" applyBorder="1" applyAlignment="1">
      <alignment horizontal="center" vertical="center"/>
    </xf>
    <xf numFmtId="1" fontId="59" fillId="18" borderId="10" xfId="0" applyNumberFormat="1" applyFont="1" applyFill="1" applyBorder="1" applyAlignment="1">
      <alignment horizontal="center" vertical="center"/>
    </xf>
    <xf numFmtId="0" fontId="44" fillId="0" borderId="18" xfId="0" applyFont="1" applyBorder="1" applyAlignment="1">
      <alignment horizontal="left" wrapText="1"/>
    </xf>
    <xf numFmtId="0" fontId="60" fillId="0" borderId="10" xfId="0" applyFont="1" applyBorder="1" applyAlignment="1">
      <alignment horizontal="left" wrapText="1" indent="3"/>
    </xf>
    <xf numFmtId="0" fontId="3" fillId="0" borderId="18" xfId="0" applyFont="1" applyBorder="1" applyAlignment="1">
      <alignment horizontal="center" vertical="center" wrapText="1"/>
    </xf>
    <xf numFmtId="0" fontId="59" fillId="0" borderId="13" xfId="110" applyFont="1" applyBorder="1" applyAlignment="1">
      <alignment horizontal="center" vertical="center" wrapText="1"/>
    </xf>
    <xf numFmtId="0" fontId="59" fillId="0" borderId="12" xfId="110" applyFont="1" applyBorder="1" applyAlignment="1">
      <alignment horizontal="center" wrapText="1"/>
    </xf>
    <xf numFmtId="0" fontId="59" fillId="16" borderId="12" xfId="103" applyFont="1" applyFill="1" applyBorder="1" applyAlignment="1">
      <alignment horizontal="center" vertical="center" wrapText="1"/>
    </xf>
    <xf numFmtId="0" fontId="59" fillId="16" borderId="12" xfId="0" applyFont="1" applyFill="1" applyBorder="1" applyAlignment="1">
      <alignment horizontal="center"/>
    </xf>
    <xf numFmtId="0" fontId="58" fillId="0" borderId="18" xfId="0" applyFont="1" applyBorder="1" applyAlignment="1">
      <alignment horizontal="left" vertical="center" wrapText="1"/>
    </xf>
    <xf numFmtId="3" fontId="59" fillId="0" borderId="18" xfId="0" applyNumberFormat="1" applyFont="1" applyBorder="1" applyAlignment="1">
      <alignment horizontal="center" vertical="center" wrapText="1"/>
    </xf>
    <xf numFmtId="0" fontId="59" fillId="16" borderId="10" xfId="0" applyFont="1" applyFill="1" applyBorder="1" applyAlignment="1">
      <alignment horizontal="center" vertical="center" wrapText="1"/>
    </xf>
    <xf numFmtId="0" fontId="59" fillId="0" borderId="18" xfId="0" applyFont="1" applyBorder="1" applyAlignment="1">
      <alignment horizontal="center" wrapText="1"/>
    </xf>
    <xf numFmtId="0" fontId="75" fillId="4" borderId="13" xfId="0" applyFont="1" applyFill="1" applyBorder="1" applyAlignment="1">
      <alignment horizontal="left" vertical="top"/>
    </xf>
    <xf numFmtId="0" fontId="59" fillId="0" borderId="13" xfId="0" applyFont="1" applyBorder="1" applyAlignment="1">
      <alignment horizontal="left"/>
    </xf>
    <xf numFmtId="0" fontId="75" fillId="4" borderId="18" xfId="0" applyFont="1" applyFill="1" applyBorder="1" applyAlignment="1">
      <alignment horizontal="left" vertical="top"/>
    </xf>
    <xf numFmtId="0" fontId="59" fillId="0" borderId="18" xfId="0" applyFont="1" applyBorder="1"/>
    <xf numFmtId="0" fontId="59" fillId="0" borderId="12" xfId="0" applyFont="1" applyBorder="1" applyAlignment="1">
      <alignment horizontal="center" wrapText="1"/>
    </xf>
    <xf numFmtId="0" fontId="96" fillId="0" borderId="0" xfId="0" applyFont="1"/>
    <xf numFmtId="170" fontId="59" fillId="0" borderId="0" xfId="0" applyNumberFormat="1" applyFont="1"/>
    <xf numFmtId="0" fontId="59" fillId="0" borderId="0" xfId="55" applyFont="1"/>
    <xf numFmtId="0" fontId="59" fillId="0" borderId="18" xfId="55" applyFont="1" applyBorder="1" applyAlignment="1">
      <alignment horizontal="center" vertical="center"/>
    </xf>
    <xf numFmtId="0" fontId="59" fillId="0" borderId="18" xfId="55" applyFont="1" applyBorder="1" applyAlignment="1">
      <alignment horizontal="center" vertical="center" wrapText="1"/>
    </xf>
    <xf numFmtId="0" fontId="100" fillId="0" borderId="0" xfId="0" applyFont="1"/>
    <xf numFmtId="0" fontId="102" fillId="0" borderId="0" xfId="0" applyFont="1"/>
    <xf numFmtId="0" fontId="105" fillId="0" borderId="18" xfId="0" applyFont="1" applyBorder="1" applyAlignment="1">
      <alignment horizontal="right" vertical="top"/>
    </xf>
    <xf numFmtId="0" fontId="105" fillId="0" borderId="18" xfId="0" applyFont="1" applyBorder="1" applyAlignment="1">
      <alignment horizontal="center" vertical="top"/>
    </xf>
    <xf numFmtId="170" fontId="106" fillId="0" borderId="0" xfId="0" applyNumberFormat="1" applyFont="1"/>
    <xf numFmtId="0" fontId="106" fillId="0" borderId="0" xfId="0" applyFont="1"/>
    <xf numFmtId="0" fontId="104" fillId="0" borderId="0" xfId="0" applyFont="1"/>
    <xf numFmtId="0" fontId="108" fillId="0" borderId="0" xfId="0" applyFont="1"/>
    <xf numFmtId="0" fontId="106" fillId="0" borderId="0" xfId="125" applyFont="1"/>
    <xf numFmtId="0" fontId="105" fillId="0" borderId="11" xfId="0" applyFont="1" applyBorder="1" applyAlignment="1">
      <alignment horizontal="center" vertical="top"/>
    </xf>
    <xf numFmtId="0" fontId="109" fillId="0" borderId="18" xfId="0" applyFont="1" applyBorder="1" applyAlignment="1">
      <alignment horizontal="center" vertical="top"/>
    </xf>
    <xf numFmtId="0" fontId="106" fillId="0" borderId="0" xfId="55" applyFont="1"/>
    <xf numFmtId="0" fontId="104" fillId="0" borderId="0" xfId="55" applyFont="1"/>
    <xf numFmtId="0" fontId="111" fillId="0" borderId="0" xfId="0" applyFont="1"/>
    <xf numFmtId="0" fontId="113" fillId="0" borderId="18" xfId="126" applyFont="1" applyBorder="1"/>
    <xf numFmtId="170" fontId="113" fillId="0" borderId="18" xfId="126" applyNumberFormat="1" applyFont="1" applyBorder="1"/>
    <xf numFmtId="0" fontId="113" fillId="0" borderId="25" xfId="126" applyFont="1" applyBorder="1" applyAlignment="1">
      <alignment horizontal="left" vertical="top" wrapText="1"/>
    </xf>
    <xf numFmtId="0" fontId="113" fillId="0" borderId="18" xfId="126" applyFont="1" applyBorder="1" applyAlignment="1">
      <alignment horizontal="left" vertical="top" wrapText="1"/>
    </xf>
    <xf numFmtId="0" fontId="64" fillId="0" borderId="0" xfId="0" applyFont="1" applyAlignment="1">
      <alignment horizontal="left" vertical="center" wrapText="1"/>
    </xf>
    <xf numFmtId="0" fontId="90" fillId="0" borderId="0" xfId="0" applyFont="1" applyAlignment="1">
      <alignment horizontal="left"/>
    </xf>
    <xf numFmtId="0" fontId="44" fillId="0" borderId="18" xfId="0" applyFont="1" applyBorder="1" applyAlignment="1">
      <alignment horizontal="center" vertical="center" wrapText="1"/>
    </xf>
    <xf numFmtId="0" fontId="90" fillId="0" borderId="0" xfId="0" applyFont="1"/>
    <xf numFmtId="0" fontId="90" fillId="0" borderId="0" xfId="125" applyFont="1"/>
    <xf numFmtId="0" fontId="48" fillId="0" borderId="18" xfId="0" applyFont="1" applyBorder="1" applyAlignment="1">
      <alignment horizontal="center" vertical="top" wrapText="1"/>
    </xf>
    <xf numFmtId="0" fontId="48" fillId="0" borderId="11" xfId="0" applyFont="1" applyBorder="1" applyAlignment="1">
      <alignment horizontal="center" vertical="top" wrapText="1"/>
    </xf>
    <xf numFmtId="170" fontId="74" fillId="0" borderId="10" xfId="0" applyNumberFormat="1" applyFont="1" applyBorder="1" applyAlignment="1">
      <alignment horizontal="right"/>
    </xf>
    <xf numFmtId="0" fontId="58" fillId="0" borderId="18" xfId="0" applyFont="1" applyBorder="1" applyAlignment="1">
      <alignment horizontal="center" vertical="top" wrapText="1"/>
    </xf>
    <xf numFmtId="170" fontId="2" fillId="0" borderId="10" xfId="0" applyNumberFormat="1" applyFont="1" applyBorder="1" applyAlignment="1">
      <alignment horizontal="right"/>
    </xf>
    <xf numFmtId="170" fontId="58" fillId="0" borderId="10" xfId="103" applyNumberFormat="1" applyFont="1" applyBorder="1" applyAlignment="1">
      <alignment horizontal="right" vertical="center"/>
    </xf>
    <xf numFmtId="170" fontId="44" fillId="0" borderId="10" xfId="103" applyNumberFormat="1" applyFont="1" applyBorder="1" applyAlignment="1">
      <alignment horizontal="right" vertical="center"/>
    </xf>
    <xf numFmtId="3" fontId="90" fillId="0" borderId="0" xfId="0" applyNumberFormat="1" applyFont="1" applyAlignment="1">
      <alignment horizontal="left"/>
    </xf>
    <xf numFmtId="3" fontId="48" fillId="0" borderId="18" xfId="0" applyNumberFormat="1" applyFont="1" applyBorder="1" applyAlignment="1">
      <alignment horizontal="center" vertical="center" wrapText="1"/>
    </xf>
    <xf numFmtId="0" fontId="44" fillId="0" borderId="18" xfId="55" applyFont="1" applyBorder="1" applyAlignment="1">
      <alignment horizontal="left" vertical="top" wrapText="1"/>
    </xf>
    <xf numFmtId="0" fontId="59" fillId="0" borderId="18" xfId="55" applyFont="1" applyBorder="1" applyAlignment="1">
      <alignment horizontal="left" vertical="top" wrapText="1"/>
    </xf>
    <xf numFmtId="0" fontId="48" fillId="0" borderId="10" xfId="55" applyFont="1" applyBorder="1" applyAlignment="1">
      <alignment horizontal="left" vertical="top" wrapText="1"/>
    </xf>
    <xf numFmtId="0" fontId="44" fillId="0" borderId="10" xfId="55" applyFont="1" applyBorder="1" applyAlignment="1">
      <alignment horizontal="left" vertical="top" wrapText="1"/>
    </xf>
    <xf numFmtId="168" fontId="44" fillId="0" borderId="10" xfId="55" applyNumberFormat="1" applyFont="1" applyBorder="1" applyAlignment="1">
      <alignment horizontal="right" vertical="top" wrapText="1"/>
    </xf>
    <xf numFmtId="168" fontId="44" fillId="0" borderId="10" xfId="55" applyNumberFormat="1" applyFont="1" applyBorder="1" applyAlignment="1">
      <alignment horizontal="right" vertical="top"/>
    </xf>
    <xf numFmtId="0" fontId="90" fillId="0" borderId="0" xfId="55" applyFont="1"/>
    <xf numFmtId="0" fontId="65" fillId="0" borderId="0" xfId="0" applyFont="1"/>
    <xf numFmtId="0" fontId="117" fillId="0" borderId="0" xfId="0" applyFont="1"/>
    <xf numFmtId="0" fontId="118" fillId="0" borderId="0" xfId="0" applyFont="1" applyAlignment="1">
      <alignment horizontal="left" vertical="center" wrapText="1"/>
    </xf>
    <xf numFmtId="170" fontId="115" fillId="0" borderId="18" xfId="126" applyNumberFormat="1" applyFont="1" applyBorder="1"/>
    <xf numFmtId="0" fontId="114" fillId="0" borderId="18" xfId="126" applyFont="1" applyBorder="1" applyAlignment="1">
      <alignment horizontal="left" vertical="top" wrapText="1"/>
    </xf>
    <xf numFmtId="0" fontId="114" fillId="0" borderId="18" xfId="126" applyFont="1" applyBorder="1"/>
    <xf numFmtId="170" fontId="114" fillId="0" borderId="18" xfId="126" applyNumberFormat="1" applyFont="1" applyBorder="1"/>
    <xf numFmtId="170" fontId="119" fillId="0" borderId="18" xfId="126" applyNumberFormat="1" applyFont="1" applyBorder="1"/>
    <xf numFmtId="0" fontId="43" fillId="0" borderId="0" xfId="0" applyFont="1"/>
    <xf numFmtId="0" fontId="38" fillId="0" borderId="18" xfId="0" applyFont="1" applyBorder="1"/>
    <xf numFmtId="168" fontId="48" fillId="0" borderId="0" xfId="0" applyNumberFormat="1" applyFont="1"/>
    <xf numFmtId="168" fontId="44" fillId="0" borderId="0" xfId="0" applyNumberFormat="1" applyFont="1"/>
    <xf numFmtId="172" fontId="44" fillId="0" borderId="0" xfId="0" applyNumberFormat="1" applyFont="1"/>
    <xf numFmtId="172" fontId="58" fillId="0" borderId="0" xfId="0" applyNumberFormat="1" applyFont="1"/>
    <xf numFmtId="172" fontId="60" fillId="0" borderId="0" xfId="0" applyNumberFormat="1" applyFont="1"/>
    <xf numFmtId="172" fontId="59" fillId="0" borderId="0" xfId="0" applyNumberFormat="1" applyFont="1"/>
    <xf numFmtId="168" fontId="104" fillId="0" borderId="0" xfId="0" applyNumberFormat="1" applyFont="1"/>
    <xf numFmtId="172" fontId="113" fillId="0" borderId="25" xfId="126" applyNumberFormat="1" applyFont="1" applyBorder="1" applyAlignment="1">
      <alignment horizontal="right" vertical="center"/>
    </xf>
    <xf numFmtId="172" fontId="115" fillId="0" borderId="25" xfId="126" applyNumberFormat="1" applyFont="1" applyBorder="1" applyAlignment="1">
      <alignment horizontal="right" vertical="center"/>
    </xf>
    <xf numFmtId="172" fontId="59" fillId="0" borderId="10" xfId="0" applyNumberFormat="1" applyFont="1" applyBorder="1"/>
    <xf numFmtId="172" fontId="59" fillId="0" borderId="10" xfId="124" applyNumberFormat="1" applyFont="1" applyBorder="1"/>
    <xf numFmtId="172" fontId="59" fillId="0" borderId="0" xfId="124" applyNumberFormat="1" applyFont="1"/>
    <xf numFmtId="172" fontId="59" fillId="0" borderId="18" xfId="0" applyNumberFormat="1" applyFont="1" applyBorder="1"/>
    <xf numFmtId="0" fontId="59" fillId="0" borderId="0" xfId="0" applyFont="1" applyAlignment="1">
      <alignment horizontal="center" wrapText="1"/>
    </xf>
    <xf numFmtId="1" fontId="60" fillId="0" borderId="15" xfId="0" applyNumberFormat="1" applyFont="1" applyBorder="1" applyAlignment="1">
      <alignment horizontal="right"/>
    </xf>
    <xf numFmtId="0" fontId="45" fillId="15" borderId="0" xfId="1" applyFont="1" applyFill="1" applyBorder="1" applyAlignment="1" applyProtection="1">
      <alignment horizontal="left" indent="1"/>
    </xf>
    <xf numFmtId="170" fontId="59" fillId="0" borderId="18" xfId="0" applyNumberFormat="1" applyFont="1" applyBorder="1" applyAlignment="1">
      <alignment horizontal="right" vertical="center" wrapText="1"/>
    </xf>
    <xf numFmtId="1" fontId="58" fillId="0" borderId="18" xfId="0" applyNumberFormat="1" applyFont="1" applyBorder="1" applyAlignment="1">
      <alignment horizontal="center" vertical="center" wrapText="1"/>
    </xf>
    <xf numFmtId="3" fontId="58" fillId="0" borderId="18" xfId="0" applyNumberFormat="1" applyFont="1" applyBorder="1" applyAlignment="1">
      <alignment horizontal="right"/>
    </xf>
    <xf numFmtId="169" fontId="59" fillId="0" borderId="19" xfId="0" applyNumberFormat="1" applyFont="1" applyBorder="1" applyAlignment="1">
      <alignment horizontal="right"/>
    </xf>
    <xf numFmtId="169" fontId="59" fillId="0" borderId="18" xfId="0" applyNumberFormat="1" applyFont="1" applyBorder="1" applyAlignment="1">
      <alignment horizontal="right"/>
    </xf>
    <xf numFmtId="1" fontId="60" fillId="0" borderId="15" xfId="0" applyNumberFormat="1" applyFont="1" applyBorder="1"/>
    <xf numFmtId="1" fontId="58" fillId="0" borderId="15" xfId="0" applyNumberFormat="1" applyFont="1" applyBorder="1"/>
    <xf numFmtId="170" fontId="59" fillId="0" borderId="18" xfId="0" applyNumberFormat="1" applyFont="1" applyBorder="1"/>
    <xf numFmtId="0" fontId="125" fillId="0" borderId="18" xfId="0" applyFont="1" applyBorder="1" applyAlignment="1">
      <alignment horizontal="center" vertical="center" wrapText="1"/>
    </xf>
    <xf numFmtId="168" fontId="60" fillId="0" borderId="18" xfId="0" applyNumberFormat="1" applyFont="1" applyBorder="1" applyAlignment="1">
      <alignment horizontal="right"/>
    </xf>
    <xf numFmtId="169" fontId="44" fillId="0" borderId="18" xfId="0" applyNumberFormat="1" applyFont="1" applyBorder="1" applyAlignment="1">
      <alignment horizontal="right"/>
    </xf>
    <xf numFmtId="169" fontId="60" fillId="0" borderId="18" xfId="0" applyNumberFormat="1" applyFont="1" applyBorder="1" applyAlignment="1">
      <alignment horizontal="right"/>
    </xf>
    <xf numFmtId="0" fontId="59" fillId="16" borderId="13" xfId="0" applyFont="1" applyFill="1" applyBorder="1" applyAlignment="1">
      <alignment wrapText="1"/>
    </xf>
    <xf numFmtId="172" fontId="83" fillId="0" borderId="18" xfId="0" applyNumberFormat="1" applyFont="1" applyBorder="1" applyAlignment="1">
      <alignment horizontal="right" vertical="center"/>
    </xf>
    <xf numFmtId="0" fontId="59" fillId="18" borderId="18" xfId="55" applyFont="1" applyFill="1" applyBorder="1" applyAlignment="1">
      <alignment horizontal="left" vertical="top" wrapText="1"/>
    </xf>
    <xf numFmtId="168" fontId="59" fillId="0" borderId="18" xfId="55" applyNumberFormat="1" applyFont="1" applyBorder="1" applyAlignment="1">
      <alignment horizontal="right" vertical="top" wrapText="1"/>
    </xf>
    <xf numFmtId="0" fontId="90" fillId="0" borderId="0" xfId="0" applyFont="1" applyAlignment="1">
      <alignment wrapText="1"/>
    </xf>
    <xf numFmtId="0" fontId="90" fillId="0" borderId="0" xfId="55" applyFont="1" applyAlignment="1">
      <alignment horizontal="left" vertical="top" wrapText="1"/>
    </xf>
    <xf numFmtId="0" fontId="48" fillId="0" borderId="17" xfId="0" applyFont="1" applyBorder="1" applyAlignment="1">
      <alignment horizontal="center" vertical="center" wrapText="1"/>
    </xf>
    <xf numFmtId="3" fontId="58" fillId="0" borderId="18" xfId="0" applyNumberFormat="1" applyFont="1" applyBorder="1" applyAlignment="1">
      <alignment horizontal="center" vertical="center" wrapText="1"/>
    </xf>
    <xf numFmtId="0" fontId="48" fillId="0" borderId="30" xfId="0" applyFont="1" applyBorder="1" applyAlignment="1">
      <alignment horizontal="center" vertical="center" wrapText="1"/>
    </xf>
    <xf numFmtId="3" fontId="123" fillId="0" borderId="0" xfId="0" applyNumberFormat="1" applyFont="1" applyAlignment="1">
      <alignment horizontal="right"/>
    </xf>
    <xf numFmtId="170" fontId="121" fillId="0" borderId="0" xfId="0" applyNumberFormat="1" applyFont="1" applyAlignment="1">
      <alignment horizontal="right" vertical="center"/>
    </xf>
    <xf numFmtId="170" fontId="120" fillId="0" borderId="0" xfId="0" applyNumberFormat="1" applyFont="1" applyAlignment="1">
      <alignment horizontal="right"/>
    </xf>
    <xf numFmtId="170" fontId="120" fillId="0" borderId="0" xfId="0" applyNumberFormat="1" applyFont="1"/>
    <xf numFmtId="170" fontId="124" fillId="0" borderId="0" xfId="0" applyNumberFormat="1" applyFont="1" applyAlignment="1">
      <alignment horizontal="right" vertical="center"/>
    </xf>
    <xf numFmtId="0" fontId="59" fillId="0" borderId="0" xfId="0" applyFont="1" applyAlignment="1">
      <alignment horizontal="right"/>
    </xf>
    <xf numFmtId="168" fontId="59" fillId="0" borderId="0" xfId="0" applyNumberFormat="1" applyFont="1"/>
    <xf numFmtId="1" fontId="122" fillId="0" borderId="0" xfId="0" applyNumberFormat="1" applyFont="1" applyAlignment="1">
      <alignment horizontal="right" vertical="center"/>
    </xf>
    <xf numFmtId="170" fontId="71" fillId="0" borderId="0" xfId="0" applyNumberFormat="1" applyFont="1"/>
    <xf numFmtId="0" fontId="58" fillId="0" borderId="18" xfId="103" applyFont="1" applyBorder="1" applyAlignment="1">
      <alignment horizontal="center" vertical="center"/>
    </xf>
    <xf numFmtId="49" fontId="58" fillId="0" borderId="18" xfId="103" applyNumberFormat="1" applyFont="1" applyBorder="1" applyAlignment="1">
      <alignment horizontal="center" vertical="center"/>
    </xf>
    <xf numFmtId="0" fontId="58" fillId="0" borderId="18" xfId="103" applyFont="1" applyBorder="1" applyAlignment="1">
      <alignment horizontal="center" vertical="center" wrapText="1"/>
    </xf>
    <xf numFmtId="0" fontId="59" fillId="0" borderId="18" xfId="110" applyFont="1" applyBorder="1" applyAlignment="1">
      <alignment horizontal="center" vertical="center" wrapText="1"/>
    </xf>
    <xf numFmtId="0" fontId="59" fillId="0" borderId="18" xfId="110" applyFont="1" applyBorder="1" applyAlignment="1">
      <alignment horizontal="center" vertical="center"/>
    </xf>
    <xf numFmtId="0" fontId="59" fillId="0" borderId="12" xfId="0" applyFont="1" applyBorder="1" applyAlignment="1">
      <alignment horizontal="center"/>
    </xf>
    <xf numFmtId="168" fontId="58" fillId="0" borderId="18" xfId="110" applyNumberFormat="1" applyFont="1" applyBorder="1" applyAlignment="1">
      <alignment vertical="center"/>
    </xf>
    <xf numFmtId="173" fontId="71" fillId="0" borderId="18" xfId="0" applyNumberFormat="1" applyFont="1" applyBorder="1" applyAlignment="1">
      <alignment horizontal="right" vertical="center"/>
    </xf>
    <xf numFmtId="174" fontId="71" fillId="0" borderId="18" xfId="0" applyNumberFormat="1" applyFont="1" applyBorder="1" applyAlignment="1">
      <alignment horizontal="right" vertical="center"/>
    </xf>
    <xf numFmtId="168" fontId="59" fillId="0" borderId="18" xfId="110" applyNumberFormat="1" applyFont="1" applyBorder="1" applyAlignment="1">
      <alignment vertical="center"/>
    </xf>
    <xf numFmtId="0" fontId="58" fillId="0" borderId="18" xfId="110" applyFont="1" applyBorder="1" applyAlignment="1">
      <alignment vertical="center"/>
    </xf>
    <xf numFmtId="0" fontId="58" fillId="0" borderId="18" xfId="110" applyFont="1" applyBorder="1" applyAlignment="1">
      <alignment horizontal="center" vertical="center" wrapText="1"/>
    </xf>
    <xf numFmtId="170" fontId="58" fillId="0" borderId="18" xfId="103" applyNumberFormat="1" applyFont="1" applyBorder="1" applyAlignment="1">
      <alignment horizontal="right" vertical="center"/>
    </xf>
    <xf numFmtId="0" fontId="59" fillId="0" borderId="18" xfId="0" applyFont="1" applyBorder="1" applyAlignment="1">
      <alignment vertical="center" wrapText="1"/>
    </xf>
    <xf numFmtId="170" fontId="59" fillId="0" borderId="18" xfId="103" applyNumberFormat="1" applyFont="1" applyBorder="1" applyAlignment="1">
      <alignment horizontal="right" vertical="center"/>
    </xf>
    <xf numFmtId="0" fontId="59" fillId="0" borderId="18" xfId="103" applyFont="1" applyBorder="1" applyAlignment="1">
      <alignment horizontal="center" vertical="center" wrapText="1"/>
    </xf>
    <xf numFmtId="0" fontId="48" fillId="0" borderId="0" xfId="110" applyFont="1" applyAlignment="1">
      <alignment horizontal="center" vertical="center" wrapText="1"/>
    </xf>
    <xf numFmtId="0" fontId="48" fillId="0" borderId="0" xfId="103" applyFont="1" applyAlignment="1">
      <alignment horizontal="center" vertical="center" wrapText="1"/>
    </xf>
    <xf numFmtId="0" fontId="59" fillId="0" borderId="0" xfId="110" applyFont="1" applyAlignment="1">
      <alignment horizontal="center" vertical="center" wrapText="1"/>
    </xf>
    <xf numFmtId="0" fontId="59" fillId="0" borderId="0" xfId="103" applyFont="1" applyAlignment="1">
      <alignment horizontal="center" vertical="center" wrapText="1"/>
    </xf>
    <xf numFmtId="168" fontId="59" fillId="0" borderId="18" xfId="0" applyNumberFormat="1" applyFont="1" applyBorder="1"/>
    <xf numFmtId="49" fontId="71" fillId="0" borderId="18" xfId="0" applyNumberFormat="1" applyFont="1" applyBorder="1" applyAlignment="1">
      <alignment horizontal="center"/>
    </xf>
    <xf numFmtId="0" fontId="71" fillId="0" borderId="18" xfId="0" applyFont="1" applyBorder="1" applyAlignment="1">
      <alignment horizontal="center"/>
    </xf>
    <xf numFmtId="0" fontId="77" fillId="0" borderId="18" xfId="0" applyFont="1" applyBorder="1" applyAlignment="1">
      <alignment horizontal="center"/>
    </xf>
    <xf numFmtId="0" fontId="59" fillId="0" borderId="13" xfId="0" applyFont="1" applyBorder="1" applyAlignment="1">
      <alignment horizontal="left" indent="1"/>
    </xf>
    <xf numFmtId="0" fontId="59" fillId="0" borderId="18" xfId="0" applyFont="1" applyBorder="1" applyAlignment="1">
      <alignment horizontal="left" indent="1"/>
    </xf>
    <xf numFmtId="168" fontId="59" fillId="0" borderId="18" xfId="0" applyNumberFormat="1" applyFont="1" applyBorder="1" applyAlignment="1">
      <alignment horizontal="right"/>
    </xf>
    <xf numFmtId="0" fontId="48" fillId="0" borderId="0" xfId="0" applyFont="1" applyAlignment="1">
      <alignment horizontal="center"/>
    </xf>
    <xf numFmtId="0" fontId="48" fillId="0" borderId="0" xfId="0" applyFont="1" applyAlignment="1">
      <alignment horizontal="left" indent="1"/>
    </xf>
    <xf numFmtId="0" fontId="48" fillId="0" borderId="0" xfId="0" applyFont="1" applyAlignment="1">
      <alignment horizontal="right"/>
    </xf>
    <xf numFmtId="170" fontId="48" fillId="0" borderId="0" xfId="0" applyNumberFormat="1" applyFont="1"/>
    <xf numFmtId="0" fontId="58" fillId="0" borderId="18" xfId="0" applyFont="1" applyBorder="1" applyAlignment="1">
      <alignment horizontal="right" vertical="center" wrapText="1"/>
    </xf>
    <xf numFmtId="0" fontId="59" fillId="0" borderId="18" xfId="0" applyFont="1" applyBorder="1" applyAlignment="1">
      <alignment horizontal="left" vertical="top"/>
    </xf>
    <xf numFmtId="0" fontId="58" fillId="0" borderId="18" xfId="0" applyFont="1" applyBorder="1" applyAlignment="1">
      <alignment horizontal="left" vertical="top"/>
    </xf>
    <xf numFmtId="170" fontId="58" fillId="0" borderId="18" xfId="0" applyNumberFormat="1" applyFont="1" applyBorder="1" applyAlignment="1">
      <alignment horizontal="right" vertical="center" wrapText="1"/>
    </xf>
    <xf numFmtId="0" fontId="48" fillId="0" borderId="0" xfId="125" applyFont="1"/>
    <xf numFmtId="0" fontId="48" fillId="0" borderId="18" xfId="125" applyFont="1" applyBorder="1" applyAlignment="1">
      <alignment horizontal="center" vertical="center" wrapText="1"/>
    </xf>
    <xf numFmtId="0" fontId="48" fillId="0" borderId="18" xfId="125" applyFont="1" applyBorder="1" applyAlignment="1">
      <alignment horizontal="center" vertical="center"/>
    </xf>
    <xf numFmtId="0" fontId="75" fillId="0" borderId="11" xfId="125" applyFont="1" applyBorder="1" applyAlignment="1">
      <alignment horizontal="center" vertical="center" wrapText="1"/>
    </xf>
    <xf numFmtId="0" fontId="59" fillId="0" borderId="12" xfId="125" applyFont="1" applyBorder="1" applyAlignment="1">
      <alignment horizontal="center" vertical="center" wrapText="1"/>
    </xf>
    <xf numFmtId="0" fontId="59" fillId="0" borderId="18" xfId="125" applyFont="1" applyBorder="1" applyAlignment="1">
      <alignment horizontal="center" vertical="center" wrapText="1"/>
    </xf>
    <xf numFmtId="0" fontId="59" fillId="0" borderId="18" xfId="125" applyFont="1" applyBorder="1" applyAlignment="1">
      <alignment horizontal="center" vertical="center"/>
    </xf>
    <xf numFmtId="0" fontId="59" fillId="0" borderId="18" xfId="125" applyFont="1" applyBorder="1" applyAlignment="1">
      <alignment horizontal="center" wrapText="1"/>
    </xf>
    <xf numFmtId="0" fontId="79" fillId="0" borderId="11" xfId="125" applyFont="1" applyBorder="1" applyAlignment="1">
      <alignment horizontal="left" vertical="center" wrapText="1"/>
    </xf>
    <xf numFmtId="168" fontId="80" fillId="0" borderId="11" xfId="125" applyNumberFormat="1" applyFont="1" applyBorder="1" applyAlignment="1">
      <alignment horizontal="right" vertical="center" wrapText="1"/>
    </xf>
    <xf numFmtId="168" fontId="80" fillId="0" borderId="18" xfId="125" applyNumberFormat="1" applyFont="1" applyBorder="1" applyAlignment="1">
      <alignment horizontal="right" vertical="center" wrapText="1"/>
    </xf>
    <xf numFmtId="0" fontId="82" fillId="0" borderId="13" xfId="125" applyFont="1" applyBorder="1" applyAlignment="1">
      <alignment horizontal="left" vertical="top"/>
    </xf>
    <xf numFmtId="168" fontId="82" fillId="0" borderId="11" xfId="125" applyNumberFormat="1" applyFont="1" applyBorder="1" applyAlignment="1">
      <alignment horizontal="right" vertical="center" wrapText="1"/>
    </xf>
    <xf numFmtId="0" fontId="71" fillId="0" borderId="13" xfId="125" applyFont="1" applyBorder="1" applyAlignment="1">
      <alignment horizontal="left"/>
    </xf>
    <xf numFmtId="0" fontId="71" fillId="0" borderId="13" xfId="125" applyFont="1" applyBorder="1"/>
    <xf numFmtId="1" fontId="58" fillId="0" borderId="18" xfId="0" applyNumberFormat="1" applyFont="1" applyBorder="1"/>
    <xf numFmtId="170" fontId="128" fillId="0" borderId="18" xfId="0" applyNumberFormat="1" applyFont="1" applyBorder="1"/>
    <xf numFmtId="170" fontId="129" fillId="0" borderId="0" xfId="0" applyNumberFormat="1" applyFont="1" applyAlignment="1">
      <alignment horizontal="right" vertical="center"/>
    </xf>
    <xf numFmtId="170" fontId="130" fillId="0" borderId="0" xfId="0" applyNumberFormat="1" applyFont="1" applyAlignment="1">
      <alignment horizontal="right"/>
    </xf>
    <xf numFmtId="170" fontId="130" fillId="0" borderId="0" xfId="0" applyNumberFormat="1" applyFont="1"/>
    <xf numFmtId="0" fontId="48" fillId="0" borderId="10" xfId="110" applyFont="1" applyBorder="1" applyAlignment="1">
      <alignment horizontal="center" vertical="center" wrapText="1"/>
    </xf>
    <xf numFmtId="0" fontId="58" fillId="0" borderId="10" xfId="103" applyFont="1" applyBorder="1" applyAlignment="1">
      <alignment horizontal="center" vertical="center"/>
    </xf>
    <xf numFmtId="49" fontId="58" fillId="0" borderId="10" xfId="103" applyNumberFormat="1" applyFont="1" applyBorder="1" applyAlignment="1">
      <alignment horizontal="center" vertical="center"/>
    </xf>
    <xf numFmtId="0" fontId="58" fillId="0" borderId="10" xfId="103" applyFont="1" applyBorder="1" applyAlignment="1">
      <alignment horizontal="center" vertical="center" wrapText="1"/>
    </xf>
    <xf numFmtId="0" fontId="59" fillId="0" borderId="10" xfId="103" applyFont="1" applyBorder="1" applyAlignment="1">
      <alignment horizontal="center" vertical="center"/>
    </xf>
    <xf numFmtId="49" fontId="59" fillId="0" borderId="10" xfId="103" applyNumberFormat="1" applyFont="1" applyBorder="1" applyAlignment="1">
      <alignment horizontal="center" vertical="center"/>
    </xf>
    <xf numFmtId="0" fontId="59" fillId="0" borderId="10" xfId="103" applyFont="1" applyBorder="1" applyAlignment="1">
      <alignment horizontal="center" vertical="center" wrapText="1"/>
    </xf>
    <xf numFmtId="0" fontId="59" fillId="0" borderId="10" xfId="0" applyFont="1" applyBorder="1" applyAlignment="1">
      <alignment horizontal="center"/>
    </xf>
    <xf numFmtId="172" fontId="58" fillId="0" borderId="10" xfId="110" applyNumberFormat="1" applyFont="1" applyBorder="1" applyAlignment="1">
      <alignment horizontal="right" vertical="center"/>
    </xf>
    <xf numFmtId="172" fontId="71" fillId="0" borderId="10" xfId="0" applyNumberFormat="1" applyFont="1" applyBorder="1" applyAlignment="1">
      <alignment horizontal="right" vertical="center"/>
    </xf>
    <xf numFmtId="0" fontId="28" fillId="0" borderId="13" xfId="0" applyFont="1" applyBorder="1"/>
    <xf numFmtId="0" fontId="28" fillId="0" borderId="13" xfId="0" applyFont="1" applyBorder="1" applyAlignment="1">
      <alignment wrapText="1"/>
    </xf>
    <xf numFmtId="170" fontId="58" fillId="0" borderId="10" xfId="110" applyNumberFormat="1" applyFont="1" applyBorder="1" applyAlignment="1">
      <alignment horizontal="right" vertical="center"/>
    </xf>
    <xf numFmtId="168" fontId="59" fillId="0" borderId="10" xfId="110" applyNumberFormat="1" applyFont="1" applyBorder="1" applyAlignment="1">
      <alignment horizontal="right" vertical="center"/>
    </xf>
    <xf numFmtId="170" fontId="59" fillId="0" borderId="10" xfId="110" applyNumberFormat="1" applyFont="1" applyBorder="1" applyAlignment="1">
      <alignment horizontal="right" vertical="center"/>
    </xf>
    <xf numFmtId="0" fontId="28" fillId="0" borderId="10" xfId="0" applyFont="1" applyBorder="1"/>
    <xf numFmtId="0" fontId="28" fillId="0" borderId="10" xfId="0" applyFont="1" applyBorder="1" applyAlignment="1">
      <alignment wrapText="1"/>
    </xf>
    <xf numFmtId="0" fontId="60" fillId="0" borderId="13" xfId="0" applyFont="1" applyBorder="1" applyAlignment="1">
      <alignment horizontal="left" vertical="center" wrapText="1" indent="1"/>
    </xf>
    <xf numFmtId="172" fontId="128" fillId="0" borderId="10" xfId="0" applyNumberFormat="1" applyFont="1" applyBorder="1" applyAlignment="1">
      <alignment horizontal="right" vertical="center"/>
    </xf>
    <xf numFmtId="0" fontId="60" fillId="0" borderId="10" xfId="0" applyFont="1" applyBorder="1" applyAlignment="1">
      <alignment horizontal="left" vertical="center" wrapText="1" indent="1"/>
    </xf>
    <xf numFmtId="168" fontId="60" fillId="0" borderId="10" xfId="110" applyNumberFormat="1" applyFont="1" applyBorder="1" applyAlignment="1">
      <alignment horizontal="right" vertical="center"/>
    </xf>
    <xf numFmtId="170" fontId="60" fillId="0" borderId="10" xfId="110" applyNumberFormat="1" applyFont="1" applyBorder="1" applyAlignment="1">
      <alignment horizontal="right" vertical="center"/>
    </xf>
    <xf numFmtId="0" fontId="58" fillId="0" borderId="10" xfId="110" applyFont="1" applyBorder="1" applyAlignment="1">
      <alignment horizontal="center" vertical="center" wrapText="1"/>
    </xf>
    <xf numFmtId="0" fontId="48" fillId="0" borderId="10" xfId="103" applyFont="1" applyBorder="1" applyAlignment="1">
      <alignment horizontal="center" vertical="center" wrapText="1"/>
    </xf>
    <xf numFmtId="0" fontId="59" fillId="0" borderId="13" xfId="110" applyFont="1" applyBorder="1" applyAlignment="1">
      <alignment horizontal="left" vertical="center"/>
    </xf>
    <xf numFmtId="168" fontId="60" fillId="0" borderId="10" xfId="0" applyNumberFormat="1" applyFont="1" applyBorder="1"/>
    <xf numFmtId="170" fontId="60" fillId="0" borderId="10" xfId="0" applyNumberFormat="1" applyFont="1" applyBorder="1"/>
    <xf numFmtId="172" fontId="77" fillId="0" borderId="18" xfId="0" applyNumberFormat="1" applyFont="1" applyBorder="1" applyAlignment="1">
      <alignment horizontal="right" vertical="center"/>
    </xf>
    <xf numFmtId="172" fontId="77" fillId="0" borderId="10" xfId="0" applyNumberFormat="1" applyFont="1" applyBorder="1" applyAlignment="1">
      <alignment horizontal="right" vertical="center"/>
    </xf>
    <xf numFmtId="49" fontId="71" fillId="0" borderId="18" xfId="0" applyNumberFormat="1" applyFont="1" applyBorder="1" applyAlignment="1">
      <alignment horizontal="left"/>
    </xf>
    <xf numFmtId="0" fontId="71" fillId="0" borderId="18" xfId="0" applyFont="1" applyBorder="1" applyAlignment="1">
      <alignment horizontal="left"/>
    </xf>
    <xf numFmtId="0" fontId="48" fillId="0" borderId="28" xfId="0" applyFont="1" applyBorder="1" applyAlignment="1">
      <alignment horizontal="center" vertical="center" wrapText="1"/>
    </xf>
    <xf numFmtId="0" fontId="125" fillId="0" borderId="0" xfId="0" applyFont="1"/>
    <xf numFmtId="0" fontId="60" fillId="0" borderId="18" xfId="0" applyFont="1" applyBorder="1" applyAlignment="1">
      <alignment horizontal="center" vertical="center" wrapText="1"/>
    </xf>
    <xf numFmtId="172" fontId="131" fillId="0" borderId="18" xfId="0" applyNumberFormat="1" applyFont="1" applyBorder="1" applyAlignment="1">
      <alignment horizontal="right" vertical="center"/>
    </xf>
    <xf numFmtId="172" fontId="131" fillId="0" borderId="10" xfId="0" applyNumberFormat="1" applyFont="1" applyBorder="1" applyAlignment="1">
      <alignment horizontal="right" vertical="center"/>
    </xf>
    <xf numFmtId="170" fontId="128" fillId="0" borderId="18" xfId="0" applyNumberFormat="1" applyFont="1" applyBorder="1" applyAlignment="1">
      <alignment horizontal="right" vertical="center"/>
    </xf>
    <xf numFmtId="170" fontId="128" fillId="0" borderId="10" xfId="0" applyNumberFormat="1" applyFont="1" applyBorder="1" applyAlignment="1">
      <alignment horizontal="right" vertical="center"/>
    </xf>
    <xf numFmtId="0" fontId="60" fillId="0" borderId="10" xfId="0" applyFont="1" applyBorder="1" applyAlignment="1">
      <alignment horizontal="center" vertical="center" wrapText="1"/>
    </xf>
    <xf numFmtId="0" fontId="132" fillId="0" borderId="0" xfId="0" applyFont="1" applyAlignment="1">
      <alignment vertical="center"/>
    </xf>
    <xf numFmtId="170" fontId="60" fillId="0" borderId="18" xfId="0" applyNumberFormat="1" applyFont="1" applyBorder="1" applyAlignment="1">
      <alignment horizontal="right"/>
    </xf>
    <xf numFmtId="172" fontId="133" fillId="0" borderId="10" xfId="0" applyNumberFormat="1" applyFont="1" applyBorder="1" applyAlignment="1">
      <alignment horizontal="right" vertical="center"/>
    </xf>
    <xf numFmtId="169" fontId="60" fillId="0" borderId="14" xfId="0" applyNumberFormat="1" applyFont="1" applyBorder="1"/>
    <xf numFmtId="169" fontId="60" fillId="0" borderId="19" xfId="0" applyNumberFormat="1" applyFont="1" applyBorder="1"/>
    <xf numFmtId="170" fontId="134" fillId="0" borderId="10" xfId="0" applyNumberFormat="1" applyFont="1" applyBorder="1"/>
    <xf numFmtId="172" fontId="87" fillId="0" borderId="10" xfId="0" applyNumberFormat="1" applyFont="1" applyBorder="1" applyAlignment="1">
      <alignment horizontal="right" vertical="center"/>
    </xf>
    <xf numFmtId="172" fontId="134" fillId="0" borderId="10" xfId="0" applyNumberFormat="1" applyFont="1" applyBorder="1" applyAlignment="1">
      <alignment horizontal="right" vertical="center"/>
    </xf>
    <xf numFmtId="168" fontId="60" fillId="0" borderId="10" xfId="110" applyNumberFormat="1" applyFont="1" applyBorder="1" applyAlignment="1">
      <alignment vertical="center"/>
    </xf>
    <xf numFmtId="170" fontId="60" fillId="0" borderId="10" xfId="110" applyNumberFormat="1" applyFont="1" applyBorder="1" applyAlignment="1">
      <alignment vertical="center"/>
    </xf>
    <xf numFmtId="0" fontId="48" fillId="0" borderId="13" xfId="110" applyFont="1" applyBorder="1" applyAlignment="1">
      <alignment horizontal="left" vertical="center"/>
    </xf>
    <xf numFmtId="0" fontId="60" fillId="16" borderId="18" xfId="0" applyFont="1" applyFill="1" applyBorder="1" applyAlignment="1">
      <alignment horizontal="center" vertical="center" wrapText="1"/>
    </xf>
    <xf numFmtId="172" fontId="135" fillId="0" borderId="18" xfId="0" applyNumberFormat="1" applyFont="1" applyBorder="1" applyAlignment="1">
      <alignment horizontal="right" vertical="center"/>
    </xf>
    <xf numFmtId="172" fontId="135" fillId="0" borderId="10" xfId="0" applyNumberFormat="1" applyFont="1" applyBorder="1" applyAlignment="1">
      <alignment horizontal="right" vertical="center"/>
    </xf>
    <xf numFmtId="170" fontId="135" fillId="0" borderId="18" xfId="0" applyNumberFormat="1" applyFont="1" applyBorder="1"/>
    <xf numFmtId="170" fontId="135" fillId="0" borderId="10" xfId="0" applyNumberFormat="1" applyFont="1" applyBorder="1"/>
    <xf numFmtId="170" fontId="133" fillId="0" borderId="10" xfId="0" applyNumberFormat="1" applyFont="1" applyBorder="1"/>
    <xf numFmtId="168" fontId="125" fillId="0" borderId="18" xfId="0" applyNumberFormat="1" applyFont="1" applyBorder="1" applyAlignment="1">
      <alignment horizontal="right"/>
    </xf>
    <xf numFmtId="168" fontId="125" fillId="0" borderId="10" xfId="0" applyNumberFormat="1" applyFont="1" applyBorder="1" applyAlignment="1">
      <alignment horizontal="right"/>
    </xf>
    <xf numFmtId="170" fontId="125" fillId="0" borderId="10" xfId="0" applyNumberFormat="1" applyFont="1" applyBorder="1" applyAlignment="1">
      <alignment horizontal="right"/>
    </xf>
    <xf numFmtId="0" fontId="81" fillId="0" borderId="18" xfId="0" applyFont="1" applyBorder="1" applyAlignment="1">
      <alignment horizontal="center" vertical="top"/>
    </xf>
    <xf numFmtId="170" fontId="125" fillId="0" borderId="18" xfId="0" applyNumberFormat="1" applyFont="1" applyBorder="1" applyAlignment="1">
      <alignment horizontal="right"/>
    </xf>
    <xf numFmtId="0" fontId="99" fillId="4" borderId="18" xfId="0" applyFont="1" applyFill="1" applyBorder="1" applyAlignment="1">
      <alignment horizontal="center" vertical="top"/>
    </xf>
    <xf numFmtId="0" fontId="60" fillId="0" borderId="18" xfId="0" applyFont="1" applyBorder="1" applyAlignment="1">
      <alignment horizontal="left" wrapText="1" indent="3"/>
    </xf>
    <xf numFmtId="3" fontId="60" fillId="0" borderId="18" xfId="0" applyNumberFormat="1" applyFont="1" applyBorder="1" applyAlignment="1">
      <alignment horizontal="right"/>
    </xf>
    <xf numFmtId="0" fontId="99" fillId="4" borderId="18" xfId="0" applyFont="1" applyFill="1" applyBorder="1" applyAlignment="1">
      <alignment horizontal="center"/>
    </xf>
    <xf numFmtId="0" fontId="133" fillId="0" borderId="18" xfId="0" applyFont="1" applyBorder="1" applyAlignment="1">
      <alignment horizontal="center" vertical="center" wrapText="1"/>
    </xf>
    <xf numFmtId="172" fontId="133" fillId="0" borderId="18" xfId="0" applyNumberFormat="1" applyFont="1" applyBorder="1" applyAlignment="1">
      <alignment horizontal="right" vertical="center"/>
    </xf>
    <xf numFmtId="170" fontId="59" fillId="0" borderId="0" xfId="0" applyNumberFormat="1" applyFont="1" applyAlignment="1">
      <alignment horizontal="left" indent="5"/>
    </xf>
    <xf numFmtId="0" fontId="60" fillId="0" borderId="15" xfId="0" applyFont="1" applyBorder="1"/>
    <xf numFmtId="1" fontId="58" fillId="0" borderId="10" xfId="0" applyNumberFormat="1" applyFont="1" applyBorder="1" applyAlignment="1">
      <alignment horizontal="center" vertical="center"/>
    </xf>
    <xf numFmtId="0" fontId="58" fillId="0" borderId="10" xfId="0" applyFont="1" applyBorder="1" applyAlignment="1">
      <alignment horizontal="center" vertical="center"/>
    </xf>
    <xf numFmtId="0" fontId="59" fillId="0" borderId="10" xfId="0" applyFont="1" applyBorder="1" applyAlignment="1">
      <alignment horizontal="center" vertical="center"/>
    </xf>
    <xf numFmtId="1" fontId="59" fillId="0" borderId="10" xfId="0" applyNumberFormat="1" applyFont="1" applyBorder="1" applyAlignment="1">
      <alignment horizontal="center" vertical="center"/>
    </xf>
    <xf numFmtId="172" fontId="58" fillId="0" borderId="12" xfId="0" applyNumberFormat="1" applyFont="1" applyBorder="1"/>
    <xf numFmtId="0" fontId="59" fillId="0" borderId="13" xfId="0" applyFont="1" applyBorder="1" applyAlignment="1">
      <alignment horizontal="left" vertical="top" wrapText="1" indent="2"/>
    </xf>
    <xf numFmtId="0" fontId="59" fillId="0" borderId="21" xfId="0" applyFont="1" applyBorder="1" applyAlignment="1">
      <alignment horizontal="left" vertical="top" wrapText="1" indent="2"/>
    </xf>
    <xf numFmtId="169" fontId="59" fillId="0" borderId="22" xfId="0" applyNumberFormat="1" applyFont="1" applyBorder="1"/>
    <xf numFmtId="0" fontId="59" fillId="0" borderId="18" xfId="0" applyFont="1" applyBorder="1" applyAlignment="1">
      <alignment horizontal="left" vertical="top" wrapText="1" indent="2"/>
    </xf>
    <xf numFmtId="0" fontId="59" fillId="0" borderId="0" xfId="0" applyFont="1" applyAlignment="1">
      <alignment horizontal="center" vertical="top" wrapText="1"/>
    </xf>
    <xf numFmtId="172" fontId="59" fillId="0" borderId="18" xfId="124" applyNumberFormat="1" applyFont="1" applyBorder="1"/>
    <xf numFmtId="172" fontId="59" fillId="0" borderId="10" xfId="0" applyNumberFormat="1" applyFont="1" applyBorder="1" applyAlignment="1">
      <alignment horizontal="right" vertical="center"/>
    </xf>
    <xf numFmtId="172" fontId="59" fillId="0" borderId="12" xfId="0" applyNumberFormat="1" applyFont="1" applyBorder="1" applyAlignment="1">
      <alignment horizontal="right" vertical="center"/>
    </xf>
    <xf numFmtId="172" fontId="59" fillId="0" borderId="18" xfId="0" applyNumberFormat="1" applyFont="1" applyBorder="1" applyAlignment="1">
      <alignment horizontal="right" vertical="center"/>
    </xf>
    <xf numFmtId="0" fontId="58" fillId="0" borderId="12" xfId="103" applyFont="1" applyBorder="1" applyAlignment="1">
      <alignment horizontal="center" vertical="center"/>
    </xf>
    <xf numFmtId="49" fontId="58" fillId="0" borderId="12" xfId="103" applyNumberFormat="1" applyFont="1" applyBorder="1" applyAlignment="1">
      <alignment horizontal="center" vertical="center"/>
    </xf>
    <xf numFmtId="0" fontId="58" fillId="0" borderId="12" xfId="103" applyFont="1" applyBorder="1" applyAlignment="1">
      <alignment horizontal="center" vertical="center" wrapText="1"/>
    </xf>
    <xf numFmtId="0" fontId="58" fillId="0" borderId="12" xfId="0" applyFont="1" applyBorder="1"/>
    <xf numFmtId="0" fontId="60" fillId="0" borderId="0" xfId="0" applyFont="1" applyAlignment="1">
      <alignment horizontal="left"/>
    </xf>
    <xf numFmtId="3" fontId="52" fillId="0" borderId="0" xfId="0" applyNumberFormat="1" applyFont="1" applyAlignment="1">
      <alignment horizontal="left" vertical="center"/>
    </xf>
    <xf numFmtId="3" fontId="47" fillId="0" borderId="0" xfId="0" applyNumberFormat="1" applyFont="1" applyAlignment="1">
      <alignment vertical="center"/>
    </xf>
    <xf numFmtId="3" fontId="48" fillId="0" borderId="0" xfId="0" applyNumberFormat="1" applyFont="1"/>
    <xf numFmtId="0" fontId="48" fillId="0" borderId="18" xfId="0" applyFont="1" applyBorder="1" applyAlignment="1">
      <alignment horizontal="center" vertical="center"/>
    </xf>
    <xf numFmtId="0" fontId="75" fillId="0" borderId="28" xfId="0" applyFont="1" applyBorder="1" applyAlignment="1">
      <alignment horizontal="center" vertical="center" wrapText="1"/>
    </xf>
    <xf numFmtId="168" fontId="50" fillId="0" borderId="28" xfId="0" applyNumberFormat="1" applyFont="1" applyBorder="1" applyAlignment="1">
      <alignment horizontal="right" vertical="center" wrapText="1"/>
    </xf>
    <xf numFmtId="168" fontId="136" fillId="0" borderId="11" xfId="0" applyNumberFormat="1" applyFont="1" applyBorder="1" applyAlignment="1">
      <alignment horizontal="right" vertical="center" wrapText="1"/>
    </xf>
    <xf numFmtId="168" fontId="136" fillId="0" borderId="18" xfId="0" applyNumberFormat="1" applyFont="1" applyBorder="1" applyAlignment="1">
      <alignment horizontal="right" vertical="center" wrapText="1"/>
    </xf>
    <xf numFmtId="168" fontId="128" fillId="0" borderId="18" xfId="0" applyNumberFormat="1" applyFont="1" applyBorder="1" applyAlignment="1">
      <alignment horizontal="right" vertical="center"/>
    </xf>
    <xf numFmtId="170" fontId="131" fillId="0" borderId="18" xfId="0" applyNumberFormat="1" applyFont="1" applyBorder="1" applyAlignment="1">
      <alignment horizontal="right" vertical="center"/>
    </xf>
    <xf numFmtId="0" fontId="75" fillId="0" borderId="13" xfId="0" applyFont="1" applyBorder="1" applyAlignment="1">
      <alignment horizontal="left" vertical="top"/>
    </xf>
    <xf numFmtId="0" fontId="125" fillId="0" borderId="31" xfId="0" applyFont="1" applyBorder="1" applyAlignment="1">
      <alignment horizontal="center" vertical="center" wrapText="1"/>
    </xf>
    <xf numFmtId="0" fontId="60" fillId="0" borderId="12" xfId="0" applyFont="1" applyBorder="1" applyAlignment="1">
      <alignment horizontal="center" vertical="center" wrapText="1"/>
    </xf>
    <xf numFmtId="168" fontId="131" fillId="0" borderId="18" xfId="0" applyNumberFormat="1" applyFont="1" applyBorder="1" applyAlignment="1">
      <alignment horizontal="right" vertical="center"/>
    </xf>
    <xf numFmtId="0" fontId="48" fillId="0" borderId="18" xfId="55" applyFont="1" applyBorder="1" applyAlignment="1">
      <alignment horizontal="center" vertical="center"/>
    </xf>
    <xf numFmtId="168" fontId="48" fillId="0" borderId="18" xfId="55" applyNumberFormat="1" applyFont="1" applyBorder="1" applyAlignment="1">
      <alignment horizontal="right" vertical="top" wrapText="1"/>
    </xf>
    <xf numFmtId="168" fontId="44" fillId="0" borderId="18" xfId="55" applyNumberFormat="1" applyFont="1" applyBorder="1" applyAlignment="1">
      <alignment horizontal="right" vertical="top" wrapText="1"/>
    </xf>
    <xf numFmtId="168" fontId="44" fillId="0" borderId="18" xfId="55" applyNumberFormat="1" applyFont="1" applyBorder="1" applyAlignment="1">
      <alignment horizontal="right" vertical="top"/>
    </xf>
    <xf numFmtId="168" fontId="48" fillId="0" borderId="10" xfId="55" applyNumberFormat="1" applyFont="1" applyBorder="1" applyAlignment="1">
      <alignment horizontal="right" vertical="top" wrapText="1"/>
    </xf>
    <xf numFmtId="168" fontId="59" fillId="0" borderId="10" xfId="55" applyNumberFormat="1" applyFont="1" applyBorder="1" applyAlignment="1">
      <alignment horizontal="right" vertical="top" wrapText="1"/>
    </xf>
    <xf numFmtId="0" fontId="110" fillId="0" borderId="0" xfId="0" applyFont="1"/>
    <xf numFmtId="0" fontId="48" fillId="0" borderId="15" xfId="0" applyFont="1" applyBorder="1"/>
    <xf numFmtId="0" fontId="81" fillId="0" borderId="16" xfId="0" applyFont="1" applyBorder="1" applyAlignment="1">
      <alignment horizontal="left" vertical="center" wrapText="1"/>
    </xf>
    <xf numFmtId="0" fontId="125" fillId="0" borderId="15" xfId="0" applyFont="1" applyBorder="1"/>
    <xf numFmtId="0" fontId="3" fillId="0" borderId="18" xfId="0" applyFont="1" applyBorder="1" applyAlignment="1">
      <alignment horizontal="center" vertical="center"/>
    </xf>
    <xf numFmtId="0" fontId="55" fillId="0" borderId="10" xfId="0" applyFont="1" applyBorder="1" applyAlignment="1">
      <alignment horizontal="center" vertical="center" wrapText="1"/>
    </xf>
    <xf numFmtId="0" fontId="94" fillId="0" borderId="11" xfId="0" applyFont="1" applyBorder="1" applyAlignment="1">
      <alignment horizontal="center" vertical="center" wrapText="1"/>
    </xf>
    <xf numFmtId="0" fontId="96" fillId="0" borderId="11" xfId="0" applyFont="1" applyBorder="1" applyAlignment="1">
      <alignment horizontal="center" vertical="center" wrapText="1"/>
    </xf>
    <xf numFmtId="0" fontId="96" fillId="0" borderId="10" xfId="0" applyFont="1" applyBorder="1" applyAlignment="1">
      <alignment horizontal="center"/>
    </xf>
    <xf numFmtId="0" fontId="93" fillId="0" borderId="11" xfId="0" applyFont="1" applyBorder="1" applyAlignment="1">
      <alignment horizontal="left" vertical="center" wrapText="1"/>
    </xf>
    <xf numFmtId="168" fontId="93" fillId="0" borderId="11" xfId="0" applyNumberFormat="1" applyFont="1" applyBorder="1" applyAlignment="1">
      <alignment horizontal="right" vertical="center" wrapText="1"/>
    </xf>
    <xf numFmtId="170" fontId="64" fillId="0" borderId="10" xfId="0" applyNumberFormat="1" applyFont="1" applyBorder="1"/>
    <xf numFmtId="168" fontId="94" fillId="0" borderId="11" xfId="0" applyNumberFormat="1" applyFont="1" applyBorder="1" applyAlignment="1">
      <alignment horizontal="right" vertical="center" wrapText="1"/>
    </xf>
    <xf numFmtId="168" fontId="96" fillId="0" borderId="10" xfId="0" applyNumberFormat="1" applyFont="1" applyBorder="1" applyAlignment="1">
      <alignment horizontal="right" vertical="center" wrapText="1"/>
    </xf>
    <xf numFmtId="170" fontId="96" fillId="0" borderId="10" xfId="0" applyNumberFormat="1" applyFont="1" applyBorder="1"/>
    <xf numFmtId="0" fontId="95" fillId="0" borderId="10" xfId="0" applyFont="1" applyBorder="1" applyAlignment="1">
      <alignment horizontal="left" vertical="top" indent="2"/>
    </xf>
    <xf numFmtId="0" fontId="137" fillId="0" borderId="0" xfId="0" applyFont="1"/>
    <xf numFmtId="170" fontId="131" fillId="0" borderId="18" xfId="0" applyNumberFormat="1" applyFont="1" applyBorder="1"/>
    <xf numFmtId="0" fontId="96" fillId="0" borderId="11" xfId="0" applyFont="1" applyBorder="1" applyAlignment="1">
      <alignment horizontal="left" vertical="center" wrapText="1"/>
    </xf>
    <xf numFmtId="168" fontId="96" fillId="0" borderId="11" xfId="0" applyNumberFormat="1" applyFont="1" applyBorder="1" applyAlignment="1">
      <alignment horizontal="right" vertical="center" wrapText="1"/>
    </xf>
    <xf numFmtId="168" fontId="95" fillId="0" borderId="10" xfId="0" applyNumberFormat="1" applyFont="1" applyBorder="1" applyAlignment="1">
      <alignment horizontal="right" vertical="top"/>
    </xf>
    <xf numFmtId="168" fontId="65" fillId="0" borderId="10" xfId="0" applyNumberFormat="1" applyFont="1" applyBorder="1" applyAlignment="1">
      <alignment horizontal="right"/>
    </xf>
    <xf numFmtId="170" fontId="65" fillId="0" borderId="10" xfId="0" applyNumberFormat="1" applyFont="1" applyBorder="1"/>
    <xf numFmtId="0" fontId="55" fillId="0" borderId="0" xfId="0" applyFont="1" applyAlignment="1">
      <alignment horizontal="left" vertical="center" wrapText="1"/>
    </xf>
    <xf numFmtId="0" fontId="65" fillId="0" borderId="0" xfId="0" applyFont="1" applyAlignment="1">
      <alignment horizontal="right"/>
    </xf>
    <xf numFmtId="0" fontId="114" fillId="0" borderId="26" xfId="126" applyFont="1" applyBorder="1" applyAlignment="1">
      <alignment horizontal="left" vertical="top" wrapText="1"/>
    </xf>
    <xf numFmtId="172" fontId="114" fillId="0" borderId="26" xfId="126" applyNumberFormat="1" applyFont="1" applyBorder="1" applyAlignment="1">
      <alignment horizontal="right" vertical="center"/>
    </xf>
    <xf numFmtId="172" fontId="119" fillId="0" borderId="26" xfId="126" applyNumberFormat="1" applyFont="1" applyBorder="1" applyAlignment="1">
      <alignment horizontal="right" vertical="center"/>
    </xf>
    <xf numFmtId="0" fontId="119" fillId="0" borderId="18" xfId="126" applyFont="1" applyBorder="1" applyAlignment="1">
      <alignment horizontal="center" vertical="center" wrapText="1"/>
    </xf>
    <xf numFmtId="0" fontId="115" fillId="0" borderId="18" xfId="126" applyFont="1" applyBorder="1" applyAlignment="1">
      <alignment horizontal="center" vertical="center" wrapText="1"/>
    </xf>
    <xf numFmtId="0" fontId="114" fillId="0" borderId="19" xfId="126" applyFont="1" applyBorder="1" applyAlignment="1">
      <alignment horizontal="center" vertical="center" wrapText="1"/>
    </xf>
    <xf numFmtId="0" fontId="113" fillId="0" borderId="18" xfId="126" applyFont="1" applyBorder="1" applyAlignment="1">
      <alignment horizontal="center" vertical="center" wrapText="1"/>
    </xf>
    <xf numFmtId="0" fontId="101" fillId="0" borderId="0" xfId="0" applyFont="1"/>
    <xf numFmtId="0" fontId="107" fillId="0" borderId="0" xfId="0" applyFont="1"/>
    <xf numFmtId="0" fontId="58" fillId="0" borderId="10" xfId="110" applyFont="1" applyBorder="1" applyAlignment="1">
      <alignment horizontal="left" vertical="center"/>
    </xf>
    <xf numFmtId="172" fontId="60" fillId="0" borderId="10" xfId="0" applyNumberFormat="1" applyFont="1" applyBorder="1" applyAlignment="1">
      <alignment horizontal="right" vertical="center"/>
    </xf>
    <xf numFmtId="0" fontId="75" fillId="0" borderId="16" xfId="0" applyFont="1" applyBorder="1" applyAlignment="1">
      <alignment horizontal="left" vertical="center" wrapText="1"/>
    </xf>
    <xf numFmtId="172" fontId="1" fillId="0" borderId="18" xfId="0" applyNumberFormat="1" applyFont="1" applyBorder="1" applyAlignment="1">
      <alignment horizontal="right" vertical="center"/>
    </xf>
    <xf numFmtId="0" fontId="99" fillId="0" borderId="13" xfId="0" applyFont="1" applyBorder="1" applyAlignment="1">
      <alignment horizontal="left" vertical="top" indent="1"/>
    </xf>
    <xf numFmtId="0" fontId="85" fillId="0" borderId="0" xfId="0" applyFont="1" applyAlignment="1">
      <alignment wrapText="1"/>
    </xf>
    <xf numFmtId="0" fontId="69" fillId="0" borderId="0" xfId="55" applyFont="1" applyAlignment="1">
      <alignment horizontal="left" vertical="top" wrapText="1"/>
    </xf>
    <xf numFmtId="0" fontId="60" fillId="0" borderId="18" xfId="0" applyFont="1" applyBorder="1" applyAlignment="1">
      <alignment horizontal="left" vertical="center" wrapText="1" indent="1"/>
    </xf>
    <xf numFmtId="172" fontId="128" fillId="0" borderId="18" xfId="0" applyNumberFormat="1" applyFont="1" applyBorder="1" applyAlignment="1">
      <alignment horizontal="right" vertical="center"/>
    </xf>
    <xf numFmtId="169" fontId="128" fillId="0" borderId="18" xfId="0" applyNumberFormat="1" applyFont="1" applyBorder="1"/>
    <xf numFmtId="169" fontId="71" fillId="0" borderId="18" xfId="0" applyNumberFormat="1" applyFont="1" applyBorder="1"/>
    <xf numFmtId="169" fontId="71" fillId="0" borderId="18" xfId="0" applyNumberFormat="1" applyFont="1" applyBorder="1" applyAlignment="1">
      <alignment horizontal="right"/>
    </xf>
    <xf numFmtId="172" fontId="3" fillId="0" borderId="18" xfId="0" applyNumberFormat="1" applyFont="1" applyBorder="1" applyAlignment="1">
      <alignment horizontal="right" vertical="center"/>
    </xf>
    <xf numFmtId="170" fontId="59" fillId="0" borderId="12" xfId="0" applyNumberFormat="1" applyFont="1" applyBorder="1" applyAlignment="1">
      <alignment horizontal="right"/>
    </xf>
    <xf numFmtId="0" fontId="59" fillId="0" borderId="0" xfId="0" applyFont="1" applyAlignment="1">
      <alignment horizontal="center"/>
    </xf>
    <xf numFmtId="0" fontId="58" fillId="0" borderId="0" xfId="0" applyFont="1" applyAlignment="1">
      <alignment horizontal="center" wrapText="1"/>
    </xf>
    <xf numFmtId="0" fontId="59" fillId="0" borderId="0" xfId="0" applyFont="1" applyAlignment="1">
      <alignment horizontal="center" wrapText="1"/>
    </xf>
    <xf numFmtId="0" fontId="58" fillId="0" borderId="12" xfId="0" applyFont="1" applyBorder="1" applyAlignment="1">
      <alignment horizontal="center" vertical="center"/>
    </xf>
    <xf numFmtId="0" fontId="58" fillId="0" borderId="11" xfId="0" applyFont="1" applyBorder="1" applyAlignment="1">
      <alignment horizontal="center" vertical="center"/>
    </xf>
    <xf numFmtId="1" fontId="58" fillId="0" borderId="13" xfId="0" applyNumberFormat="1" applyFont="1" applyBorder="1" applyAlignment="1">
      <alignment horizontal="center" vertical="center"/>
    </xf>
    <xf numFmtId="1" fontId="58" fillId="0" borderId="30" xfId="0" applyNumberFormat="1" applyFont="1" applyBorder="1" applyAlignment="1">
      <alignment horizontal="center" vertical="center"/>
    </xf>
    <xf numFmtId="1" fontId="58" fillId="0" borderId="19" xfId="0" applyNumberFormat="1" applyFont="1" applyBorder="1" applyAlignment="1">
      <alignment horizontal="center" vertical="center"/>
    </xf>
    <xf numFmtId="0" fontId="58" fillId="0" borderId="13" xfId="0" applyFont="1" applyBorder="1" applyAlignment="1">
      <alignment horizontal="center" vertical="center"/>
    </xf>
    <xf numFmtId="0" fontId="58" fillId="0" borderId="30" xfId="0" applyFont="1" applyBorder="1" applyAlignment="1">
      <alignment horizontal="center" vertical="center"/>
    </xf>
    <xf numFmtId="0" fontId="58" fillId="0" borderId="19" xfId="0" applyFont="1" applyBorder="1" applyAlignment="1">
      <alignment horizontal="center" vertical="center"/>
    </xf>
    <xf numFmtId="0" fontId="58" fillId="0" borderId="13" xfId="0" applyFont="1" applyBorder="1" applyAlignment="1">
      <alignment horizontal="center"/>
    </xf>
    <xf numFmtId="0" fontId="58" fillId="0" borderId="30" xfId="0" applyFont="1" applyBorder="1" applyAlignment="1">
      <alignment horizontal="center"/>
    </xf>
    <xf numFmtId="0" fontId="58" fillId="0" borderId="19" xfId="0" applyFont="1" applyBorder="1" applyAlignment="1">
      <alignment horizontal="center"/>
    </xf>
    <xf numFmtId="0" fontId="90" fillId="0" borderId="0" xfId="55" applyFont="1" applyAlignment="1">
      <alignment horizontal="left" vertical="top" wrapText="1"/>
    </xf>
    <xf numFmtId="0" fontId="70" fillId="0" borderId="0" xfId="55" applyFont="1" applyAlignment="1">
      <alignment horizontal="left" vertical="top" wrapText="1"/>
    </xf>
    <xf numFmtId="0" fontId="69" fillId="0" borderId="0" xfId="55" applyFont="1" applyAlignment="1">
      <alignment horizontal="left" vertical="top" wrapText="1"/>
    </xf>
    <xf numFmtId="0" fontId="67" fillId="0" borderId="0" xfId="55" applyFont="1" applyAlignment="1">
      <alignment horizontal="left" vertical="top" wrapText="1"/>
    </xf>
    <xf numFmtId="0" fontId="47" fillId="0" borderId="0" xfId="0" applyFont="1" applyAlignment="1">
      <alignment horizontal="left"/>
    </xf>
    <xf numFmtId="0" fontId="58" fillId="0" borderId="18" xfId="110" applyFont="1" applyBorder="1" applyAlignment="1">
      <alignment horizontal="center" vertical="center" wrapText="1"/>
    </xf>
    <xf numFmtId="0" fontId="58" fillId="0" borderId="18" xfId="110" applyFont="1" applyBorder="1" applyAlignment="1">
      <alignment horizontal="center" vertical="center"/>
    </xf>
    <xf numFmtId="0" fontId="58" fillId="0" borderId="20" xfId="0" applyFont="1" applyBorder="1" applyAlignment="1">
      <alignment horizontal="center"/>
    </xf>
    <xf numFmtId="0" fontId="59" fillId="0" borderId="20" xfId="0" applyFont="1" applyBorder="1" applyAlignment="1">
      <alignment horizontal="center"/>
    </xf>
    <xf numFmtId="0" fontId="60" fillId="0" borderId="15" xfId="0" applyFont="1" applyBorder="1" applyAlignment="1">
      <alignment horizontal="right"/>
    </xf>
    <xf numFmtId="0" fontId="48" fillId="0" borderId="0" xfId="110" applyFont="1" applyAlignment="1">
      <alignment horizontal="center" vertical="center" wrapText="1"/>
    </xf>
    <xf numFmtId="0" fontId="58" fillId="0" borderId="0" xfId="0" applyFont="1" applyAlignment="1">
      <alignment horizontal="center"/>
    </xf>
    <xf numFmtId="0" fontId="89" fillId="0" borderId="0" xfId="55" applyFont="1" applyAlignment="1">
      <alignment horizontal="left" vertical="top" wrapText="1"/>
    </xf>
    <xf numFmtId="0" fontId="91" fillId="0" borderId="0" xfId="55" applyFont="1" applyAlignment="1">
      <alignment horizontal="left" vertical="top" wrapText="1"/>
    </xf>
    <xf numFmtId="0" fontId="58" fillId="0" borderId="18" xfId="110" applyFont="1" applyBorder="1" applyAlignment="1">
      <alignment horizontal="center" wrapText="1"/>
    </xf>
    <xf numFmtId="0" fontId="90" fillId="0" borderId="0" xfId="0" applyFont="1" applyAlignment="1">
      <alignment horizontal="left"/>
    </xf>
    <xf numFmtId="0" fontId="46" fillId="0" borderId="0" xfId="0" applyFont="1" applyAlignment="1">
      <alignment horizontal="left"/>
    </xf>
    <xf numFmtId="0" fontId="45" fillId="15" borderId="0" xfId="1" applyFont="1" applyFill="1" applyBorder="1" applyAlignment="1" applyProtection="1">
      <alignment horizontal="center"/>
    </xf>
    <xf numFmtId="0" fontId="45" fillId="15" borderId="24" xfId="1" applyFont="1" applyFill="1" applyBorder="1" applyAlignment="1" applyProtection="1">
      <alignment horizontal="center"/>
    </xf>
    <xf numFmtId="0" fontId="58" fillId="0" borderId="18" xfId="0" applyFont="1" applyBorder="1" applyAlignment="1">
      <alignment horizontal="center" wrapText="1"/>
    </xf>
    <xf numFmtId="0" fontId="58" fillId="0" borderId="18" xfId="0" applyFont="1" applyBorder="1" applyAlignment="1">
      <alignment horizontal="center" vertical="center" wrapText="1"/>
    </xf>
    <xf numFmtId="0" fontId="58" fillId="0" borderId="12" xfId="0" applyFont="1" applyBorder="1" applyAlignment="1">
      <alignment horizontal="center" vertical="center" wrapText="1"/>
    </xf>
    <xf numFmtId="0" fontId="58" fillId="0" borderId="11" xfId="0" applyFont="1" applyBorder="1" applyAlignment="1">
      <alignment horizontal="center" vertical="center" wrapText="1"/>
    </xf>
    <xf numFmtId="0" fontId="44" fillId="0" borderId="0" xfId="0" applyFont="1" applyAlignment="1">
      <alignment horizontal="left"/>
    </xf>
    <xf numFmtId="0" fontId="48" fillId="0" borderId="18" xfId="0" applyFont="1" applyBorder="1" applyAlignment="1">
      <alignment horizontal="center" vertical="center" wrapText="1"/>
    </xf>
    <xf numFmtId="0" fontId="48" fillId="0" borderId="12"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11" xfId="0" applyFont="1" applyBorder="1" applyAlignment="1">
      <alignment horizontal="center" vertical="center" wrapText="1"/>
    </xf>
    <xf numFmtId="0" fontId="58" fillId="0" borderId="18" xfId="0" applyFont="1" applyBorder="1" applyAlignment="1">
      <alignment horizontal="center"/>
    </xf>
    <xf numFmtId="0" fontId="52" fillId="0" borderId="0" xfId="0" applyFont="1" applyAlignment="1">
      <alignment horizontal="left" vertical="center"/>
    </xf>
    <xf numFmtId="0" fontId="47" fillId="0" borderId="0" xfId="0" applyFont="1" applyAlignment="1">
      <alignment horizontal="left" vertical="center"/>
    </xf>
    <xf numFmtId="0" fontId="50" fillId="0" borderId="18" xfId="0" applyFont="1" applyBorder="1" applyAlignment="1">
      <alignment horizontal="center" vertical="center" wrapText="1"/>
    </xf>
    <xf numFmtId="0" fontId="48" fillId="0" borderId="13" xfId="0" applyFont="1" applyBorder="1" applyAlignment="1">
      <alignment horizontal="center"/>
    </xf>
    <xf numFmtId="0" fontId="48" fillId="0" borderId="20" xfId="0" applyFont="1" applyBorder="1" applyAlignment="1">
      <alignment horizontal="center"/>
    </xf>
    <xf numFmtId="0" fontId="47" fillId="0" borderId="0" xfId="0" applyFont="1" applyAlignment="1">
      <alignment horizontal="left" vertical="center" wrapText="1"/>
    </xf>
    <xf numFmtId="0" fontId="48" fillId="0" borderId="20" xfId="0" applyFont="1" applyBorder="1" applyAlignment="1">
      <alignment horizontal="center" vertical="center"/>
    </xf>
    <xf numFmtId="0" fontId="48" fillId="0" borderId="19" xfId="0" applyFont="1" applyBorder="1" applyAlignment="1">
      <alignment horizontal="center" vertical="center"/>
    </xf>
    <xf numFmtId="0" fontId="90" fillId="0" borderId="0" xfId="125" applyFont="1" applyAlignment="1">
      <alignment horizontal="left"/>
    </xf>
    <xf numFmtId="0" fontId="52" fillId="0" borderId="0" xfId="125" applyFont="1" applyAlignment="1">
      <alignment horizontal="left" vertical="center"/>
    </xf>
    <xf numFmtId="0" fontId="60" fillId="0" borderId="15" xfId="125" applyFont="1" applyBorder="1" applyAlignment="1">
      <alignment horizontal="right"/>
    </xf>
    <xf numFmtId="0" fontId="44" fillId="0" borderId="15" xfId="125" applyFont="1" applyBorder="1" applyAlignment="1">
      <alignment horizontal="right"/>
    </xf>
    <xf numFmtId="0" fontId="50" fillId="0" borderId="18" xfId="125" applyFont="1" applyBorder="1" applyAlignment="1">
      <alignment horizontal="center" vertical="center" wrapText="1"/>
    </xf>
    <xf numFmtId="0" fontId="58" fillId="0" borderId="15" xfId="125" applyFont="1" applyBorder="1" applyAlignment="1">
      <alignment horizontal="center"/>
    </xf>
    <xf numFmtId="0" fontId="44" fillId="0" borderId="15" xfId="125" applyFont="1" applyBorder="1" applyAlignment="1">
      <alignment horizontal="center"/>
    </xf>
    <xf numFmtId="0" fontId="48" fillId="0" borderId="12" xfId="125" applyFont="1" applyBorder="1" applyAlignment="1">
      <alignment horizontal="center" wrapText="1"/>
    </xf>
    <xf numFmtId="0" fontId="48" fillId="0" borderId="11" xfId="125" applyFont="1" applyBorder="1" applyAlignment="1">
      <alignment horizontal="center" wrapText="1"/>
    </xf>
    <xf numFmtId="0" fontId="48" fillId="0" borderId="13" xfId="125" applyFont="1" applyBorder="1" applyAlignment="1">
      <alignment horizontal="center" vertical="center" wrapText="1"/>
    </xf>
    <xf numFmtId="0" fontId="48" fillId="0" borderId="20" xfId="125" applyFont="1" applyBorder="1" applyAlignment="1">
      <alignment horizontal="center" vertical="center" wrapText="1"/>
    </xf>
    <xf numFmtId="0" fontId="48" fillId="0" borderId="19" xfId="125" applyFont="1" applyBorder="1" applyAlignment="1">
      <alignment horizontal="center" vertical="center" wrapText="1"/>
    </xf>
    <xf numFmtId="0" fontId="60" fillId="0" borderId="0" xfId="0" applyFont="1" applyAlignment="1">
      <alignment horizontal="right"/>
    </xf>
    <xf numFmtId="0" fontId="59" fillId="0" borderId="0" xfId="0" applyFont="1" applyAlignment="1">
      <alignment horizontal="right"/>
    </xf>
    <xf numFmtId="0" fontId="58" fillId="0" borderId="27" xfId="0" applyFont="1" applyBorder="1" applyAlignment="1">
      <alignment horizontal="center" vertical="center" wrapText="1"/>
    </xf>
    <xf numFmtId="0" fontId="58" fillId="0" borderId="28" xfId="0" applyFont="1" applyBorder="1" applyAlignment="1">
      <alignment horizontal="center" vertical="center" wrapText="1"/>
    </xf>
    <xf numFmtId="0" fontId="58" fillId="0" borderId="13" xfId="0" applyFont="1" applyBorder="1" applyAlignment="1">
      <alignment horizontal="left" vertical="center" wrapText="1"/>
    </xf>
    <xf numFmtId="0" fontId="58" fillId="0" borderId="19" xfId="0" applyFont="1" applyBorder="1" applyAlignment="1">
      <alignment horizontal="left" vertical="center" wrapText="1"/>
    </xf>
    <xf numFmtId="0" fontId="58" fillId="0" borderId="18" xfId="0" applyFont="1" applyBorder="1" applyAlignment="1">
      <alignment horizontal="center" vertical="center"/>
    </xf>
    <xf numFmtId="0" fontId="59" fillId="0" borderId="18" xfId="0" applyFont="1" applyBorder="1" applyAlignment="1">
      <alignment horizontal="center" wrapText="1"/>
    </xf>
    <xf numFmtId="1" fontId="58" fillId="0" borderId="18" xfId="0" applyNumberFormat="1" applyFont="1" applyBorder="1" applyAlignment="1">
      <alignment horizontal="center" vertical="center"/>
    </xf>
    <xf numFmtId="0" fontId="58" fillId="0" borderId="15" xfId="0" applyFont="1" applyBorder="1" applyAlignment="1">
      <alignment horizontal="center"/>
    </xf>
    <xf numFmtId="0" fontId="44" fillId="0" borderId="15" xfId="0" applyFont="1" applyBorder="1" applyAlignment="1">
      <alignment horizontal="center"/>
    </xf>
    <xf numFmtId="0" fontId="48" fillId="0" borderId="10" xfId="110" applyFont="1" applyBorder="1" applyAlignment="1">
      <alignment horizontal="center" vertical="center" wrapText="1"/>
    </xf>
    <xf numFmtId="0" fontId="44" fillId="0" borderId="15" xfId="0" applyFont="1" applyBorder="1" applyAlignment="1">
      <alignment horizontal="right"/>
    </xf>
    <xf numFmtId="0" fontId="58" fillId="0" borderId="13" xfId="110" applyFont="1" applyBorder="1" applyAlignment="1">
      <alignment horizontal="center" vertical="center"/>
    </xf>
    <xf numFmtId="0" fontId="48" fillId="0" borderId="20" xfId="110" applyFont="1" applyBorder="1" applyAlignment="1">
      <alignment horizontal="center" vertical="center"/>
    </xf>
    <xf numFmtId="0" fontId="48" fillId="0" borderId="19" xfId="110" applyFont="1" applyBorder="1" applyAlignment="1">
      <alignment horizontal="center" vertical="center"/>
    </xf>
    <xf numFmtId="0" fontId="90" fillId="0" borderId="0" xfId="0" applyFont="1" applyAlignment="1">
      <alignment horizontal="left" wrapText="1"/>
    </xf>
    <xf numFmtId="0" fontId="44" fillId="0" borderId="0" xfId="0" applyFont="1" applyAlignment="1">
      <alignment horizontal="left" wrapText="1"/>
    </xf>
    <xf numFmtId="0" fontId="58" fillId="0" borderId="10" xfId="110" applyFont="1" applyBorder="1" applyAlignment="1">
      <alignment horizontal="center" vertical="center" wrapText="1"/>
    </xf>
    <xf numFmtId="0" fontId="59" fillId="0" borderId="15" xfId="0" applyFont="1" applyBorder="1" applyAlignment="1">
      <alignment horizontal="center"/>
    </xf>
    <xf numFmtId="0" fontId="52" fillId="0" borderId="0" xfId="0" applyFont="1" applyAlignment="1">
      <alignment horizontal="left" vertical="center" wrapText="1"/>
    </xf>
    <xf numFmtId="0" fontId="48" fillId="0" borderId="30" xfId="0" applyFont="1" applyBorder="1" applyAlignment="1">
      <alignment horizontal="center"/>
    </xf>
    <xf numFmtId="0" fontId="48" fillId="0" borderId="19" xfId="0" applyFont="1" applyBorder="1" applyAlignment="1">
      <alignment horizontal="center"/>
    </xf>
    <xf numFmtId="0" fontId="84" fillId="0" borderId="31" xfId="0" applyFont="1" applyBorder="1" applyAlignment="1">
      <alignment horizontal="center" vertical="center" wrapText="1"/>
    </xf>
    <xf numFmtId="0" fontId="84" fillId="0" borderId="17" xfId="0" applyFont="1" applyBorder="1" applyAlignment="1">
      <alignment horizontal="center" vertical="center" wrapText="1"/>
    </xf>
    <xf numFmtId="0" fontId="84" fillId="0" borderId="28" xfId="0" applyFont="1" applyBorder="1" applyAlignment="1">
      <alignment horizontal="center" vertical="center" wrapText="1"/>
    </xf>
    <xf numFmtId="0" fontId="48" fillId="0" borderId="31" xfId="0" applyFont="1" applyBorder="1" applyAlignment="1">
      <alignment horizontal="center" vertical="center" wrapText="1"/>
    </xf>
    <xf numFmtId="0" fontId="48" fillId="0" borderId="28" xfId="0" applyFont="1" applyBorder="1" applyAlignment="1">
      <alignment horizontal="center" vertical="center" wrapText="1"/>
    </xf>
    <xf numFmtId="0" fontId="48" fillId="0" borderId="13" xfId="0" applyFont="1" applyBorder="1" applyAlignment="1">
      <alignment horizontal="center" vertical="center" wrapText="1"/>
    </xf>
    <xf numFmtId="0" fontId="48" fillId="0" borderId="30" xfId="0" applyFont="1" applyBorder="1" applyAlignment="1">
      <alignment horizontal="center" vertical="center" wrapText="1"/>
    </xf>
    <xf numFmtId="0" fontId="48" fillId="0" borderId="19" xfId="0" applyFont="1" applyBorder="1" applyAlignment="1">
      <alignment horizontal="center" vertical="center" wrapText="1"/>
    </xf>
    <xf numFmtId="0" fontId="50" fillId="0" borderId="31" xfId="0" applyFont="1" applyBorder="1" applyAlignment="1">
      <alignment horizontal="center" vertical="center" wrapText="1"/>
    </xf>
    <xf numFmtId="0" fontId="50" fillId="0" borderId="17" xfId="0" applyFont="1" applyBorder="1" applyAlignment="1">
      <alignment horizontal="center" vertical="center" wrapText="1"/>
    </xf>
    <xf numFmtId="0" fontId="50" fillId="0" borderId="28" xfId="0" applyFont="1" applyBorder="1" applyAlignment="1">
      <alignment horizontal="center" vertical="center" wrapText="1"/>
    </xf>
    <xf numFmtId="0" fontId="58" fillId="18" borderId="12" xfId="0" applyFont="1" applyFill="1" applyBorder="1" applyAlignment="1">
      <alignment horizontal="center" vertical="center"/>
    </xf>
    <xf numFmtId="0" fontId="58" fillId="18" borderId="11" xfId="0" applyFont="1" applyFill="1" applyBorder="1" applyAlignment="1">
      <alignment horizontal="center" vertical="center"/>
    </xf>
    <xf numFmtId="1" fontId="58" fillId="18" borderId="13" xfId="0" applyNumberFormat="1" applyFont="1" applyFill="1" applyBorder="1" applyAlignment="1">
      <alignment horizontal="center" vertical="center"/>
    </xf>
    <xf numFmtId="1" fontId="58" fillId="18" borderId="30" xfId="0" applyNumberFormat="1" applyFont="1" applyFill="1" applyBorder="1" applyAlignment="1">
      <alignment horizontal="center" vertical="center"/>
    </xf>
    <xf numFmtId="1" fontId="58" fillId="18" borderId="19" xfId="0" applyNumberFormat="1" applyFont="1" applyFill="1" applyBorder="1" applyAlignment="1">
      <alignment horizontal="center" vertical="center"/>
    </xf>
    <xf numFmtId="0" fontId="58" fillId="16" borderId="13" xfId="0" applyFont="1" applyFill="1" applyBorder="1" applyAlignment="1">
      <alignment horizontal="center" vertical="center"/>
    </xf>
    <xf numFmtId="0" fontId="58" fillId="16" borderId="30" xfId="0" applyFont="1" applyFill="1" applyBorder="1" applyAlignment="1">
      <alignment horizontal="center" vertical="center"/>
    </xf>
    <xf numFmtId="0" fontId="58" fillId="16" borderId="19" xfId="0" applyFont="1" applyFill="1" applyBorder="1" applyAlignment="1">
      <alignment horizontal="center" vertical="center"/>
    </xf>
    <xf numFmtId="0" fontId="58" fillId="16" borderId="13" xfId="0" applyFont="1" applyFill="1" applyBorder="1" applyAlignment="1">
      <alignment horizontal="center"/>
    </xf>
    <xf numFmtId="0" fontId="58" fillId="16" borderId="30" xfId="0" applyFont="1" applyFill="1" applyBorder="1" applyAlignment="1">
      <alignment horizontal="center"/>
    </xf>
    <xf numFmtId="0" fontId="90" fillId="0" borderId="0" xfId="55" applyFont="1" applyAlignment="1">
      <alignment horizontal="left" vertical="top"/>
    </xf>
    <xf numFmtId="0" fontId="59" fillId="0" borderId="0" xfId="0" applyFont="1" applyAlignment="1">
      <alignment horizontal="left"/>
    </xf>
    <xf numFmtId="0" fontId="58" fillId="0" borderId="10" xfId="110" applyFont="1" applyBorder="1" applyAlignment="1">
      <alignment horizontal="center" wrapText="1"/>
    </xf>
    <xf numFmtId="0" fontId="58" fillId="0" borderId="10" xfId="110" applyFont="1" applyBorder="1" applyAlignment="1">
      <alignment horizontal="center" vertical="center"/>
    </xf>
    <xf numFmtId="0" fontId="77" fillId="0" borderId="23" xfId="0" applyFont="1" applyBorder="1" applyAlignment="1">
      <alignment horizontal="center" wrapText="1"/>
    </xf>
    <xf numFmtId="0" fontId="71" fillId="0" borderId="23" xfId="0" applyFont="1" applyBorder="1" applyAlignment="1">
      <alignment horizontal="center" wrapText="1"/>
    </xf>
    <xf numFmtId="0" fontId="116" fillId="0" borderId="31" xfId="0" applyFont="1" applyBorder="1" applyAlignment="1">
      <alignment horizontal="center" vertical="center" wrapText="1"/>
    </xf>
    <xf numFmtId="0" fontId="116" fillId="0" borderId="17" xfId="0" applyFont="1" applyBorder="1" applyAlignment="1">
      <alignment horizontal="center" vertical="center" wrapText="1"/>
    </xf>
    <xf numFmtId="0" fontId="116" fillId="0" borderId="28" xfId="0" applyFont="1" applyBorder="1" applyAlignment="1">
      <alignment horizontal="center" vertical="center" wrapText="1"/>
    </xf>
    <xf numFmtId="0" fontId="48" fillId="0" borderId="0" xfId="0" applyFont="1" applyAlignment="1">
      <alignment horizontal="center"/>
    </xf>
    <xf numFmtId="0" fontId="48" fillId="0" borderId="18" xfId="0" applyFont="1" applyBorder="1" applyAlignment="1">
      <alignment horizontal="center"/>
    </xf>
    <xf numFmtId="0" fontId="116" fillId="18" borderId="31" xfId="0" applyFont="1" applyFill="1" applyBorder="1" applyAlignment="1">
      <alignment horizontal="center" vertical="center" wrapText="1"/>
    </xf>
    <xf numFmtId="0" fontId="116" fillId="18" borderId="17" xfId="0" applyFont="1" applyFill="1" applyBorder="1" applyAlignment="1">
      <alignment horizontal="center" vertical="center" wrapText="1"/>
    </xf>
    <xf numFmtId="0" fontId="116" fillId="18" borderId="28" xfId="0" applyFont="1" applyFill="1" applyBorder="1" applyAlignment="1">
      <alignment horizontal="center" vertical="center" wrapText="1"/>
    </xf>
    <xf numFmtId="0" fontId="48" fillId="0" borderId="15" xfId="0" applyFont="1" applyBorder="1" applyAlignment="1">
      <alignment horizontal="right"/>
    </xf>
    <xf numFmtId="0" fontId="58" fillId="0" borderId="0" xfId="0" applyFont="1" applyAlignment="1">
      <alignment horizontal="center" vertical="top" wrapText="1"/>
    </xf>
    <xf numFmtId="0" fontId="59" fillId="0" borderId="0" xfId="0" applyFont="1" applyAlignment="1">
      <alignment horizontal="center" vertical="top" wrapText="1"/>
    </xf>
    <xf numFmtId="0" fontId="48" fillId="0" borderId="10" xfId="110" applyFont="1" applyBorder="1" applyAlignment="1">
      <alignment horizontal="center" wrapText="1"/>
    </xf>
    <xf numFmtId="0" fontId="48" fillId="0" borderId="12" xfId="110" applyFont="1" applyBorder="1" applyAlignment="1">
      <alignment horizontal="center" wrapText="1"/>
    </xf>
    <xf numFmtId="0" fontId="48" fillId="0" borderId="10" xfId="110" applyFont="1" applyBorder="1" applyAlignment="1">
      <alignment horizontal="center" vertical="center"/>
    </xf>
    <xf numFmtId="0" fontId="58" fillId="0" borderId="23" xfId="0" applyFont="1" applyBorder="1" applyAlignment="1">
      <alignment horizontal="center"/>
    </xf>
    <xf numFmtId="0" fontId="44" fillId="0" borderId="23" xfId="0" applyFont="1" applyBorder="1" applyAlignment="1">
      <alignment horizontal="center"/>
    </xf>
    <xf numFmtId="3" fontId="46" fillId="0" borderId="0" xfId="0" applyNumberFormat="1" applyFont="1" applyAlignment="1">
      <alignment horizontal="left"/>
    </xf>
    <xf numFmtId="3" fontId="58" fillId="0" borderId="18" xfId="0" applyNumberFormat="1" applyFont="1" applyBorder="1" applyAlignment="1">
      <alignment horizontal="center" vertical="center" wrapText="1"/>
    </xf>
    <xf numFmtId="3" fontId="48" fillId="0" borderId="18" xfId="0" applyNumberFormat="1" applyFont="1" applyBorder="1" applyAlignment="1">
      <alignment horizontal="center"/>
    </xf>
    <xf numFmtId="0" fontId="116" fillId="0" borderId="18" xfId="0" applyFont="1" applyBorder="1" applyAlignment="1">
      <alignment horizontal="center" vertical="center" wrapText="1"/>
    </xf>
    <xf numFmtId="0" fontId="48" fillId="0" borderId="18" xfId="0" applyFont="1" applyBorder="1" applyAlignment="1">
      <alignment horizontal="center" vertical="center"/>
    </xf>
    <xf numFmtId="0" fontId="84" fillId="0" borderId="18" xfId="0" applyFont="1" applyBorder="1" applyAlignment="1">
      <alignment horizontal="center" vertical="center" wrapText="1"/>
    </xf>
    <xf numFmtId="0" fontId="48" fillId="0" borderId="0" xfId="0" applyFont="1" applyAlignment="1">
      <alignment horizontal="right"/>
    </xf>
    <xf numFmtId="0" fontId="44" fillId="0" borderId="20" xfId="0" applyFont="1" applyBorder="1" applyAlignment="1">
      <alignment horizontal="center"/>
    </xf>
    <xf numFmtId="0" fontId="44" fillId="0" borderId="30" xfId="0" applyFont="1" applyBorder="1" applyAlignment="1">
      <alignment horizontal="center"/>
    </xf>
    <xf numFmtId="0" fontId="48" fillId="0" borderId="31" xfId="0" applyFont="1" applyBorder="1" applyAlignment="1">
      <alignment horizontal="center" vertical="center"/>
    </xf>
    <xf numFmtId="0" fontId="48" fillId="0" borderId="28" xfId="0" applyFont="1" applyBorder="1" applyAlignment="1">
      <alignment horizontal="center" vertical="center"/>
    </xf>
    <xf numFmtId="0" fontId="48" fillId="0" borderId="20" xfId="0" applyFont="1" applyBorder="1" applyAlignment="1">
      <alignment horizontal="center" vertical="center" wrapText="1"/>
    </xf>
    <xf numFmtId="0" fontId="50" fillId="0" borderId="12" xfId="0" applyFont="1" applyBorder="1" applyAlignment="1">
      <alignment horizontal="center" vertical="center" wrapText="1"/>
    </xf>
    <xf numFmtId="0" fontId="50" fillId="0" borderId="11" xfId="0" applyFont="1" applyBorder="1" applyAlignment="1">
      <alignment horizontal="center" vertical="center" wrapText="1"/>
    </xf>
    <xf numFmtId="0" fontId="90" fillId="0" borderId="0" xfId="55" applyFont="1" applyAlignment="1">
      <alignment horizontal="left" wrapText="1"/>
    </xf>
    <xf numFmtId="0" fontId="69" fillId="0" borderId="0" xfId="55" applyFont="1" applyAlignment="1">
      <alignment horizontal="left" wrapText="1"/>
    </xf>
    <xf numFmtId="0" fontId="48" fillId="18" borderId="10" xfId="55" applyFont="1" applyFill="1" applyBorder="1" applyAlignment="1">
      <alignment horizontal="left" vertical="top" wrapText="1"/>
    </xf>
    <xf numFmtId="0" fontId="48" fillId="18" borderId="18" xfId="55" applyFont="1" applyFill="1" applyBorder="1" applyAlignment="1">
      <alignment horizontal="left" vertical="top" wrapText="1"/>
    </xf>
    <xf numFmtId="49" fontId="48" fillId="18" borderId="10" xfId="55" applyNumberFormat="1" applyFont="1" applyFill="1" applyBorder="1" applyAlignment="1">
      <alignment horizontal="left" vertical="top" wrapText="1"/>
    </xf>
    <xf numFmtId="49" fontId="48" fillId="18" borderId="18" xfId="55" applyNumberFormat="1" applyFont="1" applyFill="1" applyBorder="1" applyAlignment="1">
      <alignment horizontal="left" vertical="top" wrapText="1"/>
    </xf>
    <xf numFmtId="0" fontId="48" fillId="18" borderId="10" xfId="55" applyFont="1" applyFill="1" applyBorder="1" applyAlignment="1">
      <alignment horizontal="center"/>
    </xf>
    <xf numFmtId="0" fontId="47" fillId="0" borderId="0" xfId="55" applyFont="1" applyAlignment="1">
      <alignment horizontal="left" wrapText="1"/>
    </xf>
    <xf numFmtId="0" fontId="49" fillId="0" borderId="15" xfId="55" applyFont="1" applyBorder="1" applyAlignment="1">
      <alignment horizontal="right" wrapText="1"/>
    </xf>
    <xf numFmtId="0" fontId="48" fillId="0" borderId="18" xfId="55" applyFont="1" applyBorder="1" applyAlignment="1">
      <alignment horizontal="center"/>
    </xf>
    <xf numFmtId="0" fontId="48" fillId="0" borderId="18" xfId="55" applyFont="1" applyBorder="1" applyAlignment="1">
      <alignment horizontal="center" vertical="center" wrapText="1"/>
    </xf>
    <xf numFmtId="0" fontId="48" fillId="0" borderId="18" xfId="55" applyFont="1" applyBorder="1" applyAlignment="1">
      <alignment horizontal="center" vertical="center"/>
    </xf>
    <xf numFmtId="0" fontId="58" fillId="0" borderId="18" xfId="55" applyFont="1" applyBorder="1" applyAlignment="1">
      <alignment horizontal="center" wrapText="1"/>
    </xf>
    <xf numFmtId="0" fontId="58" fillId="0" borderId="31" xfId="0" applyFont="1" applyBorder="1" applyAlignment="1">
      <alignment horizontal="center" vertical="center" wrapText="1"/>
    </xf>
    <xf numFmtId="0" fontId="58" fillId="0" borderId="17" xfId="0" applyFont="1" applyBorder="1" applyAlignment="1">
      <alignment horizontal="center" vertical="center" wrapText="1"/>
    </xf>
    <xf numFmtId="0" fontId="52" fillId="0" borderId="0" xfId="0" applyFont="1" applyAlignment="1">
      <alignment horizontal="left" wrapText="1"/>
    </xf>
    <xf numFmtId="0" fontId="65" fillId="0" borderId="15" xfId="0" applyFont="1" applyBorder="1" applyAlignment="1">
      <alignment horizontal="right"/>
    </xf>
    <xf numFmtId="0" fontId="56" fillId="0" borderId="10" xfId="0" applyFont="1" applyBorder="1" applyAlignment="1">
      <alignment horizontal="center" vertical="center" wrapText="1"/>
    </xf>
    <xf numFmtId="0" fontId="55" fillId="0" borderId="10" xfId="0" applyFont="1" applyBorder="1" applyAlignment="1">
      <alignment horizontal="center" vertical="center" wrapText="1"/>
    </xf>
    <xf numFmtId="0" fontId="64" fillId="0" borderId="12" xfId="0" applyFont="1" applyBorder="1" applyAlignment="1">
      <alignment horizontal="center" wrapText="1"/>
    </xf>
    <xf numFmtId="0" fontId="64" fillId="0" borderId="11" xfId="0" applyFont="1" applyBorder="1" applyAlignment="1">
      <alignment horizontal="center" wrapText="1"/>
    </xf>
    <xf numFmtId="0" fontId="114" fillId="0" borderId="31" xfId="126" applyFont="1" applyBorder="1" applyAlignment="1">
      <alignment horizontal="center" vertical="center" wrapText="1"/>
    </xf>
    <xf numFmtId="0" fontId="114" fillId="0" borderId="28" xfId="126" applyFont="1" applyBorder="1" applyAlignment="1">
      <alignment horizontal="center" vertical="center" wrapText="1"/>
    </xf>
    <xf numFmtId="0" fontId="114" fillId="0" borderId="29" xfId="126" applyFont="1" applyBorder="1" applyAlignment="1">
      <alignment horizontal="center"/>
    </xf>
    <xf numFmtId="0" fontId="113" fillId="0" borderId="29" xfId="126" applyFont="1" applyBorder="1" applyAlignment="1">
      <alignment horizontal="center"/>
    </xf>
    <xf numFmtId="0" fontId="114" fillId="0" borderId="19" xfId="126" applyFont="1" applyBorder="1" applyAlignment="1">
      <alignment horizontal="center" vertical="center" wrapText="1"/>
    </xf>
    <xf numFmtId="0" fontId="114" fillId="0" borderId="18" xfId="126" applyFont="1" applyBorder="1" applyAlignment="1">
      <alignment horizontal="center" vertical="center" wrapText="1"/>
    </xf>
    <xf numFmtId="0" fontId="114" fillId="0" borderId="30" xfId="126" applyFont="1" applyBorder="1" applyAlignment="1">
      <alignment horizontal="center" vertical="center" wrapText="1"/>
    </xf>
    <xf numFmtId="0" fontId="90" fillId="0" borderId="0" xfId="0" applyFont="1" applyAlignment="1">
      <alignment wrapText="1"/>
    </xf>
  </cellXfs>
  <cellStyles count="127">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Bad 2" xfId="20" xr:uid="{00000000-0005-0000-0000-000012000000}"/>
    <cellStyle name="CABECALHO" xfId="21" xr:uid="{00000000-0005-0000-0000-000013000000}"/>
    <cellStyle name="Calculation 2" xfId="22" xr:uid="{00000000-0005-0000-0000-000014000000}"/>
    <cellStyle name="Check Cell 2" xfId="23" xr:uid="{00000000-0005-0000-0000-000015000000}"/>
    <cellStyle name="Comma 10" xfId="24" xr:uid="{00000000-0005-0000-0000-000016000000}"/>
    <cellStyle name="Comma 11" xfId="25" xr:uid="{00000000-0005-0000-0000-000017000000}"/>
    <cellStyle name="Comma 12" xfId="26" xr:uid="{00000000-0005-0000-0000-000018000000}"/>
    <cellStyle name="Comma 2" xfId="27" xr:uid="{00000000-0005-0000-0000-000019000000}"/>
    <cellStyle name="Comma 2 2" xfId="28" xr:uid="{00000000-0005-0000-0000-00001A000000}"/>
    <cellStyle name="Comma 2 3" xfId="29" xr:uid="{00000000-0005-0000-0000-00001B000000}"/>
    <cellStyle name="Comma 2 4" xfId="30" xr:uid="{00000000-0005-0000-0000-00001C000000}"/>
    <cellStyle name="Comma 3" xfId="31" xr:uid="{00000000-0005-0000-0000-00001D000000}"/>
    <cellStyle name="Explanatory Text 2" xfId="32" xr:uid="{00000000-0005-0000-0000-00001E000000}"/>
    <cellStyle name="Good 2" xfId="33" xr:uid="{00000000-0005-0000-0000-00001F000000}"/>
    <cellStyle name="Heading 1 2" xfId="34" xr:uid="{00000000-0005-0000-0000-000020000000}"/>
    <cellStyle name="Heading 2 2" xfId="35" xr:uid="{00000000-0005-0000-0000-000021000000}"/>
    <cellStyle name="Heading 3 2" xfId="36" xr:uid="{00000000-0005-0000-0000-000022000000}"/>
    <cellStyle name="Heading 4 2" xfId="37" xr:uid="{00000000-0005-0000-0000-000023000000}"/>
    <cellStyle name="Hiperłącze 2" xfId="38" xr:uid="{00000000-0005-0000-0000-000024000000}"/>
    <cellStyle name="Hyperlink" xfId="1" builtinId="8"/>
    <cellStyle name="Hyperlink 2" xfId="39" xr:uid="{00000000-0005-0000-0000-000026000000}"/>
    <cellStyle name="Hyperlink 2 2" xfId="40" xr:uid="{00000000-0005-0000-0000-000027000000}"/>
    <cellStyle name="Hyperlink 3" xfId="41" xr:uid="{00000000-0005-0000-0000-000028000000}"/>
    <cellStyle name="Hyperlink 3 2" xfId="42" xr:uid="{00000000-0005-0000-0000-000029000000}"/>
    <cellStyle name="Hyperlink 4" xfId="43" xr:uid="{00000000-0005-0000-0000-00002A000000}"/>
    <cellStyle name="Hyperlink 5" xfId="44" xr:uid="{00000000-0005-0000-0000-00002B000000}"/>
    <cellStyle name="Hyperlink 6" xfId="45" xr:uid="{00000000-0005-0000-0000-00002C000000}"/>
    <cellStyle name="Input 2" xfId="46" xr:uid="{00000000-0005-0000-0000-00002D000000}"/>
    <cellStyle name="Linked Cell 2" xfId="47" xr:uid="{00000000-0005-0000-0000-00002E000000}"/>
    <cellStyle name="Neutral 2" xfId="48" xr:uid="{00000000-0005-0000-0000-00002F000000}"/>
    <cellStyle name="Normal" xfId="0" builtinId="0"/>
    <cellStyle name="Normal 10" xfId="49" xr:uid="{00000000-0005-0000-0000-000031000000}"/>
    <cellStyle name="Normal 10 2" xfId="50" xr:uid="{00000000-0005-0000-0000-000032000000}"/>
    <cellStyle name="Normal 11" xfId="51" xr:uid="{00000000-0005-0000-0000-000033000000}"/>
    <cellStyle name="Normal 12" xfId="125" xr:uid="{00000000-0005-0000-0000-000034000000}"/>
    <cellStyle name="Normal 125" xfId="52" xr:uid="{00000000-0005-0000-0000-000035000000}"/>
    <cellStyle name="Normal 126" xfId="53" xr:uid="{00000000-0005-0000-0000-000036000000}"/>
    <cellStyle name="Normal 127" xfId="54" xr:uid="{00000000-0005-0000-0000-000037000000}"/>
    <cellStyle name="Normal 13" xfId="126" xr:uid="{00000000-0005-0000-0000-000038000000}"/>
    <cellStyle name="Normal 133" xfId="55" xr:uid="{00000000-0005-0000-0000-000039000000}"/>
    <cellStyle name="Normal 136" xfId="56" xr:uid="{00000000-0005-0000-0000-00003A000000}"/>
    <cellStyle name="Normal 138" xfId="57" xr:uid="{00000000-0005-0000-0000-00003B000000}"/>
    <cellStyle name="Normal 14" xfId="58" xr:uid="{00000000-0005-0000-0000-00003C000000}"/>
    <cellStyle name="Normal 140" xfId="59" xr:uid="{00000000-0005-0000-0000-00003D000000}"/>
    <cellStyle name="Normal 145" xfId="60" xr:uid="{00000000-0005-0000-0000-00003E000000}"/>
    <cellStyle name="Normal 146" xfId="61" xr:uid="{00000000-0005-0000-0000-00003F000000}"/>
    <cellStyle name="Normal 149" xfId="62" xr:uid="{00000000-0005-0000-0000-000040000000}"/>
    <cellStyle name="Normal 15" xfId="124" xr:uid="{00000000-0005-0000-0000-000041000000}"/>
    <cellStyle name="Normal 150" xfId="63" xr:uid="{00000000-0005-0000-0000-000042000000}"/>
    <cellStyle name="Normal 151" xfId="64" xr:uid="{00000000-0005-0000-0000-000043000000}"/>
    <cellStyle name="Normal 158" xfId="65" xr:uid="{00000000-0005-0000-0000-000044000000}"/>
    <cellStyle name="Normal 2" xfId="66" xr:uid="{00000000-0005-0000-0000-000045000000}"/>
    <cellStyle name="Normál 2" xfId="114" xr:uid="{00000000-0005-0000-0000-000046000000}"/>
    <cellStyle name="Normal 2 10" xfId="67" xr:uid="{00000000-0005-0000-0000-000047000000}"/>
    <cellStyle name="Normal 2 10 2 2" xfId="68" xr:uid="{00000000-0005-0000-0000-000048000000}"/>
    <cellStyle name="Normal 2 2" xfId="69" xr:uid="{00000000-0005-0000-0000-000049000000}"/>
    <cellStyle name="Normal 2 2 2" xfId="70" xr:uid="{00000000-0005-0000-0000-00004A000000}"/>
    <cellStyle name="Normal 2 2 3" xfId="71" xr:uid="{00000000-0005-0000-0000-00004B000000}"/>
    <cellStyle name="Normal 2 3" xfId="72" xr:uid="{00000000-0005-0000-0000-00004C000000}"/>
    <cellStyle name="Normal 2 4" xfId="73" xr:uid="{00000000-0005-0000-0000-00004D000000}"/>
    <cellStyle name="Normal 2 5" xfId="74" xr:uid="{00000000-0005-0000-0000-00004E000000}"/>
    <cellStyle name="Normal 2 6" xfId="75" xr:uid="{00000000-0005-0000-0000-00004F000000}"/>
    <cellStyle name="Normal 2 7" xfId="76" xr:uid="{00000000-0005-0000-0000-000050000000}"/>
    <cellStyle name="Normal 3" xfId="77" xr:uid="{00000000-0005-0000-0000-000051000000}"/>
    <cellStyle name="Normál 3" xfId="115" xr:uid="{00000000-0005-0000-0000-000052000000}"/>
    <cellStyle name="Normal 3 10 10" xfId="78" xr:uid="{00000000-0005-0000-0000-000053000000}"/>
    <cellStyle name="Normal 3 2" xfId="79" xr:uid="{00000000-0005-0000-0000-000054000000}"/>
    <cellStyle name="Normal 3 2 2" xfId="80" xr:uid="{00000000-0005-0000-0000-000055000000}"/>
    <cellStyle name="Normal 3 3" xfId="81" xr:uid="{00000000-0005-0000-0000-000056000000}"/>
    <cellStyle name="Normal 3 4" xfId="82" xr:uid="{00000000-0005-0000-0000-000057000000}"/>
    <cellStyle name="Normal 3 5" xfId="83" xr:uid="{00000000-0005-0000-0000-000058000000}"/>
    <cellStyle name="Normal 3 6" xfId="84" xr:uid="{00000000-0005-0000-0000-000059000000}"/>
    <cellStyle name="Normal 3 7" xfId="85" xr:uid="{00000000-0005-0000-0000-00005A000000}"/>
    <cellStyle name="Normal 33" xfId="86" xr:uid="{00000000-0005-0000-0000-00005B000000}"/>
    <cellStyle name="Normal 34" xfId="87" xr:uid="{00000000-0005-0000-0000-00005C000000}"/>
    <cellStyle name="Normal 4" xfId="88" xr:uid="{00000000-0005-0000-0000-00005D000000}"/>
    <cellStyle name="Normal 4 2" xfId="89" xr:uid="{00000000-0005-0000-0000-00005E000000}"/>
    <cellStyle name="Normal 4 3" xfId="90" xr:uid="{00000000-0005-0000-0000-00005F000000}"/>
    <cellStyle name="Normal 5" xfId="91" xr:uid="{00000000-0005-0000-0000-000060000000}"/>
    <cellStyle name="Normal 5 2" xfId="92" xr:uid="{00000000-0005-0000-0000-000061000000}"/>
    <cellStyle name="Normal 6" xfId="93" xr:uid="{00000000-0005-0000-0000-000062000000}"/>
    <cellStyle name="Normal 7" xfId="94" xr:uid="{00000000-0005-0000-0000-000063000000}"/>
    <cellStyle name="Normal 8" xfId="95" xr:uid="{00000000-0005-0000-0000-000064000000}"/>
    <cellStyle name="Normal 8 2" xfId="96" xr:uid="{00000000-0005-0000-0000-000065000000}"/>
    <cellStyle name="Normal 9" xfId="97" xr:uid="{00000000-0005-0000-0000-000066000000}"/>
    <cellStyle name="Normál_01_01_03_00" xfId="116" xr:uid="{00000000-0005-0000-0000-000067000000}"/>
    <cellStyle name="Normalny 2" xfId="98" xr:uid="{00000000-0005-0000-0000-000068000000}"/>
    <cellStyle name="Normalny 2 2" xfId="99" xr:uid="{00000000-0005-0000-0000-000069000000}"/>
    <cellStyle name="Normalny 2 2 2" xfId="100" xr:uid="{00000000-0005-0000-0000-00006A000000}"/>
    <cellStyle name="Normalny 2 2 3" xfId="101" xr:uid="{00000000-0005-0000-0000-00006B000000}"/>
    <cellStyle name="Normalny 2 3" xfId="102" xr:uid="{00000000-0005-0000-0000-00006C000000}"/>
    <cellStyle name="Normalny 2 4" xfId="103" xr:uid="{00000000-0005-0000-0000-00006D000000}"/>
    <cellStyle name="Normalny 3" xfId="104" xr:uid="{00000000-0005-0000-0000-00006E000000}"/>
    <cellStyle name="Normalny 3 2" xfId="105" xr:uid="{00000000-0005-0000-0000-00006F000000}"/>
    <cellStyle name="Normalny 3 3" xfId="106" xr:uid="{00000000-0005-0000-0000-000070000000}"/>
    <cellStyle name="Normalny 4" xfId="107" xr:uid="{00000000-0005-0000-0000-000071000000}"/>
    <cellStyle name="Normalny 4 2" xfId="108" xr:uid="{00000000-0005-0000-0000-000072000000}"/>
    <cellStyle name="Normalny 5" xfId="109" xr:uid="{00000000-0005-0000-0000-000073000000}"/>
    <cellStyle name="Normalny 5 3" xfId="110" xr:uid="{00000000-0005-0000-0000-000074000000}"/>
    <cellStyle name="Normalny 7" xfId="111" xr:uid="{00000000-0005-0000-0000-000075000000}"/>
    <cellStyle name="Normalny 8" xfId="112" xr:uid="{00000000-0005-0000-0000-000076000000}"/>
    <cellStyle name="Normalny_Arkusz3" xfId="113" xr:uid="{00000000-0005-0000-0000-000077000000}"/>
    <cellStyle name="Note 2" xfId="117" xr:uid="{00000000-0005-0000-0000-000078000000}"/>
    <cellStyle name="Output 2" xfId="118" xr:uid="{00000000-0005-0000-0000-000079000000}"/>
    <cellStyle name="Procentowy 2" xfId="119" xr:uid="{00000000-0005-0000-0000-00007A000000}"/>
    <cellStyle name="Title 2" xfId="120" xr:uid="{00000000-0005-0000-0000-00007B000000}"/>
    <cellStyle name="Total 2" xfId="121" xr:uid="{00000000-0005-0000-0000-00007C000000}"/>
    <cellStyle name="Warning Text 2" xfId="122" xr:uid="{00000000-0005-0000-0000-00007D000000}"/>
    <cellStyle name="Обычный_Лист1" xfId="123" xr:uid="{00000000-0005-0000-0000-00007E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999"/>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2F0D9"/>
      <rgbColor rgb="FFCCFFCC"/>
      <rgbColor rgb="FFFFFF99"/>
      <rgbColor rgb="FF99CCFF"/>
      <rgbColor rgb="FFFF99CC"/>
      <rgbColor rgb="FFDAE3F3"/>
      <rgbColor rgb="FFFFCC99"/>
      <rgbColor rgb="FF2F5597"/>
      <rgbColor rgb="FF33CCCC"/>
      <rgbColor rgb="FF99CC00"/>
      <rgbColor rgb="FFFFD966"/>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6"/>
  <sheetViews>
    <sheetView tabSelected="1" zoomScaleNormal="100" workbookViewId="0">
      <selection activeCell="B2" sqref="B2"/>
    </sheetView>
  </sheetViews>
  <sheetFormatPr defaultColWidth="8.375" defaultRowHeight="14.25"/>
  <cols>
    <col min="1" max="1" width="1.625" customWidth="1"/>
    <col min="2" max="2" width="163.75" bestFit="1" customWidth="1"/>
    <col min="3" max="3" width="6.125" customWidth="1"/>
    <col min="4" max="4" width="96.25" customWidth="1"/>
    <col min="5" max="5" width="19" customWidth="1"/>
    <col min="7" max="7" width="15.375" customWidth="1"/>
    <col min="8" max="8" width="20.375" customWidth="1"/>
    <col min="11" max="11" width="20.75" customWidth="1"/>
  </cols>
  <sheetData>
    <row r="2" spans="2:4" ht="18.75">
      <c r="B2" s="424" t="s">
        <v>1342</v>
      </c>
    </row>
    <row r="3" spans="2:4" ht="15">
      <c r="B3" s="2"/>
      <c r="D3" s="339"/>
    </row>
    <row r="4" spans="2:4" ht="15">
      <c r="B4" s="250" t="s">
        <v>1246</v>
      </c>
      <c r="C4" s="667"/>
      <c r="D4" s="339"/>
    </row>
    <row r="5" spans="2:4" ht="15">
      <c r="B5" s="250" t="s">
        <v>1247</v>
      </c>
      <c r="D5" s="339"/>
    </row>
    <row r="6" spans="2:4" ht="15">
      <c r="B6" s="250" t="s">
        <v>1248</v>
      </c>
      <c r="D6" s="339"/>
    </row>
    <row r="7" spans="2:4" ht="15">
      <c r="B7" s="250" t="s">
        <v>1340</v>
      </c>
      <c r="D7" s="339"/>
    </row>
    <row r="8" spans="2:4" ht="15.75" customHeight="1">
      <c r="B8" s="250" t="s">
        <v>1339</v>
      </c>
      <c r="C8" s="339"/>
      <c r="D8" s="287"/>
    </row>
    <row r="9" spans="2:4" ht="15">
      <c r="B9" s="251" t="s">
        <v>1341</v>
      </c>
      <c r="D9" s="339"/>
    </row>
    <row r="10" spans="2:4" ht="15">
      <c r="B10" s="250" t="s">
        <v>1249</v>
      </c>
      <c r="D10" s="339"/>
    </row>
    <row r="11" spans="2:4" ht="15">
      <c r="B11" s="250" t="s">
        <v>1302</v>
      </c>
      <c r="D11" s="339"/>
    </row>
    <row r="12" spans="2:4" ht="15">
      <c r="B12" s="250" t="s">
        <v>1303</v>
      </c>
    </row>
    <row r="13" spans="2:4" ht="15">
      <c r="B13" s="250" t="s">
        <v>1250</v>
      </c>
    </row>
    <row r="14" spans="2:4" ht="15">
      <c r="B14" s="250" t="s">
        <v>1251</v>
      </c>
    </row>
    <row r="15" spans="2:4" ht="15">
      <c r="B15" s="250" t="s">
        <v>1252</v>
      </c>
      <c r="C15" s="339"/>
    </row>
    <row r="16" spans="2:4" ht="15">
      <c r="B16" s="250" t="s">
        <v>1253</v>
      </c>
    </row>
    <row r="17" spans="2:3" ht="15">
      <c r="B17" s="250" t="s">
        <v>1254</v>
      </c>
    </row>
    <row r="18" spans="2:3" ht="15">
      <c r="B18" s="250" t="s">
        <v>1255</v>
      </c>
    </row>
    <row r="19" spans="2:3" ht="15">
      <c r="B19" s="250" t="s">
        <v>1256</v>
      </c>
    </row>
    <row r="20" spans="2:3" ht="15">
      <c r="B20" s="250" t="s">
        <v>1257</v>
      </c>
    </row>
    <row r="21" spans="2:3" ht="15">
      <c r="B21" s="250" t="s">
        <v>1258</v>
      </c>
    </row>
    <row r="22" spans="2:3" ht="15">
      <c r="B22" s="250" t="s">
        <v>1259</v>
      </c>
    </row>
    <row r="23" spans="2:3" ht="15">
      <c r="B23" s="250" t="s">
        <v>1260</v>
      </c>
      <c r="C23" s="339"/>
    </row>
    <row r="24" spans="2:3" ht="15">
      <c r="B24" s="250" t="s">
        <v>1261</v>
      </c>
    </row>
    <row r="25" spans="2:3" ht="15">
      <c r="B25" s="250" t="s">
        <v>1262</v>
      </c>
    </row>
    <row r="26" spans="2:3" ht="15">
      <c r="B26" s="250" t="s">
        <v>1263</v>
      </c>
    </row>
    <row r="27" spans="2:3" ht="15">
      <c r="B27" s="250" t="s">
        <v>1264</v>
      </c>
      <c r="C27" s="339"/>
    </row>
    <row r="28" spans="2:3" ht="15">
      <c r="B28" s="250" t="s">
        <v>1265</v>
      </c>
    </row>
    <row r="29" spans="2:3" ht="15">
      <c r="B29" s="250" t="s">
        <v>1266</v>
      </c>
    </row>
    <row r="30" spans="2:3" ht="15">
      <c r="B30" s="250" t="s">
        <v>1267</v>
      </c>
      <c r="C30" s="339"/>
    </row>
    <row r="31" spans="2:3" ht="15">
      <c r="B31" s="250" t="s">
        <v>1268</v>
      </c>
    </row>
    <row r="32" spans="2:3" ht="15">
      <c r="B32" s="250" t="s">
        <v>1269</v>
      </c>
    </row>
    <row r="33" spans="2:3" ht="15">
      <c r="B33" s="250" t="s">
        <v>1270</v>
      </c>
    </row>
    <row r="34" spans="2:3" ht="15">
      <c r="B34" s="250" t="s">
        <v>1271</v>
      </c>
    </row>
    <row r="35" spans="2:3" ht="15">
      <c r="B35" s="250" t="s">
        <v>1272</v>
      </c>
    </row>
    <row r="36" spans="2:3" ht="15">
      <c r="B36" s="250" t="s">
        <v>1273</v>
      </c>
    </row>
    <row r="37" spans="2:3" ht="15">
      <c r="B37" s="250" t="s">
        <v>1274</v>
      </c>
    </row>
    <row r="38" spans="2:3" ht="15">
      <c r="B38" s="250" t="s">
        <v>1275</v>
      </c>
      <c r="C38" s="339"/>
    </row>
    <row r="39" spans="2:3" ht="15">
      <c r="B39" s="250" t="s">
        <v>1276</v>
      </c>
    </row>
    <row r="40" spans="2:3" ht="15">
      <c r="B40" s="250" t="s">
        <v>1277</v>
      </c>
    </row>
    <row r="41" spans="2:3" ht="15">
      <c r="B41" s="250" t="s">
        <v>1278</v>
      </c>
    </row>
    <row r="42" spans="2:3" ht="15">
      <c r="B42" s="250" t="s">
        <v>1279</v>
      </c>
    </row>
    <row r="43" spans="2:3" ht="15">
      <c r="B43" s="250" t="s">
        <v>1280</v>
      </c>
    </row>
    <row r="44" spans="2:3" ht="15">
      <c r="B44" s="250" t="s">
        <v>1281</v>
      </c>
    </row>
    <row r="46" spans="2:3">
      <c r="B46" s="668"/>
    </row>
  </sheetData>
  <hyperlinks>
    <hyperlink ref="B4" location="'5.1'!A1" display="'5.1'!A1" xr:uid="{00000000-0004-0000-0000-000000000000}"/>
    <hyperlink ref="B5" location="'5.2'!A1" display="'5.2'!A1" xr:uid="{00000000-0004-0000-0000-000001000000}"/>
    <hyperlink ref="B6" location="'5.3'!A1" display="'5.3'!A1" xr:uid="{00000000-0004-0000-0000-000002000000}"/>
    <hyperlink ref="B7" location="'5.4'!A1" display="'5.4'!A1" xr:uid="{00000000-0004-0000-0000-000003000000}"/>
    <hyperlink ref="B10" location="'5.7'!A1" display="'5.7'!A1" xr:uid="{00000000-0004-0000-0000-000004000000}"/>
    <hyperlink ref="B11" location="'5.8'!A1" display="'5.8'!A1" xr:uid="{00000000-0004-0000-0000-000005000000}"/>
    <hyperlink ref="B12" location="'5.9'!A1" display="'5.9'!A1" xr:uid="{00000000-0004-0000-0000-000006000000}"/>
    <hyperlink ref="B13" location="'5.10'!A1" display="'5.10'!A1" xr:uid="{00000000-0004-0000-0000-000007000000}"/>
    <hyperlink ref="B14" location="'5.11'!A1" display="'5.11'!A1" xr:uid="{00000000-0004-0000-0000-000008000000}"/>
    <hyperlink ref="B15" location="'5.12'!A1" display="'5.12'!A1" xr:uid="{00000000-0004-0000-0000-000009000000}"/>
    <hyperlink ref="B16" location="'5.13'!A1" display="'5.13'!A1" xr:uid="{00000000-0004-0000-0000-00000A000000}"/>
    <hyperlink ref="B17" location="'5.14'!A1" display="'5.14'!A1" xr:uid="{00000000-0004-0000-0000-00000B000000}"/>
    <hyperlink ref="B18" location="'5.15'!A1" display="'5.15'!A1" xr:uid="{00000000-0004-0000-0000-00000C000000}"/>
    <hyperlink ref="B19" location="'5.16'!A1" display="'5.16'!A1" xr:uid="{00000000-0004-0000-0000-00000D000000}"/>
    <hyperlink ref="B20" location="'5.17'!A1" display="'5.17'!A1" xr:uid="{00000000-0004-0000-0000-00000E000000}"/>
    <hyperlink ref="B21" location="'5.18'!A1" display="'5.18'!A1" xr:uid="{00000000-0004-0000-0000-00000F000000}"/>
    <hyperlink ref="B22" location="'5.19'!A1" display="'5.19'!A1" xr:uid="{00000000-0004-0000-0000-000010000000}"/>
    <hyperlink ref="B23" location="'5.20'!A1" display="'5.20'!A1" xr:uid="{00000000-0004-0000-0000-000011000000}"/>
    <hyperlink ref="B24" location="'5.21'!A1" display="'5.21'!A1" xr:uid="{00000000-0004-0000-0000-000012000000}"/>
    <hyperlink ref="B25" location="'5.22'!A1" display="'5.22'!A1" xr:uid="{00000000-0004-0000-0000-000013000000}"/>
    <hyperlink ref="B26" location="'5.23'!A1" display="'5.23'!A1" xr:uid="{00000000-0004-0000-0000-000014000000}"/>
    <hyperlink ref="B27" location="'5.24'!A1" display="'5.24'!A1" xr:uid="{00000000-0004-0000-0000-000015000000}"/>
    <hyperlink ref="B28" location="'5.25'!A1" display="'5.25'!A1" xr:uid="{00000000-0004-0000-0000-000016000000}"/>
    <hyperlink ref="B29" location="'5.26'!A1" display="'5.26'!A1" xr:uid="{00000000-0004-0000-0000-000017000000}"/>
    <hyperlink ref="B30" location="'5.27'!A1" display="'5.27'!A1" xr:uid="{00000000-0004-0000-0000-000018000000}"/>
    <hyperlink ref="B31" location="'5.28'!A1" display="'5.28'!A1" xr:uid="{00000000-0004-0000-0000-000019000000}"/>
    <hyperlink ref="B32" location="'5.29'!A1" display="'5.29'!A1" xr:uid="{00000000-0004-0000-0000-00001A000000}"/>
    <hyperlink ref="B33" location="'5.30'!A1" display="'5.30'!A1" xr:uid="{00000000-0004-0000-0000-00001B000000}"/>
    <hyperlink ref="B34" location="'5.31'!A1" display="'5.31'!A1" xr:uid="{00000000-0004-0000-0000-00001C000000}"/>
    <hyperlink ref="B35" location="'5.32'!A1" display="'5.32'!A1" xr:uid="{00000000-0004-0000-0000-00001D000000}"/>
    <hyperlink ref="B36" location="'5.33'!A1" display="'5.33'!A1" xr:uid="{00000000-0004-0000-0000-00001E000000}"/>
    <hyperlink ref="B37" location="'5.34'!A1" display="'5.34'!A1" xr:uid="{00000000-0004-0000-0000-00001F000000}"/>
    <hyperlink ref="B38" location="'5.35'!A1" display="'5.35'!A1" xr:uid="{00000000-0004-0000-0000-000020000000}"/>
    <hyperlink ref="B39" location="'5.36'!A1" display="'5.36'!A1" xr:uid="{00000000-0004-0000-0000-000021000000}"/>
    <hyperlink ref="B40" location="'5.37'!A1" display="'5.37'!A1" xr:uid="{00000000-0004-0000-0000-000022000000}"/>
    <hyperlink ref="B41" location="'5.38'!A1" display="'5.38'!A1" xr:uid="{00000000-0004-0000-0000-000023000000}"/>
    <hyperlink ref="B42" location="'5.39'!A1" display="'5.39'!A1" xr:uid="{00000000-0004-0000-0000-000024000000}"/>
    <hyperlink ref="B43" location="'5.40'!A1" display="'5.40'!A1" xr:uid="{00000000-0004-0000-0000-000025000000}"/>
    <hyperlink ref="B8" location="'5.5 '!A1" display="5.5 Populația după etnie în profil teritorial, pe regiuni de dezvoltare și raioane, la recensământul din 2024" xr:uid="{00000000-0004-0000-0000-000026000000}"/>
    <hyperlink ref="B9" location="' 5.6'!A1" display="5.6 Populația după etnie în profil teritorial, pe orașe (municipii), și sate (comune) la recensământul din 2024 " xr:uid="{00000000-0004-0000-0000-000027000000}"/>
    <hyperlink ref="B44" location="'5.41'!A1" display="'5.41'!A1" xr:uid="{00000000-0004-0000-0000-000028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48"/>
  <sheetViews>
    <sheetView zoomScaleNormal="100" workbookViewId="0">
      <selection activeCell="B3" sqref="B3"/>
    </sheetView>
  </sheetViews>
  <sheetFormatPr defaultColWidth="8.375" defaultRowHeight="15"/>
  <cols>
    <col min="1" max="1" width="1.625" style="57" customWidth="1"/>
    <col min="2" max="2" width="21.125" style="57" customWidth="1"/>
    <col min="3" max="3" width="11.25" style="57" customWidth="1"/>
    <col min="4" max="4" width="9.25" style="57" customWidth="1"/>
    <col min="5" max="5" width="11.75" style="57" customWidth="1"/>
    <col min="6" max="6" width="11.125" style="57" customWidth="1"/>
    <col min="7" max="7" width="8.5" style="57" customWidth="1"/>
    <col min="8" max="8" width="11.75" style="57" customWidth="1"/>
    <col min="9" max="10" width="8.375" style="57"/>
    <col min="11" max="11" width="21.5" style="57" customWidth="1"/>
    <col min="12" max="12" width="16.75" style="57" customWidth="1"/>
    <col min="13" max="13" width="17.75" style="57" customWidth="1"/>
    <col min="14" max="14" width="16" style="57" customWidth="1"/>
    <col min="15" max="16366" width="8.375" style="57"/>
    <col min="16367" max="16384" width="10.5" style="57" customWidth="1"/>
  </cols>
  <sheetData>
    <row r="1" spans="2:14">
      <c r="B1" s="174" t="s">
        <v>0</v>
      </c>
    </row>
    <row r="3" spans="2:14" ht="18.75">
      <c r="B3" s="65" t="str">
        <f>Cuprins!B2</f>
        <v xml:space="preserve">Recensământul Populației și Locuințelor 2024: CARACTERISTICI ETNO-CULTURALE </v>
      </c>
    </row>
    <row r="5" spans="2:14" ht="21">
      <c r="B5" s="243" t="s">
        <v>1203</v>
      </c>
    </row>
    <row r="6" spans="2:14">
      <c r="B6" s="67" t="s">
        <v>1</v>
      </c>
      <c r="C6" s="175"/>
      <c r="D6" s="175"/>
      <c r="E6" s="175"/>
      <c r="H6" s="175"/>
    </row>
    <row r="7" spans="2:14" ht="17.25" customHeight="1">
      <c r="B7" s="54"/>
      <c r="C7" s="176"/>
      <c r="D7" s="176"/>
      <c r="E7" s="176"/>
      <c r="F7" s="58"/>
      <c r="G7" s="58"/>
      <c r="H7" s="84" t="s">
        <v>1064</v>
      </c>
      <c r="J7" s="683"/>
      <c r="K7" s="683"/>
      <c r="L7" s="683"/>
      <c r="M7" s="683"/>
      <c r="N7" s="683"/>
    </row>
    <row r="8" spans="2:14">
      <c r="B8" s="686" t="s">
        <v>1297</v>
      </c>
      <c r="C8" s="688">
        <v>2024</v>
      </c>
      <c r="D8" s="689"/>
      <c r="E8" s="690"/>
      <c r="F8" s="691">
        <v>2014</v>
      </c>
      <c r="G8" s="692"/>
      <c r="H8" s="693"/>
    </row>
    <row r="9" spans="2:14" ht="66" customHeight="1">
      <c r="B9" s="687"/>
      <c r="C9" s="178" t="s">
        <v>2</v>
      </c>
      <c r="D9" s="443" t="s">
        <v>1284</v>
      </c>
      <c r="E9" s="443" t="s">
        <v>1283</v>
      </c>
      <c r="F9" s="177" t="s">
        <v>2</v>
      </c>
      <c r="G9" s="443" t="s">
        <v>1284</v>
      </c>
      <c r="H9" s="443" t="s">
        <v>1283</v>
      </c>
    </row>
    <row r="10" spans="2:14" ht="14.25" customHeight="1">
      <c r="B10" s="322" t="s">
        <v>1065</v>
      </c>
      <c r="C10" s="323">
        <v>1</v>
      </c>
      <c r="D10" s="323">
        <v>2</v>
      </c>
      <c r="E10" s="323">
        <v>3</v>
      </c>
      <c r="F10" s="323">
        <v>4</v>
      </c>
      <c r="G10" s="323">
        <v>5</v>
      </c>
      <c r="H10" s="323">
        <v>6</v>
      </c>
    </row>
    <row r="11" spans="2:14" ht="15.75" customHeight="1">
      <c r="B11" s="694" t="s">
        <v>4</v>
      </c>
      <c r="C11" s="695"/>
      <c r="D11" s="695"/>
      <c r="E11" s="695"/>
      <c r="F11" s="695"/>
      <c r="G11" s="695"/>
      <c r="H11" s="696"/>
      <c r="L11" s="463"/>
    </row>
    <row r="12" spans="2:14" s="54" customFormat="1" ht="15.75" customHeight="1">
      <c r="B12" s="114" t="s">
        <v>4</v>
      </c>
      <c r="C12" s="115">
        <v>2409207</v>
      </c>
      <c r="D12" s="116">
        <f t="shared" ref="D12:D21" si="0">C12/C$12 * 100</f>
        <v>100</v>
      </c>
      <c r="E12" s="444" t="s">
        <v>1103</v>
      </c>
      <c r="F12" s="117">
        <v>2595771</v>
      </c>
      <c r="G12" s="118">
        <v>100</v>
      </c>
      <c r="H12" s="444" t="s">
        <v>1103</v>
      </c>
      <c r="N12" s="470"/>
    </row>
    <row r="13" spans="2:14">
      <c r="B13" s="88" t="s">
        <v>1033</v>
      </c>
      <c r="C13" s="180">
        <v>1848670</v>
      </c>
      <c r="D13" s="181">
        <f t="shared" si="0"/>
        <v>76.733547594706479</v>
      </c>
      <c r="E13" s="445">
        <f>C13/SUM(C13:C20) * 100</f>
        <v>76.843524226657777</v>
      </c>
      <c r="F13" s="151">
        <v>1921527</v>
      </c>
      <c r="G13" s="184">
        <f>F13/F$12 * 100</f>
        <v>74.025289596039102</v>
      </c>
      <c r="H13" s="445">
        <f>F13/SUM(F13:F20) * 100</f>
        <v>75.308903256755656</v>
      </c>
      <c r="J13" s="464"/>
      <c r="K13" s="464"/>
      <c r="M13" s="465"/>
      <c r="N13" s="471"/>
    </row>
    <row r="14" spans="2:14">
      <c r="B14" s="88" t="s">
        <v>1034</v>
      </c>
      <c r="C14" s="182">
        <v>193197</v>
      </c>
      <c r="D14" s="181">
        <f t="shared" si="0"/>
        <v>8.0191116828068321</v>
      </c>
      <c r="E14" s="445">
        <f>C14/SUM(C13:C20) * 100</f>
        <v>8.0306048943389587</v>
      </c>
      <c r="F14" s="119">
        <v>170881</v>
      </c>
      <c r="G14" s="184">
        <f t="shared" ref="G14:G21" si="1">F14/F$12 * 100</f>
        <v>6.5830537439550714</v>
      </c>
      <c r="H14" s="445">
        <f>F14/SUM(F13:F20) * 100</f>
        <v>6.697205242194185</v>
      </c>
      <c r="J14" s="464"/>
      <c r="K14" s="464"/>
      <c r="L14" s="466"/>
      <c r="M14" s="465"/>
      <c r="N14" s="471"/>
    </row>
    <row r="15" spans="2:14">
      <c r="B15" s="88" t="s">
        <v>1035</v>
      </c>
      <c r="C15" s="182">
        <v>123586</v>
      </c>
      <c r="D15" s="181">
        <f t="shared" si="0"/>
        <v>5.1297377103752391</v>
      </c>
      <c r="E15" s="445">
        <f>C15/SUM(C13:C20) * 100</f>
        <v>5.1370897916208564</v>
      </c>
      <c r="F15" s="119">
        <v>172342</v>
      </c>
      <c r="G15" s="184">
        <f t="shared" si="1"/>
        <v>6.6393375995031922</v>
      </c>
      <c r="H15" s="445">
        <f>F15/SUM(F13:F20) * 100</f>
        <v>6.7544650713082799</v>
      </c>
      <c r="J15" s="464"/>
      <c r="K15" s="464"/>
      <c r="L15" s="466"/>
      <c r="M15" s="465"/>
      <c r="N15" s="471"/>
    </row>
    <row r="16" spans="2:14">
      <c r="B16" s="88" t="s">
        <v>1036</v>
      </c>
      <c r="C16" s="182">
        <v>81630</v>
      </c>
      <c r="D16" s="181">
        <f t="shared" si="0"/>
        <v>3.3882518189595165</v>
      </c>
      <c r="E16" s="445">
        <f>C16/SUM(C13:C20) * 100</f>
        <v>3.3931079547036926</v>
      </c>
      <c r="F16" s="119">
        <v>105656</v>
      </c>
      <c r="G16" s="184">
        <f t="shared" si="1"/>
        <v>4.0703128280576362</v>
      </c>
      <c r="H16" s="445">
        <f>F16/SUM(F13:F20) * 100</f>
        <v>4.1408928849273403</v>
      </c>
      <c r="J16" s="467"/>
      <c r="K16" s="467"/>
      <c r="L16" s="466"/>
      <c r="M16" s="465"/>
      <c r="N16" s="471"/>
    </row>
    <row r="17" spans="2:15">
      <c r="B17" s="88" t="s">
        <v>1037</v>
      </c>
      <c r="C17" s="182">
        <v>97205</v>
      </c>
      <c r="D17" s="181">
        <f t="shared" si="0"/>
        <v>4.0347300999872573</v>
      </c>
      <c r="E17" s="445">
        <f>C17/SUM(C13:C20) * 100</f>
        <v>4.0405127861934638</v>
      </c>
      <c r="F17" s="119">
        <v>112289</v>
      </c>
      <c r="G17" s="184">
        <f t="shared" si="1"/>
        <v>4.3258438436980766</v>
      </c>
      <c r="H17" s="445">
        <f>F17/SUM(F13:F20) * 100</f>
        <v>4.4008548606383551</v>
      </c>
      <c r="J17" s="467"/>
      <c r="K17" s="467"/>
      <c r="L17" s="466"/>
      <c r="M17" s="465"/>
      <c r="N17" s="471"/>
    </row>
    <row r="18" spans="2:15">
      <c r="B18" s="88" t="s">
        <v>1038</v>
      </c>
      <c r="C18" s="182">
        <v>38236</v>
      </c>
      <c r="D18" s="181">
        <f t="shared" si="0"/>
        <v>1.5870782377769947</v>
      </c>
      <c r="E18" s="445">
        <f>C18/SUM(C13:C20) * 100</f>
        <v>1.5893528819802816</v>
      </c>
      <c r="F18" s="119">
        <v>47414</v>
      </c>
      <c r="G18" s="184">
        <f t="shared" si="1"/>
        <v>1.8265863976444763</v>
      </c>
      <c r="H18" s="445">
        <f>F18/SUM(F13:F20) * 100</f>
        <v>1.8582597793399795</v>
      </c>
      <c r="J18" s="464"/>
      <c r="K18" s="464"/>
      <c r="L18" s="466"/>
      <c r="M18" s="465"/>
      <c r="N18" s="471"/>
    </row>
    <row r="19" spans="2:15" ht="15" customHeight="1">
      <c r="B19" s="88" t="s">
        <v>1039</v>
      </c>
      <c r="C19" s="182">
        <v>9356</v>
      </c>
      <c r="D19" s="181">
        <f t="shared" si="0"/>
        <v>0.38834355038815677</v>
      </c>
      <c r="E19" s="445">
        <f>C19/SUM(C13:C20) * 100</f>
        <v>0.38890013505093401</v>
      </c>
      <c r="F19" s="119">
        <v>8525</v>
      </c>
      <c r="G19" s="184">
        <f t="shared" si="1"/>
        <v>0.32841880119625344</v>
      </c>
      <c r="H19" s="445">
        <f>F19/SUM(F13:F20) * 100</f>
        <v>0.33411365037485397</v>
      </c>
      <c r="J19" s="464"/>
      <c r="K19" s="464"/>
      <c r="L19" s="466"/>
      <c r="M19" s="465"/>
      <c r="N19" s="471"/>
    </row>
    <row r="20" spans="2:15">
      <c r="B20" s="88" t="s">
        <v>11</v>
      </c>
      <c r="C20" s="182">
        <v>13879</v>
      </c>
      <c r="D20" s="181">
        <f t="shared" si="0"/>
        <v>0.57608167334728821</v>
      </c>
      <c r="E20" s="445">
        <f>C20/SUM(C13:C20) * 100</f>
        <v>0.57690732945403089</v>
      </c>
      <c r="F20" s="119">
        <v>12893</v>
      </c>
      <c r="G20" s="184">
        <f t="shared" si="1"/>
        <v>0.49669250484730743</v>
      </c>
      <c r="H20" s="445">
        <f>F20/SUM(F13:F20) * 100</f>
        <v>0.50530525446134811</v>
      </c>
      <c r="J20" s="464"/>
      <c r="K20" s="464"/>
      <c r="L20" s="466"/>
      <c r="M20" s="465"/>
      <c r="N20" s="471"/>
    </row>
    <row r="21" spans="2:15" ht="15" customHeight="1">
      <c r="B21" s="204" t="s">
        <v>12</v>
      </c>
      <c r="C21" s="182">
        <v>3448</v>
      </c>
      <c r="D21" s="205">
        <f t="shared" si="0"/>
        <v>0.14311763165224076</v>
      </c>
      <c r="E21" s="446" t="s">
        <v>1103</v>
      </c>
      <c r="F21" s="119">
        <v>44244</v>
      </c>
      <c r="G21" s="184">
        <f t="shared" si="1"/>
        <v>1.7044646850588903</v>
      </c>
      <c r="H21" s="446" t="s">
        <v>1103</v>
      </c>
      <c r="J21" s="373"/>
      <c r="K21" s="373"/>
      <c r="L21" s="466"/>
      <c r="M21" s="468"/>
      <c r="N21" s="468"/>
    </row>
    <row r="22" spans="2:15" ht="16.5" customHeight="1">
      <c r="B22" s="684" t="s">
        <v>1084</v>
      </c>
      <c r="C22" s="685"/>
      <c r="D22" s="685"/>
      <c r="E22" s="685"/>
      <c r="F22" s="685"/>
      <c r="G22" s="685"/>
      <c r="H22" s="439"/>
      <c r="K22" s="469"/>
    </row>
    <row r="23" spans="2:15" ht="15" customHeight="1">
      <c r="B23" s="694" t="s">
        <v>13</v>
      </c>
      <c r="C23" s="695"/>
      <c r="D23" s="695"/>
      <c r="E23" s="695"/>
      <c r="F23" s="695"/>
      <c r="G23" s="695"/>
      <c r="H23" s="696"/>
    </row>
    <row r="24" spans="2:15" s="54" customFormat="1">
      <c r="B24" s="120" t="s">
        <v>4</v>
      </c>
      <c r="C24" s="183">
        <v>1118967</v>
      </c>
      <c r="D24" s="121">
        <f t="shared" ref="D24:D33" si="2">C24/C$24 * 100</f>
        <v>100</v>
      </c>
      <c r="E24" s="444" t="s">
        <v>1103</v>
      </c>
      <c r="F24" s="122">
        <v>901694</v>
      </c>
      <c r="G24" s="118">
        <v>100</v>
      </c>
      <c r="H24" s="444" t="s">
        <v>1103</v>
      </c>
    </row>
    <row r="25" spans="2:15">
      <c r="B25" s="88" t="s">
        <v>1033</v>
      </c>
      <c r="C25" s="182">
        <v>788272</v>
      </c>
      <c r="D25" s="181">
        <f t="shared" si="2"/>
        <v>70.44640279829521</v>
      </c>
      <c r="E25" s="445">
        <f>C25/SUM(C25:C32) * 100</f>
        <v>70.613001387586252</v>
      </c>
      <c r="F25" s="119">
        <v>550887</v>
      </c>
      <c r="G25" s="184">
        <f>F25/F$24*100</f>
        <v>61.09467291564544</v>
      </c>
      <c r="H25" s="445">
        <f>F25/SUM(F25:F32) * 100</f>
        <v>63.422476885190981</v>
      </c>
    </row>
    <row r="26" spans="2:15">
      <c r="B26" s="88" t="s">
        <v>1034</v>
      </c>
      <c r="C26" s="182">
        <v>109809</v>
      </c>
      <c r="D26" s="181">
        <f t="shared" si="2"/>
        <v>9.8134261332103616</v>
      </c>
      <c r="E26" s="445">
        <f>C26/SUM(C25:C32) * 100</f>
        <v>9.8366338895323686</v>
      </c>
      <c r="F26" s="119">
        <v>80277</v>
      </c>
      <c r="G26" s="184">
        <f t="shared" ref="G26:G33" si="3">F26/F$24*100</f>
        <v>8.9029094127275989</v>
      </c>
      <c r="H26" s="445">
        <f>F26/SUM(F25:F32) * 100</f>
        <v>9.2421243865120726</v>
      </c>
    </row>
    <row r="27" spans="2:15">
      <c r="B27" s="88" t="s">
        <v>1035</v>
      </c>
      <c r="C27" s="182">
        <v>70207</v>
      </c>
      <c r="D27" s="181">
        <f t="shared" si="2"/>
        <v>6.2742690356373334</v>
      </c>
      <c r="E27" s="445">
        <f>C27/SUM(C25:C32) * 100</f>
        <v>6.2891070447995965</v>
      </c>
      <c r="F27" s="119">
        <v>75981</v>
      </c>
      <c r="G27" s="184">
        <f t="shared" si="3"/>
        <v>8.4264728389010024</v>
      </c>
      <c r="H27" s="445">
        <f>F27/SUM(F25:F32) * 100</f>
        <v>8.7475348233189312</v>
      </c>
    </row>
    <row r="28" spans="2:15">
      <c r="B28" s="88" t="s">
        <v>1036</v>
      </c>
      <c r="C28" s="182">
        <v>66054</v>
      </c>
      <c r="D28" s="181">
        <f t="shared" si="2"/>
        <v>5.9031231484038402</v>
      </c>
      <c r="E28" s="445">
        <f>C28/SUM(C25:C32) * 100</f>
        <v>5.9170834352300004</v>
      </c>
      <c r="F28" s="119">
        <v>79688</v>
      </c>
      <c r="G28" s="184">
        <f t="shared" si="3"/>
        <v>8.8375879178523977</v>
      </c>
      <c r="H28" s="445">
        <f>F28/SUM(F25:F32) * 100</f>
        <v>9.1743140390444839</v>
      </c>
    </row>
    <row r="29" spans="2:15">
      <c r="B29" s="88" t="s">
        <v>1037</v>
      </c>
      <c r="C29" s="182">
        <v>41360</v>
      </c>
      <c r="D29" s="181">
        <f t="shared" si="2"/>
        <v>3.6962662884606963</v>
      </c>
      <c r="E29" s="445">
        <f>C29/SUM(C25:C32) * 100</f>
        <v>3.7050075829035758</v>
      </c>
      <c r="F29" s="119">
        <v>41447</v>
      </c>
      <c r="G29" s="184">
        <f t="shared" si="3"/>
        <v>4.5965704551654998</v>
      </c>
      <c r="H29" s="445">
        <f>F29/SUM(F25:F32) * 100</f>
        <v>4.7717070823245251</v>
      </c>
    </row>
    <row r="30" spans="2:15" ht="15" customHeight="1">
      <c r="B30" s="88" t="s">
        <v>1038</v>
      </c>
      <c r="C30" s="182">
        <v>22763</v>
      </c>
      <c r="D30" s="181">
        <f t="shared" si="2"/>
        <v>2.0342869807599331</v>
      </c>
      <c r="E30" s="445">
        <f>C30/SUM(C25:C32) * 100</f>
        <v>2.0390978629021781</v>
      </c>
      <c r="F30" s="119">
        <v>24914</v>
      </c>
      <c r="G30" s="184">
        <f t="shared" si="3"/>
        <v>2.7630216015632798</v>
      </c>
      <c r="H30" s="445">
        <f>F30/SUM(F25:F32) * 100</f>
        <v>2.8682971083319231</v>
      </c>
    </row>
    <row r="31" spans="2:15">
      <c r="B31" s="88" t="s">
        <v>1039</v>
      </c>
      <c r="C31" s="182">
        <v>6173</v>
      </c>
      <c r="D31" s="181">
        <f t="shared" si="2"/>
        <v>0.5516695309155677</v>
      </c>
      <c r="E31" s="445">
        <f>C31/SUM(C25:C32) * 100</f>
        <v>0.55297417333809895</v>
      </c>
      <c r="F31" s="119">
        <v>5831</v>
      </c>
      <c r="G31" s="184">
        <f t="shared" si="3"/>
        <v>0.64667170902767457</v>
      </c>
      <c r="H31" s="445">
        <f>F31/SUM(F25:F32) * 100</f>
        <v>0.67131092713668794</v>
      </c>
      <c r="O31" s="194"/>
    </row>
    <row r="32" spans="2:15" ht="15" customHeight="1">
      <c r="B32" s="88" t="s">
        <v>11</v>
      </c>
      <c r="C32" s="182">
        <v>11689</v>
      </c>
      <c r="D32" s="181">
        <f t="shared" si="2"/>
        <v>1.0446241935642426</v>
      </c>
      <c r="E32" s="445">
        <f>C32/SUM(C25:C32) * 100</f>
        <v>1.0470946237079277</v>
      </c>
      <c r="F32" s="119">
        <v>9574</v>
      </c>
      <c r="G32" s="184">
        <f t="shared" si="3"/>
        <v>1.0617792732346005</v>
      </c>
      <c r="H32" s="445">
        <f>F32/SUM(F25:F32) * 100</f>
        <v>1.1022347481403962</v>
      </c>
    </row>
    <row r="33" spans="2:15" ht="15" customHeight="1">
      <c r="B33" s="89" t="s">
        <v>12</v>
      </c>
      <c r="C33" s="182">
        <v>2640</v>
      </c>
      <c r="D33" s="181">
        <f t="shared" si="2"/>
        <v>0.2359318907528104</v>
      </c>
      <c r="E33" s="446" t="s">
        <v>1103</v>
      </c>
      <c r="F33" s="119">
        <v>33095</v>
      </c>
      <c r="G33" s="184">
        <f t="shared" si="3"/>
        <v>3.6703138758825054</v>
      </c>
      <c r="H33" s="446" t="s">
        <v>1103</v>
      </c>
    </row>
    <row r="34" spans="2:15">
      <c r="B34" s="694" t="s">
        <v>14</v>
      </c>
      <c r="C34" s="695"/>
      <c r="D34" s="695"/>
      <c r="E34" s="695"/>
      <c r="F34" s="695"/>
      <c r="G34" s="695"/>
      <c r="H34" s="696"/>
    </row>
    <row r="35" spans="2:15" s="54" customFormat="1">
      <c r="B35" s="120" t="s">
        <v>4</v>
      </c>
      <c r="C35" s="183">
        <v>1290240</v>
      </c>
      <c r="D35" s="121">
        <f t="shared" ref="D35:D44" si="4">C35/C$35 * 100</f>
        <v>100</v>
      </c>
      <c r="E35" s="444" t="s">
        <v>1103</v>
      </c>
      <c r="F35" s="117">
        <v>1694077</v>
      </c>
      <c r="G35" s="118">
        <v>100</v>
      </c>
      <c r="H35" s="444" t="s">
        <v>1103</v>
      </c>
    </row>
    <row r="36" spans="2:15">
      <c r="B36" s="88" t="s">
        <v>1033</v>
      </c>
      <c r="C36" s="180">
        <v>1060398</v>
      </c>
      <c r="D36" s="181">
        <f t="shared" si="4"/>
        <v>82.186104910714292</v>
      </c>
      <c r="E36" s="445">
        <f>C36/SUM(C36:C43) * 100</f>
        <v>82.23760539524379</v>
      </c>
      <c r="F36" s="123">
        <v>1370640</v>
      </c>
      <c r="G36" s="184">
        <f>F36/F$35*100</f>
        <v>80.907774558063181</v>
      </c>
      <c r="H36" s="445">
        <f>F36/SUM(F36:F43) * 100</f>
        <v>81.44376943042127</v>
      </c>
    </row>
    <row r="37" spans="2:15">
      <c r="B37" s="88" t="s">
        <v>1034</v>
      </c>
      <c r="C37" s="182">
        <v>83388</v>
      </c>
      <c r="D37" s="181">
        <f t="shared" si="4"/>
        <v>6.4629836309523805</v>
      </c>
      <c r="E37" s="445">
        <f>C37/SUM(C36:C43) * 100</f>
        <v>6.4670335465538313</v>
      </c>
      <c r="F37" s="119">
        <v>90604</v>
      </c>
      <c r="G37" s="184">
        <f t="shared" ref="G37:G44" si="5">F37/F$35*100</f>
        <v>5.3482810993833221</v>
      </c>
      <c r="H37" s="445">
        <f>F37/SUM(F36:F43) * 100</f>
        <v>5.3837121968378918</v>
      </c>
    </row>
    <row r="38" spans="2:15">
      <c r="B38" s="88" t="s">
        <v>1035</v>
      </c>
      <c r="C38" s="182">
        <v>53379</v>
      </c>
      <c r="D38" s="181">
        <f t="shared" si="4"/>
        <v>4.1371372767857144</v>
      </c>
      <c r="E38" s="445">
        <f>C38/SUM(C36:C43) * 100</f>
        <v>4.1397297414675602</v>
      </c>
      <c r="F38" s="119">
        <v>96361</v>
      </c>
      <c r="G38" s="184">
        <f t="shared" si="5"/>
        <v>5.6881121696357368</v>
      </c>
      <c r="H38" s="445">
        <f>F38/SUM(F36:F43) * 100</f>
        <v>5.7257945675631996</v>
      </c>
    </row>
    <row r="39" spans="2:15">
      <c r="B39" s="88" t="s">
        <v>1036</v>
      </c>
      <c r="C39" s="182">
        <v>15576</v>
      </c>
      <c r="D39" s="181">
        <f t="shared" si="4"/>
        <v>1.2072172619047619</v>
      </c>
      <c r="E39" s="445">
        <f>C39/SUM(C36:C43) * 100</f>
        <v>1.2079737434777482</v>
      </c>
      <c r="F39" s="119">
        <v>25968</v>
      </c>
      <c r="G39" s="184">
        <f t="shared" si="5"/>
        <v>1.5328701115710797</v>
      </c>
      <c r="H39" s="445">
        <f>F39/SUM(F36:F43) * 100</f>
        <v>1.5430250135478167</v>
      </c>
    </row>
    <row r="40" spans="2:15">
      <c r="B40" s="88" t="s">
        <v>1037</v>
      </c>
      <c r="C40" s="182">
        <v>55845</v>
      </c>
      <c r="D40" s="181">
        <f t="shared" si="4"/>
        <v>4.3282645089285712</v>
      </c>
      <c r="E40" s="445">
        <f>C40/SUM(C36:C43) * 100</f>
        <v>4.3309767401460491</v>
      </c>
      <c r="F40" s="119">
        <v>70842</v>
      </c>
      <c r="G40" s="184">
        <f t="shared" si="5"/>
        <v>4.1817461662014184</v>
      </c>
      <c r="H40" s="445">
        <f>F40/SUM(F36:F43) * 100</f>
        <v>4.2094492456005241</v>
      </c>
    </row>
    <row r="41" spans="2:15">
      <c r="B41" s="88" t="s">
        <v>1038</v>
      </c>
      <c r="C41" s="182">
        <v>15473</v>
      </c>
      <c r="D41" s="181">
        <f t="shared" si="4"/>
        <v>1.1992342509920635</v>
      </c>
      <c r="E41" s="445">
        <f>C41/SUM(C36:C43) * 100</f>
        <v>1.1999857301509502</v>
      </c>
      <c r="F41" s="119">
        <v>22500</v>
      </c>
      <c r="G41" s="184">
        <f t="shared" si="5"/>
        <v>1.3281568665414853</v>
      </c>
      <c r="H41" s="445">
        <f>F41/SUM(F36:F43) * 100</f>
        <v>1.3369555916830667</v>
      </c>
    </row>
    <row r="42" spans="2:15">
      <c r="B42" s="88" t="s">
        <v>1039</v>
      </c>
      <c r="C42" s="182">
        <v>3183</v>
      </c>
      <c r="D42" s="181">
        <f t="shared" si="4"/>
        <v>0.24669828869047619</v>
      </c>
      <c r="E42" s="445">
        <f>C42/SUM(C36:C43) * 100</f>
        <v>0.24685287785629642</v>
      </c>
      <c r="F42" s="119">
        <v>2694</v>
      </c>
      <c r="G42" s="184">
        <f t="shared" si="5"/>
        <v>0.15902464882056719</v>
      </c>
      <c r="H42" s="445">
        <f>F42/SUM(F36:F43) * 100</f>
        <v>0.1600781495108525</v>
      </c>
    </row>
    <row r="43" spans="2:15">
      <c r="B43" s="88" t="s">
        <v>11</v>
      </c>
      <c r="C43" s="182">
        <v>2190</v>
      </c>
      <c r="D43" s="181">
        <f t="shared" si="4"/>
        <v>0.16973586309523811</v>
      </c>
      <c r="E43" s="445">
        <f>C43/SUM(C36:C43) * 100</f>
        <v>0.16984222510376662</v>
      </c>
      <c r="F43" s="119">
        <v>3319</v>
      </c>
      <c r="G43" s="184">
        <f t="shared" si="5"/>
        <v>0.19591789511338625</v>
      </c>
      <c r="H43" s="445">
        <f>F43/SUM(F36:F43) * 100</f>
        <v>0.19721580483538212</v>
      </c>
    </row>
    <row r="44" spans="2:15">
      <c r="B44" s="89" t="s">
        <v>12</v>
      </c>
      <c r="C44" s="182">
        <v>808</v>
      </c>
      <c r="D44" s="181">
        <f t="shared" si="4"/>
        <v>6.2624007936507936E-2</v>
      </c>
      <c r="E44" s="446" t="s">
        <v>1103</v>
      </c>
      <c r="F44" s="119">
        <v>11149</v>
      </c>
      <c r="G44" s="184">
        <f t="shared" si="5"/>
        <v>0.6581164846698232</v>
      </c>
      <c r="H44" s="446" t="s">
        <v>1103</v>
      </c>
    </row>
    <row r="46" spans="2:15" ht="55.5" customHeight="1">
      <c r="B46" s="697" t="s">
        <v>1292</v>
      </c>
      <c r="C46" s="697"/>
      <c r="D46" s="697"/>
      <c r="E46" s="697"/>
      <c r="F46" s="697"/>
      <c r="G46" s="697"/>
      <c r="H46" s="697"/>
      <c r="I46" s="240"/>
      <c r="J46" s="240"/>
      <c r="K46" s="240"/>
      <c r="L46" s="240"/>
      <c r="M46" s="240"/>
      <c r="N46" s="240"/>
    </row>
    <row r="47" spans="2:15" ht="15.75" customHeight="1">
      <c r="B47" s="698" t="s">
        <v>1282</v>
      </c>
      <c r="C47" s="699"/>
      <c r="D47" s="699"/>
      <c r="E47" s="699"/>
      <c r="F47" s="699"/>
      <c r="G47" s="699"/>
      <c r="H47" s="699"/>
      <c r="I47" s="241"/>
      <c r="J47" s="241"/>
      <c r="K47" s="241"/>
      <c r="L47" s="241"/>
      <c r="M47" s="241"/>
      <c r="N47" s="241"/>
    </row>
    <row r="48" spans="2:15" ht="15.75" customHeight="1">
      <c r="B48" s="458" t="s">
        <v>1238</v>
      </c>
      <c r="C48" s="458"/>
      <c r="D48" s="458"/>
      <c r="E48" s="458"/>
      <c r="F48" s="458"/>
      <c r="G48" s="458"/>
      <c r="H48" s="458"/>
      <c r="I48" s="378"/>
      <c r="J48" s="378"/>
      <c r="K48" s="378"/>
      <c r="L48" s="378"/>
      <c r="M48" s="378"/>
      <c r="N48" s="378"/>
      <c r="O48" s="378"/>
    </row>
  </sheetData>
  <mergeCells count="11">
    <mergeCell ref="B34:H34"/>
    <mergeCell ref="B46:H46"/>
    <mergeCell ref="B47:H47"/>
    <mergeCell ref="B11:H11"/>
    <mergeCell ref="B23:H23"/>
    <mergeCell ref="L7:N7"/>
    <mergeCell ref="J7:K7"/>
    <mergeCell ref="B22:G22"/>
    <mergeCell ref="B8:B9"/>
    <mergeCell ref="C8:E8"/>
    <mergeCell ref="F8:H8"/>
  </mergeCells>
  <hyperlinks>
    <hyperlink ref="B1" location="Cuprins!A1" display="Cuprins" xr:uid="{00000000-0004-0000-0100-000000000000}"/>
  </hyperlinks>
  <pageMargins left="0.7" right="0.7" top="0.75" bottom="0.75" header="0.511811023622047" footer="0.511811023622047"/>
  <pageSetup orientation="portrait" horizontalDpi="300" verticalDpi="300" r:id="rId1"/>
  <ignoredErrors>
    <ignoredError sqref="E13:E21 E25 E26:E32 E36:E43 H13:H20 H25:H32 H36:H4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33"/>
  <sheetViews>
    <sheetView zoomScaleNormal="100" workbookViewId="0">
      <selection activeCell="F15" sqref="F15"/>
    </sheetView>
  </sheetViews>
  <sheetFormatPr defaultColWidth="8.375" defaultRowHeight="15"/>
  <cols>
    <col min="1" max="1" width="1.625" style="2" customWidth="1"/>
    <col min="2" max="2" width="22.625" style="2" customWidth="1"/>
    <col min="3" max="3" width="8.625" style="2" bestFit="1" customWidth="1"/>
    <col min="4" max="16384" width="8.375" style="2"/>
  </cols>
  <sheetData>
    <row r="1" spans="2:16">
      <c r="B1" s="113" t="s">
        <v>0</v>
      </c>
    </row>
    <row r="3" spans="2:16" ht="18.75">
      <c r="B3" s="4" t="str">
        <f>Cuprins!B2</f>
        <v xml:space="preserve">Recensământul Populației și Locuințelor 2024: CARACTERISTICI ETNO-CULTURALE </v>
      </c>
    </row>
    <row r="5" spans="2:16" ht="21">
      <c r="B5" s="701" t="s">
        <v>1204</v>
      </c>
      <c r="C5" s="701"/>
      <c r="D5" s="701"/>
      <c r="E5" s="701"/>
      <c r="F5" s="701"/>
      <c r="G5" s="701"/>
      <c r="H5" s="701"/>
      <c r="I5" s="701"/>
      <c r="J5" s="701"/>
      <c r="K5" s="701"/>
    </row>
    <row r="6" spans="2:16">
      <c r="C6" s="706" t="s">
        <v>2</v>
      </c>
      <c r="D6" s="706"/>
      <c r="E6" s="706"/>
      <c r="F6" s="706"/>
      <c r="G6" s="706"/>
      <c r="H6" s="706"/>
      <c r="I6" s="706"/>
      <c r="J6" s="706"/>
      <c r="K6" s="706"/>
      <c r="L6" s="706"/>
    </row>
    <row r="7" spans="2:16" ht="15" customHeight="1">
      <c r="B7" s="702" t="s">
        <v>1297</v>
      </c>
      <c r="C7" s="702" t="s">
        <v>1239</v>
      </c>
      <c r="D7" s="703" t="s">
        <v>1085</v>
      </c>
      <c r="E7" s="703"/>
      <c r="F7" s="703"/>
      <c r="G7" s="703"/>
      <c r="H7" s="703"/>
      <c r="I7" s="703"/>
      <c r="J7" s="703"/>
      <c r="K7" s="703"/>
      <c r="L7" s="703"/>
    </row>
    <row r="8" spans="2:16" ht="30">
      <c r="B8" s="702"/>
      <c r="C8" s="702"/>
      <c r="D8" s="472" t="s">
        <v>15</v>
      </c>
      <c r="E8" s="473" t="s">
        <v>16</v>
      </c>
      <c r="F8" s="472" t="s">
        <v>17</v>
      </c>
      <c r="G8" s="472" t="s">
        <v>18</v>
      </c>
      <c r="H8" s="472" t="s">
        <v>19</v>
      </c>
      <c r="I8" s="472" t="s">
        <v>20</v>
      </c>
      <c r="J8" s="472" t="s">
        <v>21</v>
      </c>
      <c r="K8" s="474" t="s">
        <v>22</v>
      </c>
      <c r="L8" s="474" t="s">
        <v>23</v>
      </c>
    </row>
    <row r="9" spans="2:16" s="57" customFormat="1">
      <c r="B9" s="475" t="s">
        <v>1065</v>
      </c>
      <c r="C9" s="476">
        <v>1</v>
      </c>
      <c r="D9" s="216">
        <v>2</v>
      </c>
      <c r="E9" s="217" t="s">
        <v>1067</v>
      </c>
      <c r="F9" s="216">
        <v>4</v>
      </c>
      <c r="G9" s="216">
        <v>5</v>
      </c>
      <c r="H9" s="216">
        <v>6</v>
      </c>
      <c r="I9" s="216">
        <v>7</v>
      </c>
      <c r="J9" s="216">
        <v>8</v>
      </c>
      <c r="K9" s="218">
        <v>9</v>
      </c>
      <c r="L9" s="477">
        <v>10</v>
      </c>
    </row>
    <row r="10" spans="2:16">
      <c r="B10" s="482" t="s">
        <v>24</v>
      </c>
      <c r="C10" s="478">
        <v>2409207</v>
      </c>
      <c r="D10" s="124">
        <v>301844</v>
      </c>
      <c r="E10" s="124">
        <v>305993</v>
      </c>
      <c r="F10" s="124">
        <v>219015</v>
      </c>
      <c r="G10" s="124">
        <v>335638</v>
      </c>
      <c r="H10" s="124">
        <v>324962</v>
      </c>
      <c r="I10" s="124">
        <v>302081</v>
      </c>
      <c r="J10" s="124">
        <v>358444</v>
      </c>
      <c r="K10" s="124">
        <v>198811</v>
      </c>
      <c r="L10" s="124">
        <v>62419</v>
      </c>
      <c r="P10" s="427"/>
    </row>
    <row r="11" spans="2:16">
      <c r="B11" s="87" t="s">
        <v>1033</v>
      </c>
      <c r="C11" s="479">
        <v>1848670</v>
      </c>
      <c r="D11" s="125">
        <v>245773</v>
      </c>
      <c r="E11" s="125">
        <v>244703</v>
      </c>
      <c r="F11" s="125">
        <v>175170</v>
      </c>
      <c r="G11" s="125">
        <v>267078</v>
      </c>
      <c r="H11" s="125">
        <v>249875</v>
      </c>
      <c r="I11" s="125">
        <v>227300</v>
      </c>
      <c r="J11" s="125">
        <v>259528</v>
      </c>
      <c r="K11" s="125">
        <v>137185</v>
      </c>
      <c r="L11" s="125">
        <v>42058</v>
      </c>
    </row>
    <row r="12" spans="2:16">
      <c r="B12" s="87" t="s">
        <v>1034</v>
      </c>
      <c r="C12" s="480">
        <v>193197</v>
      </c>
      <c r="D12" s="125">
        <v>24631</v>
      </c>
      <c r="E12" s="125">
        <v>24479</v>
      </c>
      <c r="F12" s="125">
        <v>15894</v>
      </c>
      <c r="G12" s="125">
        <v>25137</v>
      </c>
      <c r="H12" s="125">
        <v>25971</v>
      </c>
      <c r="I12" s="125">
        <v>24349</v>
      </c>
      <c r="J12" s="125">
        <v>31191</v>
      </c>
      <c r="K12" s="125">
        <v>17688</v>
      </c>
      <c r="L12" s="125">
        <v>3857</v>
      </c>
    </row>
    <row r="13" spans="2:16">
      <c r="B13" s="87" t="s">
        <v>1035</v>
      </c>
      <c r="C13" s="480">
        <v>123586</v>
      </c>
      <c r="D13" s="125">
        <v>7647</v>
      </c>
      <c r="E13" s="125">
        <v>9864</v>
      </c>
      <c r="F13" s="125">
        <v>8258</v>
      </c>
      <c r="G13" s="125">
        <v>13588</v>
      </c>
      <c r="H13" s="125">
        <v>16171</v>
      </c>
      <c r="I13" s="125">
        <v>18746</v>
      </c>
      <c r="J13" s="125">
        <v>24842</v>
      </c>
      <c r="K13" s="125">
        <v>16971</v>
      </c>
      <c r="L13" s="125">
        <v>7499</v>
      </c>
    </row>
    <row r="14" spans="2:16">
      <c r="B14" s="87" t="s">
        <v>1036</v>
      </c>
      <c r="C14" s="480">
        <v>81630</v>
      </c>
      <c r="D14" s="125">
        <v>5331</v>
      </c>
      <c r="E14" s="125">
        <v>7224</v>
      </c>
      <c r="F14" s="125">
        <v>4718</v>
      </c>
      <c r="G14" s="125">
        <v>8540</v>
      </c>
      <c r="H14" s="125">
        <v>11217</v>
      </c>
      <c r="I14" s="125">
        <v>11977</v>
      </c>
      <c r="J14" s="125">
        <v>15609</v>
      </c>
      <c r="K14" s="125">
        <v>12266</v>
      </c>
      <c r="L14" s="125">
        <v>4748</v>
      </c>
    </row>
    <row r="15" spans="2:16">
      <c r="B15" s="87" t="s">
        <v>1037</v>
      </c>
      <c r="C15" s="480">
        <v>97205</v>
      </c>
      <c r="D15" s="125">
        <v>11923</v>
      </c>
      <c r="E15" s="125">
        <v>12096</v>
      </c>
      <c r="F15" s="125">
        <v>8421</v>
      </c>
      <c r="G15" s="125">
        <v>13276</v>
      </c>
      <c r="H15" s="125">
        <v>12431</v>
      </c>
      <c r="I15" s="125">
        <v>11568</v>
      </c>
      <c r="J15" s="125">
        <v>17057</v>
      </c>
      <c r="K15" s="125">
        <v>8262</v>
      </c>
      <c r="L15" s="125">
        <v>2171</v>
      </c>
    </row>
    <row r="16" spans="2:16">
      <c r="B16" s="87" t="s">
        <v>1038</v>
      </c>
      <c r="C16" s="480">
        <v>38236</v>
      </c>
      <c r="D16" s="125">
        <v>3215</v>
      </c>
      <c r="E16" s="125">
        <v>4001</v>
      </c>
      <c r="F16" s="125">
        <v>2823</v>
      </c>
      <c r="G16" s="125">
        <v>4761</v>
      </c>
      <c r="H16" s="125">
        <v>5729</v>
      </c>
      <c r="I16" s="125">
        <v>5076</v>
      </c>
      <c r="J16" s="125">
        <v>6791</v>
      </c>
      <c r="K16" s="125">
        <v>4465</v>
      </c>
      <c r="L16" s="125">
        <v>1375</v>
      </c>
    </row>
    <row r="17" spans="2:12">
      <c r="B17" s="87" t="s">
        <v>1039</v>
      </c>
      <c r="C17" s="480">
        <v>9356</v>
      </c>
      <c r="D17" s="125">
        <v>1700</v>
      </c>
      <c r="E17" s="125">
        <v>1676</v>
      </c>
      <c r="F17" s="125">
        <v>1237</v>
      </c>
      <c r="G17" s="125">
        <v>1243</v>
      </c>
      <c r="H17" s="125">
        <v>1227</v>
      </c>
      <c r="I17" s="125">
        <v>947</v>
      </c>
      <c r="J17" s="125">
        <v>903</v>
      </c>
      <c r="K17" s="125">
        <v>355</v>
      </c>
      <c r="L17" s="125">
        <v>68</v>
      </c>
    </row>
    <row r="18" spans="2:12">
      <c r="B18" s="87" t="s">
        <v>11</v>
      </c>
      <c r="C18" s="480">
        <v>13879</v>
      </c>
      <c r="D18" s="125">
        <v>879</v>
      </c>
      <c r="E18" s="125">
        <v>1432</v>
      </c>
      <c r="F18" s="125">
        <v>2200</v>
      </c>
      <c r="G18" s="125">
        <v>1578</v>
      </c>
      <c r="H18" s="125">
        <v>1824</v>
      </c>
      <c r="I18" s="125">
        <v>1739</v>
      </c>
      <c r="J18" s="125">
        <v>2175</v>
      </c>
      <c r="K18" s="125">
        <v>1454</v>
      </c>
      <c r="L18" s="125">
        <v>598</v>
      </c>
    </row>
    <row r="19" spans="2:12">
      <c r="B19" s="87" t="s">
        <v>12</v>
      </c>
      <c r="C19" s="480">
        <v>3448</v>
      </c>
      <c r="D19" s="125">
        <v>745</v>
      </c>
      <c r="E19" s="125">
        <v>518</v>
      </c>
      <c r="F19" s="125">
        <v>294</v>
      </c>
      <c r="G19" s="125">
        <v>437</v>
      </c>
      <c r="H19" s="125">
        <v>517</v>
      </c>
      <c r="I19" s="125">
        <v>379</v>
      </c>
      <c r="J19" s="125">
        <v>348</v>
      </c>
      <c r="K19" s="125">
        <v>165</v>
      </c>
      <c r="L19" s="125">
        <v>45</v>
      </c>
    </row>
    <row r="20" spans="2:12">
      <c r="B20" s="704" t="s">
        <v>1086</v>
      </c>
      <c r="C20" s="705"/>
      <c r="D20" s="705"/>
      <c r="E20" s="705"/>
      <c r="F20" s="705"/>
      <c r="G20" s="705"/>
      <c r="H20" s="705"/>
      <c r="I20" s="705"/>
      <c r="J20" s="705"/>
      <c r="K20" s="705"/>
      <c r="L20" s="705"/>
    </row>
    <row r="21" spans="2:12" s="54" customFormat="1">
      <c r="B21" s="482" t="s">
        <v>24</v>
      </c>
      <c r="C21" s="478">
        <v>100</v>
      </c>
      <c r="D21" s="484">
        <f>D10/$C$10*100</f>
        <v>12.528769840034501</v>
      </c>
      <c r="E21" s="484">
        <f t="shared" ref="E21:L21" si="0">E10/$C$10*100</f>
        <v>12.700984182762213</v>
      </c>
      <c r="F21" s="484">
        <f t="shared" si="0"/>
        <v>9.0907506079801355</v>
      </c>
      <c r="G21" s="484">
        <f t="shared" si="0"/>
        <v>13.931472056988046</v>
      </c>
      <c r="H21" s="484">
        <f t="shared" si="0"/>
        <v>13.488338694018406</v>
      </c>
      <c r="I21" s="484">
        <f t="shared" si="0"/>
        <v>12.538607101838902</v>
      </c>
      <c r="J21" s="484">
        <f t="shared" si="0"/>
        <v>14.878090591634507</v>
      </c>
      <c r="K21" s="484">
        <f t="shared" si="0"/>
        <v>8.2521344160132362</v>
      </c>
      <c r="L21" s="484">
        <f t="shared" si="0"/>
        <v>2.5908525087300509</v>
      </c>
    </row>
    <row r="22" spans="2:12">
      <c r="B22" s="485" t="s">
        <v>1033</v>
      </c>
      <c r="C22" s="481">
        <v>100</v>
      </c>
      <c r="D22" s="486">
        <f>D11/$C$11*100</f>
        <v>13.294584755526948</v>
      </c>
      <c r="E22" s="486">
        <f t="shared" ref="E22:L22" si="1">E11/$C$11*100</f>
        <v>13.236705307058589</v>
      </c>
      <c r="F22" s="486">
        <f t="shared" si="1"/>
        <v>9.4754607366376913</v>
      </c>
      <c r="G22" s="486">
        <f t="shared" si="1"/>
        <v>14.447034895357202</v>
      </c>
      <c r="H22" s="486">
        <f t="shared" si="1"/>
        <v>13.516474005636484</v>
      </c>
      <c r="I22" s="486">
        <f t="shared" si="1"/>
        <v>12.295325828839111</v>
      </c>
      <c r="J22" s="486">
        <f t="shared" si="1"/>
        <v>14.038633179529066</v>
      </c>
      <c r="K22" s="486">
        <f t="shared" si="1"/>
        <v>7.4207403160109697</v>
      </c>
      <c r="L22" s="486">
        <f t="shared" si="1"/>
        <v>2.2750409754039391</v>
      </c>
    </row>
    <row r="23" spans="2:12">
      <c r="B23" s="485" t="s">
        <v>1034</v>
      </c>
      <c r="C23" s="481">
        <v>100</v>
      </c>
      <c r="D23" s="486">
        <f>D12/$C$12*100</f>
        <v>12.749162771678648</v>
      </c>
      <c r="E23" s="486">
        <f t="shared" ref="E23:L23" si="2">E12/$C$12*100</f>
        <v>12.670486601758826</v>
      </c>
      <c r="F23" s="486">
        <f t="shared" si="2"/>
        <v>8.2268358204319956</v>
      </c>
      <c r="G23" s="486">
        <f t="shared" si="2"/>
        <v>13.011071600490689</v>
      </c>
      <c r="H23" s="486">
        <f t="shared" si="2"/>
        <v>13.442755322287613</v>
      </c>
      <c r="I23" s="486">
        <f t="shared" si="2"/>
        <v>12.603197772222135</v>
      </c>
      <c r="J23" s="486">
        <f t="shared" si="2"/>
        <v>16.144660631376265</v>
      </c>
      <c r="K23" s="486">
        <f t="shared" si="2"/>
        <v>9.1554216680383238</v>
      </c>
      <c r="L23" s="486">
        <f t="shared" si="2"/>
        <v>1.9964078117155029</v>
      </c>
    </row>
    <row r="24" spans="2:12">
      <c r="B24" s="485" t="s">
        <v>1035</v>
      </c>
      <c r="C24" s="481">
        <v>100</v>
      </c>
      <c r="D24" s="486">
        <f>D13/$C$13*100</f>
        <v>6.1875940640525622</v>
      </c>
      <c r="E24" s="486">
        <f t="shared" ref="E24:L24" si="3">E13/$C$13*100</f>
        <v>7.9814865761494023</v>
      </c>
      <c r="F24" s="486">
        <f t="shared" si="3"/>
        <v>6.681986632790121</v>
      </c>
      <c r="G24" s="486">
        <f t="shared" si="3"/>
        <v>10.994772870713511</v>
      </c>
      <c r="H24" s="486">
        <f t="shared" si="3"/>
        <v>13.084815432168693</v>
      </c>
      <c r="I24" s="486">
        <f t="shared" si="3"/>
        <v>15.168384768501287</v>
      </c>
      <c r="J24" s="486">
        <f t="shared" si="3"/>
        <v>20.100982311912354</v>
      </c>
      <c r="K24" s="486">
        <f t="shared" si="3"/>
        <v>13.732137944427361</v>
      </c>
      <c r="L24" s="486">
        <f t="shared" si="3"/>
        <v>6.0678393992847086</v>
      </c>
    </row>
    <row r="25" spans="2:12">
      <c r="B25" s="485" t="s">
        <v>1036</v>
      </c>
      <c r="C25" s="481">
        <v>100</v>
      </c>
      <c r="D25" s="486">
        <f>D14/$C$14*100</f>
        <v>6.5306872473355382</v>
      </c>
      <c r="E25" s="486">
        <f t="shared" ref="E25:L25" si="4">E14/$C$14*100</f>
        <v>8.8496876148474826</v>
      </c>
      <c r="F25" s="486">
        <f t="shared" si="4"/>
        <v>5.7797378414798484</v>
      </c>
      <c r="G25" s="486">
        <f t="shared" si="4"/>
        <v>10.461840009800319</v>
      </c>
      <c r="H25" s="486">
        <f t="shared" si="4"/>
        <v>13.741271591326717</v>
      </c>
      <c r="I25" s="486">
        <f t="shared" si="4"/>
        <v>14.672301849810118</v>
      </c>
      <c r="J25" s="486">
        <f t="shared" si="4"/>
        <v>19.12164645350974</v>
      </c>
      <c r="K25" s="486">
        <f t="shared" si="4"/>
        <v>15.026338355996568</v>
      </c>
      <c r="L25" s="486">
        <f t="shared" si="4"/>
        <v>5.8164890358936665</v>
      </c>
    </row>
    <row r="26" spans="2:12">
      <c r="B26" s="485" t="s">
        <v>1037</v>
      </c>
      <c r="C26" s="481">
        <v>100</v>
      </c>
      <c r="D26" s="486">
        <f>D15/$C$15*100</f>
        <v>12.265829947019185</v>
      </c>
      <c r="E26" s="486">
        <f t="shared" ref="E26:L26" si="5">E15/$C$15*100</f>
        <v>12.443804331052929</v>
      </c>
      <c r="F26" s="486">
        <f t="shared" si="5"/>
        <v>8.663134612417057</v>
      </c>
      <c r="G26" s="486">
        <f t="shared" si="5"/>
        <v>13.657733655676148</v>
      </c>
      <c r="H26" s="486">
        <f t="shared" si="5"/>
        <v>12.78843680880613</v>
      </c>
      <c r="I26" s="486">
        <f t="shared" si="5"/>
        <v>11.900622395967286</v>
      </c>
      <c r="J26" s="486">
        <f t="shared" si="5"/>
        <v>17.547451262795125</v>
      </c>
      <c r="K26" s="486">
        <f t="shared" si="5"/>
        <v>8.4995627796924023</v>
      </c>
      <c r="L26" s="486">
        <f t="shared" si="5"/>
        <v>2.2334242065737362</v>
      </c>
    </row>
    <row r="27" spans="2:12">
      <c r="B27" s="485" t="s">
        <v>1038</v>
      </c>
      <c r="C27" s="481">
        <v>100</v>
      </c>
      <c r="D27" s="486">
        <f>D16/$C$16*100</f>
        <v>8.4083063081912339</v>
      </c>
      <c r="E27" s="486">
        <f t="shared" ref="E27:L27" si="6">E16/$C$16*100</f>
        <v>10.463960665341562</v>
      </c>
      <c r="F27" s="486">
        <f t="shared" si="6"/>
        <v>7.3830944659483215</v>
      </c>
      <c r="G27" s="486">
        <f t="shared" si="6"/>
        <v>12.451616277853333</v>
      </c>
      <c r="H27" s="486">
        <f t="shared" si="6"/>
        <v>14.983261847473587</v>
      </c>
      <c r="I27" s="486">
        <f t="shared" si="6"/>
        <v>13.275447222512815</v>
      </c>
      <c r="J27" s="486">
        <f t="shared" si="6"/>
        <v>17.760749032325556</v>
      </c>
      <c r="K27" s="486">
        <f t="shared" si="6"/>
        <v>11.677476723506643</v>
      </c>
      <c r="L27" s="486">
        <f t="shared" si="6"/>
        <v>3.5960874568469503</v>
      </c>
    </row>
    <row r="28" spans="2:12">
      <c r="B28" s="485" t="s">
        <v>1039</v>
      </c>
      <c r="C28" s="481">
        <v>100</v>
      </c>
      <c r="D28" s="486">
        <f>D17/$C$17*100</f>
        <v>18.170158187259513</v>
      </c>
      <c r="E28" s="486">
        <f t="shared" ref="E28:L28" si="7">E17/$C$17*100</f>
        <v>17.913638306968789</v>
      </c>
      <c r="F28" s="486">
        <f t="shared" si="7"/>
        <v>13.221462163317657</v>
      </c>
      <c r="G28" s="486">
        <f t="shared" si="7"/>
        <v>13.285592133390336</v>
      </c>
      <c r="H28" s="486">
        <f t="shared" si="7"/>
        <v>13.11457887986319</v>
      </c>
      <c r="I28" s="486">
        <f t="shared" si="7"/>
        <v>10.121846943138094</v>
      </c>
      <c r="J28" s="486">
        <f t="shared" si="7"/>
        <v>9.6515604959384351</v>
      </c>
      <c r="K28" s="486">
        <f t="shared" si="7"/>
        <v>3.7943565626336042</v>
      </c>
      <c r="L28" s="486">
        <f t="shared" si="7"/>
        <v>0.72680632749038054</v>
      </c>
    </row>
    <row r="29" spans="2:12">
      <c r="B29" s="485" t="s">
        <v>11</v>
      </c>
      <c r="C29" s="481">
        <v>100</v>
      </c>
      <c r="D29" s="486">
        <f>D18/$C$18*100</f>
        <v>6.3333093162331586</v>
      </c>
      <c r="E29" s="486">
        <f t="shared" ref="E29:L29" si="8">E18/$C$18*100</f>
        <v>10.317746235319547</v>
      </c>
      <c r="F29" s="486">
        <f t="shared" si="8"/>
        <v>15.851286115714389</v>
      </c>
      <c r="G29" s="486">
        <f t="shared" si="8"/>
        <v>11.369695222998775</v>
      </c>
      <c r="H29" s="486">
        <f t="shared" si="8"/>
        <v>13.142157215937747</v>
      </c>
      <c r="I29" s="486">
        <f t="shared" si="8"/>
        <v>12.529721161466965</v>
      </c>
      <c r="J29" s="486">
        <f t="shared" si="8"/>
        <v>15.671157864399451</v>
      </c>
      <c r="K29" s="486">
        <f t="shared" si="8"/>
        <v>10.47625909647669</v>
      </c>
      <c r="L29" s="486">
        <f t="shared" si="8"/>
        <v>4.3086677714532753</v>
      </c>
    </row>
    <row r="30" spans="2:12">
      <c r="B30" s="485" t="s">
        <v>12</v>
      </c>
      <c r="C30" s="481">
        <v>100</v>
      </c>
      <c r="D30" s="486">
        <f>D19/$C$19*100</f>
        <v>21.606728538283061</v>
      </c>
      <c r="E30" s="486">
        <f t="shared" ref="E30:L30" si="9">E19/$C$19*100</f>
        <v>15.023201856148491</v>
      </c>
      <c r="F30" s="486">
        <f t="shared" si="9"/>
        <v>8.5266821345707662</v>
      </c>
      <c r="G30" s="486">
        <f t="shared" si="9"/>
        <v>12.674013921113689</v>
      </c>
      <c r="H30" s="486">
        <f t="shared" si="9"/>
        <v>14.994199535962876</v>
      </c>
      <c r="I30" s="486">
        <f t="shared" si="9"/>
        <v>10.991879350348027</v>
      </c>
      <c r="J30" s="486">
        <f t="shared" si="9"/>
        <v>10.092807424593968</v>
      </c>
      <c r="K30" s="486">
        <f t="shared" si="9"/>
        <v>4.7853828306264496</v>
      </c>
      <c r="L30" s="486">
        <f t="shared" si="9"/>
        <v>1.3051044083526682</v>
      </c>
    </row>
    <row r="32" spans="2:12" ht="45.75" customHeight="1">
      <c r="B32" s="700" t="s">
        <v>1288</v>
      </c>
      <c r="C32" s="700"/>
      <c r="D32" s="700"/>
      <c r="E32" s="700"/>
      <c r="F32" s="700"/>
      <c r="G32" s="700"/>
      <c r="H32" s="700"/>
      <c r="I32" s="700"/>
      <c r="J32" s="700"/>
      <c r="K32" s="700"/>
      <c r="L32" s="700"/>
    </row>
    <row r="33" spans="2:12" ht="18" customHeight="1">
      <c r="B33" s="697" t="s">
        <v>1282</v>
      </c>
      <c r="C33" s="699"/>
      <c r="D33" s="699"/>
      <c r="E33" s="699"/>
      <c r="F33" s="699"/>
      <c r="G33" s="699"/>
      <c r="H33" s="699"/>
      <c r="I33" s="699"/>
      <c r="J33" s="242"/>
      <c r="K33" s="242"/>
      <c r="L33" s="242"/>
    </row>
  </sheetData>
  <mergeCells count="8">
    <mergeCell ref="B33:I33"/>
    <mergeCell ref="B32:L32"/>
    <mergeCell ref="B5:K5"/>
    <mergeCell ref="B7:B8"/>
    <mergeCell ref="C7:C8"/>
    <mergeCell ref="D7:L7"/>
    <mergeCell ref="B20:L20"/>
    <mergeCell ref="C6:L6"/>
  </mergeCells>
  <hyperlinks>
    <hyperlink ref="B1" location="Cuprins!A1" display="Cuprins" xr:uid="{00000000-0004-0000-0200-000000000000}"/>
  </hyperlinks>
  <pageMargins left="0.7" right="0.7" top="0.75" bottom="0.75" header="0.511811023622047" footer="0.511811023622047"/>
  <pageSetup paperSize="9" orientation="portrait" horizontalDpi="300" verticalDpi="300"/>
  <ignoredErrors>
    <ignoredError sqref="E8" twoDigitTextYear="1"/>
    <ignoredError sqref="E9" twoDigitTextYear="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34"/>
  <sheetViews>
    <sheetView zoomScaleNormal="100" workbookViewId="0">
      <selection activeCell="G27" sqref="G27"/>
    </sheetView>
  </sheetViews>
  <sheetFormatPr defaultColWidth="8.375" defaultRowHeight="15"/>
  <cols>
    <col min="1" max="1" width="1.625" style="2" customWidth="1"/>
    <col min="2" max="2" width="18.125" style="2" customWidth="1"/>
    <col min="3" max="3" width="9.625" style="2" customWidth="1"/>
    <col min="4" max="4" width="9.875" style="2" customWidth="1"/>
    <col min="5" max="5" width="9.75" style="2" customWidth="1"/>
    <col min="6" max="6" width="10.375" style="2" customWidth="1"/>
    <col min="7" max="7" width="10.125" style="2" customWidth="1"/>
    <col min="8" max="16384" width="8.375" style="2"/>
  </cols>
  <sheetData>
    <row r="1" spans="2:13">
      <c r="B1" s="113" t="s">
        <v>0</v>
      </c>
    </row>
    <row r="3" spans="2:13" ht="18.75">
      <c r="B3" s="4" t="str">
        <f>Cuprins!B2</f>
        <v xml:space="preserve">Recensământul Populației și Locuințelor 2024: CARACTERISTICI ETNO-CULTURALE </v>
      </c>
    </row>
    <row r="5" spans="2:13" ht="21">
      <c r="B5" s="37" t="s">
        <v>1205</v>
      </c>
      <c r="C5" s="37"/>
      <c r="D5" s="37"/>
      <c r="E5" s="37"/>
      <c r="F5" s="37"/>
      <c r="G5" s="37"/>
    </row>
    <row r="6" spans="2:13" ht="18.75">
      <c r="B6" s="37"/>
      <c r="C6" s="37"/>
      <c r="D6" s="37"/>
      <c r="E6" s="37"/>
      <c r="F6" s="37"/>
      <c r="G6" s="37"/>
    </row>
    <row r="7" spans="2:13">
      <c r="B7" s="5"/>
      <c r="C7" s="5"/>
      <c r="D7" s="5"/>
      <c r="E7" s="5"/>
      <c r="F7" s="5"/>
      <c r="G7" s="9" t="s">
        <v>2</v>
      </c>
    </row>
    <row r="8" spans="2:13">
      <c r="B8" s="711" t="s">
        <v>1298</v>
      </c>
      <c r="C8" s="702" t="s">
        <v>1240</v>
      </c>
      <c r="D8" s="702" t="s">
        <v>1100</v>
      </c>
      <c r="E8" s="702"/>
      <c r="F8" s="702" t="s">
        <v>1101</v>
      </c>
      <c r="G8" s="702"/>
      <c r="I8" s="707"/>
      <c r="J8" s="707"/>
      <c r="K8" s="707"/>
      <c r="L8" s="707"/>
      <c r="M8" s="707"/>
    </row>
    <row r="9" spans="2:13">
      <c r="B9" s="711"/>
      <c r="C9" s="702"/>
      <c r="D9" s="474" t="s">
        <v>1061</v>
      </c>
      <c r="E9" s="474" t="s">
        <v>1062</v>
      </c>
      <c r="F9" s="483" t="s">
        <v>13</v>
      </c>
      <c r="G9" s="483" t="s">
        <v>14</v>
      </c>
      <c r="I9" s="707"/>
      <c r="J9" s="489"/>
      <c r="K9" s="489"/>
      <c r="L9" s="488"/>
      <c r="M9" s="488"/>
    </row>
    <row r="10" spans="2:13" s="57" customFormat="1">
      <c r="B10" s="475" t="s">
        <v>1068</v>
      </c>
      <c r="C10" s="475">
        <v>1</v>
      </c>
      <c r="D10" s="487">
        <v>2</v>
      </c>
      <c r="E10" s="487">
        <v>3</v>
      </c>
      <c r="F10" s="475">
        <v>4</v>
      </c>
      <c r="G10" s="475">
        <v>5</v>
      </c>
      <c r="I10" s="490"/>
      <c r="J10" s="491"/>
      <c r="K10" s="491"/>
      <c r="L10" s="490"/>
      <c r="M10" s="490"/>
    </row>
    <row r="11" spans="2:13">
      <c r="B11" s="482" t="s">
        <v>24</v>
      </c>
      <c r="C11" s="124">
        <v>2409207</v>
      </c>
      <c r="D11" s="124">
        <v>1137343</v>
      </c>
      <c r="E11" s="124">
        <v>1271864</v>
      </c>
      <c r="F11" s="124">
        <v>1118967</v>
      </c>
      <c r="G11" s="124">
        <v>1290240</v>
      </c>
    </row>
    <row r="12" spans="2:13">
      <c r="B12" s="485" t="s">
        <v>1033</v>
      </c>
      <c r="C12" s="125">
        <v>1848670</v>
      </c>
      <c r="D12" s="125">
        <v>879929</v>
      </c>
      <c r="E12" s="125">
        <v>968741</v>
      </c>
      <c r="F12" s="125">
        <v>788272</v>
      </c>
      <c r="G12" s="125">
        <v>1060398</v>
      </c>
    </row>
    <row r="13" spans="2:13">
      <c r="B13" s="485" t="s">
        <v>1034</v>
      </c>
      <c r="C13" s="125">
        <v>193197</v>
      </c>
      <c r="D13" s="125">
        <v>93142</v>
      </c>
      <c r="E13" s="125">
        <v>100055</v>
      </c>
      <c r="F13" s="125">
        <v>109809</v>
      </c>
      <c r="G13" s="125">
        <v>83388</v>
      </c>
    </row>
    <row r="14" spans="2:13">
      <c r="B14" s="485" t="s">
        <v>1035</v>
      </c>
      <c r="C14" s="125">
        <v>123586</v>
      </c>
      <c r="D14" s="125">
        <v>52839</v>
      </c>
      <c r="E14" s="125">
        <v>70747</v>
      </c>
      <c r="F14" s="125">
        <v>70207</v>
      </c>
      <c r="G14" s="125">
        <v>53379</v>
      </c>
    </row>
    <row r="15" spans="2:13">
      <c r="B15" s="485" t="s">
        <v>1036</v>
      </c>
      <c r="C15" s="125">
        <v>81630</v>
      </c>
      <c r="D15" s="125">
        <v>34139</v>
      </c>
      <c r="E15" s="125">
        <v>47491</v>
      </c>
      <c r="F15" s="125">
        <v>66054</v>
      </c>
      <c r="G15" s="125">
        <v>15576</v>
      </c>
    </row>
    <row r="16" spans="2:13">
      <c r="B16" s="485" t="s">
        <v>1037</v>
      </c>
      <c r="C16" s="125">
        <v>97205</v>
      </c>
      <c r="D16" s="125">
        <v>46317</v>
      </c>
      <c r="E16" s="125">
        <v>50888</v>
      </c>
      <c r="F16" s="125">
        <v>41360</v>
      </c>
      <c r="G16" s="125">
        <v>55845</v>
      </c>
    </row>
    <row r="17" spans="2:13">
      <c r="B17" s="485" t="s">
        <v>1038</v>
      </c>
      <c r="C17" s="125">
        <v>38236</v>
      </c>
      <c r="D17" s="125">
        <v>17678</v>
      </c>
      <c r="E17" s="125">
        <v>20558</v>
      </c>
      <c r="F17" s="125">
        <v>22763</v>
      </c>
      <c r="G17" s="125">
        <v>15473</v>
      </c>
    </row>
    <row r="18" spans="2:13">
      <c r="B18" s="485" t="s">
        <v>1039</v>
      </c>
      <c r="C18" s="125">
        <v>9356</v>
      </c>
      <c r="D18" s="125">
        <v>4402</v>
      </c>
      <c r="E18" s="125">
        <v>4954</v>
      </c>
      <c r="F18" s="125">
        <v>6173</v>
      </c>
      <c r="G18" s="125">
        <v>3183</v>
      </c>
    </row>
    <row r="19" spans="2:13">
      <c r="B19" s="485" t="s">
        <v>11</v>
      </c>
      <c r="C19" s="125">
        <v>13879</v>
      </c>
      <c r="D19" s="125">
        <v>7217</v>
      </c>
      <c r="E19" s="125">
        <v>6662</v>
      </c>
      <c r="F19" s="125">
        <v>11689</v>
      </c>
      <c r="G19" s="125">
        <v>2190</v>
      </c>
    </row>
    <row r="20" spans="2:13">
      <c r="B20" s="485" t="s">
        <v>12</v>
      </c>
      <c r="C20" s="125">
        <v>3448</v>
      </c>
      <c r="D20" s="125">
        <v>1680</v>
      </c>
      <c r="E20" s="125">
        <v>1768</v>
      </c>
      <c r="F20" s="125">
        <v>2640</v>
      </c>
      <c r="G20" s="125">
        <v>808</v>
      </c>
    </row>
    <row r="21" spans="2:13">
      <c r="B21" s="708" t="s">
        <v>1086</v>
      </c>
      <c r="C21" s="683"/>
      <c r="D21" s="683"/>
      <c r="E21" s="683"/>
      <c r="F21" s="683"/>
      <c r="G21" s="683"/>
    </row>
    <row r="22" spans="2:13" s="54" customFormat="1">
      <c r="B22" s="482" t="s">
        <v>24</v>
      </c>
      <c r="C22" s="115">
        <v>100</v>
      </c>
      <c r="D22" s="318">
        <f>D11/C11*100</f>
        <v>47.208189250653845</v>
      </c>
      <c r="E22" s="318">
        <f>E11/C11*100</f>
        <v>52.791810749346155</v>
      </c>
      <c r="F22" s="318">
        <f>F11/C11*100</f>
        <v>46.445448647625547</v>
      </c>
      <c r="G22" s="318">
        <f>G11/C11*100</f>
        <v>53.55455135237446</v>
      </c>
    </row>
    <row r="23" spans="2:13">
      <c r="B23" s="485" t="s">
        <v>1033</v>
      </c>
      <c r="C23" s="492">
        <v>100</v>
      </c>
      <c r="D23" s="449">
        <f t="shared" ref="D23:D31" si="0">D12/C12*100</f>
        <v>47.597948795620638</v>
      </c>
      <c r="E23" s="449">
        <f t="shared" ref="E23:E31" si="1">E12/C12*100</f>
        <v>52.402051204379362</v>
      </c>
      <c r="F23" s="449">
        <f t="shared" ref="F23:F31" si="2">F12/C12*100</f>
        <v>42.639951965467063</v>
      </c>
      <c r="G23" s="449">
        <f t="shared" ref="G23:G31" si="3">G12/C12*100</f>
        <v>57.360048034532937</v>
      </c>
      <c r="I23" s="373"/>
      <c r="J23" s="373"/>
      <c r="K23" s="373"/>
      <c r="L23" s="373"/>
      <c r="M23" s="373"/>
    </row>
    <row r="24" spans="2:13">
      <c r="B24" s="485" t="s">
        <v>1034</v>
      </c>
      <c r="C24" s="492">
        <v>100</v>
      </c>
      <c r="D24" s="449">
        <f t="shared" si="0"/>
        <v>48.210893543895608</v>
      </c>
      <c r="E24" s="449">
        <f t="shared" si="1"/>
        <v>51.789106456104392</v>
      </c>
      <c r="F24" s="449">
        <f t="shared" si="2"/>
        <v>56.83783909688038</v>
      </c>
      <c r="G24" s="449">
        <f t="shared" si="3"/>
        <v>43.162160903119613</v>
      </c>
      <c r="I24" s="373"/>
      <c r="J24" s="373"/>
      <c r="K24" s="373"/>
      <c r="L24" s="373"/>
      <c r="M24" s="373"/>
    </row>
    <row r="25" spans="2:13">
      <c r="B25" s="485" t="s">
        <v>1035</v>
      </c>
      <c r="C25" s="492">
        <v>100</v>
      </c>
      <c r="D25" s="449">
        <f t="shared" si="0"/>
        <v>42.754842781544831</v>
      </c>
      <c r="E25" s="449">
        <f t="shared" si="1"/>
        <v>57.245157218455169</v>
      </c>
      <c r="F25" s="449">
        <f t="shared" si="2"/>
        <v>56.808214522680565</v>
      </c>
      <c r="G25" s="449">
        <f t="shared" si="3"/>
        <v>43.191785477319442</v>
      </c>
    </row>
    <row r="26" spans="2:13">
      <c r="B26" s="485" t="s">
        <v>1036</v>
      </c>
      <c r="C26" s="492">
        <v>100</v>
      </c>
      <c r="D26" s="449">
        <f t="shared" si="0"/>
        <v>41.8216342031116</v>
      </c>
      <c r="E26" s="449">
        <f t="shared" si="1"/>
        <v>58.1783657968884</v>
      </c>
      <c r="F26" s="449">
        <f t="shared" si="2"/>
        <v>80.918779860345452</v>
      </c>
      <c r="G26" s="449">
        <f t="shared" si="3"/>
        <v>19.08122013965454</v>
      </c>
    </row>
    <row r="27" spans="2:13">
      <c r="B27" s="485" t="s">
        <v>1037</v>
      </c>
      <c r="C27" s="492">
        <v>100</v>
      </c>
      <c r="D27" s="449">
        <f t="shared" si="0"/>
        <v>47.648783498791211</v>
      </c>
      <c r="E27" s="449">
        <f t="shared" si="1"/>
        <v>52.351216501208789</v>
      </c>
      <c r="F27" s="449">
        <f t="shared" si="2"/>
        <v>42.549251581708759</v>
      </c>
      <c r="G27" s="449">
        <f t="shared" si="3"/>
        <v>57.450748418291241</v>
      </c>
    </row>
    <row r="28" spans="2:13">
      <c r="B28" s="485" t="s">
        <v>1038</v>
      </c>
      <c r="C28" s="492">
        <v>100</v>
      </c>
      <c r="D28" s="449">
        <f t="shared" si="0"/>
        <v>46.233915681556645</v>
      </c>
      <c r="E28" s="449">
        <f t="shared" si="1"/>
        <v>53.766084318443355</v>
      </c>
      <c r="F28" s="449">
        <f t="shared" si="2"/>
        <v>59.532900931059729</v>
      </c>
      <c r="G28" s="449">
        <f t="shared" si="3"/>
        <v>40.467099068940264</v>
      </c>
    </row>
    <row r="29" spans="2:13">
      <c r="B29" s="485" t="s">
        <v>1039</v>
      </c>
      <c r="C29" s="492">
        <v>100</v>
      </c>
      <c r="D29" s="449">
        <f t="shared" si="0"/>
        <v>47.050021376656694</v>
      </c>
      <c r="E29" s="449">
        <f t="shared" si="1"/>
        <v>52.949978623343306</v>
      </c>
      <c r="F29" s="449">
        <f t="shared" si="2"/>
        <v>65.979050876442926</v>
      </c>
      <c r="G29" s="449">
        <f t="shared" si="3"/>
        <v>34.020949123557074</v>
      </c>
    </row>
    <row r="30" spans="2:13">
      <c r="B30" s="485" t="s">
        <v>11</v>
      </c>
      <c r="C30" s="492">
        <v>100</v>
      </c>
      <c r="D30" s="449">
        <f t="shared" si="0"/>
        <v>51.999423589595793</v>
      </c>
      <c r="E30" s="449">
        <f t="shared" si="1"/>
        <v>48.000576410404207</v>
      </c>
      <c r="F30" s="449">
        <f t="shared" si="2"/>
        <v>84.220765184811583</v>
      </c>
      <c r="G30" s="449">
        <f t="shared" si="3"/>
        <v>15.779234815188413</v>
      </c>
    </row>
    <row r="31" spans="2:13">
      <c r="B31" s="485" t="s">
        <v>12</v>
      </c>
      <c r="C31" s="492">
        <v>100</v>
      </c>
      <c r="D31" s="449">
        <f t="shared" si="0"/>
        <v>48.72389791183295</v>
      </c>
      <c r="E31" s="449">
        <f t="shared" si="1"/>
        <v>51.27610208816705</v>
      </c>
      <c r="F31" s="449">
        <f t="shared" si="2"/>
        <v>76.566125290023194</v>
      </c>
      <c r="G31" s="449">
        <f t="shared" si="3"/>
        <v>23.433874709976799</v>
      </c>
    </row>
    <row r="32" spans="2:13">
      <c r="B32" s="57"/>
      <c r="C32" s="57"/>
      <c r="D32" s="57"/>
      <c r="E32" s="57"/>
      <c r="F32" s="57"/>
      <c r="G32" s="57"/>
    </row>
    <row r="33" spans="2:12" ht="70.5" customHeight="1">
      <c r="B33" s="709" t="s">
        <v>1291</v>
      </c>
      <c r="C33" s="709"/>
      <c r="D33" s="709"/>
      <c r="E33" s="709"/>
      <c r="F33" s="709"/>
      <c r="G33" s="709"/>
      <c r="H33" s="240"/>
      <c r="I33" s="240"/>
      <c r="J33" s="240"/>
      <c r="K33" s="240"/>
      <c r="L33" s="240"/>
    </row>
    <row r="34" spans="2:12" ht="18" customHeight="1">
      <c r="B34" s="697" t="s">
        <v>1282</v>
      </c>
      <c r="C34" s="710"/>
      <c r="D34" s="710"/>
      <c r="E34" s="710"/>
      <c r="F34" s="710"/>
      <c r="G34" s="710"/>
      <c r="H34" s="242"/>
      <c r="I34" s="242"/>
      <c r="J34" s="242"/>
      <c r="K34" s="242"/>
      <c r="L34" s="242"/>
    </row>
  </sheetData>
  <mergeCells count="10">
    <mergeCell ref="B34:G34"/>
    <mergeCell ref="B8:B9"/>
    <mergeCell ref="C8:C9"/>
    <mergeCell ref="D8:E8"/>
    <mergeCell ref="F8:G8"/>
    <mergeCell ref="I8:I9"/>
    <mergeCell ref="J8:K8"/>
    <mergeCell ref="L8:M8"/>
    <mergeCell ref="B21:G21"/>
    <mergeCell ref="B33:G33"/>
  </mergeCells>
  <hyperlinks>
    <hyperlink ref="B1" location="Cuprins!A1" display="Cuprins" xr:uid="{00000000-0004-0000-0300-000000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52"/>
  <sheetViews>
    <sheetView zoomScaleNormal="100" workbookViewId="0">
      <selection activeCell="B3" sqref="B3:L3"/>
    </sheetView>
  </sheetViews>
  <sheetFormatPr defaultColWidth="8.375" defaultRowHeight="15"/>
  <cols>
    <col min="1" max="1" width="2.25" style="2" customWidth="1"/>
    <col min="2" max="2" width="8" style="195" customWidth="1"/>
    <col min="3" max="3" width="16.625" style="2" customWidth="1"/>
    <col min="4" max="4" width="11.75" style="2" customWidth="1"/>
    <col min="5" max="5" width="10.375" style="2" customWidth="1"/>
    <col min="6" max="6" width="8.625" style="2" customWidth="1"/>
    <col min="7" max="7" width="9.375" style="2" customWidth="1"/>
    <col min="8" max="9" width="8.75" style="2" customWidth="1"/>
    <col min="10" max="10" width="9" style="2" customWidth="1"/>
    <col min="11" max="11" width="10.25" style="2" customWidth="1"/>
    <col min="12" max="12" width="9" style="2" customWidth="1"/>
    <col min="13" max="13" width="8.875" style="2" customWidth="1"/>
    <col min="14" max="16334" width="8.375" style="2"/>
    <col min="16335" max="16384" width="10.5" style="2" customWidth="1"/>
  </cols>
  <sheetData>
    <row r="1" spans="2:13">
      <c r="B1" s="714" t="s">
        <v>0</v>
      </c>
      <c r="C1" s="715"/>
    </row>
    <row r="3" spans="2:13" ht="15" customHeight="1">
      <c r="B3" s="713" t="str">
        <f>Cuprins!B2</f>
        <v xml:space="preserve">Recensământul Populației și Locuințelor 2024: CARACTERISTICI ETNO-CULTURALE </v>
      </c>
      <c r="C3" s="713"/>
      <c r="D3" s="713"/>
      <c r="E3" s="713"/>
      <c r="F3" s="713"/>
      <c r="G3" s="713"/>
      <c r="H3" s="713"/>
      <c r="I3" s="713"/>
      <c r="J3" s="713"/>
      <c r="K3" s="713"/>
      <c r="L3" s="713"/>
    </row>
    <row r="5" spans="2:13" ht="21">
      <c r="B5" s="287" t="s">
        <v>1293</v>
      </c>
      <c r="C5" s="287"/>
      <c r="D5" s="287"/>
      <c r="E5" s="287"/>
      <c r="F5" s="287"/>
      <c r="G5" s="287"/>
      <c r="H5" s="287"/>
      <c r="I5" s="287"/>
      <c r="J5" s="287"/>
      <c r="K5" s="287"/>
      <c r="L5" s="287"/>
      <c r="M5" s="287"/>
    </row>
    <row r="6" spans="2:13" ht="16.5" customHeight="1">
      <c r="B6" s="194"/>
      <c r="C6" s="54"/>
      <c r="D6" s="54"/>
      <c r="E6" s="54"/>
      <c r="F6" s="54"/>
      <c r="G6" s="57"/>
      <c r="H6" s="57"/>
      <c r="I6" s="57"/>
      <c r="J6" s="57"/>
      <c r="K6" s="57"/>
      <c r="L6" s="57"/>
      <c r="M6" s="84" t="s">
        <v>2</v>
      </c>
    </row>
    <row r="7" spans="2:13" ht="16.5" customHeight="1">
      <c r="B7" s="716" t="s">
        <v>1096</v>
      </c>
      <c r="C7" s="717" t="s">
        <v>1078</v>
      </c>
      <c r="D7" s="717" t="s">
        <v>4</v>
      </c>
      <c r="E7" s="694" t="s">
        <v>1297</v>
      </c>
      <c r="F7" s="704"/>
      <c r="G7" s="704"/>
      <c r="H7" s="704"/>
      <c r="I7" s="704"/>
      <c r="J7" s="704"/>
      <c r="K7" s="704"/>
      <c r="L7" s="704"/>
      <c r="M7" s="718" t="s">
        <v>12</v>
      </c>
    </row>
    <row r="8" spans="2:13" ht="30" customHeight="1">
      <c r="B8" s="716"/>
      <c r="C8" s="717"/>
      <c r="D8" s="717"/>
      <c r="E8" s="231" t="s">
        <v>1072</v>
      </c>
      <c r="F8" s="231" t="s">
        <v>1073</v>
      </c>
      <c r="G8" s="231" t="s">
        <v>1035</v>
      </c>
      <c r="H8" s="231" t="s">
        <v>1074</v>
      </c>
      <c r="I8" s="231" t="s">
        <v>1037</v>
      </c>
      <c r="J8" s="231" t="s">
        <v>1075</v>
      </c>
      <c r="K8" s="231" t="s">
        <v>1039</v>
      </c>
      <c r="L8" s="231" t="s">
        <v>11</v>
      </c>
      <c r="M8" s="719"/>
    </row>
    <row r="9" spans="2:13" s="57" customFormat="1">
      <c r="B9" s="324" t="s">
        <v>1065</v>
      </c>
      <c r="C9" s="325" t="s">
        <v>1066</v>
      </c>
      <c r="D9" s="343">
        <v>1</v>
      </c>
      <c r="E9" s="343">
        <v>2</v>
      </c>
      <c r="F9" s="343">
        <v>3</v>
      </c>
      <c r="G9" s="343">
        <v>4</v>
      </c>
      <c r="H9" s="343">
        <v>5</v>
      </c>
      <c r="I9" s="343">
        <v>6</v>
      </c>
      <c r="J9" s="343">
        <v>7</v>
      </c>
      <c r="K9" s="343">
        <v>8</v>
      </c>
      <c r="L9" s="343">
        <v>9</v>
      </c>
      <c r="M9" s="343">
        <v>10</v>
      </c>
    </row>
    <row r="10" spans="2:13" s="54" customFormat="1">
      <c r="B10" s="179"/>
      <c r="C10" s="319" t="s">
        <v>4</v>
      </c>
      <c r="D10" s="115">
        <v>2409207</v>
      </c>
      <c r="E10" s="115">
        <v>1848670</v>
      </c>
      <c r="F10" s="115">
        <v>193197</v>
      </c>
      <c r="G10" s="115">
        <v>123586</v>
      </c>
      <c r="H10" s="115">
        <v>81630</v>
      </c>
      <c r="I10" s="115">
        <v>97205</v>
      </c>
      <c r="J10" s="115">
        <v>38236</v>
      </c>
      <c r="K10" s="115">
        <v>9356</v>
      </c>
      <c r="L10" s="115">
        <v>13879</v>
      </c>
      <c r="M10" s="115">
        <v>3448</v>
      </c>
    </row>
    <row r="11" spans="2:13" s="54" customFormat="1">
      <c r="B11" s="179">
        <v>100000</v>
      </c>
      <c r="C11" s="304" t="s">
        <v>26</v>
      </c>
      <c r="D11" s="115">
        <v>720128</v>
      </c>
      <c r="E11" s="115">
        <v>521837</v>
      </c>
      <c r="F11" s="115">
        <v>92988</v>
      </c>
      <c r="G11" s="115">
        <v>38701</v>
      </c>
      <c r="H11" s="115">
        <v>42796</v>
      </c>
      <c r="I11" s="115">
        <v>5590</v>
      </c>
      <c r="J11" s="115">
        <v>6505</v>
      </c>
      <c r="K11" s="115">
        <v>789</v>
      </c>
      <c r="L11" s="115">
        <v>8933</v>
      </c>
      <c r="M11" s="115">
        <v>1989</v>
      </c>
    </row>
    <row r="12" spans="2:13" s="54" customFormat="1">
      <c r="B12" s="179"/>
      <c r="C12" s="304" t="s">
        <v>27</v>
      </c>
      <c r="D12" s="115">
        <v>608651</v>
      </c>
      <c r="E12" s="115">
        <v>495145</v>
      </c>
      <c r="F12" s="115">
        <v>23224</v>
      </c>
      <c r="G12" s="115">
        <v>59118</v>
      </c>
      <c r="H12" s="115">
        <v>22096</v>
      </c>
      <c r="I12" s="115">
        <v>471</v>
      </c>
      <c r="J12" s="115">
        <v>451</v>
      </c>
      <c r="K12" s="115">
        <v>5426</v>
      </c>
      <c r="L12" s="115">
        <v>2114</v>
      </c>
      <c r="M12" s="115">
        <v>606</v>
      </c>
    </row>
    <row r="13" spans="2:13">
      <c r="B13" s="493" t="s">
        <v>1077</v>
      </c>
      <c r="C13" s="496" t="s">
        <v>28</v>
      </c>
      <c r="D13" s="492">
        <v>94546</v>
      </c>
      <c r="E13" s="492">
        <v>67259</v>
      </c>
      <c r="F13" s="492">
        <v>3521</v>
      </c>
      <c r="G13" s="492">
        <v>12445</v>
      </c>
      <c r="H13" s="492">
        <v>9537</v>
      </c>
      <c r="I13" s="492">
        <v>115</v>
      </c>
      <c r="J13" s="492">
        <v>136</v>
      </c>
      <c r="K13" s="492">
        <v>144</v>
      </c>
      <c r="L13" s="492">
        <v>1085</v>
      </c>
      <c r="M13" s="492">
        <v>304</v>
      </c>
    </row>
    <row r="14" spans="2:13">
      <c r="B14" s="494">
        <v>1400000</v>
      </c>
      <c r="C14" s="496" t="s">
        <v>29</v>
      </c>
      <c r="D14" s="492">
        <v>46894</v>
      </c>
      <c r="E14" s="492">
        <v>36157</v>
      </c>
      <c r="F14" s="492">
        <v>1369</v>
      </c>
      <c r="G14" s="492">
        <v>8161</v>
      </c>
      <c r="H14" s="492">
        <v>823</v>
      </c>
      <c r="I14" s="492">
        <v>32</v>
      </c>
      <c r="J14" s="492">
        <v>26</v>
      </c>
      <c r="K14" s="492">
        <v>210</v>
      </c>
      <c r="L14" s="492">
        <v>98</v>
      </c>
      <c r="M14" s="492">
        <v>18</v>
      </c>
    </row>
    <row r="15" spans="2:13">
      <c r="B15" s="494">
        <v>3400000</v>
      </c>
      <c r="C15" s="496" t="s">
        <v>30</v>
      </c>
      <c r="D15" s="492">
        <v>28108</v>
      </c>
      <c r="E15" s="492">
        <v>22800</v>
      </c>
      <c r="F15" s="492">
        <v>1313</v>
      </c>
      <c r="G15" s="492">
        <v>2322</v>
      </c>
      <c r="H15" s="492">
        <v>1452</v>
      </c>
      <c r="I15" s="492">
        <v>16</v>
      </c>
      <c r="J15" s="492">
        <v>23</v>
      </c>
      <c r="K15" s="492">
        <v>124</v>
      </c>
      <c r="L15" s="492">
        <v>46</v>
      </c>
      <c r="M15" s="492">
        <v>12</v>
      </c>
    </row>
    <row r="16" spans="2:13">
      <c r="B16" s="494">
        <v>3600000</v>
      </c>
      <c r="C16" s="496" t="s">
        <v>31</v>
      </c>
      <c r="D16" s="492">
        <v>53738</v>
      </c>
      <c r="E16" s="492">
        <v>47748</v>
      </c>
      <c r="F16" s="492">
        <v>1776</v>
      </c>
      <c r="G16" s="492">
        <v>3114</v>
      </c>
      <c r="H16" s="492">
        <v>629</v>
      </c>
      <c r="I16" s="492">
        <v>34</v>
      </c>
      <c r="J16" s="492">
        <v>29</v>
      </c>
      <c r="K16" s="492">
        <v>317</v>
      </c>
      <c r="L16" s="492">
        <v>85</v>
      </c>
      <c r="M16" s="492">
        <v>6</v>
      </c>
    </row>
    <row r="17" spans="2:13">
      <c r="B17" s="494">
        <v>4100000</v>
      </c>
      <c r="C17" s="496" t="s">
        <v>32</v>
      </c>
      <c r="D17" s="492">
        <v>50429</v>
      </c>
      <c r="E17" s="492">
        <v>39051</v>
      </c>
      <c r="F17" s="492">
        <v>1680</v>
      </c>
      <c r="G17" s="492">
        <v>6704</v>
      </c>
      <c r="H17" s="492">
        <v>2073</v>
      </c>
      <c r="I17" s="492">
        <v>73</v>
      </c>
      <c r="J17" s="492">
        <v>54</v>
      </c>
      <c r="K17" s="492">
        <v>638</v>
      </c>
      <c r="L17" s="492">
        <v>136</v>
      </c>
      <c r="M17" s="492">
        <v>20</v>
      </c>
    </row>
    <row r="18" spans="2:13">
      <c r="B18" s="494">
        <v>4300000</v>
      </c>
      <c r="C18" s="496" t="s">
        <v>33</v>
      </c>
      <c r="D18" s="492">
        <v>56039</v>
      </c>
      <c r="E18" s="492">
        <v>48445</v>
      </c>
      <c r="F18" s="492">
        <v>2497</v>
      </c>
      <c r="G18" s="492">
        <v>3726</v>
      </c>
      <c r="H18" s="492">
        <v>1129</v>
      </c>
      <c r="I18" s="492">
        <v>28</v>
      </c>
      <c r="J18" s="492">
        <v>30</v>
      </c>
      <c r="K18" s="492">
        <v>60</v>
      </c>
      <c r="L18" s="492">
        <v>94</v>
      </c>
      <c r="M18" s="492">
        <v>30</v>
      </c>
    </row>
    <row r="19" spans="2:13">
      <c r="B19" s="494">
        <v>4500000</v>
      </c>
      <c r="C19" s="496" t="s">
        <v>34</v>
      </c>
      <c r="D19" s="492">
        <v>53264</v>
      </c>
      <c r="E19" s="492">
        <v>47150</v>
      </c>
      <c r="F19" s="492">
        <v>2118</v>
      </c>
      <c r="G19" s="492">
        <v>2081</v>
      </c>
      <c r="H19" s="492">
        <v>1649</v>
      </c>
      <c r="I19" s="492">
        <v>21</v>
      </c>
      <c r="J19" s="492">
        <v>25</v>
      </c>
      <c r="K19" s="492">
        <v>56</v>
      </c>
      <c r="L19" s="492">
        <v>77</v>
      </c>
      <c r="M19" s="492">
        <v>87</v>
      </c>
    </row>
    <row r="20" spans="2:13">
      <c r="B20" s="494">
        <v>4800000</v>
      </c>
      <c r="C20" s="496" t="s">
        <v>35</v>
      </c>
      <c r="D20" s="492">
        <v>35829</v>
      </c>
      <c r="E20" s="492">
        <v>28591</v>
      </c>
      <c r="F20" s="492">
        <v>1757</v>
      </c>
      <c r="G20" s="492">
        <v>4214</v>
      </c>
      <c r="H20" s="492">
        <v>702</v>
      </c>
      <c r="I20" s="492">
        <v>16</v>
      </c>
      <c r="J20" s="492">
        <v>22</v>
      </c>
      <c r="K20" s="492">
        <v>370</v>
      </c>
      <c r="L20" s="492">
        <v>141</v>
      </c>
      <c r="M20" s="492">
        <v>16</v>
      </c>
    </row>
    <row r="21" spans="2:13">
      <c r="B21" s="494">
        <v>6200000</v>
      </c>
      <c r="C21" s="496" t="s">
        <v>36</v>
      </c>
      <c r="D21" s="492">
        <v>31610</v>
      </c>
      <c r="E21" s="492">
        <v>21946</v>
      </c>
      <c r="F21" s="492">
        <v>543</v>
      </c>
      <c r="G21" s="492">
        <v>5919</v>
      </c>
      <c r="H21" s="492">
        <v>1224</v>
      </c>
      <c r="I21" s="492">
        <v>30</v>
      </c>
      <c r="J21" s="492">
        <v>41</v>
      </c>
      <c r="K21" s="492">
        <v>1819</v>
      </c>
      <c r="L21" s="492">
        <v>59</v>
      </c>
      <c r="M21" s="492">
        <v>29</v>
      </c>
    </row>
    <row r="22" spans="2:13">
      <c r="B22" s="494">
        <v>7100000</v>
      </c>
      <c r="C22" s="496" t="s">
        <v>37</v>
      </c>
      <c r="D22" s="492">
        <v>43652</v>
      </c>
      <c r="E22" s="492">
        <v>33894</v>
      </c>
      <c r="F22" s="492">
        <v>1449</v>
      </c>
      <c r="G22" s="492">
        <v>6452</v>
      </c>
      <c r="H22" s="492">
        <v>921</v>
      </c>
      <c r="I22" s="492">
        <v>48</v>
      </c>
      <c r="J22" s="492">
        <v>31</v>
      </c>
      <c r="K22" s="492">
        <v>740</v>
      </c>
      <c r="L22" s="492">
        <v>98</v>
      </c>
      <c r="M22" s="492">
        <v>19</v>
      </c>
    </row>
    <row r="23" spans="2:13">
      <c r="B23" s="494">
        <v>7400000</v>
      </c>
      <c r="C23" s="496" t="s">
        <v>38</v>
      </c>
      <c r="D23" s="492">
        <v>55933</v>
      </c>
      <c r="E23" s="492">
        <v>49282</v>
      </c>
      <c r="F23" s="492">
        <v>2329</v>
      </c>
      <c r="G23" s="492">
        <v>2753</v>
      </c>
      <c r="H23" s="492">
        <v>1310</v>
      </c>
      <c r="I23" s="492">
        <v>37</v>
      </c>
      <c r="J23" s="492">
        <v>18</v>
      </c>
      <c r="K23" s="492">
        <v>71</v>
      </c>
      <c r="L23" s="492">
        <v>93</v>
      </c>
      <c r="M23" s="492">
        <v>40</v>
      </c>
    </row>
    <row r="24" spans="2:13">
      <c r="B24" s="494">
        <v>7800000</v>
      </c>
      <c r="C24" s="496" t="s">
        <v>39</v>
      </c>
      <c r="D24" s="492">
        <v>58609</v>
      </c>
      <c r="E24" s="492">
        <v>52822</v>
      </c>
      <c r="F24" s="492">
        <v>2872</v>
      </c>
      <c r="G24" s="492">
        <v>1227</v>
      </c>
      <c r="H24" s="492">
        <v>647</v>
      </c>
      <c r="I24" s="492">
        <v>21</v>
      </c>
      <c r="J24" s="492">
        <v>16</v>
      </c>
      <c r="K24" s="492">
        <v>877</v>
      </c>
      <c r="L24" s="492">
        <v>102</v>
      </c>
      <c r="M24" s="492">
        <v>25</v>
      </c>
    </row>
    <row r="25" spans="2:13" s="54" customFormat="1">
      <c r="B25" s="179"/>
      <c r="C25" s="304" t="s">
        <v>40</v>
      </c>
      <c r="D25" s="115">
        <v>670088</v>
      </c>
      <c r="E25" s="115">
        <v>587027</v>
      </c>
      <c r="F25" s="115">
        <v>58061</v>
      </c>
      <c r="G25" s="115">
        <v>14281</v>
      </c>
      <c r="H25" s="115">
        <v>5490</v>
      </c>
      <c r="I25" s="115">
        <v>483</v>
      </c>
      <c r="J25" s="115">
        <v>1104</v>
      </c>
      <c r="K25" s="115">
        <v>1944</v>
      </c>
      <c r="L25" s="115">
        <v>1280</v>
      </c>
      <c r="M25" s="115">
        <v>418</v>
      </c>
    </row>
    <row r="26" spans="2:13">
      <c r="B26" s="494">
        <v>1000000</v>
      </c>
      <c r="C26" s="497" t="s">
        <v>41</v>
      </c>
      <c r="D26" s="492">
        <v>57687</v>
      </c>
      <c r="E26" s="492">
        <v>48827</v>
      </c>
      <c r="F26" s="492">
        <v>3773</v>
      </c>
      <c r="G26" s="492">
        <v>2434</v>
      </c>
      <c r="H26" s="492">
        <v>1695</v>
      </c>
      <c r="I26" s="492">
        <v>147</v>
      </c>
      <c r="J26" s="492">
        <v>290</v>
      </c>
      <c r="K26" s="492">
        <v>152</v>
      </c>
      <c r="L26" s="492">
        <v>304</v>
      </c>
      <c r="M26" s="492">
        <v>65</v>
      </c>
    </row>
    <row r="27" spans="2:13">
      <c r="B27" s="494">
        <v>2500000</v>
      </c>
      <c r="C27" s="497" t="s">
        <v>42</v>
      </c>
      <c r="D27" s="492">
        <v>43864</v>
      </c>
      <c r="E27" s="492">
        <v>37599</v>
      </c>
      <c r="F27" s="492">
        <v>4371</v>
      </c>
      <c r="G27" s="492">
        <v>1202</v>
      </c>
      <c r="H27" s="492">
        <v>219</v>
      </c>
      <c r="I27" s="492">
        <v>19</v>
      </c>
      <c r="J27" s="492">
        <v>18</v>
      </c>
      <c r="K27" s="492">
        <v>375</v>
      </c>
      <c r="L27" s="492">
        <v>48</v>
      </c>
      <c r="M27" s="492">
        <v>13</v>
      </c>
    </row>
    <row r="28" spans="2:13">
      <c r="B28" s="494">
        <v>3100000</v>
      </c>
      <c r="C28" s="497" t="s">
        <v>43</v>
      </c>
      <c r="D28" s="492">
        <v>52926</v>
      </c>
      <c r="E28" s="492">
        <v>45192</v>
      </c>
      <c r="F28" s="492">
        <v>5733</v>
      </c>
      <c r="G28" s="492">
        <v>1352</v>
      </c>
      <c r="H28" s="492">
        <v>415</v>
      </c>
      <c r="I28" s="492">
        <v>48</v>
      </c>
      <c r="J28" s="492">
        <v>40</v>
      </c>
      <c r="K28" s="492">
        <v>24</v>
      </c>
      <c r="L28" s="492">
        <v>99</v>
      </c>
      <c r="M28" s="492">
        <v>23</v>
      </c>
    </row>
    <row r="29" spans="2:13">
      <c r="B29" s="494">
        <v>3800000</v>
      </c>
      <c r="C29" s="497" t="s">
        <v>44</v>
      </c>
      <c r="D29" s="492">
        <v>21781</v>
      </c>
      <c r="E29" s="492">
        <v>20997</v>
      </c>
      <c r="F29" s="492">
        <v>540</v>
      </c>
      <c r="G29" s="492">
        <v>104</v>
      </c>
      <c r="H29" s="492">
        <v>97</v>
      </c>
      <c r="I29" s="492">
        <v>17</v>
      </c>
      <c r="J29" s="492">
        <v>4</v>
      </c>
      <c r="K29" s="492">
        <v>4</v>
      </c>
      <c r="L29" s="492">
        <v>18</v>
      </c>
      <c r="M29" s="498" t="s">
        <v>1029</v>
      </c>
    </row>
    <row r="30" spans="2:13">
      <c r="B30" s="494">
        <v>5300000</v>
      </c>
      <c r="C30" s="497" t="s">
        <v>45</v>
      </c>
      <c r="D30" s="492">
        <v>69462</v>
      </c>
      <c r="E30" s="492">
        <v>60838</v>
      </c>
      <c r="F30" s="492">
        <v>5168</v>
      </c>
      <c r="G30" s="492">
        <v>2367</v>
      </c>
      <c r="H30" s="492">
        <v>447</v>
      </c>
      <c r="I30" s="492">
        <v>52</v>
      </c>
      <c r="J30" s="492">
        <v>81</v>
      </c>
      <c r="K30" s="492">
        <v>342</v>
      </c>
      <c r="L30" s="492">
        <v>147</v>
      </c>
      <c r="M30" s="492">
        <v>20</v>
      </c>
    </row>
    <row r="31" spans="2:13">
      <c r="B31" s="494">
        <v>5500000</v>
      </c>
      <c r="C31" s="497" t="s">
        <v>46</v>
      </c>
      <c r="D31" s="492">
        <v>74458</v>
      </c>
      <c r="E31" s="492">
        <v>60068</v>
      </c>
      <c r="F31" s="492">
        <v>11627</v>
      </c>
      <c r="G31" s="492">
        <v>1360</v>
      </c>
      <c r="H31" s="492">
        <v>350</v>
      </c>
      <c r="I31" s="492">
        <v>43</v>
      </c>
      <c r="J31" s="492">
        <v>494</v>
      </c>
      <c r="K31" s="492">
        <v>318</v>
      </c>
      <c r="L31" s="492">
        <v>155</v>
      </c>
      <c r="M31" s="492">
        <v>43</v>
      </c>
    </row>
    <row r="32" spans="2:13">
      <c r="B32" s="494">
        <v>6000000</v>
      </c>
      <c r="C32" s="497" t="s">
        <v>47</v>
      </c>
      <c r="D32" s="492">
        <v>36413</v>
      </c>
      <c r="E32" s="492">
        <v>32552</v>
      </c>
      <c r="F32" s="492">
        <v>3131</v>
      </c>
      <c r="G32" s="492">
        <v>107</v>
      </c>
      <c r="H32" s="492">
        <v>73</v>
      </c>
      <c r="I32" s="492">
        <v>9</v>
      </c>
      <c r="J32" s="492">
        <v>16</v>
      </c>
      <c r="K32" s="492">
        <v>474</v>
      </c>
      <c r="L32" s="492">
        <v>27</v>
      </c>
      <c r="M32" s="492">
        <v>24</v>
      </c>
    </row>
    <row r="33" spans="2:13">
      <c r="B33" s="494">
        <v>6400000</v>
      </c>
      <c r="C33" s="497" t="s">
        <v>48</v>
      </c>
      <c r="D33" s="492">
        <v>79242</v>
      </c>
      <c r="E33" s="492">
        <v>69714</v>
      </c>
      <c r="F33" s="492">
        <v>6667</v>
      </c>
      <c r="G33" s="492">
        <v>1748</v>
      </c>
      <c r="H33" s="492">
        <v>678</v>
      </c>
      <c r="I33" s="492">
        <v>43</v>
      </c>
      <c r="J33" s="492">
        <v>45</v>
      </c>
      <c r="K33" s="492">
        <v>117</v>
      </c>
      <c r="L33" s="492">
        <v>172</v>
      </c>
      <c r="M33" s="492">
        <v>58</v>
      </c>
    </row>
    <row r="34" spans="2:13">
      <c r="B34" s="494">
        <v>6700000</v>
      </c>
      <c r="C34" s="497" t="s">
        <v>49</v>
      </c>
      <c r="D34" s="492">
        <v>30243</v>
      </c>
      <c r="E34" s="492">
        <v>27485</v>
      </c>
      <c r="F34" s="492">
        <v>1745</v>
      </c>
      <c r="G34" s="492">
        <v>564</v>
      </c>
      <c r="H34" s="492">
        <v>300</v>
      </c>
      <c r="I34" s="492">
        <v>25</v>
      </c>
      <c r="J34" s="492">
        <v>22</v>
      </c>
      <c r="K34" s="492">
        <v>22</v>
      </c>
      <c r="L34" s="492">
        <v>51</v>
      </c>
      <c r="M34" s="492">
        <v>29</v>
      </c>
    </row>
    <row r="35" spans="2:13">
      <c r="B35" s="494">
        <v>8000000</v>
      </c>
      <c r="C35" s="497" t="s">
        <v>50</v>
      </c>
      <c r="D35" s="492">
        <v>61362</v>
      </c>
      <c r="E35" s="492">
        <v>53346</v>
      </c>
      <c r="F35" s="492">
        <v>6942</v>
      </c>
      <c r="G35" s="492">
        <v>412</v>
      </c>
      <c r="H35" s="492">
        <v>392</v>
      </c>
      <c r="I35" s="492">
        <v>37</v>
      </c>
      <c r="J35" s="492">
        <v>42</v>
      </c>
      <c r="K35" s="492">
        <v>29</v>
      </c>
      <c r="L35" s="492">
        <v>87</v>
      </c>
      <c r="M35" s="492">
        <v>75</v>
      </c>
    </row>
    <row r="36" spans="2:13">
      <c r="B36" s="494">
        <v>8300000</v>
      </c>
      <c r="C36" s="497" t="s">
        <v>51</v>
      </c>
      <c r="D36" s="492">
        <v>25394</v>
      </c>
      <c r="E36" s="492">
        <v>23770</v>
      </c>
      <c r="F36" s="492">
        <v>1170</v>
      </c>
      <c r="G36" s="492">
        <v>279</v>
      </c>
      <c r="H36" s="492">
        <v>90</v>
      </c>
      <c r="I36" s="492">
        <v>5</v>
      </c>
      <c r="J36" s="492">
        <v>7</v>
      </c>
      <c r="K36" s="492">
        <v>43</v>
      </c>
      <c r="L36" s="492">
        <v>24</v>
      </c>
      <c r="M36" s="492">
        <v>6</v>
      </c>
    </row>
    <row r="37" spans="2:13">
      <c r="B37" s="494">
        <v>8900000</v>
      </c>
      <c r="C37" s="497" t="s">
        <v>52</v>
      </c>
      <c r="D37" s="492">
        <v>41452</v>
      </c>
      <c r="E37" s="492">
        <v>37626</v>
      </c>
      <c r="F37" s="492">
        <v>3408</v>
      </c>
      <c r="G37" s="492">
        <v>269</v>
      </c>
      <c r="H37" s="492">
        <v>96</v>
      </c>
      <c r="I37" s="492">
        <v>5</v>
      </c>
      <c r="J37" s="492">
        <v>8</v>
      </c>
      <c r="K37" s="498" t="s">
        <v>1029</v>
      </c>
      <c r="L37" s="492">
        <v>31</v>
      </c>
      <c r="M37" s="492">
        <v>9</v>
      </c>
    </row>
    <row r="38" spans="2:13">
      <c r="B38" s="494">
        <v>9200000</v>
      </c>
      <c r="C38" s="497" t="s">
        <v>53</v>
      </c>
      <c r="D38" s="492">
        <v>75804</v>
      </c>
      <c r="E38" s="492">
        <v>69013</v>
      </c>
      <c r="F38" s="492">
        <v>3786</v>
      </c>
      <c r="G38" s="492">
        <v>2083</v>
      </c>
      <c r="H38" s="492">
        <v>638</v>
      </c>
      <c r="I38" s="492">
        <v>33</v>
      </c>
      <c r="J38" s="492">
        <v>37</v>
      </c>
      <c r="K38" s="492">
        <v>44</v>
      </c>
      <c r="L38" s="492">
        <v>117</v>
      </c>
      <c r="M38" s="492">
        <v>53</v>
      </c>
    </row>
    <row r="39" spans="2:13" s="54" customFormat="1">
      <c r="B39" s="179"/>
      <c r="C39" s="304" t="s">
        <v>54</v>
      </c>
      <c r="D39" s="115">
        <v>306672</v>
      </c>
      <c r="E39" s="115">
        <v>238160</v>
      </c>
      <c r="F39" s="115">
        <v>18860</v>
      </c>
      <c r="G39" s="115">
        <v>8777</v>
      </c>
      <c r="H39" s="115">
        <v>7959</v>
      </c>
      <c r="I39" s="115">
        <v>6463</v>
      </c>
      <c r="J39" s="115">
        <v>24464</v>
      </c>
      <c r="K39" s="115">
        <v>857</v>
      </c>
      <c r="L39" s="115">
        <v>916</v>
      </c>
      <c r="M39" s="115">
        <v>216</v>
      </c>
    </row>
    <row r="40" spans="2:13">
      <c r="B40" s="494">
        <v>1200000</v>
      </c>
      <c r="C40" s="497" t="s">
        <v>55</v>
      </c>
      <c r="D40" s="492">
        <v>14914</v>
      </c>
      <c r="E40" s="492">
        <v>9754</v>
      </c>
      <c r="F40" s="492">
        <v>883</v>
      </c>
      <c r="G40" s="492">
        <v>871</v>
      </c>
      <c r="H40" s="492">
        <v>1119</v>
      </c>
      <c r="I40" s="492">
        <v>1222</v>
      </c>
      <c r="J40" s="492">
        <v>777</v>
      </c>
      <c r="K40" s="492">
        <v>168</v>
      </c>
      <c r="L40" s="492">
        <v>111</v>
      </c>
      <c r="M40" s="492">
        <v>9</v>
      </c>
    </row>
    <row r="41" spans="2:13">
      <c r="B41" s="494">
        <v>1700000</v>
      </c>
      <c r="C41" s="497" t="s">
        <v>56</v>
      </c>
      <c r="D41" s="492">
        <v>72775</v>
      </c>
      <c r="E41" s="492">
        <v>58623</v>
      </c>
      <c r="F41" s="492">
        <v>3908</v>
      </c>
      <c r="G41" s="492">
        <v>2838</v>
      </c>
      <c r="H41" s="492">
        <v>2467</v>
      </c>
      <c r="I41" s="492">
        <v>1714</v>
      </c>
      <c r="J41" s="492">
        <v>2694</v>
      </c>
      <c r="K41" s="492">
        <v>79</v>
      </c>
      <c r="L41" s="492">
        <v>387</v>
      </c>
      <c r="M41" s="492">
        <v>65</v>
      </c>
    </row>
    <row r="42" spans="2:13">
      <c r="B42" s="494">
        <v>2100000</v>
      </c>
      <c r="C42" s="497" t="s">
        <v>57</v>
      </c>
      <c r="D42" s="492">
        <v>33181</v>
      </c>
      <c r="E42" s="492">
        <v>28484</v>
      </c>
      <c r="F42" s="492">
        <v>2400</v>
      </c>
      <c r="G42" s="492">
        <v>350</v>
      </c>
      <c r="H42" s="492">
        <v>219</v>
      </c>
      <c r="I42" s="492">
        <v>191</v>
      </c>
      <c r="J42" s="492">
        <v>1460</v>
      </c>
      <c r="K42" s="492">
        <v>48</v>
      </c>
      <c r="L42" s="492">
        <v>27</v>
      </c>
      <c r="M42" s="492">
        <v>2</v>
      </c>
    </row>
    <row r="43" spans="2:13">
      <c r="B43" s="494">
        <v>2700000</v>
      </c>
      <c r="C43" s="497" t="s">
        <v>58</v>
      </c>
      <c r="D43" s="492">
        <v>57261</v>
      </c>
      <c r="E43" s="492">
        <v>49157</v>
      </c>
      <c r="F43" s="492">
        <v>4787</v>
      </c>
      <c r="G43" s="492">
        <v>973</v>
      </c>
      <c r="H43" s="492">
        <v>1308</v>
      </c>
      <c r="I43" s="492">
        <v>320</v>
      </c>
      <c r="J43" s="492">
        <v>521</v>
      </c>
      <c r="K43" s="492">
        <v>53</v>
      </c>
      <c r="L43" s="492">
        <v>102</v>
      </c>
      <c r="M43" s="492">
        <v>40</v>
      </c>
    </row>
    <row r="44" spans="2:13">
      <c r="B44" s="494">
        <v>2900000</v>
      </c>
      <c r="C44" s="497" t="s">
        <v>59</v>
      </c>
      <c r="D44" s="492">
        <v>30986</v>
      </c>
      <c r="E44" s="492">
        <v>26826</v>
      </c>
      <c r="F44" s="492">
        <v>1591</v>
      </c>
      <c r="G44" s="492">
        <v>1072</v>
      </c>
      <c r="H44" s="492">
        <v>819</v>
      </c>
      <c r="I44" s="492">
        <v>107</v>
      </c>
      <c r="J44" s="492">
        <v>481</v>
      </c>
      <c r="K44" s="492">
        <v>34</v>
      </c>
      <c r="L44" s="492">
        <v>49</v>
      </c>
      <c r="M44" s="492">
        <v>7</v>
      </c>
    </row>
    <row r="45" spans="2:13">
      <c r="B45" s="494">
        <v>5700000</v>
      </c>
      <c r="C45" s="497" t="s">
        <v>60</v>
      </c>
      <c r="D45" s="492">
        <v>28835</v>
      </c>
      <c r="E45" s="492">
        <v>24742</v>
      </c>
      <c r="F45" s="492">
        <v>1662</v>
      </c>
      <c r="G45" s="492">
        <v>355</v>
      </c>
      <c r="H45" s="492">
        <v>299</v>
      </c>
      <c r="I45" s="492">
        <v>139</v>
      </c>
      <c r="J45" s="492">
        <v>1501</v>
      </c>
      <c r="K45" s="492">
        <v>97</v>
      </c>
      <c r="L45" s="492">
        <v>33</v>
      </c>
      <c r="M45" s="492">
        <v>7</v>
      </c>
    </row>
    <row r="46" spans="2:13">
      <c r="B46" s="494">
        <v>8500000</v>
      </c>
      <c r="C46" s="497" t="s">
        <v>61</v>
      </c>
      <c r="D46" s="492">
        <v>42285</v>
      </c>
      <c r="E46" s="492">
        <v>36673</v>
      </c>
      <c r="F46" s="492">
        <v>3558</v>
      </c>
      <c r="G46" s="492">
        <v>1013</v>
      </c>
      <c r="H46" s="492">
        <v>636</v>
      </c>
      <c r="I46" s="492">
        <v>40</v>
      </c>
      <c r="J46" s="492">
        <v>46</v>
      </c>
      <c r="K46" s="492">
        <v>226</v>
      </c>
      <c r="L46" s="492">
        <v>67</v>
      </c>
      <c r="M46" s="492">
        <v>26</v>
      </c>
    </row>
    <row r="47" spans="2:13">
      <c r="B47" s="494">
        <v>8700000</v>
      </c>
      <c r="C47" s="497" t="s">
        <v>62</v>
      </c>
      <c r="D47" s="492">
        <v>26435</v>
      </c>
      <c r="E47" s="492">
        <v>3901</v>
      </c>
      <c r="F47" s="492">
        <v>71</v>
      </c>
      <c r="G47" s="492">
        <v>1305</v>
      </c>
      <c r="H47" s="492">
        <v>1092</v>
      </c>
      <c r="I47" s="492">
        <v>2730</v>
      </c>
      <c r="J47" s="492">
        <v>16984</v>
      </c>
      <c r="K47" s="492">
        <v>152</v>
      </c>
      <c r="L47" s="492">
        <v>140</v>
      </c>
      <c r="M47" s="492">
        <v>60</v>
      </c>
    </row>
    <row r="48" spans="2:13" s="54" customFormat="1">
      <c r="B48" s="495">
        <v>9600000</v>
      </c>
      <c r="C48" s="304" t="s">
        <v>63</v>
      </c>
      <c r="D48" s="115">
        <v>103668</v>
      </c>
      <c r="E48" s="115">
        <v>6501</v>
      </c>
      <c r="F48" s="115">
        <v>64</v>
      </c>
      <c r="G48" s="115">
        <v>2709</v>
      </c>
      <c r="H48" s="115">
        <v>3289</v>
      </c>
      <c r="I48" s="115">
        <v>84198</v>
      </c>
      <c r="J48" s="115">
        <v>5712</v>
      </c>
      <c r="K48" s="115">
        <v>340</v>
      </c>
      <c r="L48" s="115">
        <v>636</v>
      </c>
      <c r="M48" s="115">
        <v>219</v>
      </c>
    </row>
    <row r="49" spans="2:13">
      <c r="B49" s="194"/>
      <c r="C49" s="57"/>
      <c r="D49" s="57"/>
      <c r="E49" s="57"/>
      <c r="F49" s="57"/>
      <c r="G49" s="57"/>
      <c r="H49" s="57"/>
      <c r="I49" s="57"/>
      <c r="J49" s="57"/>
      <c r="K49" s="57"/>
      <c r="L49" s="57"/>
      <c r="M49" s="57"/>
    </row>
    <row r="50" spans="2:13" ht="45" customHeight="1">
      <c r="B50" s="709" t="s">
        <v>1291</v>
      </c>
      <c r="C50" s="709"/>
      <c r="D50" s="709"/>
      <c r="E50" s="709"/>
      <c r="F50" s="709"/>
      <c r="G50" s="709"/>
      <c r="H50" s="709"/>
      <c r="I50" s="709"/>
      <c r="J50" s="709"/>
      <c r="K50" s="709"/>
      <c r="L50" s="709"/>
      <c r="M50" s="709"/>
    </row>
    <row r="51" spans="2:13" ht="17.25" customHeight="1">
      <c r="B51" s="697" t="s">
        <v>1282</v>
      </c>
      <c r="C51" s="710"/>
      <c r="D51" s="710"/>
      <c r="E51" s="710"/>
      <c r="F51" s="710"/>
      <c r="G51" s="710"/>
      <c r="H51" s="710"/>
      <c r="I51" s="710"/>
      <c r="J51" s="710"/>
      <c r="K51" s="710"/>
      <c r="L51" s="710"/>
      <c r="M51" s="710"/>
    </row>
    <row r="52" spans="2:13">
      <c r="B52" s="712" t="s">
        <v>1098</v>
      </c>
      <c r="C52" s="712"/>
      <c r="D52" s="712"/>
    </row>
  </sheetData>
  <mergeCells count="10">
    <mergeCell ref="B52:D52"/>
    <mergeCell ref="B3:L3"/>
    <mergeCell ref="B1:C1"/>
    <mergeCell ref="B50:M50"/>
    <mergeCell ref="B51:M51"/>
    <mergeCell ref="B7:B8"/>
    <mergeCell ref="C7:C8"/>
    <mergeCell ref="D7:D8"/>
    <mergeCell ref="M7:M8"/>
    <mergeCell ref="E7:L7"/>
  </mergeCells>
  <hyperlinks>
    <hyperlink ref="B1" location="Cuprins!A1" display="Cuprins" xr:uid="{00000000-0004-0000-0400-000000000000}"/>
  </hyperlinks>
  <pageMargins left="0.7" right="0.7" top="0.75" bottom="0.75" header="0.511811023622047" footer="0.511811023622047"/>
  <pageSetup paperSize="9" orientation="portrait" horizontalDpi="300" verticalDpi="300" r:id="rId1"/>
  <ignoredErrors>
    <ignoredError sqref="B10:C10" formula="1"/>
    <ignoredError sqref="B1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53"/>
  <sheetViews>
    <sheetView zoomScaleNormal="100" workbookViewId="0">
      <selection activeCell="C5" sqref="C5"/>
    </sheetView>
  </sheetViews>
  <sheetFormatPr defaultColWidth="8.375" defaultRowHeight="15"/>
  <cols>
    <col min="1" max="1" width="2.25" style="2" customWidth="1"/>
    <col min="2" max="2" width="8" style="195" customWidth="1"/>
    <col min="3" max="3" width="16.625" style="2" customWidth="1"/>
    <col min="4" max="4" width="8.125" style="2" customWidth="1"/>
    <col min="5" max="5" width="10.5" style="2" customWidth="1"/>
    <col min="6" max="6" width="9.875" style="2" customWidth="1"/>
    <col min="7" max="7" width="9.75" style="2" customWidth="1"/>
    <col min="8" max="8" width="8.125" style="2" customWidth="1"/>
    <col min="9" max="10" width="9.125" style="2" customWidth="1"/>
    <col min="11" max="11" width="10.625" style="2" customWidth="1"/>
    <col min="12" max="12" width="9.875" style="2" customWidth="1"/>
    <col min="13" max="13" width="10.625" style="2" customWidth="1"/>
    <col min="14" max="16344" width="8.375" style="2"/>
    <col min="16345" max="16384" width="10.5" style="2" customWidth="1"/>
  </cols>
  <sheetData>
    <row r="1" spans="2:14">
      <c r="B1" s="714" t="s">
        <v>0</v>
      </c>
      <c r="C1" s="715"/>
    </row>
    <row r="3" spans="2:14" ht="15" customHeight="1">
      <c r="B3" s="4" t="str">
        <f>Cuprins!B2</f>
        <v xml:space="preserve">Recensământul Populației și Locuințelor 2024: CARACTERISTICI ETNO-CULTURALE </v>
      </c>
      <c r="C3" s="4"/>
      <c r="D3" s="4"/>
      <c r="E3" s="4"/>
      <c r="F3" s="4"/>
      <c r="G3" s="4"/>
      <c r="H3" s="4"/>
      <c r="I3" s="4"/>
    </row>
    <row r="5" spans="2:14" ht="21">
      <c r="B5" s="287" t="s">
        <v>1206</v>
      </c>
      <c r="C5" s="85"/>
      <c r="D5" s="85"/>
      <c r="E5" s="85"/>
      <c r="F5" s="85"/>
      <c r="G5" s="85"/>
      <c r="H5" s="85"/>
      <c r="I5" s="85"/>
      <c r="J5" s="85"/>
      <c r="K5" s="85"/>
      <c r="N5" s="382"/>
    </row>
    <row r="6" spans="2:14" ht="16.5" customHeight="1">
      <c r="C6" s="5"/>
      <c r="D6" s="5"/>
      <c r="E6" s="5"/>
      <c r="F6" s="5"/>
      <c r="M6" s="56" t="s">
        <v>3</v>
      </c>
    </row>
    <row r="7" spans="2:14" ht="16.5" customHeight="1">
      <c r="B7" s="716" t="s">
        <v>1096</v>
      </c>
      <c r="C7" s="721" t="s">
        <v>1078</v>
      </c>
      <c r="D7" s="722" t="s">
        <v>4</v>
      </c>
      <c r="E7" s="725" t="s">
        <v>1297</v>
      </c>
      <c r="F7" s="725"/>
      <c r="G7" s="725"/>
      <c r="H7" s="725"/>
      <c r="I7" s="725"/>
      <c r="J7" s="725"/>
      <c r="K7" s="725"/>
      <c r="L7" s="725"/>
      <c r="M7" s="722" t="s">
        <v>12</v>
      </c>
    </row>
    <row r="8" spans="2:14" ht="30" customHeight="1">
      <c r="B8" s="716"/>
      <c r="C8" s="721"/>
      <c r="D8" s="724"/>
      <c r="E8" s="127" t="s">
        <v>1072</v>
      </c>
      <c r="F8" s="127" t="s">
        <v>1073</v>
      </c>
      <c r="G8" s="127" t="s">
        <v>1035</v>
      </c>
      <c r="H8" s="127" t="s">
        <v>1074</v>
      </c>
      <c r="I8" s="127" t="s">
        <v>1037</v>
      </c>
      <c r="J8" s="127" t="s">
        <v>1075</v>
      </c>
      <c r="K8" s="127" t="s">
        <v>1039</v>
      </c>
      <c r="L8" s="127" t="s">
        <v>11</v>
      </c>
      <c r="M8" s="723"/>
    </row>
    <row r="9" spans="2:14" s="57" customFormat="1">
      <c r="B9" s="324" t="s">
        <v>1065</v>
      </c>
      <c r="C9" s="325" t="s">
        <v>1066</v>
      </c>
      <c r="D9" s="325">
        <v>1</v>
      </c>
      <c r="E9" s="325">
        <v>2</v>
      </c>
      <c r="F9" s="325">
        <v>3</v>
      </c>
      <c r="G9" s="325">
        <v>4</v>
      </c>
      <c r="H9" s="325">
        <v>5</v>
      </c>
      <c r="I9" s="325">
        <v>6</v>
      </c>
      <c r="J9" s="325">
        <v>7</v>
      </c>
      <c r="K9" s="325">
        <v>8</v>
      </c>
      <c r="L9" s="325">
        <v>9</v>
      </c>
      <c r="M9" s="325">
        <v>10</v>
      </c>
    </row>
    <row r="10" spans="2:14" s="54" customFormat="1">
      <c r="B10" s="179"/>
      <c r="C10" s="319" t="s">
        <v>4</v>
      </c>
      <c r="D10" s="116">
        <v>100</v>
      </c>
      <c r="E10" s="318">
        <v>76.733547594703012</v>
      </c>
      <c r="F10" s="318">
        <v>8.0191116828065603</v>
      </c>
      <c r="G10" s="318">
        <v>5.1297377103751014</v>
      </c>
      <c r="H10" s="318">
        <v>3.3882518189594131</v>
      </c>
      <c r="I10" s="318">
        <v>4.0347300999871507</v>
      </c>
      <c r="J10" s="318">
        <v>1.5870782377769426</v>
      </c>
      <c r="K10" s="320">
        <v>0.38834355038814505</v>
      </c>
      <c r="L10" s="318">
        <v>0.57608167334727067</v>
      </c>
      <c r="M10" s="318">
        <v>0.14311763165223637</v>
      </c>
    </row>
    <row r="11" spans="2:14" s="54" customFormat="1">
      <c r="B11" s="179">
        <v>100000</v>
      </c>
      <c r="C11" s="304" t="s">
        <v>26</v>
      </c>
      <c r="D11" s="116">
        <v>100</v>
      </c>
      <c r="E11" s="318">
        <v>72.464478537142398</v>
      </c>
      <c r="F11" s="318">
        <v>12.912704408104478</v>
      </c>
      <c r="G11" s="318">
        <v>5.3741834784924167</v>
      </c>
      <c r="H11" s="318">
        <v>5.9428323853533911</v>
      </c>
      <c r="I11" s="318">
        <v>0.77625088873085235</v>
      </c>
      <c r="J11" s="318">
        <v>0.90331163348733068</v>
      </c>
      <c r="K11" s="320">
        <v>0.109563855314605</v>
      </c>
      <c r="L11" s="318">
        <v>1.2404739157482445</v>
      </c>
      <c r="M11" s="321">
        <v>0.27620089761818611</v>
      </c>
    </row>
    <row r="12" spans="2:14" s="54" customFormat="1">
      <c r="B12" s="179"/>
      <c r="C12" s="304" t="s">
        <v>27</v>
      </c>
      <c r="D12" s="116">
        <v>100</v>
      </c>
      <c r="E12" s="318">
        <v>81.351217692896029</v>
      </c>
      <c r="F12" s="318">
        <v>3.815651333851461</v>
      </c>
      <c r="G12" s="318">
        <v>9.7129553717977082</v>
      </c>
      <c r="H12" s="318">
        <v>3.6303234530133226</v>
      </c>
      <c r="I12" s="318">
        <v>7.7384248115915599E-2</v>
      </c>
      <c r="J12" s="318">
        <v>7.4098292781906439E-2</v>
      </c>
      <c r="K12" s="320">
        <v>0.89147968211668371</v>
      </c>
      <c r="L12" s="318">
        <v>0.34732547880476766</v>
      </c>
      <c r="M12" s="321">
        <v>9.9564446620477573E-2</v>
      </c>
    </row>
    <row r="13" spans="2:14">
      <c r="B13" s="227" t="s">
        <v>1077</v>
      </c>
      <c r="C13" s="42" t="s">
        <v>28</v>
      </c>
      <c r="D13" s="128">
        <v>100</v>
      </c>
      <c r="E13" s="126">
        <v>71.138916506252087</v>
      </c>
      <c r="F13" s="126">
        <v>3.7241131301165868</v>
      </c>
      <c r="G13" s="126">
        <v>13.16290482939532</v>
      </c>
      <c r="H13" s="126">
        <v>10.087153343346152</v>
      </c>
      <c r="I13" s="126">
        <v>0.121633913650499</v>
      </c>
      <c r="J13" s="126">
        <v>0.14384532396928576</v>
      </c>
      <c r="K13" s="143">
        <v>0.15230681361453793</v>
      </c>
      <c r="L13" s="126">
        <v>1.1475895331373169</v>
      </c>
      <c r="M13" s="130">
        <v>0.32153660651957994</v>
      </c>
    </row>
    <row r="14" spans="2:14">
      <c r="B14" s="228">
        <v>1400000</v>
      </c>
      <c r="C14" s="42" t="s">
        <v>29</v>
      </c>
      <c r="D14" s="128">
        <v>100</v>
      </c>
      <c r="E14" s="126">
        <v>77.103680641446999</v>
      </c>
      <c r="F14" s="126">
        <v>2.9193500234571492</v>
      </c>
      <c r="G14" s="126">
        <v>17.403079285196323</v>
      </c>
      <c r="H14" s="126">
        <v>1.7550219644304117</v>
      </c>
      <c r="I14" s="126">
        <v>6.8239007122446196E-2</v>
      </c>
      <c r="J14" s="126">
        <v>5.5444193286987534E-2</v>
      </c>
      <c r="K14" s="143">
        <v>0.44781848424105325</v>
      </c>
      <c r="L14" s="126">
        <v>0.20898195931249144</v>
      </c>
      <c r="M14" s="130">
        <v>3.8384441506375974E-2</v>
      </c>
    </row>
    <row r="15" spans="2:14">
      <c r="B15" s="228">
        <v>3400000</v>
      </c>
      <c r="C15" s="42" t="s">
        <v>30</v>
      </c>
      <c r="D15" s="128">
        <v>100</v>
      </c>
      <c r="E15" s="126">
        <v>81.115696598832542</v>
      </c>
      <c r="F15" s="126">
        <v>4.6712679664152548</v>
      </c>
      <c r="G15" s="126">
        <v>8.2609933115127507</v>
      </c>
      <c r="H15" s="126">
        <v>5.1657890991888298</v>
      </c>
      <c r="I15" s="126">
        <v>5.6923295858830186E-2</v>
      </c>
      <c r="J15" s="126">
        <v>8.1827237797068408E-2</v>
      </c>
      <c r="K15" s="143">
        <v>0.44115554290593401</v>
      </c>
      <c r="L15" s="126">
        <v>0.16365447559413679</v>
      </c>
      <c r="M15" s="130">
        <v>4.269247189412264E-2</v>
      </c>
    </row>
    <row r="16" spans="2:14">
      <c r="B16" s="228">
        <v>3600000</v>
      </c>
      <c r="C16" s="42" t="s">
        <v>31</v>
      </c>
      <c r="D16" s="128">
        <v>100</v>
      </c>
      <c r="E16" s="126">
        <v>88.853325393575375</v>
      </c>
      <c r="F16" s="126">
        <v>3.3049238899847255</v>
      </c>
      <c r="G16" s="126">
        <v>5.7947820908853878</v>
      </c>
      <c r="H16" s="126">
        <v>1.1704938777029259</v>
      </c>
      <c r="I16" s="126">
        <v>6.3269939335293235E-2</v>
      </c>
      <c r="J16" s="126">
        <v>5.3965536491867749E-2</v>
      </c>
      <c r="K16" s="143">
        <v>0.58989914027317469</v>
      </c>
      <c r="L16" s="126">
        <v>0.15817484833823306</v>
      </c>
      <c r="M16" s="130">
        <v>1.1165283412110569E-2</v>
      </c>
    </row>
    <row r="17" spans="2:13">
      <c r="B17" s="228">
        <v>4100000</v>
      </c>
      <c r="C17" s="42" t="s">
        <v>32</v>
      </c>
      <c r="D17" s="128">
        <v>100</v>
      </c>
      <c r="E17" s="126">
        <v>77.437585516269181</v>
      </c>
      <c r="F17" s="126">
        <v>3.3314164468856875</v>
      </c>
      <c r="G17" s="126">
        <v>13.293938011858172</v>
      </c>
      <c r="H17" s="126">
        <v>4.1107299371393031</v>
      </c>
      <c r="I17" s="126">
        <v>0.14475797656110437</v>
      </c>
      <c r="J17" s="126">
        <v>0.10708124293561148</v>
      </c>
      <c r="K17" s="143">
        <v>1.2651450554244466</v>
      </c>
      <c r="L17" s="126">
        <v>0.26968609331931775</v>
      </c>
      <c r="M17" s="130">
        <v>3.9659719605782018E-2</v>
      </c>
    </row>
    <row r="18" spans="2:13">
      <c r="B18" s="228">
        <v>4300000</v>
      </c>
      <c r="C18" s="42" t="s">
        <v>33</v>
      </c>
      <c r="D18" s="128">
        <v>100</v>
      </c>
      <c r="E18" s="126">
        <v>86.448723210620741</v>
      </c>
      <c r="F18" s="126">
        <v>4.4558254073056061</v>
      </c>
      <c r="G18" s="126">
        <v>6.6489409161476427</v>
      </c>
      <c r="H18" s="126">
        <v>2.0146683559663638</v>
      </c>
      <c r="I18" s="126">
        <v>4.9965202805188957E-2</v>
      </c>
      <c r="J18" s="126">
        <v>5.3534145862702442E-2</v>
      </c>
      <c r="K18" s="143">
        <v>0.10706829172540491</v>
      </c>
      <c r="L18" s="126">
        <v>0.16774032370313435</v>
      </c>
      <c r="M18" s="130">
        <v>5.3534145862702442E-2</v>
      </c>
    </row>
    <row r="19" spans="2:13">
      <c r="B19" s="228">
        <v>4500000</v>
      </c>
      <c r="C19" s="42" t="s">
        <v>34</v>
      </c>
      <c r="D19" s="128">
        <v>100</v>
      </c>
      <c r="E19" s="126">
        <v>88.521327726043836</v>
      </c>
      <c r="F19" s="126">
        <v>3.9764193451486927</v>
      </c>
      <c r="G19" s="126">
        <v>3.9069540402523315</v>
      </c>
      <c r="H19" s="126">
        <v>3.0958996695704477</v>
      </c>
      <c r="I19" s="126">
        <v>3.9426254130369522E-2</v>
      </c>
      <c r="J19" s="126">
        <v>4.693601682186848E-2</v>
      </c>
      <c r="K19" s="143">
        <v>0.1051366776809854</v>
      </c>
      <c r="L19" s="126">
        <v>0.14456293181135491</v>
      </c>
      <c r="M19" s="130">
        <v>0.16333733854010235</v>
      </c>
    </row>
    <row r="20" spans="2:13">
      <c r="B20" s="228">
        <v>4800000</v>
      </c>
      <c r="C20" s="42" t="s">
        <v>35</v>
      </c>
      <c r="D20" s="128">
        <v>100</v>
      </c>
      <c r="E20" s="126">
        <v>79.798487258923402</v>
      </c>
      <c r="F20" s="126">
        <v>4.9038488375338245</v>
      </c>
      <c r="G20" s="126">
        <v>11.761422311535332</v>
      </c>
      <c r="H20" s="126">
        <v>1.9593067068575691</v>
      </c>
      <c r="I20" s="126">
        <v>4.4656563119260868E-2</v>
      </c>
      <c r="J20" s="126">
        <v>6.1402774288983691E-2</v>
      </c>
      <c r="K20" s="143">
        <v>1.0326830221329071</v>
      </c>
      <c r="L20" s="126">
        <v>0.39353596248848666</v>
      </c>
      <c r="M20" s="130">
        <v>4.4656563119260868E-2</v>
      </c>
    </row>
    <row r="21" spans="2:13">
      <c r="B21" s="228">
        <v>6200000</v>
      </c>
      <c r="C21" s="42" t="s">
        <v>36</v>
      </c>
      <c r="D21" s="128">
        <v>100</v>
      </c>
      <c r="E21" s="126">
        <v>69.427396393546445</v>
      </c>
      <c r="F21" s="126">
        <v>1.7178108193609729</v>
      </c>
      <c r="G21" s="126">
        <v>18.725086997785674</v>
      </c>
      <c r="H21" s="126">
        <v>3.8721923441948967</v>
      </c>
      <c r="I21" s="126">
        <v>9.490667510281614E-2</v>
      </c>
      <c r="J21" s="126">
        <v>0.12970578930718207</v>
      </c>
      <c r="K21" s="143">
        <v>5.7545080670674196</v>
      </c>
      <c r="L21" s="126">
        <v>0.18664979436887175</v>
      </c>
      <c r="M21" s="130">
        <v>9.1743119266055606E-2</v>
      </c>
    </row>
    <row r="22" spans="2:13">
      <c r="B22" s="228">
        <v>7100000</v>
      </c>
      <c r="C22" s="42" t="s">
        <v>37</v>
      </c>
      <c r="D22" s="128">
        <v>100</v>
      </c>
      <c r="E22" s="126">
        <v>77.645926876203205</v>
      </c>
      <c r="F22" s="126">
        <v>3.3194355355997329</v>
      </c>
      <c r="G22" s="126">
        <v>14.780536974250783</v>
      </c>
      <c r="H22" s="126">
        <v>2.1098689636213588</v>
      </c>
      <c r="I22" s="126">
        <v>0.10996059745257911</v>
      </c>
      <c r="J22" s="126">
        <v>7.1016219188124008E-2</v>
      </c>
      <c r="K22" s="143">
        <v>1.6952258773939286</v>
      </c>
      <c r="L22" s="126">
        <v>0.22450288646568237</v>
      </c>
      <c r="M22" s="130">
        <v>4.3526069824979231E-2</v>
      </c>
    </row>
    <row r="23" spans="2:13">
      <c r="B23" s="228">
        <v>7400000</v>
      </c>
      <c r="C23" s="42" t="s">
        <v>38</v>
      </c>
      <c r="D23" s="128">
        <v>100</v>
      </c>
      <c r="E23" s="126">
        <v>88.108987538661466</v>
      </c>
      <c r="F23" s="126">
        <v>4.1639103927913279</v>
      </c>
      <c r="G23" s="126">
        <v>4.9219602023849358</v>
      </c>
      <c r="H23" s="126">
        <v>2.3420878551123372</v>
      </c>
      <c r="I23" s="126">
        <v>6.6150573006989732E-2</v>
      </c>
      <c r="J23" s="126">
        <v>3.2181359841238245E-2</v>
      </c>
      <c r="K23" s="143">
        <v>0.12693758604043973</v>
      </c>
      <c r="L23" s="126">
        <v>0.16627035917973093</v>
      </c>
      <c r="M23" s="130">
        <v>7.1514132980529443E-2</v>
      </c>
    </row>
    <row r="24" spans="2:13">
      <c r="B24" s="228">
        <v>7800000</v>
      </c>
      <c r="C24" s="42" t="s">
        <v>39</v>
      </c>
      <c r="D24" s="128">
        <v>100</v>
      </c>
      <c r="E24" s="126">
        <v>90.126089849680369</v>
      </c>
      <c r="F24" s="126">
        <v>4.9002712893923919</v>
      </c>
      <c r="G24" s="126">
        <v>2.0935351225920766</v>
      </c>
      <c r="H24" s="126">
        <v>1.1039260181883257</v>
      </c>
      <c r="I24" s="126">
        <v>3.5830674469791095E-2</v>
      </c>
      <c r="J24" s="126">
        <v>2.7299561500793216E-2</v>
      </c>
      <c r="K24" s="143">
        <v>1.4963572147622286</v>
      </c>
      <c r="L24" s="126">
        <v>0.17403470456755674</v>
      </c>
      <c r="M24" s="130">
        <v>4.2655564844989419E-2</v>
      </c>
    </row>
    <row r="25" spans="2:13" s="54" customFormat="1">
      <c r="B25" s="179"/>
      <c r="C25" s="304" t="s">
        <v>40</v>
      </c>
      <c r="D25" s="116">
        <v>100</v>
      </c>
      <c r="E25" s="318">
        <v>87.604463891306565</v>
      </c>
      <c r="F25" s="318">
        <v>8.6646828476254676</v>
      </c>
      <c r="G25" s="318">
        <v>2.1312126168502483</v>
      </c>
      <c r="H25" s="318">
        <v>0.81929537612966397</v>
      </c>
      <c r="I25" s="318">
        <v>7.2080085003757052E-2</v>
      </c>
      <c r="J25" s="318">
        <v>0.16475448000858753</v>
      </c>
      <c r="K25" s="320">
        <v>0.29011114958033907</v>
      </c>
      <c r="L25" s="318">
        <v>0.19101968696647809</v>
      </c>
      <c r="M25" s="318">
        <v>6.2379866524990592E-2</v>
      </c>
    </row>
    <row r="26" spans="2:13">
      <c r="B26" s="228">
        <v>1000000</v>
      </c>
      <c r="C26" s="131" t="s">
        <v>41</v>
      </c>
      <c r="D26" s="128">
        <v>100</v>
      </c>
      <c r="E26" s="126">
        <v>84.641253662003976</v>
      </c>
      <c r="F26" s="126">
        <v>6.5404683897584981</v>
      </c>
      <c r="G26" s="126">
        <v>4.2193215109123381</v>
      </c>
      <c r="H26" s="126">
        <v>2.9382703208695169</v>
      </c>
      <c r="I26" s="126">
        <v>0.2548234437568252</v>
      </c>
      <c r="J26" s="126">
        <v>0.50271291625496128</v>
      </c>
      <c r="K26" s="143">
        <v>0.2634909078301868</v>
      </c>
      <c r="L26" s="126">
        <v>0.52698181566037261</v>
      </c>
      <c r="M26" s="126">
        <v>0.11267703295369821</v>
      </c>
    </row>
    <row r="27" spans="2:13">
      <c r="B27" s="228">
        <v>2500000</v>
      </c>
      <c r="C27" s="131" t="s">
        <v>42</v>
      </c>
      <c r="D27" s="128">
        <v>100</v>
      </c>
      <c r="E27" s="126">
        <v>85.717216852089436</v>
      </c>
      <c r="F27" s="126">
        <v>9.9648914827649264</v>
      </c>
      <c r="G27" s="126">
        <v>2.7402881634142071</v>
      </c>
      <c r="H27" s="126">
        <v>0.49927047236914268</v>
      </c>
      <c r="I27" s="126">
        <v>4.3315703082254402E-2</v>
      </c>
      <c r="J27" s="126">
        <v>4.1035929235819953E-2</v>
      </c>
      <c r="K27" s="143">
        <v>0.8549151924129148</v>
      </c>
      <c r="L27" s="126">
        <v>0.1094291446288532</v>
      </c>
      <c r="M27" s="126">
        <v>2.9637060003647745E-2</v>
      </c>
    </row>
    <row r="28" spans="2:13">
      <c r="B28" s="228">
        <v>3100000</v>
      </c>
      <c r="C28" s="131" t="s">
        <v>43</v>
      </c>
      <c r="D28" s="128">
        <v>100</v>
      </c>
      <c r="E28" s="126">
        <v>85.387144314703406</v>
      </c>
      <c r="F28" s="126">
        <v>10.832105203491716</v>
      </c>
      <c r="G28" s="126">
        <v>2.5545100706647133</v>
      </c>
      <c r="H28" s="126">
        <v>0.78411366814042593</v>
      </c>
      <c r="I28" s="126">
        <v>9.0692665230699923E-2</v>
      </c>
      <c r="J28" s="126">
        <v>7.5577221025583258E-2</v>
      </c>
      <c r="K28" s="143">
        <v>4.5346332615349962E-2</v>
      </c>
      <c r="L28" s="126">
        <v>0.18705362203831863</v>
      </c>
      <c r="M28" s="126">
        <v>4.3456902089710377E-2</v>
      </c>
    </row>
    <row r="29" spans="2:13">
      <c r="B29" s="228">
        <v>3800000</v>
      </c>
      <c r="C29" s="131" t="s">
        <v>44</v>
      </c>
      <c r="D29" s="128">
        <v>100</v>
      </c>
      <c r="E29" s="126">
        <v>96.400532574261348</v>
      </c>
      <c r="F29" s="126">
        <v>2.4792250126256805</v>
      </c>
      <c r="G29" s="126">
        <v>0.47748037280198252</v>
      </c>
      <c r="H29" s="126">
        <v>0.44534227078646454</v>
      </c>
      <c r="I29" s="126">
        <v>7.8049676323400985E-2</v>
      </c>
      <c r="J29" s="126">
        <v>1.8364629723153173E-2</v>
      </c>
      <c r="K29" s="143">
        <v>1.8364629723153173E-2</v>
      </c>
      <c r="L29" s="126">
        <v>8.2640833754189277E-2</v>
      </c>
      <c r="M29" s="143" t="s">
        <v>1029</v>
      </c>
    </row>
    <row r="30" spans="2:13">
      <c r="B30" s="228">
        <v>5300000</v>
      </c>
      <c r="C30" s="131" t="s">
        <v>45</v>
      </c>
      <c r="D30" s="128">
        <v>100</v>
      </c>
      <c r="E30" s="126">
        <v>87.584578618525214</v>
      </c>
      <c r="F30" s="126">
        <v>7.4400391581008902</v>
      </c>
      <c r="G30" s="126">
        <v>3.4076185540295434</v>
      </c>
      <c r="H30" s="126">
        <v>0.64351731882180152</v>
      </c>
      <c r="I30" s="126">
        <v>7.4861075120209605E-2</v>
      </c>
      <c r="J30" s="126">
        <v>0.11661052086032656</v>
      </c>
      <c r="K30" s="143">
        <v>0.49235553252137798</v>
      </c>
      <c r="L30" s="126">
        <v>0.21162650082059264</v>
      </c>
      <c r="M30" s="126">
        <v>2.8792721200080622E-2</v>
      </c>
    </row>
    <row r="31" spans="2:13">
      <c r="B31" s="228">
        <v>5500000</v>
      </c>
      <c r="C31" s="131" t="s">
        <v>46</v>
      </c>
      <c r="D31" s="128">
        <v>100</v>
      </c>
      <c r="E31" s="126">
        <v>80.673668376804045</v>
      </c>
      <c r="F31" s="126">
        <v>15.615514786859897</v>
      </c>
      <c r="G31" s="126">
        <v>1.826533079051293</v>
      </c>
      <c r="H31" s="126">
        <v>0.47006366004996547</v>
      </c>
      <c r="I31" s="126">
        <v>5.7750678234709994E-2</v>
      </c>
      <c r="J31" s="126">
        <v>0.66346128018480799</v>
      </c>
      <c r="K31" s="143">
        <v>0.42708641113111134</v>
      </c>
      <c r="L31" s="126">
        <v>0.20817104945069889</v>
      </c>
      <c r="M31" s="126">
        <v>5.7750678234709994E-2</v>
      </c>
    </row>
    <row r="32" spans="2:13">
      <c r="B32" s="228">
        <v>6000000</v>
      </c>
      <c r="C32" s="131" t="s">
        <v>47</v>
      </c>
      <c r="D32" s="128">
        <v>100</v>
      </c>
      <c r="E32" s="126">
        <v>89.396644055694878</v>
      </c>
      <c r="F32" s="126">
        <v>8.5985774311372971</v>
      </c>
      <c r="G32" s="126">
        <v>0.29385109713564045</v>
      </c>
      <c r="H32" s="126">
        <v>0.20047785131683885</v>
      </c>
      <c r="I32" s="126">
        <v>2.4716447422623966E-2</v>
      </c>
      <c r="J32" s="126">
        <v>4.394035097355372E-2</v>
      </c>
      <c r="K32" s="143">
        <v>1.3017328975915283</v>
      </c>
      <c r="L32" s="126">
        <v>7.4149342267871898E-2</v>
      </c>
      <c r="M32" s="126">
        <v>6.591052646033059E-2</v>
      </c>
    </row>
    <row r="33" spans="2:13">
      <c r="B33" s="228">
        <v>6400000</v>
      </c>
      <c r="C33" s="131" t="s">
        <v>48</v>
      </c>
      <c r="D33" s="128">
        <v>100</v>
      </c>
      <c r="E33" s="126">
        <v>87.976073294464214</v>
      </c>
      <c r="F33" s="126">
        <v>8.413467605562678</v>
      </c>
      <c r="G33" s="126">
        <v>2.2059009111329804</v>
      </c>
      <c r="H33" s="126">
        <v>0.85560687514196743</v>
      </c>
      <c r="I33" s="126">
        <v>5.426415284823688E-2</v>
      </c>
      <c r="J33" s="126">
        <v>5.6788066934201388E-2</v>
      </c>
      <c r="K33" s="143">
        <v>0.14764897402892366</v>
      </c>
      <c r="L33" s="126">
        <v>0.21705661139294763</v>
      </c>
      <c r="M33" s="126">
        <v>7.3193508492970683E-2</v>
      </c>
    </row>
    <row r="34" spans="2:13">
      <c r="B34" s="228">
        <v>6700000</v>
      </c>
      <c r="C34" s="131" t="s">
        <v>49</v>
      </c>
      <c r="D34" s="128">
        <v>100</v>
      </c>
      <c r="E34" s="126">
        <v>90.880534338524186</v>
      </c>
      <c r="F34" s="126">
        <v>5.7699302317891537</v>
      </c>
      <c r="G34" s="126">
        <v>1.8648943557186746</v>
      </c>
      <c r="H34" s="126">
        <v>0.9919650828290818</v>
      </c>
      <c r="I34" s="126">
        <v>8.2663756902423502E-2</v>
      </c>
      <c r="J34" s="126">
        <v>7.2744106074132689E-2</v>
      </c>
      <c r="K34" s="143">
        <v>7.2744106074132675E-2</v>
      </c>
      <c r="L34" s="126">
        <v>0.16863406408094392</v>
      </c>
      <c r="M34" s="126">
        <v>9.5889958006811257E-2</v>
      </c>
    </row>
    <row r="35" spans="2:13">
      <c r="B35" s="228">
        <v>8000000</v>
      </c>
      <c r="C35" s="131" t="s">
        <v>50</v>
      </c>
      <c r="D35" s="128">
        <v>100</v>
      </c>
      <c r="E35" s="126">
        <v>86.936540529970173</v>
      </c>
      <c r="F35" s="126">
        <v>11.313190573970907</v>
      </c>
      <c r="G35" s="126">
        <v>0.67142531208240019</v>
      </c>
      <c r="H35" s="126">
        <v>0.63883185033082623</v>
      </c>
      <c r="I35" s="126">
        <v>6.0297904240409664E-2</v>
      </c>
      <c r="J35" s="126">
        <v>6.8446269678302862E-2</v>
      </c>
      <c r="K35" s="143">
        <v>4.7260519539780561E-2</v>
      </c>
      <c r="L35" s="126">
        <v>0.14178155861934166</v>
      </c>
      <c r="M35" s="126">
        <v>0.12222548156839796</v>
      </c>
    </row>
    <row r="36" spans="2:13">
      <c r="B36" s="228">
        <v>8300000</v>
      </c>
      <c r="C36" s="131" t="s">
        <v>51</v>
      </c>
      <c r="D36" s="128">
        <v>100</v>
      </c>
      <c r="E36" s="126">
        <v>93.604788532725635</v>
      </c>
      <c r="F36" s="126">
        <v>4.6073875718674229</v>
      </c>
      <c r="G36" s="126">
        <v>1.0986847286760759</v>
      </c>
      <c r="H36" s="126">
        <v>0.35441442860518568</v>
      </c>
      <c r="I36" s="126">
        <v>1.9689690478065871E-2</v>
      </c>
      <c r="J36" s="126">
        <v>2.7565566669292219E-2</v>
      </c>
      <c r="K36" s="143">
        <v>0.16933133811136647</v>
      </c>
      <c r="L36" s="126">
        <v>9.45105142947162E-2</v>
      </c>
      <c r="M36" s="126">
        <v>2.3627628573679046E-2</v>
      </c>
    </row>
    <row r="37" spans="2:13">
      <c r="B37" s="228">
        <v>8900000</v>
      </c>
      <c r="C37" s="131" t="s">
        <v>52</v>
      </c>
      <c r="D37" s="128">
        <v>100</v>
      </c>
      <c r="E37" s="126">
        <v>90.770047283605464</v>
      </c>
      <c r="F37" s="126">
        <v>8.2215574640548166</v>
      </c>
      <c r="G37" s="126">
        <v>0.64894335617099452</v>
      </c>
      <c r="H37" s="126">
        <v>0.23159316800154461</v>
      </c>
      <c r="I37" s="126">
        <v>1.2062144166747111E-2</v>
      </c>
      <c r="J37" s="126">
        <v>1.9299430666795375E-2</v>
      </c>
      <c r="K37" s="143" t="s">
        <v>1029</v>
      </c>
      <c r="L37" s="126">
        <v>7.4785293833832089E-2</v>
      </c>
      <c r="M37" s="126">
        <v>2.1711859500144801E-2</v>
      </c>
    </row>
    <row r="38" spans="2:13">
      <c r="B38" s="228">
        <v>9200000</v>
      </c>
      <c r="C38" s="131" t="s">
        <v>53</v>
      </c>
      <c r="D38" s="128">
        <v>100</v>
      </c>
      <c r="E38" s="126">
        <v>91.041369848558105</v>
      </c>
      <c r="F38" s="126">
        <v>4.9944593952825942</v>
      </c>
      <c r="G38" s="126">
        <v>2.7478761015250011</v>
      </c>
      <c r="H38" s="126">
        <v>0.84164424040948149</v>
      </c>
      <c r="I38" s="126">
        <v>4.3533322779800758E-2</v>
      </c>
      <c r="J38" s="126">
        <v>4.8810089177352363E-2</v>
      </c>
      <c r="K38" s="143">
        <v>5.8044430373067675E-2</v>
      </c>
      <c r="L38" s="126">
        <v>0.15434541712838451</v>
      </c>
      <c r="M38" s="126">
        <v>6.991715476755879E-2</v>
      </c>
    </row>
    <row r="39" spans="2:13" s="54" customFormat="1">
      <c r="B39" s="179"/>
      <c r="C39" s="304" t="s">
        <v>54</v>
      </c>
      <c r="D39" s="116">
        <v>100</v>
      </c>
      <c r="E39" s="318">
        <v>77.659518964886047</v>
      </c>
      <c r="F39" s="318">
        <v>6.1498930453383176</v>
      </c>
      <c r="G39" s="318">
        <v>2.8620154432096512</v>
      </c>
      <c r="H39" s="318">
        <v>2.5952809516355844</v>
      </c>
      <c r="I39" s="318">
        <v>2.107463348463499</v>
      </c>
      <c r="J39" s="318">
        <v>7.9772525695204513</v>
      </c>
      <c r="K39" s="320">
        <v>0.27945166171022934</v>
      </c>
      <c r="L39" s="318">
        <v>0.29869045755725809</v>
      </c>
      <c r="M39" s="321">
        <v>7.0433557677257383E-2</v>
      </c>
    </row>
    <row r="40" spans="2:13">
      <c r="B40" s="228">
        <v>1200000</v>
      </c>
      <c r="C40" s="131" t="s">
        <v>55</v>
      </c>
      <c r="D40" s="128">
        <v>100</v>
      </c>
      <c r="E40" s="126">
        <v>65.401636046667818</v>
      </c>
      <c r="F40" s="126">
        <v>5.9206115059675746</v>
      </c>
      <c r="G40" s="126">
        <v>5.8401501944481922</v>
      </c>
      <c r="H40" s="126">
        <v>7.5030172991820034</v>
      </c>
      <c r="I40" s="126">
        <v>8.193643556389997</v>
      </c>
      <c r="J40" s="126">
        <v>5.2098699208797328</v>
      </c>
      <c r="K40" s="143">
        <v>1.1264583612712924</v>
      </c>
      <c r="L40" s="126">
        <v>0.74426713155424673</v>
      </c>
      <c r="M40" s="130">
        <v>6.0345983639533501E-2</v>
      </c>
    </row>
    <row r="41" spans="2:13">
      <c r="B41" s="228">
        <v>1700000</v>
      </c>
      <c r="C41" s="131" t="s">
        <v>56</v>
      </c>
      <c r="D41" s="128">
        <v>100</v>
      </c>
      <c r="E41" s="126">
        <v>80.55376159395577</v>
      </c>
      <c r="F41" s="126">
        <v>5.3699759532807052</v>
      </c>
      <c r="G41" s="126">
        <v>3.8996908278942235</v>
      </c>
      <c r="H41" s="126">
        <v>3.3899003778770505</v>
      </c>
      <c r="I41" s="126">
        <v>2.3552043971144148</v>
      </c>
      <c r="J41" s="126">
        <v>3.7018206801786713</v>
      </c>
      <c r="K41" s="143">
        <v>0.10855376159395501</v>
      </c>
      <c r="L41" s="126">
        <v>0.53177602198557727</v>
      </c>
      <c r="M41" s="130">
        <v>8.9316386121608554E-2</v>
      </c>
    </row>
    <row r="42" spans="2:13">
      <c r="B42" s="228">
        <v>2100000</v>
      </c>
      <c r="C42" s="131" t="s">
        <v>57</v>
      </c>
      <c r="D42" s="128">
        <v>100</v>
      </c>
      <c r="E42" s="126">
        <v>85.844308489799232</v>
      </c>
      <c r="F42" s="126">
        <v>7.2330550616316946</v>
      </c>
      <c r="G42" s="126">
        <v>1.0548205298212907</v>
      </c>
      <c r="H42" s="126">
        <v>0.66001627437389299</v>
      </c>
      <c r="I42" s="126">
        <v>0.57563063198818976</v>
      </c>
      <c r="J42" s="126">
        <v>4.4001084958259513</v>
      </c>
      <c r="K42" s="143">
        <v>0.14466110123263409</v>
      </c>
      <c r="L42" s="126">
        <v>8.137186944335667E-2</v>
      </c>
      <c r="M42" s="130">
        <v>6.0275458846930866E-3</v>
      </c>
    </row>
    <row r="43" spans="2:13">
      <c r="B43" s="228">
        <v>2700000</v>
      </c>
      <c r="C43" s="131" t="s">
        <v>58</v>
      </c>
      <c r="D43" s="128">
        <v>100</v>
      </c>
      <c r="E43" s="126">
        <v>85.84726078832044</v>
      </c>
      <c r="F43" s="126">
        <v>8.3599657707689286</v>
      </c>
      <c r="G43" s="126">
        <v>1.6992368278584011</v>
      </c>
      <c r="H43" s="126">
        <v>2.2842772567716207</v>
      </c>
      <c r="I43" s="126">
        <v>0.55884458881262933</v>
      </c>
      <c r="J43" s="126">
        <v>0.90986884616055996</v>
      </c>
      <c r="K43" s="143">
        <v>9.2558635022091731E-2</v>
      </c>
      <c r="L43" s="126">
        <v>0.17813171268402567</v>
      </c>
      <c r="M43" s="130">
        <v>6.9855573601578666E-2</v>
      </c>
    </row>
    <row r="44" spans="2:13">
      <c r="B44" s="228">
        <v>2900000</v>
      </c>
      <c r="C44" s="131" t="s">
        <v>59</v>
      </c>
      <c r="D44" s="128">
        <v>100</v>
      </c>
      <c r="E44" s="126">
        <v>86.574582069320769</v>
      </c>
      <c r="F44" s="126">
        <v>5.1345769056993351</v>
      </c>
      <c r="G44" s="126">
        <v>3.4596269282901901</v>
      </c>
      <c r="H44" s="126">
        <v>2.6431291551022982</v>
      </c>
      <c r="I44" s="126">
        <v>0.34531724004388986</v>
      </c>
      <c r="J44" s="126">
        <v>1.5523139482346802</v>
      </c>
      <c r="K44" s="143">
        <v>0.10972697347189021</v>
      </c>
      <c r="L44" s="126">
        <v>0.15813593235654763</v>
      </c>
      <c r="M44" s="130">
        <v>2.2590847479506803E-2</v>
      </c>
    </row>
    <row r="45" spans="2:13">
      <c r="B45" s="228">
        <v>5700000</v>
      </c>
      <c r="C45" s="131" t="s">
        <v>60</v>
      </c>
      <c r="D45" s="128">
        <v>100</v>
      </c>
      <c r="E45" s="126">
        <v>85.805444771978287</v>
      </c>
      <c r="F45" s="126">
        <v>5.7638286804230967</v>
      </c>
      <c r="G45" s="126">
        <v>1.2311427085139575</v>
      </c>
      <c r="H45" s="126">
        <v>1.0369342812554185</v>
      </c>
      <c r="I45" s="126">
        <v>0.48205306051673313</v>
      </c>
      <c r="J45" s="126">
        <v>5.2054794520547922</v>
      </c>
      <c r="K45" s="143">
        <v>0.3363967400728281</v>
      </c>
      <c r="L45" s="126">
        <v>0.1144442517773539</v>
      </c>
      <c r="M45" s="130">
        <v>2.4276053407317495E-2</v>
      </c>
    </row>
    <row r="46" spans="2:13">
      <c r="B46" s="228">
        <v>8500000</v>
      </c>
      <c r="C46" s="131" t="s">
        <v>61</v>
      </c>
      <c r="D46" s="128">
        <v>100</v>
      </c>
      <c r="E46" s="126">
        <v>86.728154191793976</v>
      </c>
      <c r="F46" s="126">
        <v>8.4143313231642392</v>
      </c>
      <c r="G46" s="126">
        <v>2.3956485751448611</v>
      </c>
      <c r="H46" s="126">
        <v>1.5040794608017103</v>
      </c>
      <c r="I46" s="126">
        <v>9.4596192503252172E-2</v>
      </c>
      <c r="J46" s="126">
        <v>0.10878562137873998</v>
      </c>
      <c r="K46" s="143">
        <v>0.53446848764337473</v>
      </c>
      <c r="L46" s="126">
        <v>0.15844862244294736</v>
      </c>
      <c r="M46" s="130">
        <v>6.1487525127113897E-2</v>
      </c>
    </row>
    <row r="47" spans="2:13">
      <c r="B47" s="228">
        <v>8700000</v>
      </c>
      <c r="C47" s="131" t="s">
        <v>62</v>
      </c>
      <c r="D47" s="128">
        <v>100</v>
      </c>
      <c r="E47" s="126">
        <v>14.75695101191581</v>
      </c>
      <c r="F47" s="126">
        <v>0.26858331757139725</v>
      </c>
      <c r="G47" s="126">
        <v>4.936637034234832</v>
      </c>
      <c r="H47" s="126">
        <v>4.1308870815206413</v>
      </c>
      <c r="I47" s="126">
        <v>10.327217703801622</v>
      </c>
      <c r="J47" s="126">
        <v>64.248155853980307</v>
      </c>
      <c r="K47" s="143">
        <v>0.57499527142045637</v>
      </c>
      <c r="L47" s="126">
        <v>0.52960090788726211</v>
      </c>
      <c r="M47" s="130">
        <v>0.22697181766596955</v>
      </c>
    </row>
    <row r="48" spans="2:13" s="54" customFormat="1">
      <c r="B48" s="305">
        <v>9600000</v>
      </c>
      <c r="C48" s="304" t="s">
        <v>63</v>
      </c>
      <c r="D48" s="116">
        <v>100</v>
      </c>
      <c r="E48" s="318">
        <v>6.2709804375505689</v>
      </c>
      <c r="F48" s="318">
        <v>6.1735540378901416E-2</v>
      </c>
      <c r="G48" s="318">
        <v>2.6131496701006891</v>
      </c>
      <c r="H48" s="318">
        <v>3.1726280047844924</v>
      </c>
      <c r="I48" s="318">
        <v>81.218891075355657</v>
      </c>
      <c r="J48" s="318">
        <v>5.5098969788169594</v>
      </c>
      <c r="K48" s="320">
        <v>0.32797005826291403</v>
      </c>
      <c r="L48" s="318">
        <v>0.61349693251533288</v>
      </c>
      <c r="M48" s="321">
        <v>0.21125130223405347</v>
      </c>
    </row>
    <row r="50" spans="2:13" ht="41.25" customHeight="1">
      <c r="B50" s="700" t="s">
        <v>1288</v>
      </c>
      <c r="C50" s="700"/>
      <c r="D50" s="700"/>
      <c r="E50" s="700"/>
      <c r="F50" s="700"/>
      <c r="G50" s="700"/>
      <c r="H50" s="700"/>
      <c r="I50" s="700"/>
      <c r="J50" s="700"/>
      <c r="K50" s="700"/>
      <c r="L50" s="700"/>
      <c r="M50" s="700"/>
    </row>
    <row r="51" spans="2:13" ht="16.5" customHeight="1">
      <c r="B51" s="699" t="s">
        <v>1237</v>
      </c>
      <c r="C51" s="699"/>
      <c r="D51" s="699"/>
      <c r="E51" s="699"/>
      <c r="F51" s="699"/>
      <c r="G51" s="699"/>
      <c r="H51" s="699"/>
      <c r="I51" s="699"/>
      <c r="J51" s="699"/>
      <c r="K51" s="699"/>
      <c r="L51" s="699"/>
      <c r="M51" s="699"/>
    </row>
    <row r="52" spans="2:13">
      <c r="B52" s="712" t="s">
        <v>1098</v>
      </c>
      <c r="C52" s="720"/>
    </row>
    <row r="53" spans="2:13">
      <c r="B53" s="712" t="s">
        <v>1245</v>
      </c>
      <c r="C53" s="712"/>
      <c r="D53" s="712"/>
      <c r="E53" s="712"/>
    </row>
  </sheetData>
  <mergeCells count="10">
    <mergeCell ref="B53:E53"/>
    <mergeCell ref="B52:C52"/>
    <mergeCell ref="B1:C1"/>
    <mergeCell ref="B7:B8"/>
    <mergeCell ref="C7:C8"/>
    <mergeCell ref="B51:M51"/>
    <mergeCell ref="M7:M8"/>
    <mergeCell ref="B50:M50"/>
    <mergeCell ref="D7:D8"/>
    <mergeCell ref="E7:L7"/>
  </mergeCells>
  <hyperlinks>
    <hyperlink ref="B1" location="Cuprins!A1" display="Cuprins" xr:uid="{00000000-0004-0000-0500-000000000000}"/>
  </hyperlinks>
  <pageMargins left="0.7" right="0.7" top="0.75" bottom="0.75"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S954"/>
  <sheetViews>
    <sheetView zoomScaleNormal="100" workbookViewId="0"/>
  </sheetViews>
  <sheetFormatPr defaultColWidth="8.375" defaultRowHeight="15"/>
  <cols>
    <col min="1" max="1" width="1.625" style="2" customWidth="1"/>
    <col min="2" max="2" width="10.625" style="195" customWidth="1"/>
    <col min="3" max="3" width="18.5" style="279" customWidth="1"/>
    <col min="4" max="4" width="9.375" style="2" customWidth="1"/>
    <col min="5" max="5" width="11" style="2" customWidth="1"/>
    <col min="6" max="6" width="8.625" style="56" customWidth="1"/>
    <col min="7" max="7" width="10.125" style="56" customWidth="1"/>
    <col min="8" max="8" width="7.375" style="56" customWidth="1"/>
    <col min="9" max="9" width="8.625" style="56" customWidth="1"/>
    <col min="10" max="10" width="8.25" style="56" customWidth="1"/>
    <col min="11" max="11" width="10.25" style="56" customWidth="1"/>
    <col min="12" max="13" width="8.375" style="56"/>
    <col min="14" max="16352" width="8.375" style="2"/>
    <col min="16353" max="16384" width="10.5" style="2" customWidth="1"/>
  </cols>
  <sheetData>
    <row r="1" spans="2:19">
      <c r="B1" s="258" t="s">
        <v>0</v>
      </c>
      <c r="C1" s="55"/>
    </row>
    <row r="3" spans="2:19" ht="18.75">
      <c r="B3" s="207" t="str">
        <f>Cuprins!B2</f>
        <v xml:space="preserve">Recensământul Populației și Locuințelor 2024: CARACTERISTICI ETNO-CULTURALE </v>
      </c>
      <c r="C3" s="265"/>
    </row>
    <row r="5" spans="2:19" ht="21">
      <c r="B5" s="726" t="s">
        <v>1207</v>
      </c>
      <c r="C5" s="727"/>
      <c r="D5" s="727"/>
      <c r="E5" s="727"/>
      <c r="F5" s="727"/>
      <c r="G5" s="727"/>
      <c r="H5" s="727"/>
      <c r="I5" s="727"/>
      <c r="J5" s="727"/>
      <c r="K5" s="727"/>
      <c r="L5" s="727"/>
    </row>
    <row r="6" spans="2:19" ht="16.5" customHeight="1">
      <c r="B6" s="499"/>
      <c r="C6" s="500"/>
      <c r="D6" s="5"/>
      <c r="E6" s="5"/>
      <c r="F6" s="501"/>
      <c r="M6" s="84" t="s">
        <v>2</v>
      </c>
    </row>
    <row r="7" spans="2:19" ht="16.5" customHeight="1">
      <c r="B7" s="728" t="s">
        <v>64</v>
      </c>
      <c r="C7" s="728" t="s">
        <v>65</v>
      </c>
      <c r="D7" s="721" t="s">
        <v>4</v>
      </c>
      <c r="E7" s="729" t="s">
        <v>1297</v>
      </c>
      <c r="F7" s="730"/>
      <c r="G7" s="730"/>
      <c r="H7" s="730"/>
      <c r="I7" s="730"/>
      <c r="J7" s="730"/>
      <c r="K7" s="730"/>
      <c r="L7" s="730"/>
      <c r="M7" s="721" t="s">
        <v>12</v>
      </c>
    </row>
    <row r="8" spans="2:19" ht="33" customHeight="1">
      <c r="B8" s="728"/>
      <c r="C8" s="728"/>
      <c r="D8" s="721"/>
      <c r="E8" s="127" t="s">
        <v>1072</v>
      </c>
      <c r="F8" s="127" t="s">
        <v>1073</v>
      </c>
      <c r="G8" s="127" t="s">
        <v>1035</v>
      </c>
      <c r="H8" s="127" t="s">
        <v>1074</v>
      </c>
      <c r="I8" s="127" t="s">
        <v>1037</v>
      </c>
      <c r="J8" s="127" t="s">
        <v>1075</v>
      </c>
      <c r="K8" s="127" t="s">
        <v>1039</v>
      </c>
      <c r="L8" s="127" t="s">
        <v>11</v>
      </c>
      <c r="M8" s="721"/>
    </row>
    <row r="9" spans="2:19" ht="16.5" customHeight="1">
      <c r="B9" s="337" t="s">
        <v>1065</v>
      </c>
      <c r="C9" s="337" t="s">
        <v>1066</v>
      </c>
      <c r="D9" s="397">
        <v>1</v>
      </c>
      <c r="E9" s="397">
        <v>2</v>
      </c>
      <c r="F9" s="397">
        <v>3</v>
      </c>
      <c r="G9" s="397">
        <v>4</v>
      </c>
      <c r="H9" s="397">
        <v>5</v>
      </c>
      <c r="I9" s="397">
        <v>6</v>
      </c>
      <c r="J9" s="397">
        <v>7</v>
      </c>
      <c r="K9" s="397">
        <v>8</v>
      </c>
      <c r="L9" s="397">
        <v>9</v>
      </c>
      <c r="M9" s="397">
        <v>10</v>
      </c>
    </row>
    <row r="10" spans="2:19" s="5" customFormat="1">
      <c r="B10" s="380"/>
      <c r="C10" s="266" t="s">
        <v>4</v>
      </c>
      <c r="D10" s="316">
        <v>2409207</v>
      </c>
      <c r="E10" s="316">
        <v>1848670</v>
      </c>
      <c r="F10" s="124">
        <v>193197</v>
      </c>
      <c r="G10" s="316">
        <v>123586</v>
      </c>
      <c r="H10" s="124">
        <v>81630</v>
      </c>
      <c r="I10" s="316">
        <v>97205</v>
      </c>
      <c r="J10" s="316">
        <v>38236</v>
      </c>
      <c r="K10" s="316">
        <v>9356</v>
      </c>
      <c r="L10" s="316">
        <v>13879</v>
      </c>
      <c r="M10" s="316">
        <v>3448</v>
      </c>
      <c r="N10" s="426"/>
      <c r="O10" s="426"/>
      <c r="P10" s="426"/>
      <c r="Q10" s="426"/>
      <c r="R10" s="426"/>
      <c r="S10" s="426"/>
    </row>
    <row r="11" spans="2:19" s="5" customFormat="1">
      <c r="B11" s="233">
        <v>100000</v>
      </c>
      <c r="C11" s="267" t="s">
        <v>66</v>
      </c>
      <c r="D11" s="316">
        <v>720128</v>
      </c>
      <c r="E11" s="316">
        <v>521837</v>
      </c>
      <c r="F11" s="316">
        <v>92988</v>
      </c>
      <c r="G11" s="316">
        <v>38701</v>
      </c>
      <c r="H11" s="316">
        <v>42796</v>
      </c>
      <c r="I11" s="316">
        <v>5590</v>
      </c>
      <c r="J11" s="316">
        <v>6505</v>
      </c>
      <c r="K11" s="316">
        <v>789</v>
      </c>
      <c r="L11" s="316">
        <v>8933</v>
      </c>
      <c r="M11" s="316">
        <v>1989</v>
      </c>
    </row>
    <row r="12" spans="2:19" ht="30">
      <c r="B12" s="259">
        <v>101000</v>
      </c>
      <c r="C12" s="268" t="s">
        <v>67</v>
      </c>
      <c r="D12" s="133">
        <v>567038</v>
      </c>
      <c r="E12" s="133">
        <v>399844</v>
      </c>
      <c r="F12" s="133">
        <v>69857</v>
      </c>
      <c r="G12" s="133">
        <v>35715</v>
      </c>
      <c r="H12" s="133">
        <v>39960</v>
      </c>
      <c r="I12" s="133">
        <v>5051</v>
      </c>
      <c r="J12" s="133">
        <v>5934</v>
      </c>
      <c r="K12" s="133">
        <v>650</v>
      </c>
      <c r="L12" s="133">
        <v>8276</v>
      </c>
      <c r="M12" s="133">
        <v>1751</v>
      </c>
    </row>
    <row r="13" spans="2:19" s="330" customFormat="1">
      <c r="B13" s="328">
        <v>110000</v>
      </c>
      <c r="C13" s="327" t="s">
        <v>68</v>
      </c>
      <c r="D13" s="329">
        <v>144824</v>
      </c>
      <c r="E13" s="329">
        <v>103397</v>
      </c>
      <c r="F13" s="329">
        <v>12485</v>
      </c>
      <c r="G13" s="329">
        <v>10369</v>
      </c>
      <c r="H13" s="329">
        <v>12794</v>
      </c>
      <c r="I13" s="329">
        <v>1521</v>
      </c>
      <c r="J13" s="329">
        <v>1789</v>
      </c>
      <c r="K13" s="329">
        <v>106</v>
      </c>
      <c r="L13" s="329">
        <v>1933</v>
      </c>
      <c r="M13" s="329">
        <v>430</v>
      </c>
    </row>
    <row r="14" spans="2:19" s="330" customFormat="1">
      <c r="B14" s="332">
        <v>120000</v>
      </c>
      <c r="C14" s="327" t="s">
        <v>69</v>
      </c>
      <c r="D14" s="329">
        <v>100985</v>
      </c>
      <c r="E14" s="329">
        <v>71790</v>
      </c>
      <c r="F14" s="329">
        <v>14519</v>
      </c>
      <c r="G14" s="329">
        <v>5326</v>
      </c>
      <c r="H14" s="329">
        <v>6228</v>
      </c>
      <c r="I14" s="329">
        <v>772</v>
      </c>
      <c r="J14" s="329">
        <v>841</v>
      </c>
      <c r="K14" s="329">
        <v>127</v>
      </c>
      <c r="L14" s="329">
        <v>1158</v>
      </c>
      <c r="M14" s="329">
        <v>224</v>
      </c>
    </row>
    <row r="15" spans="2:19" s="330" customFormat="1">
      <c r="B15" s="332">
        <v>130000</v>
      </c>
      <c r="C15" s="327" t="s">
        <v>40</v>
      </c>
      <c r="D15" s="329">
        <v>87230</v>
      </c>
      <c r="E15" s="329">
        <v>58604</v>
      </c>
      <c r="F15" s="329">
        <v>13041</v>
      </c>
      <c r="G15" s="329">
        <v>5573</v>
      </c>
      <c r="H15" s="329">
        <v>5226</v>
      </c>
      <c r="I15" s="329">
        <v>820</v>
      </c>
      <c r="J15" s="329">
        <v>857</v>
      </c>
      <c r="K15" s="329">
        <v>203</v>
      </c>
      <c r="L15" s="329">
        <v>2495</v>
      </c>
      <c r="M15" s="329">
        <v>411</v>
      </c>
    </row>
    <row r="16" spans="2:19" s="330" customFormat="1">
      <c r="B16" s="332">
        <v>140000</v>
      </c>
      <c r="C16" s="327" t="s">
        <v>70</v>
      </c>
      <c r="D16" s="329">
        <v>105680</v>
      </c>
      <c r="E16" s="329">
        <v>79494</v>
      </c>
      <c r="F16" s="329">
        <v>12344</v>
      </c>
      <c r="G16" s="329">
        <v>5447</v>
      </c>
      <c r="H16" s="329">
        <v>5523</v>
      </c>
      <c r="I16" s="329">
        <v>693</v>
      </c>
      <c r="J16" s="329">
        <v>941</v>
      </c>
      <c r="K16" s="329">
        <v>89</v>
      </c>
      <c r="L16" s="329">
        <v>890</v>
      </c>
      <c r="M16" s="329">
        <v>259</v>
      </c>
    </row>
    <row r="17" spans="2:13" s="330" customFormat="1">
      <c r="B17" s="332">
        <v>150000</v>
      </c>
      <c r="C17" s="327" t="s">
        <v>71</v>
      </c>
      <c r="D17" s="329">
        <v>128319</v>
      </c>
      <c r="E17" s="329">
        <v>86559</v>
      </c>
      <c r="F17" s="329">
        <v>17468</v>
      </c>
      <c r="G17" s="329">
        <v>9000</v>
      </c>
      <c r="H17" s="329">
        <v>10189</v>
      </c>
      <c r="I17" s="329">
        <v>1245</v>
      </c>
      <c r="J17" s="329">
        <v>1506</v>
      </c>
      <c r="K17" s="329">
        <v>125</v>
      </c>
      <c r="L17" s="329">
        <v>1800</v>
      </c>
      <c r="M17" s="329">
        <v>427</v>
      </c>
    </row>
    <row r="18" spans="2:13">
      <c r="B18" s="261">
        <v>111000</v>
      </c>
      <c r="C18" s="269" t="s">
        <v>72</v>
      </c>
      <c r="D18" s="133">
        <v>12368</v>
      </c>
      <c r="E18" s="133">
        <v>11171</v>
      </c>
      <c r="F18" s="133">
        <v>937</v>
      </c>
      <c r="G18" s="133">
        <v>80</v>
      </c>
      <c r="H18" s="133">
        <v>105</v>
      </c>
      <c r="I18" s="133">
        <v>36</v>
      </c>
      <c r="J18" s="133">
        <v>13</v>
      </c>
      <c r="K18" s="133">
        <v>1</v>
      </c>
      <c r="L18" s="133">
        <v>22</v>
      </c>
      <c r="M18" s="133">
        <v>3</v>
      </c>
    </row>
    <row r="19" spans="2:13">
      <c r="B19" s="261">
        <v>121000</v>
      </c>
      <c r="C19" s="269" t="s">
        <v>73</v>
      </c>
      <c r="D19" s="133">
        <v>26308</v>
      </c>
      <c r="E19" s="133">
        <v>20324</v>
      </c>
      <c r="F19" s="133">
        <v>4650</v>
      </c>
      <c r="G19" s="133">
        <v>449</v>
      </c>
      <c r="H19" s="133">
        <v>450</v>
      </c>
      <c r="I19" s="133">
        <v>123</v>
      </c>
      <c r="J19" s="133">
        <v>134</v>
      </c>
      <c r="K19" s="133">
        <v>40</v>
      </c>
      <c r="L19" s="133">
        <v>110</v>
      </c>
      <c r="M19" s="133">
        <v>28</v>
      </c>
    </row>
    <row r="20" spans="2:13">
      <c r="B20" s="261">
        <v>122000</v>
      </c>
      <c r="C20" s="269" t="s">
        <v>74</v>
      </c>
      <c r="D20" s="133">
        <v>3391</v>
      </c>
      <c r="E20" s="133">
        <v>2376</v>
      </c>
      <c r="F20" s="133">
        <v>473</v>
      </c>
      <c r="G20" s="133">
        <v>148</v>
      </c>
      <c r="H20" s="133">
        <v>232</v>
      </c>
      <c r="I20" s="133">
        <v>15</v>
      </c>
      <c r="J20" s="133">
        <v>25</v>
      </c>
      <c r="K20" s="133">
        <v>50</v>
      </c>
      <c r="L20" s="133">
        <v>42</v>
      </c>
      <c r="M20" s="133">
        <v>30</v>
      </c>
    </row>
    <row r="21" spans="2:13">
      <c r="B21" s="261">
        <v>131000</v>
      </c>
      <c r="C21" s="269" t="s">
        <v>75</v>
      </c>
      <c r="D21" s="133">
        <v>18310</v>
      </c>
      <c r="E21" s="133">
        <v>12470</v>
      </c>
      <c r="F21" s="133">
        <v>4245</v>
      </c>
      <c r="G21" s="133">
        <v>679</v>
      </c>
      <c r="H21" s="133">
        <v>509</v>
      </c>
      <c r="I21" s="133">
        <v>113</v>
      </c>
      <c r="J21" s="133">
        <v>103</v>
      </c>
      <c r="K21" s="133">
        <v>10</v>
      </c>
      <c r="L21" s="133">
        <v>126</v>
      </c>
      <c r="M21" s="133">
        <v>55</v>
      </c>
    </row>
    <row r="22" spans="2:13">
      <c r="B22" s="261">
        <v>141000</v>
      </c>
      <c r="C22" s="269" t="s">
        <v>76</v>
      </c>
      <c r="D22" s="133">
        <v>4280</v>
      </c>
      <c r="E22" s="133">
        <v>3475</v>
      </c>
      <c r="F22" s="133">
        <v>330</v>
      </c>
      <c r="G22" s="133">
        <v>152</v>
      </c>
      <c r="H22" s="133">
        <v>278</v>
      </c>
      <c r="I22" s="133">
        <v>6</v>
      </c>
      <c r="J22" s="133">
        <v>11</v>
      </c>
      <c r="K22" s="135" t="s">
        <v>1029</v>
      </c>
      <c r="L22" s="133">
        <v>23</v>
      </c>
      <c r="M22" s="133">
        <v>5</v>
      </c>
    </row>
    <row r="23" spans="2:13">
      <c r="B23" s="261">
        <v>151000</v>
      </c>
      <c r="C23" s="269" t="s">
        <v>77</v>
      </c>
      <c r="D23" s="133">
        <v>9536</v>
      </c>
      <c r="E23" s="133">
        <v>7868</v>
      </c>
      <c r="F23" s="133">
        <v>858</v>
      </c>
      <c r="G23" s="133">
        <v>276</v>
      </c>
      <c r="H23" s="133">
        <v>359</v>
      </c>
      <c r="I23" s="133">
        <v>39</v>
      </c>
      <c r="J23" s="133">
        <v>56</v>
      </c>
      <c r="K23" s="133">
        <v>13</v>
      </c>
      <c r="L23" s="133">
        <v>56</v>
      </c>
      <c r="M23" s="133">
        <v>11</v>
      </c>
    </row>
    <row r="24" spans="2:13">
      <c r="B24" s="261">
        <v>112000</v>
      </c>
      <c r="C24" s="269" t="s">
        <v>78</v>
      </c>
      <c r="D24" s="133">
        <v>11663</v>
      </c>
      <c r="E24" s="133">
        <v>10591</v>
      </c>
      <c r="F24" s="133">
        <v>987</v>
      </c>
      <c r="G24" s="133">
        <v>27</v>
      </c>
      <c r="H24" s="133">
        <v>26</v>
      </c>
      <c r="I24" s="133">
        <v>3</v>
      </c>
      <c r="J24" s="133">
        <v>11</v>
      </c>
      <c r="K24" s="133">
        <v>6</v>
      </c>
      <c r="L24" s="133">
        <v>11</v>
      </c>
      <c r="M24" s="133">
        <v>1</v>
      </c>
    </row>
    <row r="25" spans="2:13">
      <c r="B25" s="261">
        <v>123000</v>
      </c>
      <c r="C25" s="269" t="s">
        <v>79</v>
      </c>
      <c r="D25" s="133">
        <v>547</v>
      </c>
      <c r="E25" s="133">
        <v>465</v>
      </c>
      <c r="F25" s="133">
        <v>72</v>
      </c>
      <c r="G25" s="133">
        <v>4</v>
      </c>
      <c r="H25" s="133">
        <v>1</v>
      </c>
      <c r="I25" s="133">
        <v>1</v>
      </c>
      <c r="J25" s="135" t="s">
        <v>1029</v>
      </c>
      <c r="K25" s="135" t="s">
        <v>1029</v>
      </c>
      <c r="L25" s="133">
        <v>4</v>
      </c>
      <c r="M25" s="135" t="s">
        <v>1029</v>
      </c>
    </row>
    <row r="26" spans="2:13">
      <c r="B26" s="261">
        <v>125000</v>
      </c>
      <c r="C26" s="269" t="s">
        <v>80</v>
      </c>
      <c r="D26" s="133">
        <v>5240</v>
      </c>
      <c r="E26" s="133">
        <v>4157</v>
      </c>
      <c r="F26" s="133">
        <v>958</v>
      </c>
      <c r="G26" s="133">
        <v>56</v>
      </c>
      <c r="H26" s="133">
        <v>37</v>
      </c>
      <c r="I26" s="133">
        <v>6</v>
      </c>
      <c r="J26" s="133">
        <v>7</v>
      </c>
      <c r="K26" s="135" t="s">
        <v>1029</v>
      </c>
      <c r="L26" s="133">
        <v>11</v>
      </c>
      <c r="M26" s="133">
        <v>8</v>
      </c>
    </row>
    <row r="27" spans="2:13">
      <c r="B27" s="261">
        <v>126000</v>
      </c>
      <c r="C27" s="269" t="s">
        <v>81</v>
      </c>
      <c r="D27" s="133">
        <v>10937</v>
      </c>
      <c r="E27" s="133">
        <v>8452</v>
      </c>
      <c r="F27" s="133">
        <v>2152</v>
      </c>
      <c r="G27" s="133">
        <v>110</v>
      </c>
      <c r="H27" s="133">
        <v>94</v>
      </c>
      <c r="I27" s="133">
        <v>24</v>
      </c>
      <c r="J27" s="133">
        <v>43</v>
      </c>
      <c r="K27" s="135" t="s">
        <v>1029</v>
      </c>
      <c r="L27" s="133">
        <v>36</v>
      </c>
      <c r="M27" s="133">
        <v>26</v>
      </c>
    </row>
    <row r="28" spans="2:13">
      <c r="B28" s="261">
        <v>142000</v>
      </c>
      <c r="C28" s="269" t="s">
        <v>82</v>
      </c>
      <c r="D28" s="133">
        <v>11152</v>
      </c>
      <c r="E28" s="133">
        <v>9307</v>
      </c>
      <c r="F28" s="133">
        <v>1423</v>
      </c>
      <c r="G28" s="133">
        <v>117</v>
      </c>
      <c r="H28" s="133">
        <v>162</v>
      </c>
      <c r="I28" s="133">
        <v>39</v>
      </c>
      <c r="J28" s="133">
        <v>44</v>
      </c>
      <c r="K28" s="133">
        <v>14</v>
      </c>
      <c r="L28" s="133">
        <v>40</v>
      </c>
      <c r="M28" s="133">
        <v>6</v>
      </c>
    </row>
    <row r="29" spans="2:13">
      <c r="B29" s="261">
        <v>143000</v>
      </c>
      <c r="C29" s="269" t="s">
        <v>83</v>
      </c>
      <c r="D29" s="133">
        <v>4425</v>
      </c>
      <c r="E29" s="133">
        <v>3990</v>
      </c>
      <c r="F29" s="133">
        <v>320</v>
      </c>
      <c r="G29" s="133">
        <v>41</v>
      </c>
      <c r="H29" s="133">
        <v>32</v>
      </c>
      <c r="I29" s="133">
        <v>5</v>
      </c>
      <c r="J29" s="133">
        <v>12</v>
      </c>
      <c r="K29" s="135" t="s">
        <v>1029</v>
      </c>
      <c r="L29" s="133">
        <v>21</v>
      </c>
      <c r="M29" s="133">
        <v>4</v>
      </c>
    </row>
    <row r="30" spans="2:13">
      <c r="B30" s="261">
        <v>144000</v>
      </c>
      <c r="C30" s="269" t="s">
        <v>84</v>
      </c>
      <c r="D30" s="133">
        <v>3956</v>
      </c>
      <c r="E30" s="133">
        <v>3200</v>
      </c>
      <c r="F30" s="133">
        <v>647</v>
      </c>
      <c r="G30" s="133">
        <v>31</v>
      </c>
      <c r="H30" s="133">
        <v>53</v>
      </c>
      <c r="I30" s="133">
        <v>11</v>
      </c>
      <c r="J30" s="133">
        <v>5</v>
      </c>
      <c r="K30" s="133">
        <v>1</v>
      </c>
      <c r="L30" s="133">
        <v>7</v>
      </c>
      <c r="M30" s="133">
        <v>1</v>
      </c>
    </row>
    <row r="31" spans="2:13">
      <c r="B31" s="261">
        <v>145000</v>
      </c>
      <c r="C31" s="269" t="s">
        <v>85</v>
      </c>
      <c r="D31" s="133">
        <v>1709</v>
      </c>
      <c r="E31" s="133">
        <v>1473</v>
      </c>
      <c r="F31" s="133">
        <v>194</v>
      </c>
      <c r="G31" s="133">
        <v>17</v>
      </c>
      <c r="H31" s="133">
        <v>15</v>
      </c>
      <c r="I31" s="133">
        <v>3</v>
      </c>
      <c r="J31" s="133">
        <v>1</v>
      </c>
      <c r="K31" s="135" t="s">
        <v>1029</v>
      </c>
      <c r="L31" s="133">
        <v>6</v>
      </c>
      <c r="M31" s="135" t="s">
        <v>1029</v>
      </c>
    </row>
    <row r="32" spans="2:13">
      <c r="B32" s="261">
        <v>146000</v>
      </c>
      <c r="C32" s="269" t="s">
        <v>86</v>
      </c>
      <c r="D32" s="133">
        <v>4045</v>
      </c>
      <c r="E32" s="133">
        <v>3169</v>
      </c>
      <c r="F32" s="133">
        <v>636</v>
      </c>
      <c r="G32" s="133">
        <v>89</v>
      </c>
      <c r="H32" s="133">
        <v>68</v>
      </c>
      <c r="I32" s="133">
        <v>20</v>
      </c>
      <c r="J32" s="133">
        <v>16</v>
      </c>
      <c r="K32" s="135" t="s">
        <v>1029</v>
      </c>
      <c r="L32" s="133">
        <v>20</v>
      </c>
      <c r="M32" s="133">
        <v>27</v>
      </c>
    </row>
    <row r="33" spans="2:13">
      <c r="B33" s="261">
        <v>152000</v>
      </c>
      <c r="C33" s="269" t="s">
        <v>87</v>
      </c>
      <c r="D33" s="133">
        <v>6714</v>
      </c>
      <c r="E33" s="133">
        <v>5535</v>
      </c>
      <c r="F33" s="133">
        <v>645</v>
      </c>
      <c r="G33" s="133">
        <v>268</v>
      </c>
      <c r="H33" s="133">
        <v>171</v>
      </c>
      <c r="I33" s="133">
        <v>36</v>
      </c>
      <c r="J33" s="133">
        <v>26</v>
      </c>
      <c r="K33" s="133">
        <v>2</v>
      </c>
      <c r="L33" s="133">
        <v>31</v>
      </c>
      <c r="M33" s="135" t="s">
        <v>1029</v>
      </c>
    </row>
    <row r="34" spans="2:13">
      <c r="B34" s="261">
        <v>153000</v>
      </c>
      <c r="C34" s="269" t="s">
        <v>88</v>
      </c>
      <c r="D34" s="133">
        <v>7299</v>
      </c>
      <c r="E34" s="133">
        <v>5971</v>
      </c>
      <c r="F34" s="133">
        <v>1172</v>
      </c>
      <c r="G34" s="133">
        <v>57</v>
      </c>
      <c r="H34" s="133">
        <v>48</v>
      </c>
      <c r="I34" s="133">
        <v>10</v>
      </c>
      <c r="J34" s="133">
        <v>11</v>
      </c>
      <c r="K34" s="133">
        <v>1</v>
      </c>
      <c r="L34" s="133">
        <v>22</v>
      </c>
      <c r="M34" s="133">
        <v>7</v>
      </c>
    </row>
    <row r="35" spans="2:13">
      <c r="B35" s="261">
        <v>154000</v>
      </c>
      <c r="C35" s="269" t="s">
        <v>89</v>
      </c>
      <c r="D35" s="133">
        <v>11210</v>
      </c>
      <c r="E35" s="133">
        <v>7999</v>
      </c>
      <c r="F35" s="133">
        <v>2432</v>
      </c>
      <c r="G35" s="133">
        <v>385</v>
      </c>
      <c r="H35" s="133">
        <v>196</v>
      </c>
      <c r="I35" s="133">
        <v>49</v>
      </c>
      <c r="J35" s="133">
        <v>53</v>
      </c>
      <c r="K35" s="133">
        <v>1</v>
      </c>
      <c r="L35" s="133">
        <v>69</v>
      </c>
      <c r="M35" s="133">
        <v>26</v>
      </c>
    </row>
    <row r="36" spans="2:13" s="5" customFormat="1">
      <c r="B36" s="233"/>
      <c r="C36" s="270" t="s">
        <v>90</v>
      </c>
      <c r="D36" s="316">
        <v>608651</v>
      </c>
      <c r="E36" s="316">
        <v>495145</v>
      </c>
      <c r="F36" s="316">
        <v>23224</v>
      </c>
      <c r="G36" s="316">
        <v>59118</v>
      </c>
      <c r="H36" s="316">
        <v>22096</v>
      </c>
      <c r="I36" s="316">
        <v>471</v>
      </c>
      <c r="J36" s="316">
        <v>451</v>
      </c>
      <c r="K36" s="316">
        <v>5426</v>
      </c>
      <c r="L36" s="316">
        <v>2114</v>
      </c>
      <c r="M36" s="316">
        <v>606</v>
      </c>
    </row>
    <row r="37" spans="2:13" s="5" customFormat="1">
      <c r="B37" s="233">
        <v>300000</v>
      </c>
      <c r="C37" s="270" t="s">
        <v>91</v>
      </c>
      <c r="D37" s="316">
        <v>94546</v>
      </c>
      <c r="E37" s="316">
        <v>67259</v>
      </c>
      <c r="F37" s="316">
        <v>3521</v>
      </c>
      <c r="G37" s="316">
        <v>12445</v>
      </c>
      <c r="H37" s="316">
        <v>9537</v>
      </c>
      <c r="I37" s="316">
        <v>115</v>
      </c>
      <c r="J37" s="316">
        <v>136</v>
      </c>
      <c r="K37" s="316">
        <v>144</v>
      </c>
      <c r="L37" s="316">
        <v>1085</v>
      </c>
      <c r="M37" s="316">
        <v>304</v>
      </c>
    </row>
    <row r="38" spans="2:13">
      <c r="B38" s="260">
        <v>301000</v>
      </c>
      <c r="C38" s="271" t="s">
        <v>92</v>
      </c>
      <c r="D38" s="133">
        <v>90954</v>
      </c>
      <c r="E38" s="133">
        <v>64349</v>
      </c>
      <c r="F38" s="133">
        <v>3257</v>
      </c>
      <c r="G38" s="133">
        <v>12156</v>
      </c>
      <c r="H38" s="133">
        <v>9428</v>
      </c>
      <c r="I38" s="133">
        <v>114</v>
      </c>
      <c r="J38" s="133">
        <v>136</v>
      </c>
      <c r="K38" s="133">
        <v>144</v>
      </c>
      <c r="L38" s="133">
        <v>1067</v>
      </c>
      <c r="M38" s="133">
        <v>303</v>
      </c>
    </row>
    <row r="39" spans="2:13">
      <c r="B39" s="260">
        <v>310000</v>
      </c>
      <c r="C39" s="271" t="s">
        <v>93</v>
      </c>
      <c r="D39" s="133">
        <v>2620</v>
      </c>
      <c r="E39" s="133">
        <v>2354</v>
      </c>
      <c r="F39" s="133">
        <v>249</v>
      </c>
      <c r="G39" s="133">
        <v>9</v>
      </c>
      <c r="H39" s="133">
        <v>8</v>
      </c>
      <c r="I39" s="135" t="s">
        <v>1029</v>
      </c>
      <c r="J39" s="135" t="s">
        <v>1029</v>
      </c>
      <c r="K39" s="135" t="s">
        <v>1029</v>
      </c>
      <c r="L39" s="135" t="s">
        <v>1029</v>
      </c>
      <c r="M39" s="135" t="s">
        <v>1029</v>
      </c>
    </row>
    <row r="40" spans="2:13">
      <c r="B40" s="260">
        <v>311000</v>
      </c>
      <c r="C40" s="271" t="s">
        <v>94</v>
      </c>
      <c r="D40" s="133">
        <v>972</v>
      </c>
      <c r="E40" s="133">
        <v>556</v>
      </c>
      <c r="F40" s="133">
        <v>15</v>
      </c>
      <c r="G40" s="133">
        <v>280</v>
      </c>
      <c r="H40" s="133">
        <v>101</v>
      </c>
      <c r="I40" s="133">
        <v>1</v>
      </c>
      <c r="J40" s="135" t="s">
        <v>1029</v>
      </c>
      <c r="K40" s="135" t="s">
        <v>1029</v>
      </c>
      <c r="L40" s="133">
        <v>18</v>
      </c>
      <c r="M40" s="133">
        <v>1</v>
      </c>
    </row>
    <row r="41" spans="2:13" s="5" customFormat="1">
      <c r="B41" s="233">
        <v>1400000</v>
      </c>
      <c r="C41" s="272" t="s">
        <v>95</v>
      </c>
      <c r="D41" s="316">
        <v>46894</v>
      </c>
      <c r="E41" s="316">
        <v>36157</v>
      </c>
      <c r="F41" s="316">
        <v>1369</v>
      </c>
      <c r="G41" s="316">
        <v>8161</v>
      </c>
      <c r="H41" s="316">
        <v>823</v>
      </c>
      <c r="I41" s="316">
        <v>32</v>
      </c>
      <c r="J41" s="316">
        <v>26</v>
      </c>
      <c r="K41" s="316">
        <v>210</v>
      </c>
      <c r="L41" s="316">
        <v>98</v>
      </c>
      <c r="M41" s="316">
        <v>18</v>
      </c>
    </row>
    <row r="42" spans="2:13">
      <c r="B42" s="260">
        <v>1401000</v>
      </c>
      <c r="C42" s="269" t="s">
        <v>96</v>
      </c>
      <c r="D42" s="133">
        <v>5785</v>
      </c>
      <c r="E42" s="133">
        <v>3563</v>
      </c>
      <c r="F42" s="133">
        <v>128</v>
      </c>
      <c r="G42" s="133">
        <v>1562</v>
      </c>
      <c r="H42" s="133">
        <v>298</v>
      </c>
      <c r="I42" s="133">
        <v>13</v>
      </c>
      <c r="J42" s="133">
        <v>13</v>
      </c>
      <c r="K42" s="133">
        <v>172</v>
      </c>
      <c r="L42" s="133">
        <v>33</v>
      </c>
      <c r="M42" s="133">
        <v>3</v>
      </c>
    </row>
    <row r="43" spans="2:13">
      <c r="B43" s="261">
        <v>1402000</v>
      </c>
      <c r="C43" s="269" t="s">
        <v>97</v>
      </c>
      <c r="D43" s="133">
        <v>3569</v>
      </c>
      <c r="E43" s="133">
        <v>2636</v>
      </c>
      <c r="F43" s="133">
        <v>61</v>
      </c>
      <c r="G43" s="133">
        <v>593</v>
      </c>
      <c r="H43" s="133">
        <v>232</v>
      </c>
      <c r="I43" s="133">
        <v>4</v>
      </c>
      <c r="J43" s="133">
        <v>2</v>
      </c>
      <c r="K43" s="133">
        <v>9</v>
      </c>
      <c r="L43" s="133">
        <v>31</v>
      </c>
      <c r="M43" s="133">
        <v>1</v>
      </c>
    </row>
    <row r="44" spans="2:13">
      <c r="B44" s="261">
        <v>1410000</v>
      </c>
      <c r="C44" s="269" t="s">
        <v>98</v>
      </c>
      <c r="D44" s="133">
        <v>1237</v>
      </c>
      <c r="E44" s="133">
        <v>1213</v>
      </c>
      <c r="F44" s="133">
        <v>18</v>
      </c>
      <c r="G44" s="133">
        <v>4</v>
      </c>
      <c r="H44" s="133">
        <v>1</v>
      </c>
      <c r="I44" s="135" t="s">
        <v>1029</v>
      </c>
      <c r="J44" s="135" t="s">
        <v>1029</v>
      </c>
      <c r="K44" s="133">
        <v>1</v>
      </c>
      <c r="L44" s="135" t="s">
        <v>1029</v>
      </c>
      <c r="M44" s="135" t="s">
        <v>1029</v>
      </c>
    </row>
    <row r="45" spans="2:13">
      <c r="B45" s="261">
        <v>1411000</v>
      </c>
      <c r="C45" s="273" t="s">
        <v>99</v>
      </c>
      <c r="D45" s="133">
        <v>1284</v>
      </c>
      <c r="E45" s="133">
        <v>839</v>
      </c>
      <c r="F45" s="133">
        <v>8</v>
      </c>
      <c r="G45" s="133">
        <v>423</v>
      </c>
      <c r="H45" s="133">
        <v>9</v>
      </c>
      <c r="I45" s="133">
        <v>2</v>
      </c>
      <c r="J45" s="135" t="s">
        <v>1029</v>
      </c>
      <c r="K45" s="135" t="s">
        <v>1029</v>
      </c>
      <c r="L45" s="133">
        <v>1</v>
      </c>
      <c r="M45" s="133">
        <v>2</v>
      </c>
    </row>
    <row r="46" spans="2:13">
      <c r="B46" s="261">
        <v>1412000</v>
      </c>
      <c r="C46" s="273" t="s">
        <v>100</v>
      </c>
      <c r="D46" s="133">
        <v>339</v>
      </c>
      <c r="E46" s="133">
        <v>109</v>
      </c>
      <c r="F46" s="133">
        <v>1</v>
      </c>
      <c r="G46" s="133">
        <v>201</v>
      </c>
      <c r="H46" s="133">
        <v>24</v>
      </c>
      <c r="I46" s="135" t="s">
        <v>1029</v>
      </c>
      <c r="J46" s="133">
        <v>2</v>
      </c>
      <c r="K46" s="135" t="s">
        <v>1029</v>
      </c>
      <c r="L46" s="133">
        <v>2</v>
      </c>
      <c r="M46" s="135" t="s">
        <v>1029</v>
      </c>
    </row>
    <row r="47" spans="2:13">
      <c r="B47" s="261">
        <v>1413000</v>
      </c>
      <c r="C47" s="273" t="s">
        <v>101</v>
      </c>
      <c r="D47" s="133">
        <v>1136</v>
      </c>
      <c r="E47" s="133">
        <v>455</v>
      </c>
      <c r="F47" s="135" t="s">
        <v>1029</v>
      </c>
      <c r="G47" s="133">
        <v>654</v>
      </c>
      <c r="H47" s="133">
        <v>23</v>
      </c>
      <c r="I47" s="133">
        <v>2</v>
      </c>
      <c r="J47" s="133">
        <v>1</v>
      </c>
      <c r="K47" s="135" t="s">
        <v>1029</v>
      </c>
      <c r="L47" s="133">
        <v>1</v>
      </c>
      <c r="M47" s="135" t="s">
        <v>1029</v>
      </c>
    </row>
    <row r="48" spans="2:13">
      <c r="B48" s="261">
        <v>1414000</v>
      </c>
      <c r="C48" s="273" t="s">
        <v>102</v>
      </c>
      <c r="D48" s="133">
        <v>891</v>
      </c>
      <c r="E48" s="133">
        <v>211</v>
      </c>
      <c r="F48" s="135" t="s">
        <v>1029</v>
      </c>
      <c r="G48" s="133">
        <v>629</v>
      </c>
      <c r="H48" s="133">
        <v>46</v>
      </c>
      <c r="I48" s="135" t="s">
        <v>1029</v>
      </c>
      <c r="J48" s="133">
        <v>1</v>
      </c>
      <c r="K48" s="135" t="s">
        <v>1029</v>
      </c>
      <c r="L48" s="133">
        <v>4</v>
      </c>
      <c r="M48" s="135" t="s">
        <v>1029</v>
      </c>
    </row>
    <row r="49" spans="2:13">
      <c r="B49" s="261">
        <v>1415000</v>
      </c>
      <c r="C49" s="273" t="s">
        <v>103</v>
      </c>
      <c r="D49" s="133">
        <v>509</v>
      </c>
      <c r="E49" s="133">
        <v>507</v>
      </c>
      <c r="F49" s="133">
        <v>1</v>
      </c>
      <c r="G49" s="135" t="s">
        <v>1029</v>
      </c>
      <c r="H49" s="133">
        <v>1</v>
      </c>
      <c r="I49" s="135" t="s">
        <v>1029</v>
      </c>
      <c r="J49" s="135" t="s">
        <v>1029</v>
      </c>
      <c r="K49" s="135" t="s">
        <v>1029</v>
      </c>
      <c r="L49" s="135" t="s">
        <v>1029</v>
      </c>
      <c r="M49" s="135" t="s">
        <v>1029</v>
      </c>
    </row>
    <row r="50" spans="2:13">
      <c r="B50" s="261">
        <v>1416000</v>
      </c>
      <c r="C50" s="273" t="s">
        <v>104</v>
      </c>
      <c r="D50" s="133">
        <v>2629</v>
      </c>
      <c r="E50" s="133">
        <v>2610</v>
      </c>
      <c r="F50" s="133">
        <v>8</v>
      </c>
      <c r="G50" s="133">
        <v>7</v>
      </c>
      <c r="H50" s="133">
        <v>4</v>
      </c>
      <c r="I50" s="135" t="s">
        <v>1029</v>
      </c>
      <c r="J50" s="135" t="s">
        <v>1029</v>
      </c>
      <c r="K50" s="135" t="s">
        <v>1029</v>
      </c>
      <c r="L50" s="135" t="s">
        <v>1029</v>
      </c>
      <c r="M50" s="135" t="s">
        <v>1029</v>
      </c>
    </row>
    <row r="51" spans="2:13">
      <c r="B51" s="261">
        <v>1417000</v>
      </c>
      <c r="C51" s="273" t="s">
        <v>105</v>
      </c>
      <c r="D51" s="133">
        <v>2025</v>
      </c>
      <c r="E51" s="133">
        <v>1580</v>
      </c>
      <c r="F51" s="133">
        <v>276</v>
      </c>
      <c r="G51" s="133">
        <v>155</v>
      </c>
      <c r="H51" s="133">
        <v>9</v>
      </c>
      <c r="I51" s="135" t="s">
        <v>1029</v>
      </c>
      <c r="J51" s="133">
        <v>1</v>
      </c>
      <c r="K51" s="135" t="s">
        <v>1029</v>
      </c>
      <c r="L51" s="133">
        <v>4</v>
      </c>
      <c r="M51" s="135" t="s">
        <v>1029</v>
      </c>
    </row>
    <row r="52" spans="2:13">
      <c r="B52" s="261">
        <v>1418000</v>
      </c>
      <c r="C52" s="273" t="s">
        <v>106</v>
      </c>
      <c r="D52" s="133">
        <v>4495</v>
      </c>
      <c r="E52" s="133">
        <v>4158</v>
      </c>
      <c r="F52" s="133">
        <v>306</v>
      </c>
      <c r="G52" s="133">
        <v>21</v>
      </c>
      <c r="H52" s="133">
        <v>6</v>
      </c>
      <c r="I52" s="135" t="s">
        <v>1029</v>
      </c>
      <c r="J52" s="135" t="s">
        <v>1029</v>
      </c>
      <c r="K52" s="135" t="s">
        <v>1029</v>
      </c>
      <c r="L52" s="133">
        <v>4</v>
      </c>
      <c r="M52" s="135" t="s">
        <v>1029</v>
      </c>
    </row>
    <row r="53" spans="2:13">
      <c r="B53" s="261">
        <v>1419000</v>
      </c>
      <c r="C53" s="273" t="s">
        <v>107</v>
      </c>
      <c r="D53" s="133">
        <v>1338</v>
      </c>
      <c r="E53" s="133">
        <v>1263</v>
      </c>
      <c r="F53" s="133">
        <v>68</v>
      </c>
      <c r="G53" s="133">
        <v>3</v>
      </c>
      <c r="H53" s="133">
        <v>4</v>
      </c>
      <c r="I53" s="135" t="s">
        <v>1029</v>
      </c>
      <c r="J53" s="135" t="s">
        <v>1029</v>
      </c>
      <c r="K53" s="135" t="s">
        <v>1029</v>
      </c>
      <c r="L53" s="135" t="s">
        <v>1029</v>
      </c>
      <c r="M53" s="135" t="s">
        <v>1029</v>
      </c>
    </row>
    <row r="54" spans="2:13">
      <c r="B54" s="261">
        <v>1420000</v>
      </c>
      <c r="C54" s="273" t="s">
        <v>108</v>
      </c>
      <c r="D54" s="133">
        <v>2200</v>
      </c>
      <c r="E54" s="133">
        <v>2121</v>
      </c>
      <c r="F54" s="133">
        <v>49</v>
      </c>
      <c r="G54" s="133">
        <v>15</v>
      </c>
      <c r="H54" s="133">
        <v>10</v>
      </c>
      <c r="I54" s="135" t="s">
        <v>1029</v>
      </c>
      <c r="J54" s="135" t="s">
        <v>1029</v>
      </c>
      <c r="K54" s="135" t="s">
        <v>1029</v>
      </c>
      <c r="L54" s="133">
        <v>3</v>
      </c>
      <c r="M54" s="133">
        <v>2</v>
      </c>
    </row>
    <row r="55" spans="2:13">
      <c r="B55" s="261">
        <v>1421000</v>
      </c>
      <c r="C55" s="273" t="s">
        <v>109</v>
      </c>
      <c r="D55" s="133">
        <v>920</v>
      </c>
      <c r="E55" s="133">
        <v>870</v>
      </c>
      <c r="F55" s="133">
        <v>32</v>
      </c>
      <c r="G55" s="133">
        <v>13</v>
      </c>
      <c r="H55" s="133">
        <v>2</v>
      </c>
      <c r="I55" s="135" t="s">
        <v>1029</v>
      </c>
      <c r="J55" s="135" t="s">
        <v>1029</v>
      </c>
      <c r="K55" s="135" t="s">
        <v>1029</v>
      </c>
      <c r="L55" s="133">
        <v>3</v>
      </c>
      <c r="M55" s="135" t="s">
        <v>1029</v>
      </c>
    </row>
    <row r="56" spans="2:13">
      <c r="B56" s="261">
        <v>1422000</v>
      </c>
      <c r="C56" s="273" t="s">
        <v>110</v>
      </c>
      <c r="D56" s="133">
        <v>1316</v>
      </c>
      <c r="E56" s="133">
        <v>1265</v>
      </c>
      <c r="F56" s="133">
        <v>27</v>
      </c>
      <c r="G56" s="133">
        <v>16</v>
      </c>
      <c r="H56" s="133">
        <v>3</v>
      </c>
      <c r="I56" s="135" t="s">
        <v>1029</v>
      </c>
      <c r="J56" s="135" t="s">
        <v>1029</v>
      </c>
      <c r="K56" s="135" t="s">
        <v>1029</v>
      </c>
      <c r="L56" s="133">
        <v>4</v>
      </c>
      <c r="M56" s="133">
        <v>1</v>
      </c>
    </row>
    <row r="57" spans="2:13">
      <c r="B57" s="261">
        <v>1423000</v>
      </c>
      <c r="C57" s="273" t="s">
        <v>111</v>
      </c>
      <c r="D57" s="133">
        <v>2854</v>
      </c>
      <c r="E57" s="133">
        <v>2765</v>
      </c>
      <c r="F57" s="133">
        <v>57</v>
      </c>
      <c r="G57" s="133">
        <v>6</v>
      </c>
      <c r="H57" s="133">
        <v>4</v>
      </c>
      <c r="I57" s="135" t="s">
        <v>1029</v>
      </c>
      <c r="J57" s="135" t="s">
        <v>1029</v>
      </c>
      <c r="K57" s="133">
        <v>19</v>
      </c>
      <c r="L57" s="135" t="s">
        <v>1029</v>
      </c>
      <c r="M57" s="133">
        <v>3</v>
      </c>
    </row>
    <row r="58" spans="2:13">
      <c r="B58" s="261">
        <v>1424000</v>
      </c>
      <c r="C58" s="273" t="s">
        <v>112</v>
      </c>
      <c r="D58" s="133">
        <v>951</v>
      </c>
      <c r="E58" s="133">
        <v>152</v>
      </c>
      <c r="F58" s="135" t="s">
        <v>1029</v>
      </c>
      <c r="G58" s="133">
        <v>752</v>
      </c>
      <c r="H58" s="133">
        <v>43</v>
      </c>
      <c r="I58" s="135" t="s">
        <v>1029</v>
      </c>
      <c r="J58" s="135" t="s">
        <v>1029</v>
      </c>
      <c r="K58" s="135" t="s">
        <v>1029</v>
      </c>
      <c r="L58" s="133">
        <v>2</v>
      </c>
      <c r="M58" s="133">
        <v>2</v>
      </c>
    </row>
    <row r="59" spans="2:13">
      <c r="B59" s="261">
        <v>1425000</v>
      </c>
      <c r="C59" s="273" t="s">
        <v>113</v>
      </c>
      <c r="D59" s="133">
        <v>647</v>
      </c>
      <c r="E59" s="133">
        <v>604</v>
      </c>
      <c r="F59" s="133">
        <v>23</v>
      </c>
      <c r="G59" s="133">
        <v>15</v>
      </c>
      <c r="H59" s="133">
        <v>5</v>
      </c>
      <c r="I59" s="135" t="s">
        <v>1029</v>
      </c>
      <c r="J59" s="135" t="s">
        <v>1029</v>
      </c>
      <c r="K59" s="135" t="s">
        <v>1029</v>
      </c>
      <c r="L59" s="135" t="s">
        <v>1029</v>
      </c>
      <c r="M59" s="135" t="s">
        <v>1029</v>
      </c>
    </row>
    <row r="60" spans="2:13">
      <c r="B60" s="261">
        <v>1426000</v>
      </c>
      <c r="C60" s="273" t="s">
        <v>114</v>
      </c>
      <c r="D60" s="133">
        <v>2977</v>
      </c>
      <c r="E60" s="133">
        <v>2892</v>
      </c>
      <c r="F60" s="133">
        <v>57</v>
      </c>
      <c r="G60" s="133">
        <v>18</v>
      </c>
      <c r="H60" s="133">
        <v>5</v>
      </c>
      <c r="I60" s="133">
        <v>1</v>
      </c>
      <c r="J60" s="133">
        <v>2</v>
      </c>
      <c r="K60" s="133">
        <v>1</v>
      </c>
      <c r="L60" s="133">
        <v>1</v>
      </c>
      <c r="M60" s="135" t="s">
        <v>1029</v>
      </c>
    </row>
    <row r="61" spans="2:13">
      <c r="B61" s="261">
        <v>1427000</v>
      </c>
      <c r="C61" s="273" t="s">
        <v>115</v>
      </c>
      <c r="D61" s="133">
        <v>863</v>
      </c>
      <c r="E61" s="133">
        <v>599</v>
      </c>
      <c r="F61" s="133">
        <v>13</v>
      </c>
      <c r="G61" s="133">
        <v>225</v>
      </c>
      <c r="H61" s="133">
        <v>18</v>
      </c>
      <c r="I61" s="133">
        <v>8</v>
      </c>
      <c r="J61" s="135" t="s">
        <v>1029</v>
      </c>
      <c r="K61" s="135" t="s">
        <v>1029</v>
      </c>
      <c r="L61" s="135" t="s">
        <v>1029</v>
      </c>
      <c r="M61" s="135" t="s">
        <v>1029</v>
      </c>
    </row>
    <row r="62" spans="2:13">
      <c r="B62" s="261">
        <v>1428000</v>
      </c>
      <c r="C62" s="273" t="s">
        <v>116</v>
      </c>
      <c r="D62" s="133">
        <v>885</v>
      </c>
      <c r="E62" s="133">
        <v>65</v>
      </c>
      <c r="F62" s="133">
        <v>1</v>
      </c>
      <c r="G62" s="133">
        <v>803</v>
      </c>
      <c r="H62" s="133">
        <v>15</v>
      </c>
      <c r="I62" s="133">
        <v>1</v>
      </c>
      <c r="J62" s="135" t="s">
        <v>1029</v>
      </c>
      <c r="K62" s="135" t="s">
        <v>1029</v>
      </c>
      <c r="L62" s="135" t="s">
        <v>1029</v>
      </c>
      <c r="M62" s="135" t="s">
        <v>1029</v>
      </c>
    </row>
    <row r="63" spans="2:13">
      <c r="B63" s="261">
        <v>1429000</v>
      </c>
      <c r="C63" s="273" t="s">
        <v>117</v>
      </c>
      <c r="D63" s="133">
        <v>392</v>
      </c>
      <c r="E63" s="133">
        <v>82</v>
      </c>
      <c r="F63" s="135" t="s">
        <v>1029</v>
      </c>
      <c r="G63" s="133">
        <v>299</v>
      </c>
      <c r="H63" s="133">
        <v>10</v>
      </c>
      <c r="I63" s="135" t="s">
        <v>1029</v>
      </c>
      <c r="J63" s="135" t="s">
        <v>1029</v>
      </c>
      <c r="K63" s="135" t="s">
        <v>1029</v>
      </c>
      <c r="L63" s="133">
        <v>1</v>
      </c>
      <c r="M63" s="135" t="s">
        <v>1029</v>
      </c>
    </row>
    <row r="64" spans="2:13">
      <c r="B64" s="261">
        <v>1430000</v>
      </c>
      <c r="C64" s="273" t="s">
        <v>118</v>
      </c>
      <c r="D64" s="133">
        <v>939</v>
      </c>
      <c r="E64" s="133">
        <v>848</v>
      </c>
      <c r="F64" s="133">
        <v>76</v>
      </c>
      <c r="G64" s="133">
        <v>10</v>
      </c>
      <c r="H64" s="133">
        <v>4</v>
      </c>
      <c r="I64" s="135" t="s">
        <v>1029</v>
      </c>
      <c r="J64" s="135" t="s">
        <v>1029</v>
      </c>
      <c r="K64" s="135" t="s">
        <v>1029</v>
      </c>
      <c r="L64" s="135" t="s">
        <v>1029</v>
      </c>
      <c r="M64" s="133">
        <v>1</v>
      </c>
    </row>
    <row r="65" spans="2:13">
      <c r="B65" s="261">
        <v>1431000</v>
      </c>
      <c r="C65" s="273" t="s">
        <v>119</v>
      </c>
      <c r="D65" s="133">
        <v>689</v>
      </c>
      <c r="E65" s="133">
        <v>229</v>
      </c>
      <c r="F65" s="133">
        <v>1</v>
      </c>
      <c r="G65" s="133">
        <v>430</v>
      </c>
      <c r="H65" s="133">
        <v>27</v>
      </c>
      <c r="I65" s="135" t="s">
        <v>1029</v>
      </c>
      <c r="J65" s="133">
        <v>1</v>
      </c>
      <c r="K65" s="135" t="s">
        <v>1029</v>
      </c>
      <c r="L65" s="133">
        <v>1</v>
      </c>
      <c r="M65" s="135" t="s">
        <v>1029</v>
      </c>
    </row>
    <row r="66" spans="2:13">
      <c r="B66" s="261">
        <v>1432000</v>
      </c>
      <c r="C66" s="273" t="s">
        <v>120</v>
      </c>
      <c r="D66" s="133">
        <v>1217</v>
      </c>
      <c r="E66" s="133">
        <v>1147</v>
      </c>
      <c r="F66" s="133">
        <v>54</v>
      </c>
      <c r="G66" s="133">
        <v>12</v>
      </c>
      <c r="H66" s="133">
        <v>4</v>
      </c>
      <c r="I66" s="135" t="s">
        <v>1029</v>
      </c>
      <c r="J66" s="135" t="s">
        <v>1029</v>
      </c>
      <c r="K66" s="135" t="s">
        <v>1029</v>
      </c>
      <c r="L66" s="135" t="s">
        <v>1029</v>
      </c>
      <c r="M66" s="135" t="s">
        <v>1029</v>
      </c>
    </row>
    <row r="67" spans="2:13">
      <c r="B67" s="261">
        <v>1433000</v>
      </c>
      <c r="C67" s="273" t="s">
        <v>121</v>
      </c>
      <c r="D67" s="133">
        <v>1807</v>
      </c>
      <c r="E67" s="133">
        <v>1726</v>
      </c>
      <c r="F67" s="133">
        <v>67</v>
      </c>
      <c r="G67" s="133">
        <v>7</v>
      </c>
      <c r="H67" s="133">
        <v>3</v>
      </c>
      <c r="I67" s="135" t="s">
        <v>1029</v>
      </c>
      <c r="J67" s="133">
        <v>1</v>
      </c>
      <c r="K67" s="135" t="s">
        <v>1029</v>
      </c>
      <c r="L67" s="135" t="s">
        <v>1029</v>
      </c>
      <c r="M67" s="133">
        <v>3</v>
      </c>
    </row>
    <row r="68" spans="2:13">
      <c r="B68" s="261">
        <v>1434000</v>
      </c>
      <c r="C68" s="273" t="s">
        <v>122</v>
      </c>
      <c r="D68" s="133">
        <v>1701</v>
      </c>
      <c r="E68" s="133">
        <v>406</v>
      </c>
      <c r="F68" s="133">
        <v>1</v>
      </c>
      <c r="G68" s="133">
        <v>1278</v>
      </c>
      <c r="H68" s="133">
        <v>11</v>
      </c>
      <c r="I68" s="135" t="s">
        <v>1029</v>
      </c>
      <c r="J68" s="133">
        <v>2</v>
      </c>
      <c r="K68" s="135" t="s">
        <v>1029</v>
      </c>
      <c r="L68" s="133">
        <v>3</v>
      </c>
      <c r="M68" s="135" t="s">
        <v>1029</v>
      </c>
    </row>
    <row r="69" spans="2:13">
      <c r="B69" s="261">
        <v>1435000</v>
      </c>
      <c r="C69" s="273" t="s">
        <v>123</v>
      </c>
      <c r="D69" s="133">
        <v>1299</v>
      </c>
      <c r="E69" s="133">
        <v>1242</v>
      </c>
      <c r="F69" s="133">
        <v>36</v>
      </c>
      <c r="G69" s="133">
        <v>10</v>
      </c>
      <c r="H69" s="133">
        <v>2</v>
      </c>
      <c r="I69" s="133">
        <v>1</v>
      </c>
      <c r="J69" s="135" t="s">
        <v>1029</v>
      </c>
      <c r="K69" s="133">
        <v>8</v>
      </c>
      <c r="L69" s="135" t="s">
        <v>1029</v>
      </c>
      <c r="M69" s="135" t="s">
        <v>1029</v>
      </c>
    </row>
    <row r="70" spans="2:13" s="5" customFormat="1">
      <c r="B70" s="262">
        <v>3400000</v>
      </c>
      <c r="C70" s="274" t="s">
        <v>124</v>
      </c>
      <c r="D70" s="316">
        <v>28108</v>
      </c>
      <c r="E70" s="316">
        <v>22800</v>
      </c>
      <c r="F70" s="316">
        <v>1313</v>
      </c>
      <c r="G70" s="316">
        <v>2322</v>
      </c>
      <c r="H70" s="316">
        <v>1452</v>
      </c>
      <c r="I70" s="316">
        <v>16</v>
      </c>
      <c r="J70" s="316">
        <v>23</v>
      </c>
      <c r="K70" s="316">
        <v>124</v>
      </c>
      <c r="L70" s="316">
        <v>46</v>
      </c>
      <c r="M70" s="316">
        <v>12</v>
      </c>
    </row>
    <row r="71" spans="2:13">
      <c r="B71" s="261">
        <v>3401000</v>
      </c>
      <c r="C71" s="273" t="s">
        <v>125</v>
      </c>
      <c r="D71" s="133">
        <v>5987</v>
      </c>
      <c r="E71" s="133">
        <v>4514</v>
      </c>
      <c r="F71" s="133">
        <v>255</v>
      </c>
      <c r="G71" s="133">
        <v>811</v>
      </c>
      <c r="H71" s="133">
        <v>348</v>
      </c>
      <c r="I71" s="133">
        <v>9</v>
      </c>
      <c r="J71" s="133">
        <v>14</v>
      </c>
      <c r="K71" s="133">
        <v>12</v>
      </c>
      <c r="L71" s="133">
        <v>22</v>
      </c>
      <c r="M71" s="133">
        <v>2</v>
      </c>
    </row>
    <row r="72" spans="2:13">
      <c r="B72" s="261">
        <v>3410000</v>
      </c>
      <c r="C72" s="273" t="s">
        <v>126</v>
      </c>
      <c r="D72" s="133">
        <v>1033</v>
      </c>
      <c r="E72" s="133">
        <v>1013</v>
      </c>
      <c r="F72" s="133">
        <v>10</v>
      </c>
      <c r="G72" s="133">
        <v>7</v>
      </c>
      <c r="H72" s="133">
        <v>2</v>
      </c>
      <c r="I72" s="135" t="s">
        <v>1029</v>
      </c>
      <c r="J72" s="135" t="s">
        <v>1029</v>
      </c>
      <c r="K72" s="135" t="s">
        <v>1029</v>
      </c>
      <c r="L72" s="133">
        <v>1</v>
      </c>
      <c r="M72" s="135" t="s">
        <v>1029</v>
      </c>
    </row>
    <row r="73" spans="2:13">
      <c r="B73" s="261">
        <v>3411000</v>
      </c>
      <c r="C73" s="273" t="s">
        <v>127</v>
      </c>
      <c r="D73" s="133">
        <v>2148</v>
      </c>
      <c r="E73" s="133">
        <v>1966</v>
      </c>
      <c r="F73" s="133">
        <v>142</v>
      </c>
      <c r="G73" s="133">
        <v>18</v>
      </c>
      <c r="H73" s="133">
        <v>7</v>
      </c>
      <c r="I73" s="135" t="s">
        <v>1029</v>
      </c>
      <c r="J73" s="135" t="s">
        <v>1029</v>
      </c>
      <c r="K73" s="133">
        <v>13</v>
      </c>
      <c r="L73" s="133">
        <v>2</v>
      </c>
      <c r="M73" s="135" t="s">
        <v>1029</v>
      </c>
    </row>
    <row r="74" spans="2:13">
      <c r="B74" s="261">
        <v>3412000</v>
      </c>
      <c r="C74" s="273" t="s">
        <v>29</v>
      </c>
      <c r="D74" s="133">
        <v>437</v>
      </c>
      <c r="E74" s="133">
        <v>411</v>
      </c>
      <c r="F74" s="133">
        <v>13</v>
      </c>
      <c r="G74" s="133">
        <v>8</v>
      </c>
      <c r="H74" s="133">
        <v>4</v>
      </c>
      <c r="I74" s="135" t="s">
        <v>1029</v>
      </c>
      <c r="J74" s="135" t="s">
        <v>1029</v>
      </c>
      <c r="K74" s="135" t="s">
        <v>1029</v>
      </c>
      <c r="L74" s="133">
        <v>1</v>
      </c>
      <c r="M74" s="135" t="s">
        <v>1029</v>
      </c>
    </row>
    <row r="75" spans="2:13">
      <c r="B75" s="261">
        <v>3413000</v>
      </c>
      <c r="C75" s="273" t="s">
        <v>128</v>
      </c>
      <c r="D75" s="133">
        <v>1151</v>
      </c>
      <c r="E75" s="133">
        <v>1102</v>
      </c>
      <c r="F75" s="133">
        <v>37</v>
      </c>
      <c r="G75" s="133">
        <v>9</v>
      </c>
      <c r="H75" s="135" t="s">
        <v>1029</v>
      </c>
      <c r="I75" s="133">
        <v>1</v>
      </c>
      <c r="J75" s="135" t="s">
        <v>1029</v>
      </c>
      <c r="K75" s="135" t="s">
        <v>1029</v>
      </c>
      <c r="L75" s="133">
        <v>2</v>
      </c>
      <c r="M75" s="135" t="s">
        <v>1029</v>
      </c>
    </row>
    <row r="76" spans="2:13">
      <c r="B76" s="261">
        <v>3414000</v>
      </c>
      <c r="C76" s="273" t="s">
        <v>129</v>
      </c>
      <c r="D76" s="133">
        <v>701</v>
      </c>
      <c r="E76" s="133">
        <v>690</v>
      </c>
      <c r="F76" s="133">
        <v>6</v>
      </c>
      <c r="G76" s="133">
        <v>4</v>
      </c>
      <c r="H76" s="135" t="s">
        <v>1029</v>
      </c>
      <c r="I76" s="133">
        <v>1</v>
      </c>
      <c r="J76" s="135" t="s">
        <v>1029</v>
      </c>
      <c r="K76" s="135" t="s">
        <v>1029</v>
      </c>
      <c r="L76" s="135" t="s">
        <v>1029</v>
      </c>
      <c r="M76" s="135" t="s">
        <v>1029</v>
      </c>
    </row>
    <row r="77" spans="2:13">
      <c r="B77" s="261">
        <v>3415000</v>
      </c>
      <c r="C77" s="273" t="s">
        <v>130</v>
      </c>
      <c r="D77" s="133">
        <v>805</v>
      </c>
      <c r="E77" s="133">
        <v>783</v>
      </c>
      <c r="F77" s="133">
        <v>18</v>
      </c>
      <c r="G77" s="133">
        <v>2</v>
      </c>
      <c r="H77" s="133">
        <v>2</v>
      </c>
      <c r="I77" s="135" t="s">
        <v>1029</v>
      </c>
      <c r="J77" s="135" t="s">
        <v>1029</v>
      </c>
      <c r="K77" s="135" t="s">
        <v>1029</v>
      </c>
      <c r="L77" s="135" t="s">
        <v>1029</v>
      </c>
      <c r="M77" s="135" t="s">
        <v>1029</v>
      </c>
    </row>
    <row r="78" spans="2:13">
      <c r="B78" s="261">
        <v>3416000</v>
      </c>
      <c r="C78" s="273" t="s">
        <v>131</v>
      </c>
      <c r="D78" s="133">
        <v>735</v>
      </c>
      <c r="E78" s="133">
        <v>704</v>
      </c>
      <c r="F78" s="133">
        <v>25</v>
      </c>
      <c r="G78" s="133">
        <v>3</v>
      </c>
      <c r="H78" s="133">
        <v>3</v>
      </c>
      <c r="I78" s="135" t="s">
        <v>1029</v>
      </c>
      <c r="J78" s="135" t="s">
        <v>1029</v>
      </c>
      <c r="K78" s="135" t="s">
        <v>1029</v>
      </c>
      <c r="L78" s="135" t="s">
        <v>1029</v>
      </c>
      <c r="M78" s="135" t="s">
        <v>1029</v>
      </c>
    </row>
    <row r="79" spans="2:13">
      <c r="B79" s="261">
        <v>3417000</v>
      </c>
      <c r="C79" s="273" t="s">
        <v>132</v>
      </c>
      <c r="D79" s="133">
        <v>994</v>
      </c>
      <c r="E79" s="133">
        <v>929</v>
      </c>
      <c r="F79" s="133">
        <v>33</v>
      </c>
      <c r="G79" s="133">
        <v>18</v>
      </c>
      <c r="H79" s="133">
        <v>9</v>
      </c>
      <c r="I79" s="135" t="s">
        <v>1029</v>
      </c>
      <c r="J79" s="133">
        <v>2</v>
      </c>
      <c r="K79" s="133">
        <v>2</v>
      </c>
      <c r="L79" s="133">
        <v>1</v>
      </c>
      <c r="M79" s="135" t="s">
        <v>1029</v>
      </c>
    </row>
    <row r="80" spans="2:13">
      <c r="B80" s="261">
        <v>3417100</v>
      </c>
      <c r="C80" s="273" t="s">
        <v>133</v>
      </c>
      <c r="D80" s="133">
        <v>339</v>
      </c>
      <c r="E80" s="133">
        <v>167</v>
      </c>
      <c r="F80" s="133">
        <v>2</v>
      </c>
      <c r="G80" s="133">
        <v>161</v>
      </c>
      <c r="H80" s="133">
        <v>9</v>
      </c>
      <c r="I80" s="135" t="s">
        <v>1029</v>
      </c>
      <c r="J80" s="135" t="s">
        <v>1029</v>
      </c>
      <c r="K80" s="135" t="s">
        <v>1029</v>
      </c>
      <c r="L80" s="135" t="s">
        <v>1029</v>
      </c>
      <c r="M80" s="135" t="s">
        <v>1029</v>
      </c>
    </row>
    <row r="81" spans="2:13">
      <c r="B81" s="261">
        <v>3418000</v>
      </c>
      <c r="C81" s="273" t="s">
        <v>134</v>
      </c>
      <c r="D81" s="133">
        <v>1313</v>
      </c>
      <c r="E81" s="133">
        <v>894</v>
      </c>
      <c r="F81" s="133">
        <v>273</v>
      </c>
      <c r="G81" s="133">
        <v>132</v>
      </c>
      <c r="H81" s="133">
        <v>12</v>
      </c>
      <c r="I81" s="135" t="s">
        <v>1029</v>
      </c>
      <c r="J81" s="135" t="s">
        <v>1029</v>
      </c>
      <c r="K81" s="135" t="s">
        <v>1029</v>
      </c>
      <c r="L81" s="133">
        <v>2</v>
      </c>
      <c r="M81" s="135" t="s">
        <v>1029</v>
      </c>
    </row>
    <row r="82" spans="2:13">
      <c r="B82" s="261">
        <v>3419000</v>
      </c>
      <c r="C82" s="273" t="s">
        <v>135</v>
      </c>
      <c r="D82" s="133">
        <v>584</v>
      </c>
      <c r="E82" s="133">
        <v>569</v>
      </c>
      <c r="F82" s="133">
        <v>5</v>
      </c>
      <c r="G82" s="133">
        <v>4</v>
      </c>
      <c r="H82" s="133" t="s">
        <v>1029</v>
      </c>
      <c r="I82" s="135" t="s">
        <v>1029</v>
      </c>
      <c r="J82" s="133">
        <v>1</v>
      </c>
      <c r="K82" s="135" t="s">
        <v>1029</v>
      </c>
      <c r="L82" s="133">
        <v>1</v>
      </c>
      <c r="M82" s="133">
        <v>4</v>
      </c>
    </row>
    <row r="83" spans="2:13">
      <c r="B83" s="261">
        <v>3420000</v>
      </c>
      <c r="C83" s="273" t="s">
        <v>136</v>
      </c>
      <c r="D83" s="133">
        <v>1265</v>
      </c>
      <c r="E83" s="133">
        <v>364</v>
      </c>
      <c r="F83" s="133">
        <v>2</v>
      </c>
      <c r="G83" s="133">
        <v>868</v>
      </c>
      <c r="H83" s="133">
        <v>26</v>
      </c>
      <c r="I83" s="135" t="s">
        <v>1029</v>
      </c>
      <c r="J83" s="133">
        <v>2</v>
      </c>
      <c r="K83" s="135" t="s">
        <v>1029</v>
      </c>
      <c r="L83" s="133">
        <v>2</v>
      </c>
      <c r="M83" s="133">
        <v>1</v>
      </c>
    </row>
    <row r="84" spans="2:13">
      <c r="B84" s="261">
        <v>3421000</v>
      </c>
      <c r="C84" s="273" t="s">
        <v>137</v>
      </c>
      <c r="D84" s="133">
        <v>408</v>
      </c>
      <c r="E84" s="133">
        <v>399</v>
      </c>
      <c r="F84" s="133">
        <v>4</v>
      </c>
      <c r="G84" s="135" t="s">
        <v>1029</v>
      </c>
      <c r="H84" s="133">
        <v>3</v>
      </c>
      <c r="I84" s="135" t="s">
        <v>1029</v>
      </c>
      <c r="J84" s="135" t="s">
        <v>1029</v>
      </c>
      <c r="K84" s="135" t="s">
        <v>1029</v>
      </c>
      <c r="L84" s="133">
        <v>2</v>
      </c>
      <c r="M84" s="135" t="s">
        <v>1029</v>
      </c>
    </row>
    <row r="85" spans="2:13">
      <c r="B85" s="261">
        <v>3422000</v>
      </c>
      <c r="C85" s="273" t="s">
        <v>138</v>
      </c>
      <c r="D85" s="133">
        <v>936</v>
      </c>
      <c r="E85" s="133">
        <v>918</v>
      </c>
      <c r="F85" s="133">
        <v>11</v>
      </c>
      <c r="G85" s="133">
        <v>3</v>
      </c>
      <c r="H85" s="133">
        <v>4</v>
      </c>
      <c r="I85" s="135" t="s">
        <v>1029</v>
      </c>
      <c r="J85" s="135" t="s">
        <v>1029</v>
      </c>
      <c r="K85" s="135" t="s">
        <v>1029</v>
      </c>
      <c r="L85" s="135" t="s">
        <v>1029</v>
      </c>
      <c r="M85" s="135" t="s">
        <v>1029</v>
      </c>
    </row>
    <row r="86" spans="2:13">
      <c r="B86" s="261">
        <v>3423000</v>
      </c>
      <c r="C86" s="273" t="s">
        <v>139</v>
      </c>
      <c r="D86" s="133">
        <v>940</v>
      </c>
      <c r="E86" s="133">
        <v>46</v>
      </c>
      <c r="F86" s="135" t="s">
        <v>1029</v>
      </c>
      <c r="G86" s="133">
        <v>19</v>
      </c>
      <c r="H86" s="133">
        <v>873</v>
      </c>
      <c r="I86" s="135" t="s">
        <v>1029</v>
      </c>
      <c r="J86" s="135" t="s">
        <v>1029</v>
      </c>
      <c r="K86" s="135" t="s">
        <v>1029</v>
      </c>
      <c r="L86" s="133">
        <v>2</v>
      </c>
      <c r="M86" s="135" t="s">
        <v>1029</v>
      </c>
    </row>
    <row r="87" spans="2:13">
      <c r="B87" s="261">
        <v>3424000</v>
      </c>
      <c r="C87" s="273" t="s">
        <v>140</v>
      </c>
      <c r="D87" s="133">
        <v>613</v>
      </c>
      <c r="E87" s="133">
        <v>591</v>
      </c>
      <c r="F87" s="133">
        <v>13</v>
      </c>
      <c r="G87" s="133">
        <v>7</v>
      </c>
      <c r="H87" s="135" t="s">
        <v>1029</v>
      </c>
      <c r="I87" s="133">
        <v>2</v>
      </c>
      <c r="J87" s="135" t="s">
        <v>1029</v>
      </c>
      <c r="K87" s="135" t="s">
        <v>1029</v>
      </c>
      <c r="L87" s="135" t="s">
        <v>1029</v>
      </c>
      <c r="M87" s="135" t="s">
        <v>1029</v>
      </c>
    </row>
    <row r="88" spans="2:13">
      <c r="B88" s="261">
        <v>3425000</v>
      </c>
      <c r="C88" s="273" t="s">
        <v>141</v>
      </c>
      <c r="D88" s="133">
        <v>1044</v>
      </c>
      <c r="E88" s="133">
        <v>742</v>
      </c>
      <c r="F88" s="133">
        <v>296</v>
      </c>
      <c r="G88" s="133">
        <v>5</v>
      </c>
      <c r="H88" s="133">
        <v>1</v>
      </c>
      <c r="I88" s="135" t="s">
        <v>1029</v>
      </c>
      <c r="J88" s="135" t="s">
        <v>1029</v>
      </c>
      <c r="K88" s="135" t="s">
        <v>1029</v>
      </c>
      <c r="L88" s="135" t="s">
        <v>1029</v>
      </c>
      <c r="M88" s="135" t="s">
        <v>1029</v>
      </c>
    </row>
    <row r="89" spans="2:13">
      <c r="B89" s="261">
        <v>3426000</v>
      </c>
      <c r="C89" s="273" t="s">
        <v>142</v>
      </c>
      <c r="D89" s="133">
        <v>1272</v>
      </c>
      <c r="E89" s="133">
        <v>1239</v>
      </c>
      <c r="F89" s="133">
        <v>27</v>
      </c>
      <c r="G89" s="133">
        <v>4</v>
      </c>
      <c r="H89" s="135" t="s">
        <v>1029</v>
      </c>
      <c r="I89" s="135" t="s">
        <v>1029</v>
      </c>
      <c r="J89" s="133">
        <v>1</v>
      </c>
      <c r="K89" s="135" t="s">
        <v>1029</v>
      </c>
      <c r="L89" s="133">
        <v>1</v>
      </c>
      <c r="M89" s="135" t="s">
        <v>1029</v>
      </c>
    </row>
    <row r="90" spans="2:13">
      <c r="B90" s="261">
        <v>3427000</v>
      </c>
      <c r="C90" s="273" t="s">
        <v>143</v>
      </c>
      <c r="D90" s="133">
        <v>533</v>
      </c>
      <c r="E90" s="133">
        <v>521</v>
      </c>
      <c r="F90" s="133">
        <v>4</v>
      </c>
      <c r="G90" s="133">
        <v>5</v>
      </c>
      <c r="H90" s="133">
        <v>3</v>
      </c>
      <c r="I90" s="135" t="s">
        <v>1029</v>
      </c>
      <c r="J90" s="135" t="s">
        <v>1029</v>
      </c>
      <c r="K90" s="135" t="s">
        <v>1029</v>
      </c>
      <c r="L90" s="135" t="s">
        <v>1029</v>
      </c>
      <c r="M90" s="135" t="s">
        <v>1029</v>
      </c>
    </row>
    <row r="91" spans="2:13">
      <c r="B91" s="261">
        <v>3428000</v>
      </c>
      <c r="C91" s="273" t="s">
        <v>144</v>
      </c>
      <c r="D91" s="133">
        <v>2923</v>
      </c>
      <c r="E91" s="133">
        <v>2442</v>
      </c>
      <c r="F91" s="133">
        <v>43</v>
      </c>
      <c r="G91" s="133">
        <v>194</v>
      </c>
      <c r="H91" s="133">
        <v>134</v>
      </c>
      <c r="I91" s="133">
        <v>3</v>
      </c>
      <c r="J91" s="135" t="s">
        <v>1029</v>
      </c>
      <c r="K91" s="133">
        <v>97</v>
      </c>
      <c r="L91" s="133">
        <v>5</v>
      </c>
      <c r="M91" s="133">
        <v>5</v>
      </c>
    </row>
    <row r="92" spans="2:13">
      <c r="B92" s="261">
        <v>3429000</v>
      </c>
      <c r="C92" s="275" t="s">
        <v>145</v>
      </c>
      <c r="D92" s="133">
        <v>1947</v>
      </c>
      <c r="E92" s="133">
        <v>1796</v>
      </c>
      <c r="F92" s="133">
        <v>94</v>
      </c>
      <c r="G92" s="133">
        <v>40</v>
      </c>
      <c r="H92" s="133">
        <v>12</v>
      </c>
      <c r="I92" s="135" t="s">
        <v>1029</v>
      </c>
      <c r="J92" s="133">
        <v>3</v>
      </c>
      <c r="K92" s="135" t="s">
        <v>1029</v>
      </c>
      <c r="L92" s="133">
        <v>2</v>
      </c>
      <c r="M92" s="135" t="s">
        <v>1029</v>
      </c>
    </row>
    <row r="93" spans="2:13" s="5" customFormat="1">
      <c r="B93" s="262">
        <v>3600000</v>
      </c>
      <c r="C93" s="274" t="s">
        <v>146</v>
      </c>
      <c r="D93" s="316">
        <v>53738</v>
      </c>
      <c r="E93" s="316">
        <v>47748</v>
      </c>
      <c r="F93" s="316">
        <v>1776</v>
      </c>
      <c r="G93" s="316">
        <v>3114</v>
      </c>
      <c r="H93" s="316">
        <v>629</v>
      </c>
      <c r="I93" s="316">
        <v>34</v>
      </c>
      <c r="J93" s="316">
        <v>29</v>
      </c>
      <c r="K93" s="316">
        <v>317</v>
      </c>
      <c r="L93" s="316">
        <v>85</v>
      </c>
      <c r="M93" s="316">
        <v>6</v>
      </c>
    </row>
    <row r="94" spans="2:13">
      <c r="B94" s="261">
        <v>3601000</v>
      </c>
      <c r="C94" s="273" t="s">
        <v>147</v>
      </c>
      <c r="D94" s="133">
        <v>12939</v>
      </c>
      <c r="E94" s="133">
        <v>11074</v>
      </c>
      <c r="F94" s="133">
        <v>607</v>
      </c>
      <c r="G94" s="133">
        <v>861</v>
      </c>
      <c r="H94" s="133">
        <v>296</v>
      </c>
      <c r="I94" s="133">
        <v>11</v>
      </c>
      <c r="J94" s="133">
        <v>14</v>
      </c>
      <c r="K94" s="133">
        <v>29</v>
      </c>
      <c r="L94" s="133">
        <v>43</v>
      </c>
      <c r="M94" s="133">
        <v>4</v>
      </c>
    </row>
    <row r="95" spans="2:13">
      <c r="B95" s="261">
        <v>3610000</v>
      </c>
      <c r="C95" s="273" t="s">
        <v>148</v>
      </c>
      <c r="D95" s="133">
        <v>274</v>
      </c>
      <c r="E95" s="133">
        <v>262</v>
      </c>
      <c r="F95" s="133">
        <v>9</v>
      </c>
      <c r="G95" s="133">
        <v>2</v>
      </c>
      <c r="H95" s="133">
        <v>1</v>
      </c>
      <c r="I95" s="135" t="s">
        <v>1029</v>
      </c>
      <c r="J95" s="135" t="s">
        <v>1029</v>
      </c>
      <c r="K95" s="135" t="s">
        <v>1029</v>
      </c>
      <c r="L95" s="135" t="s">
        <v>1029</v>
      </c>
      <c r="M95" s="135" t="s">
        <v>1029</v>
      </c>
    </row>
    <row r="96" spans="2:13">
      <c r="B96" s="261">
        <v>3611000</v>
      </c>
      <c r="C96" s="273" t="s">
        <v>149</v>
      </c>
      <c r="D96" s="133">
        <v>1028</v>
      </c>
      <c r="E96" s="133">
        <v>476</v>
      </c>
      <c r="F96" s="133">
        <v>3</v>
      </c>
      <c r="G96" s="133">
        <v>446</v>
      </c>
      <c r="H96" s="133">
        <v>89</v>
      </c>
      <c r="I96" s="135" t="s">
        <v>1029</v>
      </c>
      <c r="J96" s="133">
        <v>1</v>
      </c>
      <c r="K96" s="133">
        <v>11</v>
      </c>
      <c r="L96" s="133">
        <v>2</v>
      </c>
      <c r="M96" s="135" t="s">
        <v>1029</v>
      </c>
    </row>
    <row r="97" spans="2:13">
      <c r="B97" s="261">
        <v>3612000</v>
      </c>
      <c r="C97" s="273" t="s">
        <v>150</v>
      </c>
      <c r="D97" s="133">
        <v>3388</v>
      </c>
      <c r="E97" s="133">
        <v>3166</v>
      </c>
      <c r="F97" s="133">
        <v>135</v>
      </c>
      <c r="G97" s="133">
        <v>4</v>
      </c>
      <c r="H97" s="133">
        <v>9</v>
      </c>
      <c r="I97" s="135" t="s">
        <v>1029</v>
      </c>
      <c r="J97" s="133">
        <v>1</v>
      </c>
      <c r="K97" s="133">
        <v>71</v>
      </c>
      <c r="L97" s="133">
        <v>2</v>
      </c>
      <c r="M97" s="135" t="s">
        <v>1029</v>
      </c>
    </row>
    <row r="98" spans="2:13">
      <c r="B98" s="261">
        <v>3613000</v>
      </c>
      <c r="C98" s="273" t="s">
        <v>151</v>
      </c>
      <c r="D98" s="133">
        <v>1785</v>
      </c>
      <c r="E98" s="133">
        <v>1666</v>
      </c>
      <c r="F98" s="133">
        <v>31</v>
      </c>
      <c r="G98" s="133">
        <v>79</v>
      </c>
      <c r="H98" s="133">
        <v>8</v>
      </c>
      <c r="I98" s="135" t="s">
        <v>1029</v>
      </c>
      <c r="J98" s="135" t="s">
        <v>1029</v>
      </c>
      <c r="K98" s="135" t="s">
        <v>1029</v>
      </c>
      <c r="L98" s="133">
        <v>1</v>
      </c>
      <c r="M98" s="135" t="s">
        <v>1029</v>
      </c>
    </row>
    <row r="99" spans="2:13">
      <c r="B99" s="261">
        <v>3614000</v>
      </c>
      <c r="C99" s="273" t="s">
        <v>152</v>
      </c>
      <c r="D99" s="133">
        <v>745</v>
      </c>
      <c r="E99" s="133">
        <v>699</v>
      </c>
      <c r="F99" s="133">
        <v>33</v>
      </c>
      <c r="G99" s="133">
        <v>9</v>
      </c>
      <c r="H99" s="133">
        <v>4</v>
      </c>
      <c r="I99" s="135" t="s">
        <v>1029</v>
      </c>
      <c r="J99" s="135" t="s">
        <v>1029</v>
      </c>
      <c r="K99" s="135" t="s">
        <v>1029</v>
      </c>
      <c r="L99" s="135" t="s">
        <v>1029</v>
      </c>
      <c r="M99" s="135" t="s">
        <v>1029</v>
      </c>
    </row>
    <row r="100" spans="2:13">
      <c r="B100" s="261">
        <v>3615000</v>
      </c>
      <c r="C100" s="273" t="s">
        <v>31</v>
      </c>
      <c r="D100" s="133">
        <v>1908</v>
      </c>
      <c r="E100" s="133">
        <v>1852</v>
      </c>
      <c r="F100" s="133">
        <v>30</v>
      </c>
      <c r="G100" s="133">
        <v>1</v>
      </c>
      <c r="H100" s="133">
        <v>2</v>
      </c>
      <c r="I100" s="135" t="s">
        <v>1029</v>
      </c>
      <c r="J100" s="133">
        <v>1</v>
      </c>
      <c r="K100" s="133">
        <v>21</v>
      </c>
      <c r="L100" s="133">
        <v>1</v>
      </c>
      <c r="M100" s="135" t="s">
        <v>1029</v>
      </c>
    </row>
    <row r="101" spans="2:13">
      <c r="B101" s="261">
        <v>3616000</v>
      </c>
      <c r="C101" s="269" t="s">
        <v>153</v>
      </c>
      <c r="D101" s="133">
        <v>1194</v>
      </c>
      <c r="E101" s="133">
        <v>1094</v>
      </c>
      <c r="F101" s="133">
        <v>31</v>
      </c>
      <c r="G101" s="133">
        <v>8</v>
      </c>
      <c r="H101" s="133">
        <v>13</v>
      </c>
      <c r="I101" s="135" t="s">
        <v>1029</v>
      </c>
      <c r="J101" s="133">
        <v>1</v>
      </c>
      <c r="K101" s="133">
        <v>47</v>
      </c>
      <c r="L101" s="135" t="s">
        <v>1029</v>
      </c>
      <c r="M101" s="135" t="s">
        <v>1029</v>
      </c>
    </row>
    <row r="102" spans="2:13">
      <c r="B102" s="261">
        <v>3617000</v>
      </c>
      <c r="C102" s="269" t="s">
        <v>154</v>
      </c>
      <c r="D102" s="133">
        <v>744</v>
      </c>
      <c r="E102" s="133">
        <v>726</v>
      </c>
      <c r="F102" s="133">
        <v>13</v>
      </c>
      <c r="G102" s="133">
        <v>1</v>
      </c>
      <c r="H102" s="133">
        <v>3</v>
      </c>
      <c r="I102" s="135" t="s">
        <v>1029</v>
      </c>
      <c r="J102" s="135" t="s">
        <v>1029</v>
      </c>
      <c r="K102" s="135" t="s">
        <v>1029</v>
      </c>
      <c r="L102" s="133">
        <v>1</v>
      </c>
      <c r="M102" s="135" t="s">
        <v>1029</v>
      </c>
    </row>
    <row r="103" spans="2:13">
      <c r="B103" s="261">
        <v>3618000</v>
      </c>
      <c r="C103" s="273" t="s">
        <v>155</v>
      </c>
      <c r="D103" s="133">
        <v>1056</v>
      </c>
      <c r="E103" s="133">
        <v>1030</v>
      </c>
      <c r="F103" s="133">
        <v>19</v>
      </c>
      <c r="G103" s="133">
        <v>7</v>
      </c>
      <c r="H103" s="135" t="s">
        <v>1029</v>
      </c>
      <c r="I103" s="135" t="s">
        <v>1029</v>
      </c>
      <c r="J103" s="135" t="s">
        <v>1029</v>
      </c>
      <c r="K103" s="135" t="s">
        <v>1029</v>
      </c>
      <c r="L103" s="135" t="s">
        <v>1029</v>
      </c>
      <c r="M103" s="135" t="s">
        <v>1029</v>
      </c>
    </row>
    <row r="104" spans="2:13">
      <c r="B104" s="261">
        <v>3619000</v>
      </c>
      <c r="C104" s="273" t="s">
        <v>156</v>
      </c>
      <c r="D104" s="133">
        <v>1098</v>
      </c>
      <c r="E104" s="133">
        <v>968</v>
      </c>
      <c r="F104" s="133">
        <v>24</v>
      </c>
      <c r="G104" s="133">
        <v>83</v>
      </c>
      <c r="H104" s="133">
        <v>19</v>
      </c>
      <c r="I104" s="133">
        <v>1</v>
      </c>
      <c r="J104" s="135" t="s">
        <v>1029</v>
      </c>
      <c r="K104" s="135" t="s">
        <v>1029</v>
      </c>
      <c r="L104" s="133">
        <v>3</v>
      </c>
      <c r="M104" s="135" t="s">
        <v>1029</v>
      </c>
    </row>
    <row r="105" spans="2:13">
      <c r="B105" s="261">
        <v>3620000</v>
      </c>
      <c r="C105" s="273" t="s">
        <v>157</v>
      </c>
      <c r="D105" s="133">
        <v>1443</v>
      </c>
      <c r="E105" s="133">
        <v>499</v>
      </c>
      <c r="F105" s="135" t="s">
        <v>1029</v>
      </c>
      <c r="G105" s="133">
        <v>853</v>
      </c>
      <c r="H105" s="133">
        <v>50</v>
      </c>
      <c r="I105" s="133">
        <v>7</v>
      </c>
      <c r="J105" s="133">
        <v>1</v>
      </c>
      <c r="K105" s="133">
        <v>30</v>
      </c>
      <c r="L105" s="133">
        <v>3</v>
      </c>
      <c r="M105" s="135" t="s">
        <v>1029</v>
      </c>
    </row>
    <row r="106" spans="2:13">
      <c r="B106" s="261">
        <v>3621000</v>
      </c>
      <c r="C106" s="273" t="s">
        <v>158</v>
      </c>
      <c r="D106" s="133">
        <v>888</v>
      </c>
      <c r="E106" s="133">
        <v>731</v>
      </c>
      <c r="F106" s="133">
        <v>23</v>
      </c>
      <c r="G106" s="133">
        <v>102</v>
      </c>
      <c r="H106" s="133">
        <v>21</v>
      </c>
      <c r="I106" s="133">
        <v>8</v>
      </c>
      <c r="J106" s="133">
        <v>1</v>
      </c>
      <c r="K106" s="135" t="s">
        <v>1029</v>
      </c>
      <c r="L106" s="133">
        <v>2</v>
      </c>
      <c r="M106" s="135" t="s">
        <v>1029</v>
      </c>
    </row>
    <row r="107" spans="2:13">
      <c r="B107" s="261">
        <v>3622000</v>
      </c>
      <c r="C107" s="273" t="s">
        <v>159</v>
      </c>
      <c r="D107" s="133">
        <v>1899</v>
      </c>
      <c r="E107" s="133">
        <v>1845</v>
      </c>
      <c r="F107" s="133">
        <v>26</v>
      </c>
      <c r="G107" s="133">
        <v>8</v>
      </c>
      <c r="H107" s="133">
        <v>4</v>
      </c>
      <c r="I107" s="135" t="s">
        <v>1029</v>
      </c>
      <c r="J107" s="133">
        <v>1</v>
      </c>
      <c r="K107" s="133">
        <v>11</v>
      </c>
      <c r="L107" s="133">
        <v>4</v>
      </c>
      <c r="M107" s="135" t="s">
        <v>1029</v>
      </c>
    </row>
    <row r="108" spans="2:13">
      <c r="B108" s="261">
        <v>3623000</v>
      </c>
      <c r="C108" s="273" t="s">
        <v>160</v>
      </c>
      <c r="D108" s="133">
        <v>876</v>
      </c>
      <c r="E108" s="133">
        <v>790</v>
      </c>
      <c r="F108" s="133">
        <v>61</v>
      </c>
      <c r="G108" s="133">
        <v>15</v>
      </c>
      <c r="H108" s="133">
        <v>7</v>
      </c>
      <c r="I108" s="133">
        <v>2</v>
      </c>
      <c r="J108" s="135" t="s">
        <v>1029</v>
      </c>
      <c r="K108" s="135" t="s">
        <v>1029</v>
      </c>
      <c r="L108" s="133">
        <v>1</v>
      </c>
      <c r="M108" s="135" t="s">
        <v>1029</v>
      </c>
    </row>
    <row r="109" spans="2:13">
      <c r="B109" s="261">
        <v>3624000</v>
      </c>
      <c r="C109" s="273" t="s">
        <v>161</v>
      </c>
      <c r="D109" s="133">
        <v>1958</v>
      </c>
      <c r="E109" s="133">
        <v>1892</v>
      </c>
      <c r="F109" s="133">
        <v>35</v>
      </c>
      <c r="G109" s="133">
        <v>13</v>
      </c>
      <c r="H109" s="133">
        <v>4</v>
      </c>
      <c r="I109" s="135" t="s">
        <v>1029</v>
      </c>
      <c r="J109" s="133">
        <v>3</v>
      </c>
      <c r="K109" s="133">
        <v>11</v>
      </c>
      <c r="L109" s="135" t="s">
        <v>1029</v>
      </c>
      <c r="M109" s="135" t="s">
        <v>1029</v>
      </c>
    </row>
    <row r="110" spans="2:13">
      <c r="B110" s="261">
        <v>3625000</v>
      </c>
      <c r="C110" s="273" t="s">
        <v>162</v>
      </c>
      <c r="D110" s="133">
        <v>1853</v>
      </c>
      <c r="E110" s="133">
        <v>1674</v>
      </c>
      <c r="F110" s="133">
        <v>92</v>
      </c>
      <c r="G110" s="133">
        <v>6</v>
      </c>
      <c r="H110" s="133">
        <v>4</v>
      </c>
      <c r="I110" s="135" t="s">
        <v>1029</v>
      </c>
      <c r="J110" s="135" t="s">
        <v>1029</v>
      </c>
      <c r="K110" s="133">
        <v>74</v>
      </c>
      <c r="L110" s="133">
        <v>3</v>
      </c>
      <c r="M110" s="135" t="s">
        <v>1029</v>
      </c>
    </row>
    <row r="111" spans="2:13">
      <c r="B111" s="261">
        <v>3626000</v>
      </c>
      <c r="C111" s="273" t="s">
        <v>163</v>
      </c>
      <c r="D111" s="133">
        <v>485</v>
      </c>
      <c r="E111" s="133">
        <v>461</v>
      </c>
      <c r="F111" s="133">
        <v>15</v>
      </c>
      <c r="G111" s="133">
        <v>7</v>
      </c>
      <c r="H111" s="133">
        <v>1</v>
      </c>
      <c r="I111" s="135" t="s">
        <v>1029</v>
      </c>
      <c r="J111" s="135" t="s">
        <v>1029</v>
      </c>
      <c r="K111" s="133">
        <v>1</v>
      </c>
      <c r="L111" s="135" t="s">
        <v>1029</v>
      </c>
      <c r="M111" s="135" t="s">
        <v>1029</v>
      </c>
    </row>
    <row r="112" spans="2:13">
      <c r="B112" s="261">
        <v>3627000</v>
      </c>
      <c r="C112" s="273" t="s">
        <v>164</v>
      </c>
      <c r="D112" s="133">
        <v>4913</v>
      </c>
      <c r="E112" s="133">
        <v>4746</v>
      </c>
      <c r="F112" s="133">
        <v>150</v>
      </c>
      <c r="G112" s="133">
        <v>10</v>
      </c>
      <c r="H112" s="133">
        <v>4</v>
      </c>
      <c r="I112" s="133">
        <v>1</v>
      </c>
      <c r="J112" s="135" t="s">
        <v>1029</v>
      </c>
      <c r="K112" s="133">
        <v>1</v>
      </c>
      <c r="L112" s="135" t="s">
        <v>1029</v>
      </c>
      <c r="M112" s="133">
        <v>1</v>
      </c>
    </row>
    <row r="113" spans="2:13">
      <c r="B113" s="261">
        <v>3628000</v>
      </c>
      <c r="C113" s="273" t="s">
        <v>165</v>
      </c>
      <c r="D113" s="133">
        <v>490</v>
      </c>
      <c r="E113" s="133">
        <v>276</v>
      </c>
      <c r="F113" s="133">
        <v>4</v>
      </c>
      <c r="G113" s="133">
        <v>177</v>
      </c>
      <c r="H113" s="133">
        <v>30</v>
      </c>
      <c r="I113" s="135" t="s">
        <v>1029</v>
      </c>
      <c r="J113" s="135" t="s">
        <v>1029</v>
      </c>
      <c r="K113" s="135" t="s">
        <v>1029</v>
      </c>
      <c r="L113" s="133">
        <v>2</v>
      </c>
      <c r="M113" s="133">
        <v>1</v>
      </c>
    </row>
    <row r="114" spans="2:13">
      <c r="B114" s="261">
        <v>3629000</v>
      </c>
      <c r="C114" s="273" t="s">
        <v>166</v>
      </c>
      <c r="D114" s="133">
        <v>643</v>
      </c>
      <c r="E114" s="133">
        <v>627</v>
      </c>
      <c r="F114" s="133">
        <v>7</v>
      </c>
      <c r="G114" s="133">
        <v>3</v>
      </c>
      <c r="H114" s="133">
        <v>3</v>
      </c>
      <c r="I114" s="135" t="s">
        <v>1029</v>
      </c>
      <c r="J114" s="135" t="s">
        <v>1029</v>
      </c>
      <c r="K114" s="133">
        <v>3</v>
      </c>
      <c r="L114" s="135" t="s">
        <v>1029</v>
      </c>
      <c r="M114" s="135" t="s">
        <v>1029</v>
      </c>
    </row>
    <row r="115" spans="2:13">
      <c r="B115" s="261">
        <v>3630000</v>
      </c>
      <c r="C115" s="273" t="s">
        <v>167</v>
      </c>
      <c r="D115" s="133">
        <v>1067</v>
      </c>
      <c r="E115" s="133">
        <v>1029</v>
      </c>
      <c r="F115" s="133">
        <v>32</v>
      </c>
      <c r="G115" s="133">
        <v>2</v>
      </c>
      <c r="H115" s="133">
        <v>3</v>
      </c>
      <c r="I115" s="135" t="s">
        <v>1029</v>
      </c>
      <c r="J115" s="135" t="s">
        <v>1029</v>
      </c>
      <c r="K115" s="135" t="s">
        <v>1029</v>
      </c>
      <c r="L115" s="133">
        <v>1</v>
      </c>
      <c r="M115" s="135" t="s">
        <v>1029</v>
      </c>
    </row>
    <row r="116" spans="2:13">
      <c r="B116" s="261">
        <v>3631000</v>
      </c>
      <c r="C116" s="273" t="s">
        <v>168</v>
      </c>
      <c r="D116" s="133">
        <v>857</v>
      </c>
      <c r="E116" s="133">
        <v>794</v>
      </c>
      <c r="F116" s="133">
        <v>55</v>
      </c>
      <c r="G116" s="133">
        <v>4</v>
      </c>
      <c r="H116" s="133">
        <v>3</v>
      </c>
      <c r="I116" s="135" t="s">
        <v>1029</v>
      </c>
      <c r="J116" s="133">
        <v>1</v>
      </c>
      <c r="K116" s="135" t="s">
        <v>1029</v>
      </c>
      <c r="L116" s="135" t="s">
        <v>1029</v>
      </c>
      <c r="M116" s="135" t="s">
        <v>1029</v>
      </c>
    </row>
    <row r="117" spans="2:13">
      <c r="B117" s="261">
        <v>3632000</v>
      </c>
      <c r="C117" s="273" t="s">
        <v>169</v>
      </c>
      <c r="D117" s="133">
        <v>2798</v>
      </c>
      <c r="E117" s="133">
        <v>2562</v>
      </c>
      <c r="F117" s="133">
        <v>211</v>
      </c>
      <c r="G117" s="133">
        <v>15</v>
      </c>
      <c r="H117" s="133">
        <v>5</v>
      </c>
      <c r="I117" s="133">
        <v>1</v>
      </c>
      <c r="J117" s="135" t="s">
        <v>1029</v>
      </c>
      <c r="K117" s="133">
        <v>3</v>
      </c>
      <c r="L117" s="133">
        <v>1</v>
      </c>
      <c r="M117" s="135" t="s">
        <v>1029</v>
      </c>
    </row>
    <row r="118" spans="2:13">
      <c r="B118" s="261">
        <v>3633000</v>
      </c>
      <c r="C118" s="273" t="s">
        <v>170</v>
      </c>
      <c r="D118" s="133">
        <v>474</v>
      </c>
      <c r="E118" s="133">
        <v>253</v>
      </c>
      <c r="F118" s="135" t="s">
        <v>1029</v>
      </c>
      <c r="G118" s="133">
        <v>215</v>
      </c>
      <c r="H118" s="133">
        <v>5</v>
      </c>
      <c r="I118" s="135" t="s">
        <v>1029</v>
      </c>
      <c r="J118" s="133">
        <v>1</v>
      </c>
      <c r="K118" s="135" t="s">
        <v>1029</v>
      </c>
      <c r="L118" s="135" t="s">
        <v>1029</v>
      </c>
      <c r="M118" s="135" t="s">
        <v>1029</v>
      </c>
    </row>
    <row r="119" spans="2:13">
      <c r="B119" s="261">
        <v>3634000</v>
      </c>
      <c r="C119" s="273" t="s">
        <v>171</v>
      </c>
      <c r="D119" s="133">
        <v>2859</v>
      </c>
      <c r="E119" s="133">
        <v>2812</v>
      </c>
      <c r="F119" s="133">
        <v>29</v>
      </c>
      <c r="G119" s="133">
        <v>6</v>
      </c>
      <c r="H119" s="133">
        <v>9</v>
      </c>
      <c r="I119" s="135" t="s">
        <v>1029</v>
      </c>
      <c r="J119" s="135" t="s">
        <v>1029</v>
      </c>
      <c r="K119" s="135" t="s">
        <v>1029</v>
      </c>
      <c r="L119" s="133">
        <v>3</v>
      </c>
      <c r="M119" s="135" t="s">
        <v>1029</v>
      </c>
    </row>
    <row r="120" spans="2:13">
      <c r="B120" s="261">
        <v>3635000</v>
      </c>
      <c r="C120" s="273" t="s">
        <v>172</v>
      </c>
      <c r="D120" s="133">
        <v>2682</v>
      </c>
      <c r="E120" s="133">
        <v>2573</v>
      </c>
      <c r="F120" s="133">
        <v>87</v>
      </c>
      <c r="G120" s="133">
        <v>15</v>
      </c>
      <c r="H120" s="133">
        <v>3</v>
      </c>
      <c r="I120" s="135" t="s">
        <v>1029</v>
      </c>
      <c r="J120" s="135" t="s">
        <v>1029</v>
      </c>
      <c r="K120" s="133">
        <v>1</v>
      </c>
      <c r="L120" s="133">
        <v>3</v>
      </c>
      <c r="M120" s="135" t="s">
        <v>1029</v>
      </c>
    </row>
    <row r="121" spans="2:13">
      <c r="B121" s="261">
        <v>3636000</v>
      </c>
      <c r="C121" s="273" t="s">
        <v>173</v>
      </c>
      <c r="D121" s="133">
        <v>1394</v>
      </c>
      <c r="E121" s="133">
        <v>1171</v>
      </c>
      <c r="F121" s="133">
        <v>14</v>
      </c>
      <c r="G121" s="133">
        <v>162</v>
      </c>
      <c r="H121" s="133">
        <v>29</v>
      </c>
      <c r="I121" s="133">
        <v>3</v>
      </c>
      <c r="J121" s="133">
        <v>3</v>
      </c>
      <c r="K121" s="133">
        <v>3</v>
      </c>
      <c r="L121" s="133">
        <v>9</v>
      </c>
      <c r="M121" s="135" t="s">
        <v>1029</v>
      </c>
    </row>
    <row r="122" spans="2:13" s="5" customFormat="1">
      <c r="B122" s="262">
        <v>4100000</v>
      </c>
      <c r="C122" s="274" t="s">
        <v>174</v>
      </c>
      <c r="D122" s="316">
        <v>50429</v>
      </c>
      <c r="E122" s="316">
        <v>39051</v>
      </c>
      <c r="F122" s="316">
        <v>1680</v>
      </c>
      <c r="G122" s="316">
        <v>6704</v>
      </c>
      <c r="H122" s="316">
        <v>2073</v>
      </c>
      <c r="I122" s="316">
        <v>73</v>
      </c>
      <c r="J122" s="316">
        <v>54</v>
      </c>
      <c r="K122" s="316">
        <v>638</v>
      </c>
      <c r="L122" s="316">
        <v>136</v>
      </c>
      <c r="M122" s="316">
        <v>20</v>
      </c>
    </row>
    <row r="123" spans="2:13">
      <c r="B123" s="261">
        <v>4101000</v>
      </c>
      <c r="C123" s="273" t="s">
        <v>175</v>
      </c>
      <c r="D123" s="133">
        <v>12369</v>
      </c>
      <c r="E123" s="133">
        <v>8609</v>
      </c>
      <c r="F123" s="133">
        <v>516</v>
      </c>
      <c r="G123" s="133">
        <v>1204</v>
      </c>
      <c r="H123" s="133">
        <v>1326</v>
      </c>
      <c r="I123" s="133">
        <v>16</v>
      </c>
      <c r="J123" s="133">
        <v>20</v>
      </c>
      <c r="K123" s="133">
        <v>611</v>
      </c>
      <c r="L123" s="133">
        <v>64</v>
      </c>
      <c r="M123" s="133">
        <v>3</v>
      </c>
    </row>
    <row r="124" spans="2:13">
      <c r="B124" s="261">
        <v>4102000</v>
      </c>
      <c r="C124" s="273" t="s">
        <v>176</v>
      </c>
      <c r="D124" s="133">
        <v>5493</v>
      </c>
      <c r="E124" s="133">
        <v>4586</v>
      </c>
      <c r="F124" s="133">
        <v>152</v>
      </c>
      <c r="G124" s="133">
        <v>516</v>
      </c>
      <c r="H124" s="133">
        <v>206</v>
      </c>
      <c r="I124" s="133">
        <v>4</v>
      </c>
      <c r="J124" s="133">
        <v>7</v>
      </c>
      <c r="K124" s="133">
        <v>1</v>
      </c>
      <c r="L124" s="133">
        <v>17</v>
      </c>
      <c r="M124" s="133">
        <v>4</v>
      </c>
    </row>
    <row r="125" spans="2:13">
      <c r="B125" s="261">
        <v>4111000</v>
      </c>
      <c r="C125" s="273" t="s">
        <v>177</v>
      </c>
      <c r="D125" s="133">
        <v>488</v>
      </c>
      <c r="E125" s="133">
        <v>270</v>
      </c>
      <c r="F125" s="133">
        <v>1</v>
      </c>
      <c r="G125" s="133">
        <v>161</v>
      </c>
      <c r="H125" s="133">
        <v>47</v>
      </c>
      <c r="I125" s="133">
        <v>3</v>
      </c>
      <c r="J125" s="133">
        <v>2</v>
      </c>
      <c r="K125" s="135" t="s">
        <v>1029</v>
      </c>
      <c r="L125" s="133">
        <v>4</v>
      </c>
      <c r="M125" s="135" t="s">
        <v>1029</v>
      </c>
    </row>
    <row r="126" spans="2:13">
      <c r="B126" s="261">
        <v>4112000</v>
      </c>
      <c r="C126" s="273" t="s">
        <v>178</v>
      </c>
      <c r="D126" s="133">
        <v>653</v>
      </c>
      <c r="E126" s="133">
        <v>615</v>
      </c>
      <c r="F126" s="133">
        <v>37</v>
      </c>
      <c r="G126" s="133">
        <v>1</v>
      </c>
      <c r="H126" s="135" t="s">
        <v>1029</v>
      </c>
      <c r="I126" s="135" t="s">
        <v>1029</v>
      </c>
      <c r="J126" s="135" t="s">
        <v>1029</v>
      </c>
      <c r="K126" s="135" t="s">
        <v>1029</v>
      </c>
      <c r="L126" s="135" t="s">
        <v>1029</v>
      </c>
      <c r="M126" s="135" t="s">
        <v>1029</v>
      </c>
    </row>
    <row r="127" spans="2:13">
      <c r="B127" s="261">
        <v>4113000</v>
      </c>
      <c r="C127" s="273" t="s">
        <v>179</v>
      </c>
      <c r="D127" s="133">
        <v>382</v>
      </c>
      <c r="E127" s="133">
        <v>354</v>
      </c>
      <c r="F127" s="133">
        <v>15</v>
      </c>
      <c r="G127" s="133">
        <v>10</v>
      </c>
      <c r="H127" s="133">
        <v>3</v>
      </c>
      <c r="I127" s="135" t="s">
        <v>1029</v>
      </c>
      <c r="J127" s="135" t="s">
        <v>1029</v>
      </c>
      <c r="K127" s="135" t="s">
        <v>1029</v>
      </c>
      <c r="L127" s="135" t="s">
        <v>1029</v>
      </c>
      <c r="M127" s="135" t="s">
        <v>1029</v>
      </c>
    </row>
    <row r="128" spans="2:13">
      <c r="B128" s="261">
        <v>4114000</v>
      </c>
      <c r="C128" s="273" t="s">
        <v>180</v>
      </c>
      <c r="D128" s="133">
        <v>1088</v>
      </c>
      <c r="E128" s="133">
        <v>1057</v>
      </c>
      <c r="F128" s="133">
        <v>16</v>
      </c>
      <c r="G128" s="133">
        <v>10</v>
      </c>
      <c r="H128" s="133">
        <v>4</v>
      </c>
      <c r="I128" s="133">
        <v>1</v>
      </c>
      <c r="J128" s="135" t="s">
        <v>1029</v>
      </c>
      <c r="K128" s="135" t="s">
        <v>1029</v>
      </c>
      <c r="L128" s="135" t="s">
        <v>1029</v>
      </c>
      <c r="M128" s="135" t="s">
        <v>1029</v>
      </c>
    </row>
    <row r="129" spans="2:13">
      <c r="B129" s="261">
        <v>4115000</v>
      </c>
      <c r="C129" s="273" t="s">
        <v>181</v>
      </c>
      <c r="D129" s="133">
        <v>3625</v>
      </c>
      <c r="E129" s="133">
        <v>1025</v>
      </c>
      <c r="F129" s="133">
        <v>11</v>
      </c>
      <c r="G129" s="133">
        <v>2268</v>
      </c>
      <c r="H129" s="133">
        <v>265</v>
      </c>
      <c r="I129" s="133">
        <v>21</v>
      </c>
      <c r="J129" s="133">
        <v>15</v>
      </c>
      <c r="K129" s="133">
        <v>3</v>
      </c>
      <c r="L129" s="133">
        <v>15</v>
      </c>
      <c r="M129" s="133">
        <v>2</v>
      </c>
    </row>
    <row r="130" spans="2:13">
      <c r="B130" s="261">
        <v>4116000</v>
      </c>
      <c r="C130" s="273" t="s">
        <v>182</v>
      </c>
      <c r="D130" s="133">
        <v>983</v>
      </c>
      <c r="E130" s="133">
        <v>901</v>
      </c>
      <c r="F130" s="133">
        <v>37</v>
      </c>
      <c r="G130" s="133">
        <v>7</v>
      </c>
      <c r="H130" s="133">
        <v>16</v>
      </c>
      <c r="I130" s="133">
        <v>12</v>
      </c>
      <c r="J130" s="135" t="s">
        <v>1029</v>
      </c>
      <c r="K130" s="133">
        <v>8</v>
      </c>
      <c r="L130" s="133">
        <v>2</v>
      </c>
      <c r="M130" s="135" t="s">
        <v>1029</v>
      </c>
    </row>
    <row r="131" spans="2:13">
      <c r="B131" s="261">
        <v>4117000</v>
      </c>
      <c r="C131" s="273" t="s">
        <v>183</v>
      </c>
      <c r="D131" s="133">
        <v>1067</v>
      </c>
      <c r="E131" s="133">
        <v>1016</v>
      </c>
      <c r="F131" s="133">
        <v>41</v>
      </c>
      <c r="G131" s="133">
        <v>4</v>
      </c>
      <c r="H131" s="133">
        <v>3</v>
      </c>
      <c r="I131" s="135" t="s">
        <v>1029</v>
      </c>
      <c r="J131" s="135" t="s">
        <v>1029</v>
      </c>
      <c r="K131" s="135" t="s">
        <v>1029</v>
      </c>
      <c r="L131" s="133">
        <v>3</v>
      </c>
      <c r="M131" s="135" t="s">
        <v>1029</v>
      </c>
    </row>
    <row r="132" spans="2:13">
      <c r="B132" s="261">
        <v>4118000</v>
      </c>
      <c r="C132" s="273" t="s">
        <v>184</v>
      </c>
      <c r="D132" s="133">
        <v>834</v>
      </c>
      <c r="E132" s="133">
        <v>728</v>
      </c>
      <c r="F132" s="133">
        <v>55</v>
      </c>
      <c r="G132" s="133">
        <v>48</v>
      </c>
      <c r="H132" s="133">
        <v>2</v>
      </c>
      <c r="I132" s="133">
        <v>1</v>
      </c>
      <c r="J132" s="135" t="s">
        <v>1029</v>
      </c>
      <c r="K132" s="135" t="s">
        <v>1029</v>
      </c>
      <c r="L132" s="135" t="s">
        <v>1029</v>
      </c>
      <c r="M132" s="135" t="s">
        <v>1029</v>
      </c>
    </row>
    <row r="133" spans="2:13">
      <c r="B133" s="261">
        <v>4119000</v>
      </c>
      <c r="C133" s="273" t="s">
        <v>185</v>
      </c>
      <c r="D133" s="133">
        <v>629</v>
      </c>
      <c r="E133" s="133">
        <v>586</v>
      </c>
      <c r="F133" s="133">
        <v>30</v>
      </c>
      <c r="G133" s="133">
        <v>3</v>
      </c>
      <c r="H133" s="135" t="s">
        <v>1029</v>
      </c>
      <c r="I133" s="135" t="s">
        <v>1029</v>
      </c>
      <c r="J133" s="135" t="s">
        <v>1029</v>
      </c>
      <c r="K133" s="133">
        <v>9</v>
      </c>
      <c r="L133" s="135" t="s">
        <v>1029</v>
      </c>
      <c r="M133" s="133">
        <v>1</v>
      </c>
    </row>
    <row r="134" spans="2:13">
      <c r="B134" s="31">
        <v>4119100</v>
      </c>
      <c r="C134" s="273" t="s">
        <v>186</v>
      </c>
      <c r="D134" s="133">
        <v>340</v>
      </c>
      <c r="E134" s="133">
        <v>143</v>
      </c>
      <c r="F134" s="135" t="s">
        <v>1029</v>
      </c>
      <c r="G134" s="133">
        <v>186</v>
      </c>
      <c r="H134" s="133">
        <v>10</v>
      </c>
      <c r="I134" s="135" t="s">
        <v>1029</v>
      </c>
      <c r="J134" s="135" t="s">
        <v>1029</v>
      </c>
      <c r="K134" s="133">
        <v>1</v>
      </c>
      <c r="L134" s="135" t="s">
        <v>1029</v>
      </c>
      <c r="M134" s="135" t="s">
        <v>1029</v>
      </c>
    </row>
    <row r="135" spans="2:13">
      <c r="B135" s="260">
        <v>4120000</v>
      </c>
      <c r="C135" s="273" t="s">
        <v>187</v>
      </c>
      <c r="D135" s="133">
        <v>837</v>
      </c>
      <c r="E135" s="133">
        <v>806</v>
      </c>
      <c r="F135" s="133">
        <v>21</v>
      </c>
      <c r="G135" s="133">
        <v>7</v>
      </c>
      <c r="H135" s="133">
        <v>2</v>
      </c>
      <c r="I135" s="133">
        <v>1</v>
      </c>
      <c r="J135" s="135" t="s">
        <v>1029</v>
      </c>
      <c r="K135" s="135" t="s">
        <v>1029</v>
      </c>
      <c r="L135" s="135" t="s">
        <v>1029</v>
      </c>
      <c r="M135" s="135" t="s">
        <v>1029</v>
      </c>
    </row>
    <row r="136" spans="2:13">
      <c r="B136" s="260">
        <v>4121000</v>
      </c>
      <c r="C136" s="273" t="s">
        <v>188</v>
      </c>
      <c r="D136" s="133">
        <v>1215</v>
      </c>
      <c r="E136" s="133">
        <v>739</v>
      </c>
      <c r="F136" s="133">
        <v>5</v>
      </c>
      <c r="G136" s="133">
        <v>428</v>
      </c>
      <c r="H136" s="133">
        <v>35</v>
      </c>
      <c r="I136" s="133">
        <v>4</v>
      </c>
      <c r="J136" s="135" t="s">
        <v>1029</v>
      </c>
      <c r="K136" s="135" t="s">
        <v>1029</v>
      </c>
      <c r="L136" s="133">
        <v>2</v>
      </c>
      <c r="M136" s="133">
        <v>2</v>
      </c>
    </row>
    <row r="137" spans="2:13">
      <c r="B137" s="260">
        <v>4122000</v>
      </c>
      <c r="C137" s="273" t="s">
        <v>189</v>
      </c>
      <c r="D137" s="133">
        <v>1653</v>
      </c>
      <c r="E137" s="133">
        <v>1599</v>
      </c>
      <c r="F137" s="133">
        <v>45</v>
      </c>
      <c r="G137" s="133">
        <v>7</v>
      </c>
      <c r="H137" s="133">
        <v>1</v>
      </c>
      <c r="I137" s="135" t="s">
        <v>1029</v>
      </c>
      <c r="J137" s="135" t="s">
        <v>1029</v>
      </c>
      <c r="K137" s="135" t="s">
        <v>1029</v>
      </c>
      <c r="L137" s="135" t="s">
        <v>1029</v>
      </c>
      <c r="M137" s="133">
        <v>1</v>
      </c>
    </row>
    <row r="138" spans="2:13">
      <c r="B138" s="260">
        <v>4123000</v>
      </c>
      <c r="C138" s="273" t="s">
        <v>190</v>
      </c>
      <c r="D138" s="133">
        <v>847</v>
      </c>
      <c r="E138" s="133">
        <v>706</v>
      </c>
      <c r="F138" s="133">
        <v>16</v>
      </c>
      <c r="G138" s="133">
        <v>108</v>
      </c>
      <c r="H138" s="133">
        <v>14</v>
      </c>
      <c r="I138" s="133">
        <v>1</v>
      </c>
      <c r="J138" s="135" t="s">
        <v>1029</v>
      </c>
      <c r="K138" s="135" t="s">
        <v>1029</v>
      </c>
      <c r="L138" s="133">
        <v>2</v>
      </c>
      <c r="M138" s="135" t="s">
        <v>1029</v>
      </c>
    </row>
    <row r="139" spans="2:13">
      <c r="B139" s="260">
        <v>4124000</v>
      </c>
      <c r="C139" s="273" t="s">
        <v>191</v>
      </c>
      <c r="D139" s="133">
        <v>717</v>
      </c>
      <c r="E139" s="133">
        <v>321</v>
      </c>
      <c r="F139" s="135" t="s">
        <v>1029</v>
      </c>
      <c r="G139" s="133">
        <v>373</v>
      </c>
      <c r="H139" s="133">
        <v>22</v>
      </c>
      <c r="I139" s="133">
        <v>1</v>
      </c>
      <c r="J139" s="135" t="s">
        <v>1029</v>
      </c>
      <c r="K139" s="135" t="s">
        <v>1029</v>
      </c>
      <c r="L139" s="135" t="s">
        <v>1029</v>
      </c>
      <c r="M139" s="135" t="s">
        <v>1029</v>
      </c>
    </row>
    <row r="140" spans="2:13">
      <c r="B140" s="260">
        <v>4125000</v>
      </c>
      <c r="C140" s="273" t="s">
        <v>192</v>
      </c>
      <c r="D140" s="133">
        <v>2012</v>
      </c>
      <c r="E140" s="133">
        <v>1975</v>
      </c>
      <c r="F140" s="133">
        <v>28</v>
      </c>
      <c r="G140" s="133">
        <v>7</v>
      </c>
      <c r="H140" s="133">
        <v>1</v>
      </c>
      <c r="I140" s="135" t="s">
        <v>1029</v>
      </c>
      <c r="J140" s="135" t="s">
        <v>1029</v>
      </c>
      <c r="K140" s="135" t="s">
        <v>1029</v>
      </c>
      <c r="L140" s="133">
        <v>1</v>
      </c>
      <c r="M140" s="135" t="s">
        <v>1029</v>
      </c>
    </row>
    <row r="141" spans="2:13">
      <c r="B141" s="261">
        <v>4127000</v>
      </c>
      <c r="C141" s="273" t="s">
        <v>193</v>
      </c>
      <c r="D141" s="133">
        <v>647</v>
      </c>
      <c r="E141" s="133">
        <v>597</v>
      </c>
      <c r="F141" s="133">
        <v>44</v>
      </c>
      <c r="G141" s="133">
        <v>3</v>
      </c>
      <c r="H141" s="133">
        <v>1</v>
      </c>
      <c r="I141" s="135" t="s">
        <v>1029</v>
      </c>
      <c r="J141" s="135" t="s">
        <v>1029</v>
      </c>
      <c r="K141" s="135" t="s">
        <v>1029</v>
      </c>
      <c r="L141" s="133">
        <v>2</v>
      </c>
      <c r="M141" s="135" t="s">
        <v>1029</v>
      </c>
    </row>
    <row r="142" spans="2:13">
      <c r="B142" s="261">
        <v>4128000</v>
      </c>
      <c r="C142" s="273" t="s">
        <v>194</v>
      </c>
      <c r="D142" s="133">
        <v>1042</v>
      </c>
      <c r="E142" s="133">
        <v>757</v>
      </c>
      <c r="F142" s="133">
        <v>11</v>
      </c>
      <c r="G142" s="133">
        <v>254</v>
      </c>
      <c r="H142" s="133">
        <v>12</v>
      </c>
      <c r="I142" s="133">
        <v>2</v>
      </c>
      <c r="J142" s="133">
        <v>1</v>
      </c>
      <c r="K142" s="135" t="s">
        <v>1029</v>
      </c>
      <c r="L142" s="133">
        <v>5</v>
      </c>
      <c r="M142" s="135" t="s">
        <v>1029</v>
      </c>
    </row>
    <row r="143" spans="2:13">
      <c r="B143" s="260">
        <v>4129000</v>
      </c>
      <c r="C143" s="273" t="s">
        <v>195</v>
      </c>
      <c r="D143" s="133">
        <v>1207</v>
      </c>
      <c r="E143" s="133">
        <v>1167</v>
      </c>
      <c r="F143" s="133">
        <v>16</v>
      </c>
      <c r="G143" s="133">
        <v>19</v>
      </c>
      <c r="H143" s="133">
        <v>4</v>
      </c>
      <c r="I143" s="135" t="s">
        <v>1029</v>
      </c>
      <c r="J143" s="133">
        <v>1</v>
      </c>
      <c r="K143" s="135" t="s">
        <v>1029</v>
      </c>
      <c r="L143" s="135" t="s">
        <v>1029</v>
      </c>
      <c r="M143" s="135" t="s">
        <v>1029</v>
      </c>
    </row>
    <row r="144" spans="2:13">
      <c r="B144" s="260">
        <v>4130000</v>
      </c>
      <c r="C144" s="273" t="s">
        <v>196</v>
      </c>
      <c r="D144" s="133">
        <v>817</v>
      </c>
      <c r="E144" s="133">
        <v>776</v>
      </c>
      <c r="F144" s="133">
        <v>32</v>
      </c>
      <c r="G144" s="133">
        <v>5</v>
      </c>
      <c r="H144" s="133">
        <v>3</v>
      </c>
      <c r="I144" s="135" t="s">
        <v>1029</v>
      </c>
      <c r="J144" s="135" t="s">
        <v>1029</v>
      </c>
      <c r="K144" s="135" t="s">
        <v>1029</v>
      </c>
      <c r="L144" s="133">
        <v>1</v>
      </c>
      <c r="M144" s="135" t="s">
        <v>1029</v>
      </c>
    </row>
    <row r="145" spans="2:13">
      <c r="B145" s="260">
        <v>4131000</v>
      </c>
      <c r="C145" s="273" t="s">
        <v>197</v>
      </c>
      <c r="D145" s="133">
        <v>1483</v>
      </c>
      <c r="E145" s="133">
        <v>1286</v>
      </c>
      <c r="F145" s="133">
        <v>178</v>
      </c>
      <c r="G145" s="133">
        <v>13</v>
      </c>
      <c r="H145" s="133">
        <v>5</v>
      </c>
      <c r="I145" s="135" t="s">
        <v>1029</v>
      </c>
      <c r="J145" s="135" t="s">
        <v>1029</v>
      </c>
      <c r="K145" s="135" t="s">
        <v>1029</v>
      </c>
      <c r="L145" s="133">
        <v>1</v>
      </c>
      <c r="M145" s="135" t="s">
        <v>1029</v>
      </c>
    </row>
    <row r="146" spans="2:13">
      <c r="B146" s="260">
        <v>4132000</v>
      </c>
      <c r="C146" s="273" t="s">
        <v>198</v>
      </c>
      <c r="D146" s="133">
        <v>783</v>
      </c>
      <c r="E146" s="133">
        <v>757</v>
      </c>
      <c r="F146" s="133">
        <v>10</v>
      </c>
      <c r="G146" s="133">
        <v>9</v>
      </c>
      <c r="H146" s="133">
        <v>2</v>
      </c>
      <c r="I146" s="135" t="s">
        <v>1029</v>
      </c>
      <c r="J146" s="135" t="s">
        <v>1029</v>
      </c>
      <c r="K146" s="133">
        <v>4</v>
      </c>
      <c r="L146" s="133">
        <v>1</v>
      </c>
      <c r="M146" s="135" t="s">
        <v>1029</v>
      </c>
    </row>
    <row r="147" spans="2:13">
      <c r="B147" s="260">
        <v>4133000</v>
      </c>
      <c r="C147" s="273" t="s">
        <v>199</v>
      </c>
      <c r="D147" s="133">
        <v>1299</v>
      </c>
      <c r="E147" s="133">
        <v>1255</v>
      </c>
      <c r="F147" s="133">
        <v>27</v>
      </c>
      <c r="G147" s="133">
        <v>10</v>
      </c>
      <c r="H147" s="133">
        <v>7</v>
      </c>
      <c r="I147" s="135" t="s">
        <v>1029</v>
      </c>
      <c r="J147" s="135" t="s">
        <v>1029</v>
      </c>
      <c r="K147" s="135" t="s">
        <v>1029</v>
      </c>
      <c r="L147" s="135" t="s">
        <v>1029</v>
      </c>
      <c r="M147" s="135" t="s">
        <v>1029</v>
      </c>
    </row>
    <row r="148" spans="2:13">
      <c r="B148" s="260">
        <v>4134000</v>
      </c>
      <c r="C148" s="273" t="s">
        <v>200</v>
      </c>
      <c r="D148" s="133">
        <v>800</v>
      </c>
      <c r="E148" s="133">
        <v>243</v>
      </c>
      <c r="F148" s="135" t="s">
        <v>1029</v>
      </c>
      <c r="G148" s="133">
        <v>503</v>
      </c>
      <c r="H148" s="133">
        <v>40</v>
      </c>
      <c r="I148" s="133">
        <v>2</v>
      </c>
      <c r="J148" s="133">
        <v>3</v>
      </c>
      <c r="K148" s="135" t="s">
        <v>1029</v>
      </c>
      <c r="L148" s="133">
        <v>2</v>
      </c>
      <c r="M148" s="133">
        <v>7</v>
      </c>
    </row>
    <row r="149" spans="2:13">
      <c r="B149" s="260">
        <v>4135000</v>
      </c>
      <c r="C149" s="273" t="s">
        <v>201</v>
      </c>
      <c r="D149" s="133">
        <v>1152</v>
      </c>
      <c r="E149" s="133">
        <v>677</v>
      </c>
      <c r="F149" s="133">
        <v>5</v>
      </c>
      <c r="G149" s="133">
        <v>430</v>
      </c>
      <c r="H149" s="133">
        <v>31</v>
      </c>
      <c r="I149" s="133">
        <v>2</v>
      </c>
      <c r="J149" s="133">
        <v>4</v>
      </c>
      <c r="K149" s="133">
        <v>1</v>
      </c>
      <c r="L149" s="133">
        <v>2</v>
      </c>
      <c r="M149" s="135" t="s">
        <v>1029</v>
      </c>
    </row>
    <row r="150" spans="2:13">
      <c r="B150" s="260">
        <v>4136000</v>
      </c>
      <c r="C150" s="273" t="s">
        <v>202</v>
      </c>
      <c r="D150" s="133">
        <v>843</v>
      </c>
      <c r="E150" s="133">
        <v>802</v>
      </c>
      <c r="F150" s="133">
        <v>37</v>
      </c>
      <c r="G150" s="133">
        <v>2</v>
      </c>
      <c r="H150" s="133">
        <v>1</v>
      </c>
      <c r="I150" s="135" t="s">
        <v>1029</v>
      </c>
      <c r="J150" s="135" t="s">
        <v>1029</v>
      </c>
      <c r="K150" s="135" t="s">
        <v>1029</v>
      </c>
      <c r="L150" s="133">
        <v>1</v>
      </c>
      <c r="M150" s="135" t="s">
        <v>1029</v>
      </c>
    </row>
    <row r="151" spans="2:13">
      <c r="B151" s="260">
        <v>4137000</v>
      </c>
      <c r="C151" s="273" t="s">
        <v>144</v>
      </c>
      <c r="D151" s="133">
        <v>1200</v>
      </c>
      <c r="E151" s="133">
        <v>1111</v>
      </c>
      <c r="F151" s="133">
        <v>15</v>
      </c>
      <c r="G151" s="133">
        <v>60</v>
      </c>
      <c r="H151" s="133">
        <v>6</v>
      </c>
      <c r="I151" s="135" t="s">
        <v>1029</v>
      </c>
      <c r="J151" s="135" t="s">
        <v>1029</v>
      </c>
      <c r="K151" s="135" t="s">
        <v>1029</v>
      </c>
      <c r="L151" s="133">
        <v>8</v>
      </c>
      <c r="M151" s="135" t="s">
        <v>1029</v>
      </c>
    </row>
    <row r="152" spans="2:13">
      <c r="B152" s="260">
        <v>4138000</v>
      </c>
      <c r="C152" s="273" t="s">
        <v>203</v>
      </c>
      <c r="D152" s="133">
        <v>1677</v>
      </c>
      <c r="E152" s="133">
        <v>1535</v>
      </c>
      <c r="F152" s="133">
        <v>131</v>
      </c>
      <c r="G152" s="133">
        <v>9</v>
      </c>
      <c r="H152" s="133">
        <v>2</v>
      </c>
      <c r="I152" s="135" t="s">
        <v>1029</v>
      </c>
      <c r="J152" s="135" t="s">
        <v>1029</v>
      </c>
      <c r="K152" s="135" t="s">
        <v>1029</v>
      </c>
      <c r="L152" s="135" t="s">
        <v>1029</v>
      </c>
      <c r="M152" s="135" t="s">
        <v>1029</v>
      </c>
    </row>
    <row r="153" spans="2:13">
      <c r="B153" s="260">
        <v>4140000</v>
      </c>
      <c r="C153" s="273" t="s">
        <v>204</v>
      </c>
      <c r="D153" s="133">
        <v>939</v>
      </c>
      <c r="E153" s="133">
        <v>881</v>
      </c>
      <c r="F153" s="133">
        <v>39</v>
      </c>
      <c r="G153" s="133">
        <v>14</v>
      </c>
      <c r="H153" s="133">
        <v>1</v>
      </c>
      <c r="I153" s="133">
        <v>1</v>
      </c>
      <c r="J153" s="135" t="s">
        <v>1029</v>
      </c>
      <c r="K153" s="135" t="s">
        <v>1029</v>
      </c>
      <c r="L153" s="133">
        <v>3</v>
      </c>
      <c r="M153" s="135" t="s">
        <v>1029</v>
      </c>
    </row>
    <row r="154" spans="2:13">
      <c r="B154" s="260">
        <v>4141000</v>
      </c>
      <c r="C154" s="273" t="s">
        <v>205</v>
      </c>
      <c r="D154" s="133">
        <v>1308</v>
      </c>
      <c r="E154" s="133">
        <v>1171</v>
      </c>
      <c r="F154" s="133">
        <v>109</v>
      </c>
      <c r="G154" s="133">
        <v>25</v>
      </c>
      <c r="H154" s="133">
        <v>1</v>
      </c>
      <c r="I154" s="133">
        <v>1</v>
      </c>
      <c r="J154" s="133">
        <v>1</v>
      </c>
      <c r="K154" s="135" t="s">
        <v>1029</v>
      </c>
      <c r="L154" s="135" t="s">
        <v>1029</v>
      </c>
      <c r="M154" s="135" t="s">
        <v>1029</v>
      </c>
    </row>
    <row r="155" spans="2:13" s="5" customFormat="1">
      <c r="B155" s="248">
        <v>4300000</v>
      </c>
      <c r="C155" s="276" t="s">
        <v>206</v>
      </c>
      <c r="D155" s="316">
        <v>56039</v>
      </c>
      <c r="E155" s="316">
        <v>48445</v>
      </c>
      <c r="F155" s="316">
        <v>2497</v>
      </c>
      <c r="G155" s="316">
        <v>3726</v>
      </c>
      <c r="H155" s="316">
        <v>1129</v>
      </c>
      <c r="I155" s="316">
        <v>28</v>
      </c>
      <c r="J155" s="316">
        <v>30</v>
      </c>
      <c r="K155" s="316">
        <v>60</v>
      </c>
      <c r="L155" s="316">
        <v>94</v>
      </c>
      <c r="M155" s="316">
        <v>30</v>
      </c>
    </row>
    <row r="156" spans="2:13">
      <c r="B156" s="261">
        <v>4301000</v>
      </c>
      <c r="C156" s="273" t="s">
        <v>207</v>
      </c>
      <c r="D156" s="125">
        <v>11946</v>
      </c>
      <c r="E156" s="125">
        <v>9967</v>
      </c>
      <c r="F156" s="125">
        <v>637</v>
      </c>
      <c r="G156" s="125">
        <v>835</v>
      </c>
      <c r="H156" s="125">
        <v>382</v>
      </c>
      <c r="I156" s="133">
        <v>7</v>
      </c>
      <c r="J156" s="133">
        <v>16</v>
      </c>
      <c r="K156" s="133">
        <v>58</v>
      </c>
      <c r="L156" s="133">
        <v>29</v>
      </c>
      <c r="M156" s="133">
        <v>15</v>
      </c>
    </row>
    <row r="157" spans="2:13">
      <c r="B157" s="261">
        <v>4310000</v>
      </c>
      <c r="C157" s="273" t="s">
        <v>208</v>
      </c>
      <c r="D157" s="125">
        <v>1755</v>
      </c>
      <c r="E157" s="125">
        <v>1626</v>
      </c>
      <c r="F157" s="125">
        <v>104</v>
      </c>
      <c r="G157" s="125">
        <v>21</v>
      </c>
      <c r="H157" s="125">
        <v>3</v>
      </c>
      <c r="I157" s="135" t="s">
        <v>1029</v>
      </c>
      <c r="J157" s="135" t="s">
        <v>1029</v>
      </c>
      <c r="K157" s="135" t="s">
        <v>1029</v>
      </c>
      <c r="L157" s="133">
        <v>1</v>
      </c>
      <c r="M157" s="135" t="s">
        <v>1029</v>
      </c>
    </row>
    <row r="158" spans="2:13">
      <c r="B158" s="260">
        <v>4311000</v>
      </c>
      <c r="C158" s="273" t="s">
        <v>209</v>
      </c>
      <c r="D158" s="125">
        <v>783</v>
      </c>
      <c r="E158" s="125">
        <v>776</v>
      </c>
      <c r="F158" s="125">
        <v>6</v>
      </c>
      <c r="G158" s="125">
        <v>1</v>
      </c>
      <c r="H158" s="125" t="s">
        <v>1029</v>
      </c>
      <c r="I158" s="135" t="s">
        <v>1029</v>
      </c>
      <c r="J158" s="135" t="s">
        <v>1029</v>
      </c>
      <c r="K158" s="135" t="s">
        <v>1029</v>
      </c>
      <c r="L158" s="135" t="s">
        <v>1029</v>
      </c>
      <c r="M158" s="135" t="s">
        <v>1029</v>
      </c>
    </row>
    <row r="159" spans="2:13">
      <c r="B159" s="260">
        <v>4312000</v>
      </c>
      <c r="C159" s="273" t="s">
        <v>210</v>
      </c>
      <c r="D159" s="125">
        <v>783</v>
      </c>
      <c r="E159" s="125">
        <v>737</v>
      </c>
      <c r="F159" s="125">
        <v>34</v>
      </c>
      <c r="G159" s="125">
        <v>8</v>
      </c>
      <c r="H159" s="125">
        <v>2</v>
      </c>
      <c r="I159" s="133">
        <v>1</v>
      </c>
      <c r="J159" s="135" t="s">
        <v>1029</v>
      </c>
      <c r="K159" s="135" t="s">
        <v>1029</v>
      </c>
      <c r="L159" s="133">
        <v>1</v>
      </c>
      <c r="M159" s="135" t="s">
        <v>1029</v>
      </c>
    </row>
    <row r="160" spans="2:13">
      <c r="B160" s="260">
        <v>4313000</v>
      </c>
      <c r="C160" s="273" t="s">
        <v>211</v>
      </c>
      <c r="D160" s="125">
        <v>1633</v>
      </c>
      <c r="E160" s="125">
        <v>1576</v>
      </c>
      <c r="F160" s="125">
        <v>48</v>
      </c>
      <c r="G160" s="125">
        <v>3</v>
      </c>
      <c r="H160" s="125">
        <v>4</v>
      </c>
      <c r="I160" s="133">
        <v>1</v>
      </c>
      <c r="J160" s="135" t="s">
        <v>1029</v>
      </c>
      <c r="K160" s="135" t="s">
        <v>1029</v>
      </c>
      <c r="L160" s="133">
        <v>1</v>
      </c>
      <c r="M160" s="135" t="s">
        <v>1029</v>
      </c>
    </row>
    <row r="161" spans="2:13">
      <c r="B161" s="260">
        <v>4314000</v>
      </c>
      <c r="C161" s="273" t="s">
        <v>212</v>
      </c>
      <c r="D161" s="125">
        <v>1733</v>
      </c>
      <c r="E161" s="125">
        <v>1612</v>
      </c>
      <c r="F161" s="125">
        <v>46</v>
      </c>
      <c r="G161" s="125">
        <v>62</v>
      </c>
      <c r="H161" s="125">
        <v>3</v>
      </c>
      <c r="I161" s="133">
        <v>2</v>
      </c>
      <c r="J161" s="133">
        <v>1</v>
      </c>
      <c r="K161" s="135" t="s">
        <v>1029</v>
      </c>
      <c r="L161" s="133">
        <v>3</v>
      </c>
      <c r="M161" s="133">
        <v>4</v>
      </c>
    </row>
    <row r="162" spans="2:13">
      <c r="B162" s="260">
        <v>4314100</v>
      </c>
      <c r="C162" s="273" t="s">
        <v>213</v>
      </c>
      <c r="D162" s="125">
        <v>967</v>
      </c>
      <c r="E162" s="125">
        <v>935</v>
      </c>
      <c r="F162" s="125">
        <v>29</v>
      </c>
      <c r="G162" s="125">
        <v>1</v>
      </c>
      <c r="H162" s="125" t="s">
        <v>1029</v>
      </c>
      <c r="I162" s="133">
        <v>2</v>
      </c>
      <c r="J162" s="135" t="s">
        <v>1029</v>
      </c>
      <c r="K162" s="135" t="s">
        <v>1029</v>
      </c>
      <c r="L162" s="135" t="s">
        <v>1029</v>
      </c>
      <c r="M162" s="135" t="s">
        <v>1029</v>
      </c>
    </row>
    <row r="163" spans="2:13">
      <c r="B163" s="260">
        <v>4315000</v>
      </c>
      <c r="C163" s="273" t="s">
        <v>214</v>
      </c>
      <c r="D163" s="125">
        <v>1615</v>
      </c>
      <c r="E163" s="125">
        <v>1135</v>
      </c>
      <c r="F163" s="125">
        <v>12</v>
      </c>
      <c r="G163" s="125">
        <v>442</v>
      </c>
      <c r="H163" s="125">
        <v>21</v>
      </c>
      <c r="I163" s="135" t="s">
        <v>1029</v>
      </c>
      <c r="J163" s="133">
        <v>2</v>
      </c>
      <c r="K163" s="133">
        <v>1</v>
      </c>
      <c r="L163" s="133">
        <v>2</v>
      </c>
      <c r="M163" s="135" t="s">
        <v>1029</v>
      </c>
    </row>
    <row r="164" spans="2:13">
      <c r="B164" s="260">
        <v>4316000</v>
      </c>
      <c r="C164" s="273" t="s">
        <v>215</v>
      </c>
      <c r="D164" s="125">
        <v>1223</v>
      </c>
      <c r="E164" s="125">
        <v>552</v>
      </c>
      <c r="F164" s="125">
        <v>11</v>
      </c>
      <c r="G164" s="125">
        <v>270</v>
      </c>
      <c r="H164" s="125">
        <v>370</v>
      </c>
      <c r="I164" s="133">
        <v>3</v>
      </c>
      <c r="J164" s="133">
        <v>1</v>
      </c>
      <c r="K164" s="135" t="s">
        <v>1029</v>
      </c>
      <c r="L164" s="133">
        <v>6</v>
      </c>
      <c r="M164" s="133">
        <v>10</v>
      </c>
    </row>
    <row r="165" spans="2:13">
      <c r="B165" s="260">
        <v>4317000</v>
      </c>
      <c r="C165" s="273" t="s">
        <v>216</v>
      </c>
      <c r="D165" s="125">
        <v>1567</v>
      </c>
      <c r="E165" s="125">
        <v>1529</v>
      </c>
      <c r="F165" s="125">
        <v>18</v>
      </c>
      <c r="G165" s="125">
        <v>14</v>
      </c>
      <c r="H165" s="125">
        <v>5</v>
      </c>
      <c r="I165" s="135" t="s">
        <v>1029</v>
      </c>
      <c r="J165" s="135" t="s">
        <v>1029</v>
      </c>
      <c r="K165" s="135" t="s">
        <v>1029</v>
      </c>
      <c r="L165" s="133">
        <v>1</v>
      </c>
      <c r="M165" s="135" t="s">
        <v>1029</v>
      </c>
    </row>
    <row r="166" spans="2:13">
      <c r="B166" s="260">
        <v>4318000</v>
      </c>
      <c r="C166" s="273" t="s">
        <v>217</v>
      </c>
      <c r="D166" s="125">
        <v>2092</v>
      </c>
      <c r="E166" s="125">
        <v>1978</v>
      </c>
      <c r="F166" s="125">
        <v>107</v>
      </c>
      <c r="G166" s="125">
        <v>3</v>
      </c>
      <c r="H166" s="125">
        <v>2</v>
      </c>
      <c r="I166" s="135" t="s">
        <v>1029</v>
      </c>
      <c r="J166" s="135" t="s">
        <v>1029</v>
      </c>
      <c r="K166" s="135" t="s">
        <v>1029</v>
      </c>
      <c r="L166" s="133">
        <v>2</v>
      </c>
      <c r="M166" s="135" t="s">
        <v>1029</v>
      </c>
    </row>
    <row r="167" spans="2:13">
      <c r="B167" s="261">
        <v>4319000</v>
      </c>
      <c r="C167" s="273" t="s">
        <v>218</v>
      </c>
      <c r="D167" s="125">
        <v>1405</v>
      </c>
      <c r="E167" s="125">
        <v>1366</v>
      </c>
      <c r="F167" s="125">
        <v>2</v>
      </c>
      <c r="G167" s="125">
        <v>24</v>
      </c>
      <c r="H167" s="125">
        <v>7</v>
      </c>
      <c r="I167" s="133">
        <v>1</v>
      </c>
      <c r="J167" s="135" t="s">
        <v>1029</v>
      </c>
      <c r="K167" s="135" t="s">
        <v>1029</v>
      </c>
      <c r="L167" s="133">
        <v>5</v>
      </c>
      <c r="M167" s="135" t="s">
        <v>1029</v>
      </c>
    </row>
    <row r="168" spans="2:13">
      <c r="B168" s="261">
        <v>4319100</v>
      </c>
      <c r="C168" s="273" t="s">
        <v>219</v>
      </c>
      <c r="D168" s="125">
        <v>619</v>
      </c>
      <c r="E168" s="125">
        <v>583</v>
      </c>
      <c r="F168" s="125">
        <v>24</v>
      </c>
      <c r="G168" s="125">
        <v>7</v>
      </c>
      <c r="H168" s="125">
        <v>3</v>
      </c>
      <c r="I168" s="135" t="s">
        <v>1029</v>
      </c>
      <c r="J168" s="133">
        <v>1</v>
      </c>
      <c r="K168" s="135" t="s">
        <v>1029</v>
      </c>
      <c r="L168" s="133">
        <v>1</v>
      </c>
      <c r="M168" s="135" t="s">
        <v>1029</v>
      </c>
    </row>
    <row r="169" spans="2:13">
      <c r="B169" s="261">
        <v>4320000</v>
      </c>
      <c r="C169" s="273" t="s">
        <v>220</v>
      </c>
      <c r="D169" s="125">
        <v>642</v>
      </c>
      <c r="E169" s="125">
        <v>506</v>
      </c>
      <c r="F169" s="125">
        <v>131</v>
      </c>
      <c r="G169" s="125">
        <v>2</v>
      </c>
      <c r="H169" s="125">
        <v>3</v>
      </c>
      <c r="I169" s="135" t="s">
        <v>1029</v>
      </c>
      <c r="J169" s="135" t="s">
        <v>1029</v>
      </c>
      <c r="K169" s="135" t="s">
        <v>1029</v>
      </c>
      <c r="L169" s="135" t="s">
        <v>1029</v>
      </c>
      <c r="M169" s="135" t="s">
        <v>1029</v>
      </c>
    </row>
    <row r="170" spans="2:13">
      <c r="B170" s="261">
        <v>4321000</v>
      </c>
      <c r="C170" s="273" t="s">
        <v>221</v>
      </c>
      <c r="D170" s="125">
        <v>1024</v>
      </c>
      <c r="E170" s="125">
        <v>1007</v>
      </c>
      <c r="F170" s="125">
        <v>15</v>
      </c>
      <c r="G170" s="125">
        <v>1</v>
      </c>
      <c r="H170" s="125" t="s">
        <v>1029</v>
      </c>
      <c r="I170" s="133">
        <v>1</v>
      </c>
      <c r="J170" s="135" t="s">
        <v>1029</v>
      </c>
      <c r="K170" s="135" t="s">
        <v>1029</v>
      </c>
      <c r="L170" s="135" t="s">
        <v>1029</v>
      </c>
      <c r="M170" s="135" t="s">
        <v>1029</v>
      </c>
    </row>
    <row r="171" spans="2:13">
      <c r="B171" s="261">
        <v>4322000</v>
      </c>
      <c r="C171" s="273" t="s">
        <v>222</v>
      </c>
      <c r="D171" s="125">
        <v>1526</v>
      </c>
      <c r="E171" s="125">
        <v>1383</v>
      </c>
      <c r="F171" s="125">
        <v>34</v>
      </c>
      <c r="G171" s="125">
        <v>101</v>
      </c>
      <c r="H171" s="125">
        <v>5</v>
      </c>
      <c r="I171" s="133">
        <v>2</v>
      </c>
      <c r="J171" s="133">
        <v>1</v>
      </c>
      <c r="K171" s="135" t="s">
        <v>1029</v>
      </c>
      <c r="L171" s="135" t="s">
        <v>1029</v>
      </c>
      <c r="M171" s="135" t="s">
        <v>1029</v>
      </c>
    </row>
    <row r="172" spans="2:13">
      <c r="B172" s="261">
        <v>4323000</v>
      </c>
      <c r="C172" s="273" t="s">
        <v>223</v>
      </c>
      <c r="D172" s="125">
        <v>1262</v>
      </c>
      <c r="E172" s="125">
        <v>1117</v>
      </c>
      <c r="F172" s="125">
        <v>138</v>
      </c>
      <c r="G172" s="125" t="s">
        <v>1029</v>
      </c>
      <c r="H172" s="125">
        <v>6</v>
      </c>
      <c r="I172" s="135" t="s">
        <v>1029</v>
      </c>
      <c r="J172" s="135" t="s">
        <v>1029</v>
      </c>
      <c r="K172" s="135" t="s">
        <v>1029</v>
      </c>
      <c r="L172" s="133">
        <v>1</v>
      </c>
      <c r="M172" s="135" t="s">
        <v>1029</v>
      </c>
    </row>
    <row r="173" spans="2:13">
      <c r="B173" s="261">
        <v>4324000</v>
      </c>
      <c r="C173" s="273" t="s">
        <v>224</v>
      </c>
      <c r="D173" s="125">
        <v>662</v>
      </c>
      <c r="E173" s="125">
        <v>276</v>
      </c>
      <c r="F173" s="125" t="s">
        <v>1029</v>
      </c>
      <c r="G173" s="125">
        <v>344</v>
      </c>
      <c r="H173" s="125">
        <v>37</v>
      </c>
      <c r="I173" s="135" t="s">
        <v>1029</v>
      </c>
      <c r="J173" s="135" t="s">
        <v>1029</v>
      </c>
      <c r="K173" s="135" t="s">
        <v>1029</v>
      </c>
      <c r="L173" s="133">
        <v>5</v>
      </c>
      <c r="M173" s="135" t="s">
        <v>1029</v>
      </c>
    </row>
    <row r="174" spans="2:13">
      <c r="B174" s="261">
        <v>4325000</v>
      </c>
      <c r="C174" s="273" t="s">
        <v>225</v>
      </c>
      <c r="D174" s="125">
        <v>1592</v>
      </c>
      <c r="E174" s="125">
        <v>1486</v>
      </c>
      <c r="F174" s="125">
        <v>97</v>
      </c>
      <c r="G174" s="125">
        <v>8</v>
      </c>
      <c r="H174" s="125" t="s">
        <v>1029</v>
      </c>
      <c r="I174" s="135" t="s">
        <v>1029</v>
      </c>
      <c r="J174" s="135" t="s">
        <v>1029</v>
      </c>
      <c r="K174" s="135" t="s">
        <v>1029</v>
      </c>
      <c r="L174" s="133">
        <v>1</v>
      </c>
      <c r="M174" s="135" t="s">
        <v>1029</v>
      </c>
    </row>
    <row r="175" spans="2:13">
      <c r="B175" s="261">
        <v>4326000</v>
      </c>
      <c r="C175" s="273" t="s">
        <v>226</v>
      </c>
      <c r="D175" s="125">
        <v>853</v>
      </c>
      <c r="E175" s="125">
        <v>834</v>
      </c>
      <c r="F175" s="125">
        <v>16</v>
      </c>
      <c r="G175" s="125">
        <v>1</v>
      </c>
      <c r="H175" s="125">
        <v>1</v>
      </c>
      <c r="I175" s="135" t="s">
        <v>1029</v>
      </c>
      <c r="J175" s="135" t="s">
        <v>1029</v>
      </c>
      <c r="K175" s="135" t="s">
        <v>1029</v>
      </c>
      <c r="L175" s="133">
        <v>1</v>
      </c>
      <c r="M175" s="135" t="s">
        <v>1029</v>
      </c>
    </row>
    <row r="176" spans="2:13">
      <c r="B176" s="261">
        <v>4327000</v>
      </c>
      <c r="C176" s="273" t="s">
        <v>227</v>
      </c>
      <c r="D176" s="125">
        <v>1506</v>
      </c>
      <c r="E176" s="125">
        <v>447</v>
      </c>
      <c r="F176" s="125">
        <v>5</v>
      </c>
      <c r="G176" s="125">
        <v>899</v>
      </c>
      <c r="H176" s="125">
        <v>146</v>
      </c>
      <c r="I176" s="133">
        <v>3</v>
      </c>
      <c r="J176" s="135" t="s">
        <v>1029</v>
      </c>
      <c r="K176" s="135" t="s">
        <v>1029</v>
      </c>
      <c r="L176" s="133">
        <v>6</v>
      </c>
      <c r="M176" s="135" t="s">
        <v>1029</v>
      </c>
    </row>
    <row r="177" spans="2:13">
      <c r="B177" s="261">
        <v>4328000</v>
      </c>
      <c r="C177" s="273" t="s">
        <v>228</v>
      </c>
      <c r="D177" s="125">
        <v>1512</v>
      </c>
      <c r="E177" s="125">
        <v>1399</v>
      </c>
      <c r="F177" s="125">
        <v>110</v>
      </c>
      <c r="G177" s="125">
        <v>1</v>
      </c>
      <c r="H177" s="125">
        <v>1</v>
      </c>
      <c r="I177" s="135" t="s">
        <v>1029</v>
      </c>
      <c r="J177" s="135" t="s">
        <v>1029</v>
      </c>
      <c r="K177" s="135" t="s">
        <v>1029</v>
      </c>
      <c r="L177" s="133">
        <v>1</v>
      </c>
      <c r="M177" s="135" t="s">
        <v>1029</v>
      </c>
    </row>
    <row r="178" spans="2:13">
      <c r="B178" s="261">
        <v>4329000</v>
      </c>
      <c r="C178" s="273" t="s">
        <v>229</v>
      </c>
      <c r="D178" s="125">
        <v>1577</v>
      </c>
      <c r="E178" s="125">
        <v>1463</v>
      </c>
      <c r="F178" s="125">
        <v>5</v>
      </c>
      <c r="G178" s="125">
        <v>96</v>
      </c>
      <c r="H178" s="125">
        <v>12</v>
      </c>
      <c r="I178" s="135" t="s">
        <v>1029</v>
      </c>
      <c r="J178" s="135" t="s">
        <v>1029</v>
      </c>
      <c r="K178" s="135" t="s">
        <v>1029</v>
      </c>
      <c r="L178" s="133">
        <v>1</v>
      </c>
      <c r="M178" s="135" t="s">
        <v>1029</v>
      </c>
    </row>
    <row r="179" spans="2:13">
      <c r="B179" s="261">
        <v>4330000</v>
      </c>
      <c r="C179" s="273" t="s">
        <v>230</v>
      </c>
      <c r="D179" s="125">
        <v>473</v>
      </c>
      <c r="E179" s="125">
        <v>433</v>
      </c>
      <c r="F179" s="125">
        <v>39</v>
      </c>
      <c r="G179" s="125" t="s">
        <v>1029</v>
      </c>
      <c r="H179" s="125">
        <v>1</v>
      </c>
      <c r="I179" s="135" t="s">
        <v>1029</v>
      </c>
      <c r="J179" s="135" t="s">
        <v>1029</v>
      </c>
      <c r="K179" s="135" t="s">
        <v>1029</v>
      </c>
      <c r="L179" s="135" t="s">
        <v>1029</v>
      </c>
      <c r="M179" s="135" t="s">
        <v>1029</v>
      </c>
    </row>
    <row r="180" spans="2:13">
      <c r="B180" s="261">
        <v>4331000</v>
      </c>
      <c r="C180" s="273" t="s">
        <v>231</v>
      </c>
      <c r="D180" s="125">
        <v>809</v>
      </c>
      <c r="E180" s="125">
        <v>733</v>
      </c>
      <c r="F180" s="125">
        <v>55</v>
      </c>
      <c r="G180" s="125">
        <v>7</v>
      </c>
      <c r="H180" s="125">
        <v>14</v>
      </c>
      <c r="I180" s="135" t="s">
        <v>1029</v>
      </c>
      <c r="J180" s="135" t="s">
        <v>1029</v>
      </c>
      <c r="K180" s="135" t="s">
        <v>1029</v>
      </c>
      <c r="L180" s="135" t="s">
        <v>1029</v>
      </c>
      <c r="M180" s="135" t="s">
        <v>1029</v>
      </c>
    </row>
    <row r="181" spans="2:13">
      <c r="B181" s="261">
        <v>4332000</v>
      </c>
      <c r="C181" s="273" t="s">
        <v>232</v>
      </c>
      <c r="D181" s="125">
        <v>2137</v>
      </c>
      <c r="E181" s="125">
        <v>1917</v>
      </c>
      <c r="F181" s="125">
        <v>187</v>
      </c>
      <c r="G181" s="125">
        <v>22</v>
      </c>
      <c r="H181" s="125">
        <v>5</v>
      </c>
      <c r="I181" s="133">
        <v>2</v>
      </c>
      <c r="J181" s="135" t="s">
        <v>1029</v>
      </c>
      <c r="K181" s="135" t="s">
        <v>1029</v>
      </c>
      <c r="L181" s="133">
        <v>4</v>
      </c>
      <c r="M181" s="135" t="s">
        <v>1029</v>
      </c>
    </row>
    <row r="182" spans="2:13">
      <c r="B182" s="261">
        <v>4333000</v>
      </c>
      <c r="C182" s="273" t="s">
        <v>233</v>
      </c>
      <c r="D182" s="125">
        <v>709</v>
      </c>
      <c r="E182" s="125">
        <v>301</v>
      </c>
      <c r="F182" s="125">
        <v>1</v>
      </c>
      <c r="G182" s="125">
        <v>365</v>
      </c>
      <c r="H182" s="125">
        <v>25</v>
      </c>
      <c r="I182" s="133">
        <v>1</v>
      </c>
      <c r="J182" s="133">
        <v>6</v>
      </c>
      <c r="K182" s="135" t="s">
        <v>1029</v>
      </c>
      <c r="L182" s="133">
        <v>10</v>
      </c>
      <c r="M182" s="135" t="s">
        <v>1029</v>
      </c>
    </row>
    <row r="183" spans="2:13">
      <c r="B183" s="261">
        <v>4334000</v>
      </c>
      <c r="C183" s="273" t="s">
        <v>234</v>
      </c>
      <c r="D183" s="125">
        <v>1414</v>
      </c>
      <c r="E183" s="125">
        <v>1379</v>
      </c>
      <c r="F183" s="125">
        <v>31</v>
      </c>
      <c r="G183" s="125">
        <v>1</v>
      </c>
      <c r="H183" s="125">
        <v>1</v>
      </c>
      <c r="I183" s="135" t="s">
        <v>1029</v>
      </c>
      <c r="J183" s="133">
        <v>1</v>
      </c>
      <c r="K183" s="135" t="s">
        <v>1029</v>
      </c>
      <c r="L183" s="133">
        <v>1</v>
      </c>
      <c r="M183" s="135" t="s">
        <v>1029</v>
      </c>
    </row>
    <row r="184" spans="2:13">
      <c r="B184" s="261">
        <v>4335000</v>
      </c>
      <c r="C184" s="273" t="s">
        <v>235</v>
      </c>
      <c r="D184" s="125">
        <v>2727</v>
      </c>
      <c r="E184" s="125">
        <v>2521</v>
      </c>
      <c r="F184" s="125">
        <v>119</v>
      </c>
      <c r="G184" s="125">
        <v>62</v>
      </c>
      <c r="H184" s="125">
        <v>20</v>
      </c>
      <c r="I184" s="135" t="s">
        <v>1029</v>
      </c>
      <c r="J184" s="133">
        <v>1</v>
      </c>
      <c r="K184" s="133">
        <v>1</v>
      </c>
      <c r="L184" s="133">
        <v>3</v>
      </c>
      <c r="M184" s="135" t="s">
        <v>1029</v>
      </c>
    </row>
    <row r="185" spans="2:13">
      <c r="B185" s="261">
        <v>4336000</v>
      </c>
      <c r="C185" s="273" t="s">
        <v>236</v>
      </c>
      <c r="D185" s="125">
        <v>1246</v>
      </c>
      <c r="E185" s="125">
        <v>1047</v>
      </c>
      <c r="F185" s="125">
        <v>194</v>
      </c>
      <c r="G185" s="125">
        <v>3</v>
      </c>
      <c r="H185" s="125">
        <v>1</v>
      </c>
      <c r="I185" s="133">
        <v>1</v>
      </c>
      <c r="J185" s="135" t="s">
        <v>1029</v>
      </c>
      <c r="K185" s="135" t="s">
        <v>1029</v>
      </c>
      <c r="L185" s="135" t="s">
        <v>1029</v>
      </c>
      <c r="M185" s="135" t="s">
        <v>1029</v>
      </c>
    </row>
    <row r="186" spans="2:13">
      <c r="B186" s="261">
        <v>4337000</v>
      </c>
      <c r="C186" s="273" t="s">
        <v>237</v>
      </c>
      <c r="D186" s="125">
        <v>3009</v>
      </c>
      <c r="E186" s="125">
        <v>2854</v>
      </c>
      <c r="F186" s="125">
        <v>49</v>
      </c>
      <c r="G186" s="125">
        <v>88</v>
      </c>
      <c r="H186" s="125">
        <v>13</v>
      </c>
      <c r="I186" s="135" t="s">
        <v>1029</v>
      </c>
      <c r="J186" s="135" t="s">
        <v>1029</v>
      </c>
      <c r="K186" s="135" t="s">
        <v>1029</v>
      </c>
      <c r="L186" s="133">
        <v>5</v>
      </c>
      <c r="M186" s="135" t="s">
        <v>1029</v>
      </c>
    </row>
    <row r="187" spans="2:13">
      <c r="B187" s="261">
        <v>4338000</v>
      </c>
      <c r="C187" s="273" t="s">
        <v>238</v>
      </c>
      <c r="D187" s="125">
        <v>2169</v>
      </c>
      <c r="E187" s="125">
        <v>2012</v>
      </c>
      <c r="F187" s="125">
        <v>127</v>
      </c>
      <c r="G187" s="125">
        <v>24</v>
      </c>
      <c r="H187" s="125">
        <v>3</v>
      </c>
      <c r="I187" s="135" t="s">
        <v>1029</v>
      </c>
      <c r="J187" s="135" t="s">
        <v>1029</v>
      </c>
      <c r="K187" s="135" t="s">
        <v>1029</v>
      </c>
      <c r="L187" s="133">
        <v>2</v>
      </c>
      <c r="M187" s="133">
        <v>1</v>
      </c>
    </row>
    <row r="188" spans="2:13">
      <c r="B188" s="261">
        <v>4339000</v>
      </c>
      <c r="C188" s="273" t="s">
        <v>239</v>
      </c>
      <c r="D188" s="125">
        <v>1069</v>
      </c>
      <c r="E188" s="125">
        <v>958</v>
      </c>
      <c r="F188" s="125">
        <v>66</v>
      </c>
      <c r="G188" s="125">
        <v>10</v>
      </c>
      <c r="H188" s="125">
        <v>33</v>
      </c>
      <c r="I188" s="133">
        <v>1</v>
      </c>
      <c r="J188" s="135" t="s">
        <v>1029</v>
      </c>
      <c r="K188" s="135" t="s">
        <v>1029</v>
      </c>
      <c r="L188" s="133">
        <v>1</v>
      </c>
      <c r="M188" s="135" t="s">
        <v>1029</v>
      </c>
    </row>
    <row r="189" spans="2:13" s="5" customFormat="1">
      <c r="B189" s="262">
        <v>4500000</v>
      </c>
      <c r="C189" s="274" t="s">
        <v>240</v>
      </c>
      <c r="D189" s="316">
        <v>53264</v>
      </c>
      <c r="E189" s="316">
        <v>47150</v>
      </c>
      <c r="F189" s="316">
        <v>2118</v>
      </c>
      <c r="G189" s="316">
        <v>2081</v>
      </c>
      <c r="H189" s="316">
        <v>1649</v>
      </c>
      <c r="I189" s="316">
        <v>21</v>
      </c>
      <c r="J189" s="316">
        <v>25</v>
      </c>
      <c r="K189" s="316">
        <v>56</v>
      </c>
      <c r="L189" s="316">
        <v>77</v>
      </c>
      <c r="M189" s="316">
        <v>87</v>
      </c>
    </row>
    <row r="190" spans="2:13">
      <c r="B190" s="261">
        <v>4501000</v>
      </c>
      <c r="C190" s="273" t="s">
        <v>241</v>
      </c>
      <c r="D190" s="133">
        <v>10925</v>
      </c>
      <c r="E190" s="125">
        <v>9790</v>
      </c>
      <c r="F190" s="125">
        <v>510</v>
      </c>
      <c r="G190" s="133">
        <v>321</v>
      </c>
      <c r="H190" s="133">
        <v>211</v>
      </c>
      <c r="I190" s="133">
        <v>8</v>
      </c>
      <c r="J190" s="133">
        <v>7</v>
      </c>
      <c r="K190" s="133">
        <v>33</v>
      </c>
      <c r="L190" s="133">
        <v>30</v>
      </c>
      <c r="M190" s="133">
        <v>15</v>
      </c>
    </row>
    <row r="191" spans="2:13">
      <c r="B191" s="261">
        <v>4502000</v>
      </c>
      <c r="C191" s="273" t="s">
        <v>242</v>
      </c>
      <c r="D191" s="133">
        <v>1251</v>
      </c>
      <c r="E191" s="125">
        <v>1158</v>
      </c>
      <c r="F191" s="125">
        <v>22</v>
      </c>
      <c r="G191" s="133">
        <v>37</v>
      </c>
      <c r="H191" s="133">
        <v>22</v>
      </c>
      <c r="I191" s="135" t="s">
        <v>1029</v>
      </c>
      <c r="J191" s="135" t="s">
        <v>1029</v>
      </c>
      <c r="K191" s="135" t="s">
        <v>1029</v>
      </c>
      <c r="L191" s="133">
        <v>12</v>
      </c>
      <c r="M191" s="135" t="s">
        <v>1029</v>
      </c>
    </row>
    <row r="192" spans="2:13">
      <c r="B192" s="261">
        <v>4503000</v>
      </c>
      <c r="C192" s="273" t="s">
        <v>243</v>
      </c>
      <c r="D192" s="133">
        <v>1049</v>
      </c>
      <c r="E192" s="125">
        <v>941</v>
      </c>
      <c r="F192" s="125">
        <v>41</v>
      </c>
      <c r="G192" s="133">
        <v>54</v>
      </c>
      <c r="H192" s="133">
        <v>11</v>
      </c>
      <c r="I192" s="135" t="s">
        <v>1029</v>
      </c>
      <c r="J192" s="135" t="s">
        <v>1029</v>
      </c>
      <c r="K192" s="135" t="s">
        <v>1029</v>
      </c>
      <c r="L192" s="133">
        <v>2</v>
      </c>
      <c r="M192" s="135" t="s">
        <v>1029</v>
      </c>
    </row>
    <row r="193" spans="2:13">
      <c r="B193" s="261">
        <v>4510000</v>
      </c>
      <c r="C193" s="273" t="s">
        <v>177</v>
      </c>
      <c r="D193" s="133">
        <v>704</v>
      </c>
      <c r="E193" s="125">
        <v>538</v>
      </c>
      <c r="F193" s="125">
        <v>6</v>
      </c>
      <c r="G193" s="133">
        <v>124</v>
      </c>
      <c r="H193" s="133">
        <v>32</v>
      </c>
      <c r="I193" s="133">
        <v>1</v>
      </c>
      <c r="J193" s="133">
        <v>1</v>
      </c>
      <c r="K193" s="135" t="s">
        <v>1029</v>
      </c>
      <c r="L193" s="135" t="s">
        <v>1029</v>
      </c>
      <c r="M193" s="133">
        <v>2</v>
      </c>
    </row>
    <row r="194" spans="2:13">
      <c r="B194" s="261">
        <v>4511000</v>
      </c>
      <c r="C194" s="273" t="s">
        <v>244</v>
      </c>
      <c r="D194" s="133">
        <v>1382</v>
      </c>
      <c r="E194" s="125">
        <v>1347</v>
      </c>
      <c r="F194" s="125">
        <v>29</v>
      </c>
      <c r="G194" s="133">
        <v>6</v>
      </c>
      <c r="H194" s="135" t="s">
        <v>1029</v>
      </c>
      <c r="I194" s="135" t="s">
        <v>1029</v>
      </c>
      <c r="J194" s="135" t="s">
        <v>1029</v>
      </c>
      <c r="K194" s="135" t="s">
        <v>1029</v>
      </c>
      <c r="L194" s="135" t="s">
        <v>1029</v>
      </c>
      <c r="M194" s="135" t="s">
        <v>1029</v>
      </c>
    </row>
    <row r="195" spans="2:13">
      <c r="B195" s="261">
        <v>4512000</v>
      </c>
      <c r="C195" s="273" t="s">
        <v>245</v>
      </c>
      <c r="D195" s="133">
        <v>1162</v>
      </c>
      <c r="E195" s="125">
        <v>1115</v>
      </c>
      <c r="F195" s="125">
        <v>41</v>
      </c>
      <c r="G195" s="133">
        <v>4</v>
      </c>
      <c r="H195" s="133">
        <v>2</v>
      </c>
      <c r="I195" s="135" t="s">
        <v>1029</v>
      </c>
      <c r="J195" s="135" t="s">
        <v>1029</v>
      </c>
      <c r="K195" s="135" t="s">
        <v>1029</v>
      </c>
      <c r="L195" s="135" t="s">
        <v>1029</v>
      </c>
      <c r="M195" s="135" t="s">
        <v>1029</v>
      </c>
    </row>
    <row r="196" spans="2:13">
      <c r="B196" s="261">
        <v>4514000</v>
      </c>
      <c r="C196" s="273" t="s">
        <v>246</v>
      </c>
      <c r="D196" s="133">
        <v>545</v>
      </c>
      <c r="E196" s="125">
        <v>527</v>
      </c>
      <c r="F196" s="125">
        <v>17</v>
      </c>
      <c r="G196" s="133">
        <v>1</v>
      </c>
      <c r="H196" s="135" t="s">
        <v>1029</v>
      </c>
      <c r="I196" s="135" t="s">
        <v>1029</v>
      </c>
      <c r="J196" s="135" t="s">
        <v>1029</v>
      </c>
      <c r="K196" s="135" t="s">
        <v>1029</v>
      </c>
      <c r="L196" s="135" t="s">
        <v>1029</v>
      </c>
      <c r="M196" s="135" t="s">
        <v>1029</v>
      </c>
    </row>
    <row r="197" spans="2:13">
      <c r="B197" s="261">
        <v>4515000</v>
      </c>
      <c r="C197" s="273" t="s">
        <v>247</v>
      </c>
      <c r="D197" s="133">
        <v>681</v>
      </c>
      <c r="E197" s="125">
        <v>673</v>
      </c>
      <c r="F197" s="125">
        <v>5</v>
      </c>
      <c r="G197" s="133">
        <v>2</v>
      </c>
      <c r="H197" s="135" t="s">
        <v>1029</v>
      </c>
      <c r="I197" s="135" t="s">
        <v>1029</v>
      </c>
      <c r="J197" s="135" t="s">
        <v>1029</v>
      </c>
      <c r="K197" s="135" t="s">
        <v>1029</v>
      </c>
      <c r="L197" s="133">
        <v>1</v>
      </c>
      <c r="M197" s="135" t="s">
        <v>1029</v>
      </c>
    </row>
    <row r="198" spans="2:13">
      <c r="B198" s="261">
        <v>4516000</v>
      </c>
      <c r="C198" s="273" t="s">
        <v>248</v>
      </c>
      <c r="D198" s="133">
        <v>1832</v>
      </c>
      <c r="E198" s="125">
        <v>1611</v>
      </c>
      <c r="F198" s="125">
        <v>206</v>
      </c>
      <c r="G198" s="133">
        <v>3</v>
      </c>
      <c r="H198" s="133">
        <v>4</v>
      </c>
      <c r="I198" s="133">
        <v>1</v>
      </c>
      <c r="J198" s="135" t="s">
        <v>1029</v>
      </c>
      <c r="K198" s="135" t="s">
        <v>1029</v>
      </c>
      <c r="L198" s="133">
        <v>5</v>
      </c>
      <c r="M198" s="133">
        <v>2</v>
      </c>
    </row>
    <row r="199" spans="2:13">
      <c r="B199" s="261">
        <v>4517000</v>
      </c>
      <c r="C199" s="273" t="s">
        <v>249</v>
      </c>
      <c r="D199" s="133">
        <v>914</v>
      </c>
      <c r="E199" s="125">
        <v>888</v>
      </c>
      <c r="F199" s="125">
        <v>23</v>
      </c>
      <c r="G199" s="135" t="s">
        <v>1029</v>
      </c>
      <c r="H199" s="133">
        <v>1</v>
      </c>
      <c r="I199" s="133">
        <v>1</v>
      </c>
      <c r="J199" s="135" t="s">
        <v>1029</v>
      </c>
      <c r="K199" s="135" t="s">
        <v>1029</v>
      </c>
      <c r="L199" s="133">
        <v>1</v>
      </c>
      <c r="M199" s="135" t="s">
        <v>1029</v>
      </c>
    </row>
    <row r="200" spans="2:13">
      <c r="B200" s="261">
        <v>4518000</v>
      </c>
      <c r="C200" s="273" t="s">
        <v>250</v>
      </c>
      <c r="D200" s="133">
        <v>1177</v>
      </c>
      <c r="E200" s="125">
        <v>1096</v>
      </c>
      <c r="F200" s="125">
        <v>70</v>
      </c>
      <c r="G200" s="133">
        <v>10</v>
      </c>
      <c r="H200" s="135" t="s">
        <v>1029</v>
      </c>
      <c r="I200" s="135" t="s">
        <v>1029</v>
      </c>
      <c r="J200" s="135" t="s">
        <v>1029</v>
      </c>
      <c r="K200" s="135" t="s">
        <v>1029</v>
      </c>
      <c r="L200" s="133">
        <v>1</v>
      </c>
      <c r="M200" s="135" t="s">
        <v>1029</v>
      </c>
    </row>
    <row r="201" spans="2:13">
      <c r="B201" s="261">
        <v>4519000</v>
      </c>
      <c r="C201" s="273" t="s">
        <v>251</v>
      </c>
      <c r="D201" s="133">
        <v>1475</v>
      </c>
      <c r="E201" s="125">
        <v>1356</v>
      </c>
      <c r="F201" s="125">
        <v>89</v>
      </c>
      <c r="G201" s="133">
        <v>19</v>
      </c>
      <c r="H201" s="133">
        <v>11</v>
      </c>
      <c r="I201" s="135" t="s">
        <v>1029</v>
      </c>
      <c r="J201" s="135" t="s">
        <v>1029</v>
      </c>
      <c r="K201" s="135" t="s">
        <v>1029</v>
      </c>
      <c r="L201" s="135" t="s">
        <v>1029</v>
      </c>
      <c r="M201" s="135" t="s">
        <v>1029</v>
      </c>
    </row>
    <row r="202" spans="2:13">
      <c r="B202" s="261">
        <v>4520000</v>
      </c>
      <c r="C202" s="273" t="s">
        <v>252</v>
      </c>
      <c r="D202" s="133">
        <v>1656</v>
      </c>
      <c r="E202" s="125">
        <v>150</v>
      </c>
      <c r="F202" s="125">
        <v>1</v>
      </c>
      <c r="G202" s="133">
        <v>404</v>
      </c>
      <c r="H202" s="133">
        <v>1081</v>
      </c>
      <c r="I202" s="133">
        <v>1</v>
      </c>
      <c r="J202" s="133">
        <v>3</v>
      </c>
      <c r="K202" s="135" t="s">
        <v>1029</v>
      </c>
      <c r="L202" s="133">
        <v>2</v>
      </c>
      <c r="M202" s="133">
        <v>14</v>
      </c>
    </row>
    <row r="203" spans="2:13">
      <c r="B203" s="261">
        <v>4521000</v>
      </c>
      <c r="C203" s="273" t="s">
        <v>253</v>
      </c>
      <c r="D203" s="133">
        <v>932</v>
      </c>
      <c r="E203" s="125">
        <v>856</v>
      </c>
      <c r="F203" s="125">
        <v>70</v>
      </c>
      <c r="G203" s="133">
        <v>2</v>
      </c>
      <c r="H203" s="135" t="s">
        <v>1029</v>
      </c>
      <c r="I203" s="133">
        <v>1</v>
      </c>
      <c r="J203" s="135" t="s">
        <v>1029</v>
      </c>
      <c r="K203" s="135" t="s">
        <v>1029</v>
      </c>
      <c r="L203" s="133">
        <v>1</v>
      </c>
      <c r="M203" s="133">
        <v>2</v>
      </c>
    </row>
    <row r="204" spans="2:13">
      <c r="B204" s="261">
        <v>4522000</v>
      </c>
      <c r="C204" s="273" t="s">
        <v>254</v>
      </c>
      <c r="D204" s="133">
        <v>731</v>
      </c>
      <c r="E204" s="125">
        <v>701</v>
      </c>
      <c r="F204" s="125">
        <v>14</v>
      </c>
      <c r="G204" s="135" t="s">
        <v>1029</v>
      </c>
      <c r="H204" s="133">
        <v>1</v>
      </c>
      <c r="I204" s="135" t="s">
        <v>1029</v>
      </c>
      <c r="J204" s="133">
        <v>5</v>
      </c>
      <c r="K204" s="133">
        <v>9</v>
      </c>
      <c r="L204" s="133">
        <v>1</v>
      </c>
      <c r="M204" s="135" t="s">
        <v>1029</v>
      </c>
    </row>
    <row r="205" spans="2:13">
      <c r="B205" s="261">
        <v>4523000</v>
      </c>
      <c r="C205" s="273" t="s">
        <v>255</v>
      </c>
      <c r="D205" s="133">
        <v>1558</v>
      </c>
      <c r="E205" s="125">
        <v>1499</v>
      </c>
      <c r="F205" s="125">
        <v>39</v>
      </c>
      <c r="G205" s="133">
        <v>12</v>
      </c>
      <c r="H205" s="133">
        <v>1</v>
      </c>
      <c r="I205" s="133">
        <v>1</v>
      </c>
      <c r="J205" s="133">
        <v>2</v>
      </c>
      <c r="K205" s="135" t="s">
        <v>1029</v>
      </c>
      <c r="L205" s="133">
        <v>3</v>
      </c>
      <c r="M205" s="133">
        <v>1</v>
      </c>
    </row>
    <row r="206" spans="2:13">
      <c r="B206" s="261">
        <v>4524000</v>
      </c>
      <c r="C206" s="273" t="s">
        <v>256</v>
      </c>
      <c r="D206" s="133">
        <v>2232</v>
      </c>
      <c r="E206" s="125">
        <v>2201</v>
      </c>
      <c r="F206" s="125">
        <v>18</v>
      </c>
      <c r="G206" s="133">
        <v>7</v>
      </c>
      <c r="H206" s="133">
        <v>6</v>
      </c>
      <c r="I206" s="135" t="s">
        <v>1029</v>
      </c>
      <c r="J206" s="135" t="s">
        <v>1029</v>
      </c>
      <c r="K206" s="135" t="s">
        <v>1029</v>
      </c>
      <c r="L206" s="135" t="s">
        <v>1029</v>
      </c>
      <c r="M206" s="135" t="s">
        <v>1029</v>
      </c>
    </row>
    <row r="207" spans="2:13">
      <c r="B207" s="261">
        <v>4525000</v>
      </c>
      <c r="C207" s="273" t="s">
        <v>257</v>
      </c>
      <c r="D207" s="133">
        <v>1206</v>
      </c>
      <c r="E207" s="125">
        <v>1139</v>
      </c>
      <c r="F207" s="125">
        <v>14</v>
      </c>
      <c r="G207" s="133">
        <v>38</v>
      </c>
      <c r="H207" s="133">
        <v>11</v>
      </c>
      <c r="I207" s="133">
        <v>1</v>
      </c>
      <c r="J207" s="133">
        <v>2</v>
      </c>
      <c r="K207" s="135" t="s">
        <v>1029</v>
      </c>
      <c r="L207" s="133">
        <v>1</v>
      </c>
      <c r="M207" s="135" t="s">
        <v>1029</v>
      </c>
    </row>
    <row r="208" spans="2:13">
      <c r="B208" s="261">
        <v>4526000</v>
      </c>
      <c r="C208" s="273" t="s">
        <v>258</v>
      </c>
      <c r="D208" s="133">
        <v>721</v>
      </c>
      <c r="E208" s="125">
        <v>321</v>
      </c>
      <c r="F208" s="125">
        <v>5</v>
      </c>
      <c r="G208" s="133">
        <v>326</v>
      </c>
      <c r="H208" s="133">
        <v>64</v>
      </c>
      <c r="I208" s="135" t="s">
        <v>1029</v>
      </c>
      <c r="J208" s="133">
        <v>1</v>
      </c>
      <c r="K208" s="135" t="s">
        <v>1029</v>
      </c>
      <c r="L208" s="133">
        <v>1</v>
      </c>
      <c r="M208" s="133">
        <v>3</v>
      </c>
    </row>
    <row r="209" spans="2:13">
      <c r="B209" s="261">
        <v>4527000</v>
      </c>
      <c r="C209" s="273" t="s">
        <v>223</v>
      </c>
      <c r="D209" s="133">
        <v>1004</v>
      </c>
      <c r="E209" s="125">
        <v>910</v>
      </c>
      <c r="F209" s="125">
        <v>87</v>
      </c>
      <c r="G209" s="133">
        <v>1</v>
      </c>
      <c r="H209" s="135" t="s">
        <v>1029</v>
      </c>
      <c r="I209" s="133">
        <v>2</v>
      </c>
      <c r="J209" s="135" t="s">
        <v>1029</v>
      </c>
      <c r="K209" s="133">
        <v>4</v>
      </c>
      <c r="L209" s="135" t="s">
        <v>1029</v>
      </c>
      <c r="M209" s="135" t="s">
        <v>1029</v>
      </c>
    </row>
    <row r="210" spans="2:13">
      <c r="B210" s="261">
        <v>4528000</v>
      </c>
      <c r="C210" s="273" t="s">
        <v>259</v>
      </c>
      <c r="D210" s="133">
        <v>880</v>
      </c>
      <c r="E210" s="125">
        <v>842</v>
      </c>
      <c r="F210" s="125">
        <v>32</v>
      </c>
      <c r="G210" s="133">
        <v>5</v>
      </c>
      <c r="H210" s="133">
        <v>1</v>
      </c>
      <c r="I210" s="135" t="s">
        <v>1029</v>
      </c>
      <c r="J210" s="135" t="s">
        <v>1029</v>
      </c>
      <c r="K210" s="135" t="s">
        <v>1029</v>
      </c>
      <c r="L210" s="135" t="s">
        <v>1029</v>
      </c>
      <c r="M210" s="135" t="s">
        <v>1029</v>
      </c>
    </row>
    <row r="211" spans="2:13">
      <c r="B211" s="261">
        <v>4529000</v>
      </c>
      <c r="C211" s="273" t="s">
        <v>260</v>
      </c>
      <c r="D211" s="133">
        <v>1154</v>
      </c>
      <c r="E211" s="125">
        <v>1097</v>
      </c>
      <c r="F211" s="125">
        <v>24</v>
      </c>
      <c r="G211" s="133">
        <v>21</v>
      </c>
      <c r="H211" s="133">
        <v>10</v>
      </c>
      <c r="I211" s="133">
        <v>1</v>
      </c>
      <c r="J211" s="135" t="s">
        <v>1029</v>
      </c>
      <c r="K211" s="135" t="s">
        <v>1029</v>
      </c>
      <c r="L211" s="133">
        <v>1</v>
      </c>
      <c r="M211" s="135" t="s">
        <v>1029</v>
      </c>
    </row>
    <row r="212" spans="2:13">
      <c r="B212" s="261">
        <v>4530000</v>
      </c>
      <c r="C212" s="273" t="s">
        <v>261</v>
      </c>
      <c r="D212" s="133">
        <v>514</v>
      </c>
      <c r="E212" s="125">
        <v>500</v>
      </c>
      <c r="F212" s="125">
        <v>8</v>
      </c>
      <c r="G212" s="133">
        <v>2</v>
      </c>
      <c r="H212" s="133">
        <v>3</v>
      </c>
      <c r="I212" s="135" t="s">
        <v>1029</v>
      </c>
      <c r="J212" s="135" t="s">
        <v>1029</v>
      </c>
      <c r="K212" s="135" t="s">
        <v>1029</v>
      </c>
      <c r="L212" s="133">
        <v>1</v>
      </c>
      <c r="M212" s="135" t="s">
        <v>1029</v>
      </c>
    </row>
    <row r="213" spans="2:13">
      <c r="B213" s="261">
        <v>4531000</v>
      </c>
      <c r="C213" s="273" t="s">
        <v>262</v>
      </c>
      <c r="D213" s="133">
        <v>562</v>
      </c>
      <c r="E213" s="125">
        <v>491</v>
      </c>
      <c r="F213" s="125">
        <v>61</v>
      </c>
      <c r="G213" s="133">
        <v>4</v>
      </c>
      <c r="H213" s="133">
        <v>2</v>
      </c>
      <c r="I213" s="135" t="s">
        <v>1029</v>
      </c>
      <c r="J213" s="135" t="s">
        <v>1029</v>
      </c>
      <c r="K213" s="135" t="s">
        <v>1029</v>
      </c>
      <c r="L213" s="135" t="s">
        <v>1029</v>
      </c>
      <c r="M213" s="133">
        <v>4</v>
      </c>
    </row>
    <row r="214" spans="2:13">
      <c r="B214" s="261">
        <v>4532000</v>
      </c>
      <c r="C214" s="273" t="s">
        <v>263</v>
      </c>
      <c r="D214" s="133">
        <v>591</v>
      </c>
      <c r="E214" s="125">
        <v>243</v>
      </c>
      <c r="F214" s="125">
        <v>3</v>
      </c>
      <c r="G214" s="133">
        <v>234</v>
      </c>
      <c r="H214" s="133">
        <v>108</v>
      </c>
      <c r="I214" s="135" t="s">
        <v>1029</v>
      </c>
      <c r="J214" s="135" t="s">
        <v>1029</v>
      </c>
      <c r="K214" s="135" t="s">
        <v>1029</v>
      </c>
      <c r="L214" s="133">
        <v>2</v>
      </c>
      <c r="M214" s="133">
        <v>1</v>
      </c>
    </row>
    <row r="215" spans="2:13">
      <c r="B215" s="261">
        <v>4534000</v>
      </c>
      <c r="C215" s="273" t="s">
        <v>264</v>
      </c>
      <c r="D215" s="133">
        <v>1932</v>
      </c>
      <c r="E215" s="125">
        <v>1889</v>
      </c>
      <c r="F215" s="125">
        <v>31</v>
      </c>
      <c r="G215" s="133">
        <v>9</v>
      </c>
      <c r="H215" s="133">
        <v>3</v>
      </c>
      <c r="I215" s="135" t="s">
        <v>1029</v>
      </c>
      <c r="J215" s="135" t="s">
        <v>1029</v>
      </c>
      <c r="K215" s="135" t="s">
        <v>1029</v>
      </c>
      <c r="L215" s="135" t="s">
        <v>1029</v>
      </c>
      <c r="M215" s="135" t="s">
        <v>1029</v>
      </c>
    </row>
    <row r="216" spans="2:13">
      <c r="B216" s="261">
        <v>4535000</v>
      </c>
      <c r="C216" s="273" t="s">
        <v>265</v>
      </c>
      <c r="D216" s="133">
        <v>1154</v>
      </c>
      <c r="E216" s="125">
        <v>895</v>
      </c>
      <c r="F216" s="125">
        <v>16</v>
      </c>
      <c r="G216" s="133">
        <v>224</v>
      </c>
      <c r="H216" s="133">
        <v>13</v>
      </c>
      <c r="I216" s="135" t="s">
        <v>1029</v>
      </c>
      <c r="J216" s="135" t="s">
        <v>1029</v>
      </c>
      <c r="K216" s="133">
        <v>4</v>
      </c>
      <c r="L216" s="133">
        <v>2</v>
      </c>
      <c r="M216" s="135" t="s">
        <v>1029</v>
      </c>
    </row>
    <row r="217" spans="2:13">
      <c r="B217" s="261">
        <v>4536000</v>
      </c>
      <c r="C217" s="273" t="s">
        <v>266</v>
      </c>
      <c r="D217" s="133">
        <v>1220</v>
      </c>
      <c r="E217" s="125">
        <v>1172</v>
      </c>
      <c r="F217" s="125">
        <v>41</v>
      </c>
      <c r="G217" s="133">
        <v>4</v>
      </c>
      <c r="H217" s="133">
        <v>2</v>
      </c>
      <c r="I217" s="135" t="s">
        <v>1029</v>
      </c>
      <c r="J217" s="135" t="s">
        <v>1029</v>
      </c>
      <c r="K217" s="135" t="s">
        <v>1029</v>
      </c>
      <c r="L217" s="133">
        <v>1</v>
      </c>
      <c r="M217" s="135" t="s">
        <v>1029</v>
      </c>
    </row>
    <row r="218" spans="2:13">
      <c r="B218" s="261">
        <v>4537000</v>
      </c>
      <c r="C218" s="273" t="s">
        <v>267</v>
      </c>
      <c r="D218" s="133">
        <v>742</v>
      </c>
      <c r="E218" s="125">
        <v>708</v>
      </c>
      <c r="F218" s="125">
        <v>26</v>
      </c>
      <c r="G218" s="133">
        <v>4</v>
      </c>
      <c r="H218" s="133">
        <v>2</v>
      </c>
      <c r="I218" s="133">
        <v>1</v>
      </c>
      <c r="J218" s="135" t="s">
        <v>1029</v>
      </c>
      <c r="K218" s="135" t="s">
        <v>1029</v>
      </c>
      <c r="L218" s="133">
        <v>1</v>
      </c>
      <c r="M218" s="135" t="s">
        <v>1029</v>
      </c>
    </row>
    <row r="219" spans="2:13">
      <c r="B219" s="261">
        <v>4538000</v>
      </c>
      <c r="C219" s="273" t="s">
        <v>268</v>
      </c>
      <c r="D219" s="133">
        <v>1418</v>
      </c>
      <c r="E219" s="125">
        <v>1331</v>
      </c>
      <c r="F219" s="125">
        <v>80</v>
      </c>
      <c r="G219" s="133">
        <v>2</v>
      </c>
      <c r="H219" s="133">
        <v>3</v>
      </c>
      <c r="I219" s="135" t="s">
        <v>1029</v>
      </c>
      <c r="J219" s="135" t="s">
        <v>1029</v>
      </c>
      <c r="K219" s="135" t="s">
        <v>1029</v>
      </c>
      <c r="L219" s="133">
        <v>2</v>
      </c>
      <c r="M219" s="135" t="s">
        <v>1029</v>
      </c>
    </row>
    <row r="220" spans="2:13">
      <c r="B220" s="261">
        <v>4539000</v>
      </c>
      <c r="C220" s="273" t="s">
        <v>269</v>
      </c>
      <c r="D220" s="133">
        <v>1623</v>
      </c>
      <c r="E220" s="125">
        <v>1517</v>
      </c>
      <c r="F220" s="125">
        <v>93</v>
      </c>
      <c r="G220" s="133">
        <v>7</v>
      </c>
      <c r="H220" s="133">
        <v>3</v>
      </c>
      <c r="I220" s="135" t="s">
        <v>1029</v>
      </c>
      <c r="J220" s="135" t="s">
        <v>1029</v>
      </c>
      <c r="K220" s="135" t="s">
        <v>1029</v>
      </c>
      <c r="L220" s="133">
        <v>3</v>
      </c>
      <c r="M220" s="135" t="s">
        <v>1029</v>
      </c>
    </row>
    <row r="221" spans="2:13">
      <c r="B221" s="261">
        <v>4540000</v>
      </c>
      <c r="C221" s="273" t="s">
        <v>270</v>
      </c>
      <c r="D221" s="133">
        <v>768</v>
      </c>
      <c r="E221" s="125">
        <v>580</v>
      </c>
      <c r="F221" s="125">
        <v>63</v>
      </c>
      <c r="G221" s="133">
        <v>108</v>
      </c>
      <c r="H221" s="133">
        <v>16</v>
      </c>
      <c r="I221" s="135" t="s">
        <v>1029</v>
      </c>
      <c r="J221" s="135" t="s">
        <v>1029</v>
      </c>
      <c r="K221" s="135" t="s">
        <v>1029</v>
      </c>
      <c r="L221" s="133">
        <v>1</v>
      </c>
      <c r="M221" s="135" t="s">
        <v>1029</v>
      </c>
    </row>
    <row r="222" spans="2:13">
      <c r="B222" s="261">
        <v>4541000</v>
      </c>
      <c r="C222" s="273" t="s">
        <v>271</v>
      </c>
      <c r="D222" s="133">
        <v>1396</v>
      </c>
      <c r="E222" s="125">
        <v>1372</v>
      </c>
      <c r="F222" s="125">
        <v>22</v>
      </c>
      <c r="G222" s="133">
        <v>1</v>
      </c>
      <c r="H222" s="133">
        <v>1</v>
      </c>
      <c r="I222" s="135" t="s">
        <v>1029</v>
      </c>
      <c r="J222" s="135" t="s">
        <v>1029</v>
      </c>
      <c r="K222" s="135" t="s">
        <v>1029</v>
      </c>
      <c r="L222" s="135" t="s">
        <v>1029</v>
      </c>
      <c r="M222" s="135" t="s">
        <v>1029</v>
      </c>
    </row>
    <row r="223" spans="2:13">
      <c r="B223" s="261">
        <v>4542000</v>
      </c>
      <c r="C223" s="273" t="s">
        <v>272</v>
      </c>
      <c r="D223" s="133">
        <v>709</v>
      </c>
      <c r="E223" s="125">
        <v>681</v>
      </c>
      <c r="F223" s="125">
        <v>24</v>
      </c>
      <c r="G223" s="133">
        <v>3</v>
      </c>
      <c r="H223" s="133">
        <v>1</v>
      </c>
      <c r="I223" s="135" t="s">
        <v>1029</v>
      </c>
      <c r="J223" s="135" t="s">
        <v>1029</v>
      </c>
      <c r="K223" s="135" t="s">
        <v>1029</v>
      </c>
      <c r="L223" s="135" t="s">
        <v>1029</v>
      </c>
      <c r="M223" s="135" t="s">
        <v>1029</v>
      </c>
    </row>
    <row r="224" spans="2:13">
      <c r="B224" s="261">
        <v>4543000</v>
      </c>
      <c r="C224" s="273" t="s">
        <v>273</v>
      </c>
      <c r="D224" s="133">
        <v>487</v>
      </c>
      <c r="E224" s="125">
        <v>391</v>
      </c>
      <c r="F224" s="125">
        <v>38</v>
      </c>
      <c r="G224" s="133">
        <v>4</v>
      </c>
      <c r="H224" s="133">
        <v>12</v>
      </c>
      <c r="I224" s="135" t="s">
        <v>1029</v>
      </c>
      <c r="J224" s="133">
        <v>1</v>
      </c>
      <c r="K224" s="135" t="s">
        <v>1029</v>
      </c>
      <c r="L224" s="135" t="s">
        <v>1029</v>
      </c>
      <c r="M224" s="133">
        <v>41</v>
      </c>
    </row>
    <row r="225" spans="2:13">
      <c r="B225" s="261">
        <v>4544000</v>
      </c>
      <c r="C225" s="273" t="s">
        <v>274</v>
      </c>
      <c r="D225" s="133">
        <v>727</v>
      </c>
      <c r="E225" s="125">
        <v>647</v>
      </c>
      <c r="F225" s="125">
        <v>30</v>
      </c>
      <c r="G225" s="133">
        <v>39</v>
      </c>
      <c r="H225" s="133">
        <v>1</v>
      </c>
      <c r="I225" s="135" t="s">
        <v>1029</v>
      </c>
      <c r="J225" s="133">
        <v>2</v>
      </c>
      <c r="K225" s="133">
        <v>6</v>
      </c>
      <c r="L225" s="133">
        <v>1</v>
      </c>
      <c r="M225" s="133">
        <v>1</v>
      </c>
    </row>
    <row r="226" spans="2:13">
      <c r="B226" s="261">
        <v>4545000</v>
      </c>
      <c r="C226" s="273" t="s">
        <v>275</v>
      </c>
      <c r="D226" s="133">
        <v>1903</v>
      </c>
      <c r="E226" s="125">
        <v>1682</v>
      </c>
      <c r="F226" s="125">
        <v>196</v>
      </c>
      <c r="G226" s="133">
        <v>16</v>
      </c>
      <c r="H226" s="133">
        <v>5</v>
      </c>
      <c r="I226" s="133">
        <v>2</v>
      </c>
      <c r="J226" s="133">
        <v>1</v>
      </c>
      <c r="K226" s="135" t="s">
        <v>1029</v>
      </c>
      <c r="L226" s="133">
        <v>1</v>
      </c>
      <c r="M226" s="135" t="s">
        <v>1029</v>
      </c>
    </row>
    <row r="227" spans="2:13">
      <c r="B227" s="261">
        <v>4546000</v>
      </c>
      <c r="C227" s="273" t="s">
        <v>276</v>
      </c>
      <c r="D227" s="133">
        <v>503</v>
      </c>
      <c r="E227" s="125">
        <v>473</v>
      </c>
      <c r="F227" s="125">
        <v>5</v>
      </c>
      <c r="G227" s="133">
        <v>21</v>
      </c>
      <c r="H227" s="133">
        <v>4</v>
      </c>
      <c r="I227" s="135" t="s">
        <v>1029</v>
      </c>
      <c r="J227" s="135" t="s">
        <v>1029</v>
      </c>
      <c r="K227" s="135" t="s">
        <v>1029</v>
      </c>
      <c r="L227" s="135" t="s">
        <v>1029</v>
      </c>
      <c r="M227" s="135" t="s">
        <v>1029</v>
      </c>
    </row>
    <row r="228" spans="2:13">
      <c r="B228" s="261">
        <v>4547000</v>
      </c>
      <c r="C228" s="273" t="s">
        <v>277</v>
      </c>
      <c r="D228" s="133">
        <v>1314</v>
      </c>
      <c r="E228" s="125">
        <v>1299</v>
      </c>
      <c r="F228" s="125">
        <v>14</v>
      </c>
      <c r="G228" s="135" t="s">
        <v>1029</v>
      </c>
      <c r="H228" s="135" t="s">
        <v>1029</v>
      </c>
      <c r="I228" s="135" t="s">
        <v>1029</v>
      </c>
      <c r="J228" s="135" t="s">
        <v>1029</v>
      </c>
      <c r="K228" s="135" t="s">
        <v>1029</v>
      </c>
      <c r="L228" s="135" t="s">
        <v>1029</v>
      </c>
      <c r="M228" s="133">
        <v>1</v>
      </c>
    </row>
    <row r="229" spans="2:13">
      <c r="B229" s="261">
        <v>4548000</v>
      </c>
      <c r="C229" s="273" t="s">
        <v>278</v>
      </c>
      <c r="D229" s="133">
        <v>530</v>
      </c>
      <c r="E229" s="125">
        <v>523</v>
      </c>
      <c r="F229" s="125">
        <v>4</v>
      </c>
      <c r="G229" s="133">
        <v>2</v>
      </c>
      <c r="H229" s="133">
        <v>1</v>
      </c>
      <c r="I229" s="135" t="s">
        <v>1029</v>
      </c>
      <c r="J229" s="135" t="s">
        <v>1029</v>
      </c>
      <c r="K229" s="135" t="s">
        <v>1029</v>
      </c>
      <c r="L229" s="135" t="s">
        <v>1029</v>
      </c>
      <c r="M229" s="135" t="s">
        <v>1029</v>
      </c>
    </row>
    <row r="230" spans="2:13" s="5" customFormat="1">
      <c r="B230" s="262">
        <v>4800000</v>
      </c>
      <c r="C230" s="274" t="s">
        <v>279</v>
      </c>
      <c r="D230" s="316">
        <v>35829</v>
      </c>
      <c r="E230" s="316">
        <v>28591</v>
      </c>
      <c r="F230" s="316">
        <v>1757</v>
      </c>
      <c r="G230" s="316">
        <v>4214</v>
      </c>
      <c r="H230" s="316">
        <v>702</v>
      </c>
      <c r="I230" s="316">
        <v>16</v>
      </c>
      <c r="J230" s="316">
        <v>22</v>
      </c>
      <c r="K230" s="316">
        <v>370</v>
      </c>
      <c r="L230" s="316">
        <v>141</v>
      </c>
      <c r="M230" s="316">
        <v>16</v>
      </c>
    </row>
    <row r="231" spans="2:13">
      <c r="B231" s="261">
        <v>4801000</v>
      </c>
      <c r="C231" s="273" t="s">
        <v>280</v>
      </c>
      <c r="D231" s="133">
        <v>7284</v>
      </c>
      <c r="E231" s="133">
        <v>5393</v>
      </c>
      <c r="F231" s="133">
        <v>289</v>
      </c>
      <c r="G231" s="133">
        <v>957</v>
      </c>
      <c r="H231" s="133">
        <v>400</v>
      </c>
      <c r="I231" s="133">
        <v>7</v>
      </c>
      <c r="J231" s="133">
        <v>11</v>
      </c>
      <c r="K231" s="133">
        <v>127</v>
      </c>
      <c r="L231" s="133">
        <v>96</v>
      </c>
      <c r="M231" s="133">
        <v>4</v>
      </c>
    </row>
    <row r="232" spans="2:13">
      <c r="B232" s="261">
        <v>4810000</v>
      </c>
      <c r="C232" s="273" t="s">
        <v>281</v>
      </c>
      <c r="D232" s="133">
        <v>3361</v>
      </c>
      <c r="E232" s="133">
        <v>3278</v>
      </c>
      <c r="F232" s="133">
        <v>51</v>
      </c>
      <c r="G232" s="133">
        <v>17</v>
      </c>
      <c r="H232" s="133">
        <v>14</v>
      </c>
      <c r="I232" s="135" t="s">
        <v>1029</v>
      </c>
      <c r="J232" s="135" t="s">
        <v>1029</v>
      </c>
      <c r="K232" s="135" t="s">
        <v>1029</v>
      </c>
      <c r="L232" s="133">
        <v>1</v>
      </c>
      <c r="M232" s="135" t="s">
        <v>1029</v>
      </c>
    </row>
    <row r="233" spans="2:13">
      <c r="B233" s="261">
        <v>4811000</v>
      </c>
      <c r="C233" s="273" t="s">
        <v>282</v>
      </c>
      <c r="D233" s="133">
        <v>944</v>
      </c>
      <c r="E233" s="133">
        <v>912</v>
      </c>
      <c r="F233" s="133">
        <v>11</v>
      </c>
      <c r="G233" s="133">
        <v>7</v>
      </c>
      <c r="H233" s="133">
        <v>1</v>
      </c>
      <c r="I233" s="135" t="s">
        <v>1029</v>
      </c>
      <c r="J233" s="135" t="s">
        <v>1029</v>
      </c>
      <c r="K233" s="133">
        <v>13</v>
      </c>
      <c r="L233" s="135" t="s">
        <v>1029</v>
      </c>
      <c r="M233" s="135" t="s">
        <v>1029</v>
      </c>
    </row>
    <row r="234" spans="2:13">
      <c r="B234" s="261">
        <v>4812000</v>
      </c>
      <c r="C234" s="273" t="s">
        <v>283</v>
      </c>
      <c r="D234" s="133">
        <v>1190</v>
      </c>
      <c r="E234" s="133">
        <v>777</v>
      </c>
      <c r="F234" s="133">
        <v>408</v>
      </c>
      <c r="G234" s="133">
        <v>4</v>
      </c>
      <c r="H234" s="133">
        <v>1</v>
      </c>
      <c r="I234" s="135" t="s">
        <v>1029</v>
      </c>
      <c r="J234" s="135" t="s">
        <v>1029</v>
      </c>
      <c r="K234" s="135" t="s">
        <v>1029</v>
      </c>
      <c r="L234" s="135" t="s">
        <v>1029</v>
      </c>
      <c r="M234" s="135" t="s">
        <v>1029</v>
      </c>
    </row>
    <row r="235" spans="2:13">
      <c r="B235" s="261">
        <v>4813000</v>
      </c>
      <c r="C235" s="273" t="s">
        <v>284</v>
      </c>
      <c r="D235" s="133">
        <v>1957</v>
      </c>
      <c r="E235" s="133">
        <v>1902</v>
      </c>
      <c r="F235" s="133">
        <v>45</v>
      </c>
      <c r="G235" s="133">
        <v>4</v>
      </c>
      <c r="H235" s="133">
        <v>4</v>
      </c>
      <c r="I235" s="135" t="s">
        <v>1029</v>
      </c>
      <c r="J235" s="133">
        <v>1</v>
      </c>
      <c r="K235" s="135" t="s">
        <v>1029</v>
      </c>
      <c r="L235" s="133">
        <v>1</v>
      </c>
      <c r="M235" s="135" t="s">
        <v>1029</v>
      </c>
    </row>
    <row r="236" spans="2:13">
      <c r="B236" s="261">
        <v>4814000</v>
      </c>
      <c r="C236" s="273" t="s">
        <v>285</v>
      </c>
      <c r="D236" s="133">
        <v>1434</v>
      </c>
      <c r="E236" s="133">
        <v>1299</v>
      </c>
      <c r="F236" s="133">
        <v>133</v>
      </c>
      <c r="G236" s="133">
        <v>1</v>
      </c>
      <c r="H236" s="133">
        <v>1</v>
      </c>
      <c r="I236" s="135" t="s">
        <v>1029</v>
      </c>
      <c r="J236" s="135" t="s">
        <v>1029</v>
      </c>
      <c r="K236" s="135" t="s">
        <v>1029</v>
      </c>
      <c r="L236" s="135" t="s">
        <v>1029</v>
      </c>
      <c r="M236" s="135" t="s">
        <v>1029</v>
      </c>
    </row>
    <row r="237" spans="2:13">
      <c r="B237" s="261">
        <v>4815000</v>
      </c>
      <c r="C237" s="273" t="s">
        <v>286</v>
      </c>
      <c r="D237" s="133">
        <v>1778</v>
      </c>
      <c r="E237" s="133">
        <v>1431</v>
      </c>
      <c r="F237" s="133">
        <v>317</v>
      </c>
      <c r="G237" s="133">
        <v>23</v>
      </c>
      <c r="H237" s="133">
        <v>3</v>
      </c>
      <c r="I237" s="135" t="s">
        <v>1029</v>
      </c>
      <c r="J237" s="135" t="s">
        <v>1029</v>
      </c>
      <c r="K237" s="135" t="s">
        <v>1029</v>
      </c>
      <c r="L237" s="133">
        <v>4</v>
      </c>
      <c r="M237" s="135" t="s">
        <v>1029</v>
      </c>
    </row>
    <row r="238" spans="2:13">
      <c r="B238" s="261">
        <v>4816000</v>
      </c>
      <c r="C238" s="273" t="s">
        <v>287</v>
      </c>
      <c r="D238" s="133">
        <v>1907</v>
      </c>
      <c r="E238" s="133">
        <v>331</v>
      </c>
      <c r="F238" s="135" t="s">
        <v>1029</v>
      </c>
      <c r="G238" s="133">
        <v>1350</v>
      </c>
      <c r="H238" s="133">
        <v>76</v>
      </c>
      <c r="I238" s="133">
        <v>1</v>
      </c>
      <c r="J238" s="133">
        <v>2</v>
      </c>
      <c r="K238" s="133">
        <v>130</v>
      </c>
      <c r="L238" s="133">
        <v>13</v>
      </c>
      <c r="M238" s="133">
        <v>4</v>
      </c>
    </row>
    <row r="239" spans="2:13">
      <c r="B239" s="261">
        <v>4817000</v>
      </c>
      <c r="C239" s="273" t="s">
        <v>288</v>
      </c>
      <c r="D239" s="133">
        <v>1199</v>
      </c>
      <c r="E239" s="133">
        <v>1037</v>
      </c>
      <c r="F239" s="133">
        <v>86</v>
      </c>
      <c r="G239" s="133">
        <v>3</v>
      </c>
      <c r="H239" s="133">
        <v>4</v>
      </c>
      <c r="I239" s="135" t="s">
        <v>1029</v>
      </c>
      <c r="J239" s="135" t="s">
        <v>1029</v>
      </c>
      <c r="K239" s="133">
        <v>68</v>
      </c>
      <c r="L239" s="133">
        <v>1</v>
      </c>
      <c r="M239" s="135" t="s">
        <v>1029</v>
      </c>
    </row>
    <row r="240" spans="2:13">
      <c r="B240" s="261">
        <v>4818000</v>
      </c>
      <c r="C240" s="273" t="s">
        <v>289</v>
      </c>
      <c r="D240" s="133">
        <v>498</v>
      </c>
      <c r="E240" s="133">
        <v>296</v>
      </c>
      <c r="F240" s="135" t="s">
        <v>1029</v>
      </c>
      <c r="G240" s="133">
        <v>185</v>
      </c>
      <c r="H240" s="133">
        <v>16</v>
      </c>
      <c r="I240" s="135" t="s">
        <v>1029</v>
      </c>
      <c r="J240" s="135" t="s">
        <v>1029</v>
      </c>
      <c r="K240" s="135" t="s">
        <v>1029</v>
      </c>
      <c r="L240" s="133">
        <v>1</v>
      </c>
      <c r="M240" s="135" t="s">
        <v>1029</v>
      </c>
    </row>
    <row r="241" spans="2:13">
      <c r="B241" s="261">
        <v>4819000</v>
      </c>
      <c r="C241" s="273" t="s">
        <v>290</v>
      </c>
      <c r="D241" s="133">
        <v>1778</v>
      </c>
      <c r="E241" s="133">
        <v>1647</v>
      </c>
      <c r="F241" s="133">
        <v>108</v>
      </c>
      <c r="G241" s="133">
        <v>16</v>
      </c>
      <c r="H241" s="133">
        <v>3</v>
      </c>
      <c r="I241" s="133">
        <v>1</v>
      </c>
      <c r="J241" s="135" t="s">
        <v>1029</v>
      </c>
      <c r="K241" s="133">
        <v>2</v>
      </c>
      <c r="L241" s="133">
        <v>1</v>
      </c>
      <c r="M241" s="135" t="s">
        <v>1029</v>
      </c>
    </row>
    <row r="242" spans="2:13">
      <c r="B242" s="31">
        <v>4820000</v>
      </c>
      <c r="C242" s="273" t="s">
        <v>291</v>
      </c>
      <c r="D242" s="133">
        <v>2368</v>
      </c>
      <c r="E242" s="133">
        <v>2154</v>
      </c>
      <c r="F242" s="133">
        <v>173</v>
      </c>
      <c r="G242" s="133">
        <v>5</v>
      </c>
      <c r="H242" s="133">
        <v>2</v>
      </c>
      <c r="I242" s="133">
        <v>1</v>
      </c>
      <c r="J242" s="133">
        <v>1</v>
      </c>
      <c r="K242" s="133">
        <v>26</v>
      </c>
      <c r="L242" s="133">
        <v>6</v>
      </c>
      <c r="M242" s="135" t="s">
        <v>1029</v>
      </c>
    </row>
    <row r="243" spans="2:13">
      <c r="B243" s="260">
        <v>4821000</v>
      </c>
      <c r="C243" s="273" t="s">
        <v>292</v>
      </c>
      <c r="D243" s="133">
        <v>1580</v>
      </c>
      <c r="E243" s="133">
        <v>901</v>
      </c>
      <c r="F243" s="133">
        <v>11</v>
      </c>
      <c r="G243" s="133">
        <v>604</v>
      </c>
      <c r="H243" s="133">
        <v>54</v>
      </c>
      <c r="I243" s="133">
        <v>5</v>
      </c>
      <c r="J243" s="133">
        <v>1</v>
      </c>
      <c r="K243" s="133">
        <v>3</v>
      </c>
      <c r="L243" s="133">
        <v>1</v>
      </c>
      <c r="M243" s="135" t="s">
        <v>1029</v>
      </c>
    </row>
    <row r="244" spans="2:13">
      <c r="B244" s="261">
        <v>4822000</v>
      </c>
      <c r="C244" s="273" t="s">
        <v>293</v>
      </c>
      <c r="D244" s="133">
        <v>1079</v>
      </c>
      <c r="E244" s="133">
        <v>1050</v>
      </c>
      <c r="F244" s="133">
        <v>16</v>
      </c>
      <c r="G244" s="133">
        <v>5</v>
      </c>
      <c r="H244" s="133">
        <v>4</v>
      </c>
      <c r="I244" s="135" t="s">
        <v>1029</v>
      </c>
      <c r="J244" s="135" t="s">
        <v>1029</v>
      </c>
      <c r="K244" s="135" t="s">
        <v>1029</v>
      </c>
      <c r="L244" s="133">
        <v>4</v>
      </c>
      <c r="M244" s="135" t="s">
        <v>1029</v>
      </c>
    </row>
    <row r="245" spans="2:13">
      <c r="B245" s="261">
        <v>4823000</v>
      </c>
      <c r="C245" s="273" t="s">
        <v>294</v>
      </c>
      <c r="D245" s="133">
        <v>1107</v>
      </c>
      <c r="E245" s="133">
        <v>1091</v>
      </c>
      <c r="F245" s="133">
        <v>6</v>
      </c>
      <c r="G245" s="133">
        <v>6</v>
      </c>
      <c r="H245" s="133">
        <v>2</v>
      </c>
      <c r="I245" s="135" t="s">
        <v>1029</v>
      </c>
      <c r="J245" s="135" t="s">
        <v>1029</v>
      </c>
      <c r="K245" s="133">
        <v>1</v>
      </c>
      <c r="L245" s="133">
        <v>1</v>
      </c>
      <c r="M245" s="135" t="s">
        <v>1029</v>
      </c>
    </row>
    <row r="246" spans="2:13">
      <c r="B246" s="260">
        <v>4824000</v>
      </c>
      <c r="C246" s="273" t="s">
        <v>295</v>
      </c>
      <c r="D246" s="133">
        <v>1224</v>
      </c>
      <c r="E246" s="133">
        <v>1168</v>
      </c>
      <c r="F246" s="133">
        <v>35</v>
      </c>
      <c r="G246" s="133">
        <v>12</v>
      </c>
      <c r="H246" s="133">
        <v>2</v>
      </c>
      <c r="I246" s="135" t="s">
        <v>1029</v>
      </c>
      <c r="J246" s="135" t="s">
        <v>1029</v>
      </c>
      <c r="K246" s="135" t="s">
        <v>1029</v>
      </c>
      <c r="L246" s="133">
        <v>2</v>
      </c>
      <c r="M246" s="133">
        <v>5</v>
      </c>
    </row>
    <row r="247" spans="2:13">
      <c r="B247" s="260">
        <v>4825000</v>
      </c>
      <c r="C247" s="273" t="s">
        <v>296</v>
      </c>
      <c r="D247" s="133">
        <v>2968</v>
      </c>
      <c r="E247" s="133">
        <v>1816</v>
      </c>
      <c r="F247" s="133">
        <v>16</v>
      </c>
      <c r="G247" s="133">
        <v>1007</v>
      </c>
      <c r="H247" s="133">
        <v>113</v>
      </c>
      <c r="I247" s="133">
        <v>1</v>
      </c>
      <c r="J247" s="133">
        <v>5</v>
      </c>
      <c r="K247" s="135" t="s">
        <v>1029</v>
      </c>
      <c r="L247" s="133">
        <v>7</v>
      </c>
      <c r="M247" s="133">
        <v>3</v>
      </c>
    </row>
    <row r="248" spans="2:13">
      <c r="B248" s="261">
        <v>4826000</v>
      </c>
      <c r="C248" s="273" t="s">
        <v>297</v>
      </c>
      <c r="D248" s="133">
        <v>1104</v>
      </c>
      <c r="E248" s="133">
        <v>1085</v>
      </c>
      <c r="F248" s="133">
        <v>11</v>
      </c>
      <c r="G248" s="133">
        <v>4</v>
      </c>
      <c r="H248" s="133">
        <v>1</v>
      </c>
      <c r="I248" s="135" t="s">
        <v>1029</v>
      </c>
      <c r="J248" s="133">
        <v>1</v>
      </c>
      <c r="K248" s="135" t="s">
        <v>1029</v>
      </c>
      <c r="L248" s="133">
        <v>2</v>
      </c>
      <c r="M248" s="135" t="s">
        <v>1029</v>
      </c>
    </row>
    <row r="249" spans="2:13">
      <c r="B249" s="261">
        <v>4827000</v>
      </c>
      <c r="C249" s="273" t="s">
        <v>204</v>
      </c>
      <c r="D249" s="133">
        <v>1069</v>
      </c>
      <c r="E249" s="133">
        <v>1023</v>
      </c>
      <c r="F249" s="133">
        <v>41</v>
      </c>
      <c r="G249" s="133">
        <v>4</v>
      </c>
      <c r="H249" s="133">
        <v>1</v>
      </c>
      <c r="I249" s="135" t="s">
        <v>1029</v>
      </c>
      <c r="J249" s="135" t="s">
        <v>1029</v>
      </c>
      <c r="K249" s="135" t="s">
        <v>1029</v>
      </c>
      <c r="L249" s="135" t="s">
        <v>1029</v>
      </c>
      <c r="M249" s="135" t="s">
        <v>1029</v>
      </c>
    </row>
    <row r="250" spans="2:13">
      <c r="B250" s="262">
        <v>6200000</v>
      </c>
      <c r="C250" s="274" t="s">
        <v>298</v>
      </c>
      <c r="D250" s="133">
        <v>31610</v>
      </c>
      <c r="E250" s="133">
        <v>21946</v>
      </c>
      <c r="F250" s="133">
        <v>543</v>
      </c>
      <c r="G250" s="133">
        <v>5919</v>
      </c>
      <c r="H250" s="133">
        <v>1224</v>
      </c>
      <c r="I250" s="133">
        <v>30</v>
      </c>
      <c r="J250" s="133">
        <v>41</v>
      </c>
      <c r="K250" s="133">
        <v>1819</v>
      </c>
      <c r="L250" s="133">
        <v>59</v>
      </c>
      <c r="M250" s="133">
        <v>29</v>
      </c>
    </row>
    <row r="251" spans="2:13">
      <c r="B251" s="261">
        <v>6201000</v>
      </c>
      <c r="C251" s="273" t="s">
        <v>299</v>
      </c>
      <c r="D251" s="133">
        <v>5187</v>
      </c>
      <c r="E251" s="125">
        <v>3842</v>
      </c>
      <c r="F251" s="125">
        <v>89</v>
      </c>
      <c r="G251" s="125">
        <v>633</v>
      </c>
      <c r="H251" s="125">
        <v>555</v>
      </c>
      <c r="I251" s="125">
        <v>7</v>
      </c>
      <c r="J251" s="125">
        <v>7</v>
      </c>
      <c r="K251" s="125">
        <v>30</v>
      </c>
      <c r="L251" s="125">
        <v>23</v>
      </c>
      <c r="M251" s="125">
        <v>1</v>
      </c>
    </row>
    <row r="252" spans="2:13">
      <c r="B252" s="261">
        <v>6202000</v>
      </c>
      <c r="C252" s="273" t="s">
        <v>300</v>
      </c>
      <c r="D252" s="133">
        <v>581</v>
      </c>
      <c r="E252" s="125">
        <v>334</v>
      </c>
      <c r="F252" s="125">
        <v>10</v>
      </c>
      <c r="G252" s="125">
        <v>194</v>
      </c>
      <c r="H252" s="125">
        <v>32</v>
      </c>
      <c r="I252" s="125">
        <v>3</v>
      </c>
      <c r="J252" s="125">
        <v>4</v>
      </c>
      <c r="K252" s="125" t="s">
        <v>1029</v>
      </c>
      <c r="L252" s="125">
        <v>4</v>
      </c>
      <c r="M252" s="125" t="s">
        <v>1029</v>
      </c>
    </row>
    <row r="253" spans="2:13">
      <c r="B253" s="261">
        <v>6203000</v>
      </c>
      <c r="C253" s="273" t="s">
        <v>301</v>
      </c>
      <c r="D253" s="133">
        <v>3598</v>
      </c>
      <c r="E253" s="125">
        <v>780</v>
      </c>
      <c r="F253" s="125">
        <v>10</v>
      </c>
      <c r="G253" s="125">
        <v>772</v>
      </c>
      <c r="H253" s="125">
        <v>231</v>
      </c>
      <c r="I253" s="125">
        <v>3</v>
      </c>
      <c r="J253" s="125">
        <v>14</v>
      </c>
      <c r="K253" s="125">
        <v>1775</v>
      </c>
      <c r="L253" s="125">
        <v>6</v>
      </c>
      <c r="M253" s="125">
        <v>7</v>
      </c>
    </row>
    <row r="254" spans="2:13">
      <c r="B254" s="261">
        <v>6210000</v>
      </c>
      <c r="C254" s="273" t="s">
        <v>302</v>
      </c>
      <c r="D254" s="133">
        <v>1778</v>
      </c>
      <c r="E254" s="125">
        <v>1108</v>
      </c>
      <c r="F254" s="125">
        <v>16</v>
      </c>
      <c r="G254" s="125">
        <v>581</v>
      </c>
      <c r="H254" s="125">
        <v>49</v>
      </c>
      <c r="I254" s="125">
        <v>2</v>
      </c>
      <c r="J254" s="125">
        <v>6</v>
      </c>
      <c r="K254" s="125">
        <v>11</v>
      </c>
      <c r="L254" s="125">
        <v>4</v>
      </c>
      <c r="M254" s="125">
        <v>1</v>
      </c>
    </row>
    <row r="255" spans="2:13">
      <c r="B255" s="261">
        <v>6211000</v>
      </c>
      <c r="C255" s="273" t="s">
        <v>303</v>
      </c>
      <c r="D255" s="133">
        <v>1498</v>
      </c>
      <c r="E255" s="125">
        <v>1439</v>
      </c>
      <c r="F255" s="125">
        <v>48</v>
      </c>
      <c r="G255" s="125">
        <v>8</v>
      </c>
      <c r="H255" s="125">
        <v>2</v>
      </c>
      <c r="I255" s="125" t="s">
        <v>1029</v>
      </c>
      <c r="J255" s="125" t="s">
        <v>1029</v>
      </c>
      <c r="K255" s="125" t="s">
        <v>1029</v>
      </c>
      <c r="L255" s="125">
        <v>1</v>
      </c>
      <c r="M255" s="125" t="s">
        <v>1029</v>
      </c>
    </row>
    <row r="256" spans="2:13">
      <c r="B256" s="261">
        <v>6212000</v>
      </c>
      <c r="C256" s="273" t="s">
        <v>304</v>
      </c>
      <c r="D256" s="133">
        <v>1571</v>
      </c>
      <c r="E256" s="125">
        <v>535</v>
      </c>
      <c r="F256" s="125" t="s">
        <v>1029</v>
      </c>
      <c r="G256" s="125">
        <v>934</v>
      </c>
      <c r="H256" s="125">
        <v>98</v>
      </c>
      <c r="I256" s="125" t="s">
        <v>1029</v>
      </c>
      <c r="J256" s="125" t="s">
        <v>1029</v>
      </c>
      <c r="K256" s="125" t="s">
        <v>1029</v>
      </c>
      <c r="L256" s="125">
        <v>4</v>
      </c>
      <c r="M256" s="125" t="s">
        <v>1029</v>
      </c>
    </row>
    <row r="257" spans="2:13">
      <c r="B257" s="261">
        <v>6213000</v>
      </c>
      <c r="C257" s="273" t="s">
        <v>305</v>
      </c>
      <c r="D257" s="133">
        <v>1365</v>
      </c>
      <c r="E257" s="125">
        <v>1329</v>
      </c>
      <c r="F257" s="125">
        <v>27</v>
      </c>
      <c r="G257" s="125">
        <v>5</v>
      </c>
      <c r="H257" s="125">
        <v>3</v>
      </c>
      <c r="I257" s="125" t="s">
        <v>1029</v>
      </c>
      <c r="J257" s="125" t="s">
        <v>1029</v>
      </c>
      <c r="K257" s="125" t="s">
        <v>1029</v>
      </c>
      <c r="L257" s="125">
        <v>1</v>
      </c>
      <c r="M257" s="125" t="s">
        <v>1029</v>
      </c>
    </row>
    <row r="258" spans="2:13">
      <c r="B258" s="261">
        <v>6214000</v>
      </c>
      <c r="C258" s="273" t="s">
        <v>306</v>
      </c>
      <c r="D258" s="133">
        <v>674</v>
      </c>
      <c r="E258" s="125">
        <v>424</v>
      </c>
      <c r="F258" s="125" t="s">
        <v>1029</v>
      </c>
      <c r="G258" s="125">
        <v>211</v>
      </c>
      <c r="H258" s="125">
        <v>19</v>
      </c>
      <c r="I258" s="125">
        <v>1</v>
      </c>
      <c r="J258" s="125">
        <v>5</v>
      </c>
      <c r="K258" s="125" t="s">
        <v>1029</v>
      </c>
      <c r="L258" s="125">
        <v>6</v>
      </c>
      <c r="M258" s="125">
        <v>8</v>
      </c>
    </row>
    <row r="259" spans="2:13">
      <c r="B259" s="261">
        <v>6215000</v>
      </c>
      <c r="C259" s="273" t="s">
        <v>307</v>
      </c>
      <c r="D259" s="133">
        <v>1011</v>
      </c>
      <c r="E259" s="125">
        <v>973</v>
      </c>
      <c r="F259" s="125">
        <v>30</v>
      </c>
      <c r="G259" s="125">
        <v>8</v>
      </c>
      <c r="H259" s="125" t="s">
        <v>1029</v>
      </c>
      <c r="I259" s="125" t="s">
        <v>1029</v>
      </c>
      <c r="J259" s="125" t="s">
        <v>1029</v>
      </c>
      <c r="K259" s="125" t="s">
        <v>1029</v>
      </c>
      <c r="L259" s="125" t="s">
        <v>1029</v>
      </c>
      <c r="M259" s="125" t="s">
        <v>1029</v>
      </c>
    </row>
    <row r="260" spans="2:13">
      <c r="B260" s="261">
        <v>6216000</v>
      </c>
      <c r="C260" s="273" t="s">
        <v>308</v>
      </c>
      <c r="D260" s="133">
        <v>873</v>
      </c>
      <c r="E260" s="125">
        <v>835</v>
      </c>
      <c r="F260" s="125">
        <v>24</v>
      </c>
      <c r="G260" s="125">
        <v>6</v>
      </c>
      <c r="H260" s="125">
        <v>3</v>
      </c>
      <c r="I260" s="125">
        <v>5</v>
      </c>
      <c r="J260" s="125" t="s">
        <v>1029</v>
      </c>
      <c r="K260" s="125" t="s">
        <v>1029</v>
      </c>
      <c r="L260" s="125" t="s">
        <v>1029</v>
      </c>
      <c r="M260" s="125" t="s">
        <v>1029</v>
      </c>
    </row>
    <row r="261" spans="2:13">
      <c r="B261" s="261">
        <v>6217000</v>
      </c>
      <c r="C261" s="273" t="s">
        <v>309</v>
      </c>
      <c r="D261" s="133">
        <v>1246</v>
      </c>
      <c r="E261" s="125">
        <v>1186</v>
      </c>
      <c r="F261" s="125">
        <v>32</v>
      </c>
      <c r="G261" s="125">
        <v>19</v>
      </c>
      <c r="H261" s="125">
        <v>3</v>
      </c>
      <c r="I261" s="125" t="s">
        <v>1029</v>
      </c>
      <c r="J261" s="125" t="s">
        <v>1029</v>
      </c>
      <c r="K261" s="125">
        <v>3</v>
      </c>
      <c r="L261" s="125">
        <v>3</v>
      </c>
      <c r="M261" s="125" t="s">
        <v>1029</v>
      </c>
    </row>
    <row r="262" spans="2:13">
      <c r="B262" s="261">
        <v>6218000</v>
      </c>
      <c r="C262" s="273" t="s">
        <v>310</v>
      </c>
      <c r="D262" s="133">
        <v>1128</v>
      </c>
      <c r="E262" s="125">
        <v>1102</v>
      </c>
      <c r="F262" s="125">
        <v>20</v>
      </c>
      <c r="G262" s="125">
        <v>4</v>
      </c>
      <c r="H262" s="125">
        <v>2</v>
      </c>
      <c r="I262" s="125" t="s">
        <v>1029</v>
      </c>
      <c r="J262" s="125" t="s">
        <v>1029</v>
      </c>
      <c r="K262" s="125" t="s">
        <v>1029</v>
      </c>
      <c r="L262" s="125" t="s">
        <v>1029</v>
      </c>
      <c r="M262" s="125" t="s">
        <v>1029</v>
      </c>
    </row>
    <row r="263" spans="2:13">
      <c r="B263" s="261">
        <v>6219000</v>
      </c>
      <c r="C263" s="273" t="s">
        <v>311</v>
      </c>
      <c r="D263" s="133">
        <v>1042</v>
      </c>
      <c r="E263" s="125">
        <v>967</v>
      </c>
      <c r="F263" s="125">
        <v>49</v>
      </c>
      <c r="G263" s="125">
        <v>20</v>
      </c>
      <c r="H263" s="125">
        <v>5</v>
      </c>
      <c r="I263" s="125" t="s">
        <v>1029</v>
      </c>
      <c r="J263" s="125" t="s">
        <v>1029</v>
      </c>
      <c r="K263" s="125" t="s">
        <v>1029</v>
      </c>
      <c r="L263" s="125" t="s">
        <v>1029</v>
      </c>
      <c r="M263" s="125">
        <v>1</v>
      </c>
    </row>
    <row r="264" spans="2:13">
      <c r="B264" s="261">
        <v>6220000</v>
      </c>
      <c r="C264" s="273" t="s">
        <v>312</v>
      </c>
      <c r="D264" s="133">
        <v>2077</v>
      </c>
      <c r="E264" s="125">
        <v>1922</v>
      </c>
      <c r="F264" s="125">
        <v>62</v>
      </c>
      <c r="G264" s="125">
        <v>64</v>
      </c>
      <c r="H264" s="125">
        <v>27</v>
      </c>
      <c r="I264" s="125">
        <v>1</v>
      </c>
      <c r="J264" s="125" t="s">
        <v>1029</v>
      </c>
      <c r="K264" s="125" t="s">
        <v>1029</v>
      </c>
      <c r="L264" s="125">
        <v>1</v>
      </c>
      <c r="M264" s="125" t="s">
        <v>1029</v>
      </c>
    </row>
    <row r="265" spans="2:13">
      <c r="B265" s="261">
        <v>6221000</v>
      </c>
      <c r="C265" s="273" t="s">
        <v>313</v>
      </c>
      <c r="D265" s="133">
        <v>762</v>
      </c>
      <c r="E265" s="125">
        <v>710</v>
      </c>
      <c r="F265" s="125">
        <v>33</v>
      </c>
      <c r="G265" s="125">
        <v>15</v>
      </c>
      <c r="H265" s="125">
        <v>3</v>
      </c>
      <c r="I265" s="125">
        <v>1</v>
      </c>
      <c r="J265" s="125" t="s">
        <v>1029</v>
      </c>
      <c r="K265" s="125" t="s">
        <v>1029</v>
      </c>
      <c r="L265" s="125" t="s">
        <v>1029</v>
      </c>
      <c r="M265" s="125" t="s">
        <v>1029</v>
      </c>
    </row>
    <row r="266" spans="2:13">
      <c r="B266" s="261">
        <v>6222000</v>
      </c>
      <c r="C266" s="273" t="s">
        <v>314</v>
      </c>
      <c r="D266" s="133">
        <v>906</v>
      </c>
      <c r="E266" s="125">
        <v>848</v>
      </c>
      <c r="F266" s="125">
        <v>53</v>
      </c>
      <c r="G266" s="125">
        <v>5</v>
      </c>
      <c r="H266" s="125" t="s">
        <v>1029</v>
      </c>
      <c r="I266" s="125" t="s">
        <v>1029</v>
      </c>
      <c r="J266" s="125" t="s">
        <v>1029</v>
      </c>
      <c r="K266" s="125" t="s">
        <v>1029</v>
      </c>
      <c r="L266" s="125" t="s">
        <v>1029</v>
      </c>
      <c r="M266" s="125" t="s">
        <v>1029</v>
      </c>
    </row>
    <row r="267" spans="2:13">
      <c r="B267" s="261">
        <v>6223000</v>
      </c>
      <c r="C267" s="273" t="s">
        <v>315</v>
      </c>
      <c r="D267" s="133">
        <v>426</v>
      </c>
      <c r="E267" s="125">
        <v>107</v>
      </c>
      <c r="F267" s="125" t="s">
        <v>1029</v>
      </c>
      <c r="G267" s="125">
        <v>281</v>
      </c>
      <c r="H267" s="125">
        <v>26</v>
      </c>
      <c r="I267" s="125">
        <v>3</v>
      </c>
      <c r="J267" s="125">
        <v>2</v>
      </c>
      <c r="K267" s="125" t="s">
        <v>1029</v>
      </c>
      <c r="L267" s="125">
        <v>1</v>
      </c>
      <c r="M267" s="125">
        <v>6</v>
      </c>
    </row>
    <row r="268" spans="2:13">
      <c r="B268" s="261">
        <v>6224000</v>
      </c>
      <c r="C268" s="273" t="s">
        <v>316</v>
      </c>
      <c r="D268" s="133">
        <v>2054</v>
      </c>
      <c r="E268" s="125">
        <v>2007</v>
      </c>
      <c r="F268" s="125">
        <v>33</v>
      </c>
      <c r="G268" s="125">
        <v>11</v>
      </c>
      <c r="H268" s="125">
        <v>2</v>
      </c>
      <c r="I268" s="125">
        <v>1</v>
      </c>
      <c r="J268" s="125" t="s">
        <v>1029</v>
      </c>
      <c r="K268" s="125" t="s">
        <v>1029</v>
      </c>
      <c r="L268" s="125" t="s">
        <v>1029</v>
      </c>
      <c r="M268" s="125" t="s">
        <v>1029</v>
      </c>
    </row>
    <row r="269" spans="2:13">
      <c r="B269" s="261">
        <v>6225000</v>
      </c>
      <c r="C269" s="273" t="s">
        <v>317</v>
      </c>
      <c r="D269" s="133">
        <v>1082</v>
      </c>
      <c r="E269" s="125">
        <v>1066</v>
      </c>
      <c r="F269" s="125">
        <v>5</v>
      </c>
      <c r="G269" s="125">
        <v>10</v>
      </c>
      <c r="H269" s="125">
        <v>1</v>
      </c>
      <c r="I269" s="125" t="s">
        <v>1029</v>
      </c>
      <c r="J269" s="125" t="s">
        <v>1029</v>
      </c>
      <c r="K269" s="125" t="s">
        <v>1029</v>
      </c>
      <c r="L269" s="125" t="s">
        <v>1029</v>
      </c>
      <c r="M269" s="125" t="s">
        <v>1029</v>
      </c>
    </row>
    <row r="270" spans="2:13">
      <c r="B270" s="261">
        <v>6226000</v>
      </c>
      <c r="C270" s="273" t="s">
        <v>318</v>
      </c>
      <c r="D270" s="133">
        <v>999</v>
      </c>
      <c r="E270" s="125">
        <v>155</v>
      </c>
      <c r="F270" s="125" t="s">
        <v>1029</v>
      </c>
      <c r="G270" s="125">
        <v>812</v>
      </c>
      <c r="H270" s="125">
        <v>29</v>
      </c>
      <c r="I270" s="125" t="s">
        <v>1029</v>
      </c>
      <c r="J270" s="125">
        <v>2</v>
      </c>
      <c r="K270" s="125" t="s">
        <v>1029</v>
      </c>
      <c r="L270" s="125" t="s">
        <v>1029</v>
      </c>
      <c r="M270" s="125">
        <v>1</v>
      </c>
    </row>
    <row r="271" spans="2:13">
      <c r="B271" s="261">
        <v>6227000</v>
      </c>
      <c r="C271" s="273" t="s">
        <v>319</v>
      </c>
      <c r="D271" s="133">
        <v>1752</v>
      </c>
      <c r="E271" s="125">
        <v>277</v>
      </c>
      <c r="F271" s="125">
        <v>2</v>
      </c>
      <c r="G271" s="125">
        <v>1326</v>
      </c>
      <c r="H271" s="125">
        <v>134</v>
      </c>
      <c r="I271" s="125">
        <v>3</v>
      </c>
      <c r="J271" s="125">
        <v>1</v>
      </c>
      <c r="K271" s="125" t="s">
        <v>1029</v>
      </c>
      <c r="L271" s="125">
        <v>5</v>
      </c>
      <c r="M271" s="125">
        <v>4</v>
      </c>
    </row>
    <row r="272" spans="2:13" s="5" customFormat="1">
      <c r="B272" s="262">
        <v>7100000</v>
      </c>
      <c r="C272" s="274" t="s">
        <v>320</v>
      </c>
      <c r="D272" s="316">
        <v>43652</v>
      </c>
      <c r="E272" s="316">
        <v>33894</v>
      </c>
      <c r="F272" s="316">
        <v>1449</v>
      </c>
      <c r="G272" s="316">
        <v>6452</v>
      </c>
      <c r="H272" s="316">
        <v>921</v>
      </c>
      <c r="I272" s="316">
        <v>48</v>
      </c>
      <c r="J272" s="316">
        <v>31</v>
      </c>
      <c r="K272" s="316">
        <v>740</v>
      </c>
      <c r="L272" s="316">
        <v>98</v>
      </c>
      <c r="M272" s="316">
        <v>19</v>
      </c>
    </row>
    <row r="273" spans="2:13">
      <c r="B273" s="261">
        <v>7101000</v>
      </c>
      <c r="C273" s="273" t="s">
        <v>321</v>
      </c>
      <c r="D273" s="132">
        <v>8622</v>
      </c>
      <c r="E273" s="132">
        <v>5480</v>
      </c>
      <c r="F273" s="132">
        <v>281</v>
      </c>
      <c r="G273" s="132">
        <v>1667</v>
      </c>
      <c r="H273" s="132">
        <v>430</v>
      </c>
      <c r="I273" s="136">
        <v>22</v>
      </c>
      <c r="J273" s="136">
        <v>13</v>
      </c>
      <c r="K273" s="132">
        <v>660</v>
      </c>
      <c r="L273" s="136">
        <v>65</v>
      </c>
      <c r="M273" s="133">
        <v>4</v>
      </c>
    </row>
    <row r="274" spans="2:13">
      <c r="B274" s="261">
        <v>7102000</v>
      </c>
      <c r="C274" s="273" t="s">
        <v>322</v>
      </c>
      <c r="D274" s="132">
        <v>2544</v>
      </c>
      <c r="E274" s="132">
        <v>2168</v>
      </c>
      <c r="F274" s="132">
        <v>51</v>
      </c>
      <c r="G274" s="132">
        <v>261</v>
      </c>
      <c r="H274" s="132">
        <v>52</v>
      </c>
      <c r="I274" s="136">
        <v>1</v>
      </c>
      <c r="J274" s="136">
        <v>1</v>
      </c>
      <c r="K274" s="132">
        <v>1</v>
      </c>
      <c r="L274" s="136">
        <v>9</v>
      </c>
      <c r="M274" s="135" t="s">
        <v>1029</v>
      </c>
    </row>
    <row r="275" spans="2:13">
      <c r="B275" s="261">
        <v>7110000</v>
      </c>
      <c r="C275" s="277" t="s">
        <v>323</v>
      </c>
      <c r="D275" s="132">
        <v>572</v>
      </c>
      <c r="E275" s="132">
        <v>557</v>
      </c>
      <c r="F275" s="132">
        <v>1</v>
      </c>
      <c r="G275" s="132">
        <v>11</v>
      </c>
      <c r="H275" s="132">
        <v>3</v>
      </c>
      <c r="I275" s="137" t="s">
        <v>1029</v>
      </c>
      <c r="J275" s="137" t="s">
        <v>1029</v>
      </c>
      <c r="K275" s="138" t="s">
        <v>1029</v>
      </c>
      <c r="L275" s="137" t="s">
        <v>1029</v>
      </c>
      <c r="M275" s="135" t="s">
        <v>1029</v>
      </c>
    </row>
    <row r="276" spans="2:13">
      <c r="B276" s="261">
        <v>7111000</v>
      </c>
      <c r="C276" s="277" t="s">
        <v>324</v>
      </c>
      <c r="D276" s="132">
        <v>1218</v>
      </c>
      <c r="E276" s="132">
        <v>1173</v>
      </c>
      <c r="F276" s="132">
        <v>37</v>
      </c>
      <c r="G276" s="132">
        <v>5</v>
      </c>
      <c r="H276" s="132">
        <v>2</v>
      </c>
      <c r="I276" s="137" t="s">
        <v>1029</v>
      </c>
      <c r="J276" s="137" t="s">
        <v>1029</v>
      </c>
      <c r="K276" s="138" t="s">
        <v>1029</v>
      </c>
      <c r="L276" s="136">
        <v>1</v>
      </c>
      <c r="M276" s="135" t="s">
        <v>1029</v>
      </c>
    </row>
    <row r="277" spans="2:13">
      <c r="B277" s="261">
        <v>7112000</v>
      </c>
      <c r="C277" s="273" t="s">
        <v>325</v>
      </c>
      <c r="D277" s="132">
        <v>1024</v>
      </c>
      <c r="E277" s="132">
        <v>1010</v>
      </c>
      <c r="F277" s="132">
        <v>11</v>
      </c>
      <c r="G277" s="138" t="s">
        <v>1029</v>
      </c>
      <c r="H277" s="132">
        <v>3</v>
      </c>
      <c r="I277" s="137" t="s">
        <v>1029</v>
      </c>
      <c r="J277" s="137" t="s">
        <v>1029</v>
      </c>
      <c r="K277" s="138" t="s">
        <v>1029</v>
      </c>
      <c r="L277" s="137" t="s">
        <v>1029</v>
      </c>
      <c r="M277" s="135" t="s">
        <v>1029</v>
      </c>
    </row>
    <row r="278" spans="2:13">
      <c r="B278" s="261">
        <v>7113000</v>
      </c>
      <c r="C278" s="273" t="s">
        <v>326</v>
      </c>
      <c r="D278" s="132">
        <v>835</v>
      </c>
      <c r="E278" s="132">
        <v>813</v>
      </c>
      <c r="F278" s="132">
        <v>17</v>
      </c>
      <c r="G278" s="132">
        <v>3</v>
      </c>
      <c r="H278" s="132">
        <v>2</v>
      </c>
      <c r="I278" s="137" t="s">
        <v>1029</v>
      </c>
      <c r="J278" s="137" t="s">
        <v>1029</v>
      </c>
      <c r="K278" s="138" t="s">
        <v>1029</v>
      </c>
      <c r="L278" s="137" t="s">
        <v>1029</v>
      </c>
      <c r="M278" s="135" t="s">
        <v>1029</v>
      </c>
    </row>
    <row r="279" spans="2:13">
      <c r="B279" s="261">
        <v>7114000</v>
      </c>
      <c r="C279" s="273" t="s">
        <v>327</v>
      </c>
      <c r="D279" s="132">
        <v>4646</v>
      </c>
      <c r="E279" s="132">
        <v>4192</v>
      </c>
      <c r="F279" s="132">
        <v>353</v>
      </c>
      <c r="G279" s="132">
        <v>61</v>
      </c>
      <c r="H279" s="132">
        <v>27</v>
      </c>
      <c r="I279" s="136">
        <v>5</v>
      </c>
      <c r="J279" s="136">
        <v>2</v>
      </c>
      <c r="K279" s="132">
        <v>3</v>
      </c>
      <c r="L279" s="136">
        <v>2</v>
      </c>
      <c r="M279" s="133">
        <v>1</v>
      </c>
    </row>
    <row r="280" spans="2:13">
      <c r="B280" s="261">
        <v>7115000</v>
      </c>
      <c r="C280" s="277" t="s">
        <v>328</v>
      </c>
      <c r="D280" s="132">
        <v>555</v>
      </c>
      <c r="E280" s="132">
        <v>468</v>
      </c>
      <c r="F280" s="132">
        <v>7</v>
      </c>
      <c r="G280" s="132">
        <v>74</v>
      </c>
      <c r="H280" s="132">
        <v>4</v>
      </c>
      <c r="I280" s="136">
        <v>1</v>
      </c>
      <c r="J280" s="137" t="s">
        <v>1029</v>
      </c>
      <c r="K280" s="138" t="s">
        <v>1029</v>
      </c>
      <c r="L280" s="136">
        <v>1</v>
      </c>
      <c r="M280" s="135" t="s">
        <v>1029</v>
      </c>
    </row>
    <row r="281" spans="2:13">
      <c r="B281" s="261">
        <v>7116000</v>
      </c>
      <c r="C281" s="273" t="s">
        <v>329</v>
      </c>
      <c r="D281" s="132">
        <v>891</v>
      </c>
      <c r="E281" s="132">
        <v>824</v>
      </c>
      <c r="F281" s="132">
        <v>51</v>
      </c>
      <c r="G281" s="132">
        <v>11</v>
      </c>
      <c r="H281" s="132">
        <v>4</v>
      </c>
      <c r="I281" s="136">
        <v>1</v>
      </c>
      <c r="J281" s="137" t="s">
        <v>1029</v>
      </c>
      <c r="K281" s="138" t="s">
        <v>1029</v>
      </c>
      <c r="L281" s="137" t="s">
        <v>1029</v>
      </c>
      <c r="M281" s="135" t="s">
        <v>1029</v>
      </c>
    </row>
    <row r="282" spans="2:13">
      <c r="B282" s="261">
        <v>7117000</v>
      </c>
      <c r="C282" s="273" t="s">
        <v>330</v>
      </c>
      <c r="D282" s="132">
        <v>776</v>
      </c>
      <c r="E282" s="132">
        <v>701</v>
      </c>
      <c r="F282" s="132">
        <v>22</v>
      </c>
      <c r="G282" s="132">
        <v>46</v>
      </c>
      <c r="H282" s="132">
        <v>6</v>
      </c>
      <c r="I282" s="137" t="s">
        <v>1029</v>
      </c>
      <c r="J282" s="137" t="s">
        <v>1029</v>
      </c>
      <c r="K282" s="138" t="s">
        <v>1029</v>
      </c>
      <c r="L282" s="136">
        <v>1</v>
      </c>
      <c r="M282" s="135" t="s">
        <v>1029</v>
      </c>
    </row>
    <row r="283" spans="2:13">
      <c r="B283" s="261">
        <v>7118000</v>
      </c>
      <c r="C283" s="273" t="s">
        <v>218</v>
      </c>
      <c r="D283" s="132">
        <v>1150</v>
      </c>
      <c r="E283" s="132">
        <v>1111</v>
      </c>
      <c r="F283" s="132">
        <v>33</v>
      </c>
      <c r="G283" s="132">
        <v>3</v>
      </c>
      <c r="H283" s="132">
        <v>2</v>
      </c>
      <c r="I283" s="137" t="s">
        <v>1029</v>
      </c>
      <c r="J283" s="136">
        <v>1</v>
      </c>
      <c r="K283" s="138" t="s">
        <v>1029</v>
      </c>
      <c r="L283" s="137" t="s">
        <v>1029</v>
      </c>
      <c r="M283" s="135" t="s">
        <v>1029</v>
      </c>
    </row>
    <row r="284" spans="2:13">
      <c r="B284" s="261">
        <v>7119000</v>
      </c>
      <c r="C284" s="273" t="s">
        <v>135</v>
      </c>
      <c r="D284" s="132">
        <v>436</v>
      </c>
      <c r="E284" s="132">
        <v>429</v>
      </c>
      <c r="F284" s="132">
        <v>6</v>
      </c>
      <c r="G284" s="138" t="s">
        <v>1029</v>
      </c>
      <c r="H284" s="138" t="s">
        <v>1029</v>
      </c>
      <c r="I284" s="136">
        <v>1</v>
      </c>
      <c r="J284" s="137" t="s">
        <v>1029</v>
      </c>
      <c r="K284" s="138" t="s">
        <v>1029</v>
      </c>
      <c r="L284" s="137" t="s">
        <v>1029</v>
      </c>
      <c r="M284" s="135" t="s">
        <v>1029</v>
      </c>
    </row>
    <row r="285" spans="2:13">
      <c r="B285" s="261">
        <v>7120000</v>
      </c>
      <c r="C285" s="273" t="s">
        <v>331</v>
      </c>
      <c r="D285" s="132">
        <v>766</v>
      </c>
      <c r="E285" s="132">
        <v>139</v>
      </c>
      <c r="F285" s="132">
        <v>3</v>
      </c>
      <c r="G285" s="132">
        <v>559</v>
      </c>
      <c r="H285" s="132">
        <v>47</v>
      </c>
      <c r="I285" s="136">
        <v>4</v>
      </c>
      <c r="J285" s="136">
        <v>1</v>
      </c>
      <c r="K285" s="132">
        <v>12</v>
      </c>
      <c r="L285" s="136">
        <v>1</v>
      </c>
      <c r="M285" s="135" t="s">
        <v>1029</v>
      </c>
    </row>
    <row r="286" spans="2:13">
      <c r="B286" s="261">
        <v>7121000</v>
      </c>
      <c r="C286" s="273" t="s">
        <v>117</v>
      </c>
      <c r="D286" s="132">
        <v>2820</v>
      </c>
      <c r="E286" s="132">
        <v>2660</v>
      </c>
      <c r="F286" s="132">
        <v>85</v>
      </c>
      <c r="G286" s="132">
        <v>15</v>
      </c>
      <c r="H286" s="132">
        <v>1</v>
      </c>
      <c r="I286" s="137" t="s">
        <v>1029</v>
      </c>
      <c r="J286" s="136">
        <v>2</v>
      </c>
      <c r="K286" s="132">
        <v>56</v>
      </c>
      <c r="L286" s="136">
        <v>1</v>
      </c>
      <c r="M286" s="135" t="s">
        <v>1029</v>
      </c>
    </row>
    <row r="287" spans="2:13">
      <c r="B287" s="261">
        <v>7122000</v>
      </c>
      <c r="C287" s="273" t="s">
        <v>332</v>
      </c>
      <c r="D287" s="132">
        <v>2106</v>
      </c>
      <c r="E287" s="132">
        <v>827</v>
      </c>
      <c r="F287" s="132">
        <v>11</v>
      </c>
      <c r="G287" s="132">
        <v>1147</v>
      </c>
      <c r="H287" s="132">
        <v>101</v>
      </c>
      <c r="I287" s="136">
        <v>7</v>
      </c>
      <c r="J287" s="136">
        <v>2</v>
      </c>
      <c r="K287" s="132">
        <v>6</v>
      </c>
      <c r="L287" s="136">
        <v>4</v>
      </c>
      <c r="M287" s="133">
        <v>1</v>
      </c>
    </row>
    <row r="288" spans="2:13">
      <c r="B288" s="261">
        <v>7123000</v>
      </c>
      <c r="C288" s="273" t="s">
        <v>333</v>
      </c>
      <c r="D288" s="132">
        <v>641</v>
      </c>
      <c r="E288" s="132">
        <v>621</v>
      </c>
      <c r="F288" s="132">
        <v>8</v>
      </c>
      <c r="G288" s="132">
        <v>9</v>
      </c>
      <c r="H288" s="132">
        <v>3</v>
      </c>
      <c r="I288" s="137" t="s">
        <v>1029</v>
      </c>
      <c r="J288" s="137" t="s">
        <v>1029</v>
      </c>
      <c r="K288" s="138" t="s">
        <v>1029</v>
      </c>
      <c r="L288" s="137" t="s">
        <v>1029</v>
      </c>
      <c r="M288" s="135" t="s">
        <v>1029</v>
      </c>
    </row>
    <row r="289" spans="2:13">
      <c r="B289" s="261">
        <v>7125000</v>
      </c>
      <c r="C289" s="273" t="s">
        <v>334</v>
      </c>
      <c r="D289" s="132">
        <v>986</v>
      </c>
      <c r="E289" s="132">
        <v>941</v>
      </c>
      <c r="F289" s="132">
        <v>32</v>
      </c>
      <c r="G289" s="132">
        <v>10</v>
      </c>
      <c r="H289" s="132">
        <v>3</v>
      </c>
      <c r="I289" s="137" t="s">
        <v>1029</v>
      </c>
      <c r="J289" s="137" t="s">
        <v>1029</v>
      </c>
      <c r="K289" s="138" t="s">
        <v>1029</v>
      </c>
      <c r="L289" s="137" t="s">
        <v>1029</v>
      </c>
      <c r="M289" s="135" t="s">
        <v>1029</v>
      </c>
    </row>
    <row r="290" spans="2:13">
      <c r="B290" s="261">
        <v>7126000</v>
      </c>
      <c r="C290" s="273" t="s">
        <v>335</v>
      </c>
      <c r="D290" s="132">
        <v>425</v>
      </c>
      <c r="E290" s="132">
        <v>389</v>
      </c>
      <c r="F290" s="132">
        <v>27</v>
      </c>
      <c r="G290" s="132">
        <v>7</v>
      </c>
      <c r="H290" s="132">
        <v>2</v>
      </c>
      <c r="I290" s="137" t="s">
        <v>1029</v>
      </c>
      <c r="J290" s="137" t="s">
        <v>1029</v>
      </c>
      <c r="K290" s="138" t="s">
        <v>1029</v>
      </c>
      <c r="L290" s="137" t="s">
        <v>1029</v>
      </c>
      <c r="M290" s="135" t="s">
        <v>1029</v>
      </c>
    </row>
    <row r="291" spans="2:13">
      <c r="B291" s="261">
        <v>7127000</v>
      </c>
      <c r="C291" s="273" t="s">
        <v>336</v>
      </c>
      <c r="D291" s="132">
        <v>759</v>
      </c>
      <c r="E291" s="132">
        <v>743</v>
      </c>
      <c r="F291" s="132">
        <v>15</v>
      </c>
      <c r="G291" s="132">
        <v>1</v>
      </c>
      <c r="H291" s="138" t="s">
        <v>1029</v>
      </c>
      <c r="I291" s="137" t="s">
        <v>1029</v>
      </c>
      <c r="J291" s="137" t="s">
        <v>1029</v>
      </c>
      <c r="K291" s="138" t="s">
        <v>1029</v>
      </c>
      <c r="L291" s="137" t="s">
        <v>1029</v>
      </c>
      <c r="M291" s="135" t="s">
        <v>1029</v>
      </c>
    </row>
    <row r="292" spans="2:13">
      <c r="B292" s="261">
        <v>7128000</v>
      </c>
      <c r="C292" s="273" t="s">
        <v>337</v>
      </c>
      <c r="D292" s="132">
        <v>1289</v>
      </c>
      <c r="E292" s="132">
        <v>291</v>
      </c>
      <c r="F292" s="138" t="s">
        <v>1029</v>
      </c>
      <c r="G292" s="132">
        <v>948</v>
      </c>
      <c r="H292" s="132">
        <v>40</v>
      </c>
      <c r="I292" s="136">
        <v>2</v>
      </c>
      <c r="J292" s="136">
        <v>2</v>
      </c>
      <c r="K292" s="138" t="s">
        <v>1029</v>
      </c>
      <c r="L292" s="136">
        <v>2</v>
      </c>
      <c r="M292" s="133">
        <v>4</v>
      </c>
    </row>
    <row r="293" spans="2:13">
      <c r="B293" s="261">
        <v>7130000</v>
      </c>
      <c r="C293" s="273" t="s">
        <v>338</v>
      </c>
      <c r="D293" s="132">
        <v>2110</v>
      </c>
      <c r="E293" s="132">
        <v>1752</v>
      </c>
      <c r="F293" s="132">
        <v>139</v>
      </c>
      <c r="G293" s="132">
        <v>195</v>
      </c>
      <c r="H293" s="132">
        <v>18</v>
      </c>
      <c r="I293" s="137" t="s">
        <v>1029</v>
      </c>
      <c r="J293" s="136">
        <v>1</v>
      </c>
      <c r="K293" s="132">
        <v>2</v>
      </c>
      <c r="L293" s="136">
        <v>1</v>
      </c>
      <c r="M293" s="133">
        <v>2</v>
      </c>
    </row>
    <row r="294" spans="2:13">
      <c r="B294" s="261">
        <v>7131000</v>
      </c>
      <c r="C294" s="273" t="s">
        <v>339</v>
      </c>
      <c r="D294" s="132">
        <v>1436</v>
      </c>
      <c r="E294" s="132">
        <v>1399</v>
      </c>
      <c r="F294" s="132">
        <v>27</v>
      </c>
      <c r="G294" s="132">
        <v>5</v>
      </c>
      <c r="H294" s="132">
        <v>2</v>
      </c>
      <c r="I294" s="136">
        <v>2</v>
      </c>
      <c r="J294" s="137" t="s">
        <v>1029</v>
      </c>
      <c r="K294" s="138" t="s">
        <v>1029</v>
      </c>
      <c r="L294" s="136">
        <v>1</v>
      </c>
      <c r="M294" s="135" t="s">
        <v>1029</v>
      </c>
    </row>
    <row r="295" spans="2:13">
      <c r="B295" s="261">
        <v>7132000</v>
      </c>
      <c r="C295" s="273" t="s">
        <v>340</v>
      </c>
      <c r="D295" s="132">
        <v>651</v>
      </c>
      <c r="E295" s="132">
        <v>639</v>
      </c>
      <c r="F295" s="132">
        <v>11</v>
      </c>
      <c r="G295" s="138" t="s">
        <v>1029</v>
      </c>
      <c r="H295" s="132">
        <v>1</v>
      </c>
      <c r="I295" s="137" t="s">
        <v>1029</v>
      </c>
      <c r="J295" s="137" t="s">
        <v>1029</v>
      </c>
      <c r="K295" s="138" t="s">
        <v>1029</v>
      </c>
      <c r="L295" s="137" t="s">
        <v>1029</v>
      </c>
      <c r="M295" s="135" t="s">
        <v>1029</v>
      </c>
    </row>
    <row r="296" spans="2:13">
      <c r="B296" s="261">
        <v>7133000</v>
      </c>
      <c r="C296" s="273" t="s">
        <v>341</v>
      </c>
      <c r="D296" s="132">
        <v>862</v>
      </c>
      <c r="E296" s="132">
        <v>678</v>
      </c>
      <c r="F296" s="132">
        <v>22</v>
      </c>
      <c r="G296" s="132">
        <v>148</v>
      </c>
      <c r="H296" s="132">
        <v>8</v>
      </c>
      <c r="I296" s="136">
        <v>2</v>
      </c>
      <c r="J296" s="136">
        <v>2</v>
      </c>
      <c r="K296" s="138" t="s">
        <v>1029</v>
      </c>
      <c r="L296" s="136">
        <v>2</v>
      </c>
      <c r="M296" s="135" t="s">
        <v>1029</v>
      </c>
    </row>
    <row r="297" spans="2:13">
      <c r="B297" s="261">
        <v>7133100</v>
      </c>
      <c r="C297" s="273" t="s">
        <v>342</v>
      </c>
      <c r="D297" s="132">
        <v>285</v>
      </c>
      <c r="E297" s="132">
        <v>72</v>
      </c>
      <c r="F297" s="138" t="s">
        <v>1029</v>
      </c>
      <c r="G297" s="132">
        <v>197</v>
      </c>
      <c r="H297" s="132">
        <v>16</v>
      </c>
      <c r="I297" s="137" t="s">
        <v>1029</v>
      </c>
      <c r="J297" s="137" t="s">
        <v>1029</v>
      </c>
      <c r="K297" s="138" t="s">
        <v>1029</v>
      </c>
      <c r="L297" s="137" t="s">
        <v>1029</v>
      </c>
      <c r="M297" s="135" t="s">
        <v>1029</v>
      </c>
    </row>
    <row r="298" spans="2:13">
      <c r="B298" s="261">
        <v>7134000</v>
      </c>
      <c r="C298" s="273" t="s">
        <v>343</v>
      </c>
      <c r="D298" s="132">
        <v>2075</v>
      </c>
      <c r="E298" s="132">
        <v>764</v>
      </c>
      <c r="F298" s="132">
        <v>112</v>
      </c>
      <c r="G298" s="132">
        <v>1051</v>
      </c>
      <c r="H298" s="132">
        <v>134</v>
      </c>
      <c r="I298" s="137" t="s">
        <v>1029</v>
      </c>
      <c r="J298" s="136">
        <v>3</v>
      </c>
      <c r="K298" s="138" t="s">
        <v>1029</v>
      </c>
      <c r="L298" s="136">
        <v>4</v>
      </c>
      <c r="M298" s="133">
        <v>7</v>
      </c>
    </row>
    <row r="299" spans="2:13">
      <c r="B299" s="261">
        <v>7135000</v>
      </c>
      <c r="C299" s="273" t="s">
        <v>344</v>
      </c>
      <c r="D299" s="132">
        <v>1278</v>
      </c>
      <c r="E299" s="132">
        <v>1239</v>
      </c>
      <c r="F299" s="132">
        <v>26</v>
      </c>
      <c r="G299" s="132">
        <v>6</v>
      </c>
      <c r="H299" s="132">
        <v>5</v>
      </c>
      <c r="I299" s="137" t="s">
        <v>1029</v>
      </c>
      <c r="J299" s="137" t="s">
        <v>1029</v>
      </c>
      <c r="K299" s="138" t="s">
        <v>1029</v>
      </c>
      <c r="L299" s="136">
        <v>2</v>
      </c>
      <c r="M299" s="135" t="s">
        <v>1029</v>
      </c>
    </row>
    <row r="300" spans="2:13">
      <c r="B300" s="261">
        <v>7136000</v>
      </c>
      <c r="C300" s="273" t="s">
        <v>345</v>
      </c>
      <c r="D300" s="132">
        <v>1894</v>
      </c>
      <c r="E300" s="132">
        <v>1814</v>
      </c>
      <c r="F300" s="132">
        <v>61</v>
      </c>
      <c r="G300" s="132">
        <v>12</v>
      </c>
      <c r="H300" s="132">
        <v>5</v>
      </c>
      <c r="I300" s="137" t="s">
        <v>1029</v>
      </c>
      <c r="J300" s="136">
        <v>1</v>
      </c>
      <c r="K300" s="138" t="s">
        <v>1029</v>
      </c>
      <c r="L300" s="136">
        <v>1</v>
      </c>
      <c r="M300" s="135" t="s">
        <v>1029</v>
      </c>
    </row>
    <row r="301" spans="2:13" s="5" customFormat="1">
      <c r="B301" s="262">
        <v>7400000</v>
      </c>
      <c r="C301" s="274" t="s">
        <v>346</v>
      </c>
      <c r="D301" s="316">
        <v>55933</v>
      </c>
      <c r="E301" s="316">
        <v>49282</v>
      </c>
      <c r="F301" s="316">
        <v>2329</v>
      </c>
      <c r="G301" s="316">
        <v>2753</v>
      </c>
      <c r="H301" s="316">
        <v>1310</v>
      </c>
      <c r="I301" s="316">
        <v>37</v>
      </c>
      <c r="J301" s="316">
        <v>18</v>
      </c>
      <c r="K301" s="316">
        <v>71</v>
      </c>
      <c r="L301" s="316">
        <v>93</v>
      </c>
      <c r="M301" s="316">
        <v>40</v>
      </c>
    </row>
    <row r="302" spans="2:13">
      <c r="B302" s="261">
        <v>7401000</v>
      </c>
      <c r="C302" s="273" t="s">
        <v>347</v>
      </c>
      <c r="D302" s="133">
        <v>9954</v>
      </c>
      <c r="E302" s="133">
        <v>8757</v>
      </c>
      <c r="F302" s="133">
        <v>819</v>
      </c>
      <c r="G302" s="133">
        <v>251</v>
      </c>
      <c r="H302" s="133">
        <v>92</v>
      </c>
      <c r="I302" s="133">
        <v>7</v>
      </c>
      <c r="J302" s="133">
        <v>3</v>
      </c>
      <c r="K302" s="133">
        <v>5</v>
      </c>
      <c r="L302" s="133">
        <v>19</v>
      </c>
      <c r="M302" s="133">
        <v>1</v>
      </c>
    </row>
    <row r="303" spans="2:13">
      <c r="B303" s="261">
        <v>7402000</v>
      </c>
      <c r="C303" s="273" t="s">
        <v>348</v>
      </c>
      <c r="D303" s="133">
        <v>2203</v>
      </c>
      <c r="E303" s="133">
        <v>1781</v>
      </c>
      <c r="F303" s="133">
        <v>76</v>
      </c>
      <c r="G303" s="133">
        <v>197</v>
      </c>
      <c r="H303" s="133">
        <v>122</v>
      </c>
      <c r="I303" s="133">
        <v>2</v>
      </c>
      <c r="J303" s="133">
        <v>3</v>
      </c>
      <c r="K303" s="133">
        <v>9</v>
      </c>
      <c r="L303" s="133">
        <v>9</v>
      </c>
      <c r="M303" s="133">
        <v>4</v>
      </c>
    </row>
    <row r="304" spans="2:13">
      <c r="B304" s="261">
        <v>7410000</v>
      </c>
      <c r="C304" s="273" t="s">
        <v>349</v>
      </c>
      <c r="D304" s="133">
        <v>3922</v>
      </c>
      <c r="E304" s="133">
        <v>3629</v>
      </c>
      <c r="F304" s="133">
        <v>149</v>
      </c>
      <c r="G304" s="133">
        <v>87</v>
      </c>
      <c r="H304" s="133">
        <v>38</v>
      </c>
      <c r="I304" s="133">
        <v>1</v>
      </c>
      <c r="J304" s="135" t="s">
        <v>1029</v>
      </c>
      <c r="K304" s="133">
        <v>12</v>
      </c>
      <c r="L304" s="133">
        <v>5</v>
      </c>
      <c r="M304" s="133">
        <v>1</v>
      </c>
    </row>
    <row r="305" spans="2:13">
      <c r="B305" s="261">
        <v>7411000</v>
      </c>
      <c r="C305" s="273" t="s">
        <v>350</v>
      </c>
      <c r="D305" s="133">
        <v>1607</v>
      </c>
      <c r="E305" s="133">
        <v>1563</v>
      </c>
      <c r="F305" s="133">
        <v>43</v>
      </c>
      <c r="G305" s="135" t="s">
        <v>1029</v>
      </c>
      <c r="H305" s="133">
        <v>1</v>
      </c>
      <c r="I305" s="135" t="s">
        <v>1029</v>
      </c>
      <c r="J305" s="135" t="s">
        <v>1029</v>
      </c>
      <c r="K305" s="135" t="s">
        <v>1029</v>
      </c>
      <c r="L305" s="135" t="s">
        <v>1029</v>
      </c>
      <c r="M305" s="135" t="s">
        <v>1029</v>
      </c>
    </row>
    <row r="306" spans="2:13">
      <c r="B306" s="261">
        <v>7412000</v>
      </c>
      <c r="C306" s="273" t="s">
        <v>351</v>
      </c>
      <c r="D306" s="133">
        <v>1313</v>
      </c>
      <c r="E306" s="133">
        <v>1153</v>
      </c>
      <c r="F306" s="133">
        <v>31</v>
      </c>
      <c r="G306" s="133">
        <v>78</v>
      </c>
      <c r="H306" s="133">
        <v>20</v>
      </c>
      <c r="I306" s="135" t="s">
        <v>1029</v>
      </c>
      <c r="J306" s="135" t="s">
        <v>1029</v>
      </c>
      <c r="K306" s="133">
        <v>27</v>
      </c>
      <c r="L306" s="133">
        <v>4</v>
      </c>
      <c r="M306" s="135" t="s">
        <v>1029</v>
      </c>
    </row>
    <row r="307" spans="2:13">
      <c r="B307" s="261">
        <v>7413000</v>
      </c>
      <c r="C307" s="273" t="s">
        <v>352</v>
      </c>
      <c r="D307" s="133">
        <v>2122</v>
      </c>
      <c r="E307" s="133">
        <v>1887</v>
      </c>
      <c r="F307" s="133">
        <v>133</v>
      </c>
      <c r="G307" s="133">
        <v>83</v>
      </c>
      <c r="H307" s="133">
        <v>12</v>
      </c>
      <c r="I307" s="133">
        <v>1</v>
      </c>
      <c r="J307" s="135" t="s">
        <v>1029</v>
      </c>
      <c r="K307" s="135" t="s">
        <v>1029</v>
      </c>
      <c r="L307" s="133">
        <v>6</v>
      </c>
      <c r="M307" s="135" t="s">
        <v>1029</v>
      </c>
    </row>
    <row r="308" spans="2:13">
      <c r="B308" s="261">
        <v>7414000</v>
      </c>
      <c r="C308" s="273" t="s">
        <v>353</v>
      </c>
      <c r="D308" s="133">
        <v>865</v>
      </c>
      <c r="E308" s="133">
        <v>819</v>
      </c>
      <c r="F308" s="133">
        <v>41</v>
      </c>
      <c r="G308" s="133">
        <v>2</v>
      </c>
      <c r="H308" s="133">
        <v>1</v>
      </c>
      <c r="I308" s="135" t="s">
        <v>1029</v>
      </c>
      <c r="J308" s="133">
        <v>2</v>
      </c>
      <c r="K308" s="135" t="s">
        <v>1029</v>
      </c>
      <c r="L308" s="135" t="s">
        <v>1029</v>
      </c>
      <c r="M308" s="135" t="s">
        <v>1029</v>
      </c>
    </row>
    <row r="309" spans="2:13">
      <c r="B309" s="261">
        <v>7415000</v>
      </c>
      <c r="C309" s="273" t="s">
        <v>354</v>
      </c>
      <c r="D309" s="133">
        <v>3289</v>
      </c>
      <c r="E309" s="133">
        <v>2681</v>
      </c>
      <c r="F309" s="133">
        <v>254</v>
      </c>
      <c r="G309" s="133">
        <v>324</v>
      </c>
      <c r="H309" s="133">
        <v>26</v>
      </c>
      <c r="I309" s="133">
        <v>1</v>
      </c>
      <c r="J309" s="133">
        <v>1</v>
      </c>
      <c r="K309" s="135" t="s">
        <v>1029</v>
      </c>
      <c r="L309" s="133">
        <v>1</v>
      </c>
      <c r="M309" s="133">
        <v>1</v>
      </c>
    </row>
    <row r="310" spans="2:13">
      <c r="B310" s="261">
        <v>7416000</v>
      </c>
      <c r="C310" s="273" t="s">
        <v>355</v>
      </c>
      <c r="D310" s="133">
        <v>814</v>
      </c>
      <c r="E310" s="133">
        <v>790</v>
      </c>
      <c r="F310" s="133">
        <v>16</v>
      </c>
      <c r="G310" s="133">
        <v>7</v>
      </c>
      <c r="H310" s="135" t="s">
        <v>1029</v>
      </c>
      <c r="I310" s="135" t="s">
        <v>1029</v>
      </c>
      <c r="J310" s="135" t="s">
        <v>1029</v>
      </c>
      <c r="K310" s="135" t="s">
        <v>1029</v>
      </c>
      <c r="L310" s="133">
        <v>1</v>
      </c>
      <c r="M310" s="135" t="s">
        <v>1029</v>
      </c>
    </row>
    <row r="311" spans="2:13">
      <c r="B311" s="261">
        <v>7417000</v>
      </c>
      <c r="C311" s="273" t="s">
        <v>356</v>
      </c>
      <c r="D311" s="133">
        <v>1534</v>
      </c>
      <c r="E311" s="133">
        <v>1469</v>
      </c>
      <c r="F311" s="133">
        <v>50</v>
      </c>
      <c r="G311" s="133">
        <v>10</v>
      </c>
      <c r="H311" s="133">
        <v>3</v>
      </c>
      <c r="I311" s="135" t="s">
        <v>1029</v>
      </c>
      <c r="J311" s="135" t="s">
        <v>1029</v>
      </c>
      <c r="K311" s="135" t="s">
        <v>1029</v>
      </c>
      <c r="L311" s="133">
        <v>2</v>
      </c>
      <c r="M311" s="135" t="s">
        <v>1029</v>
      </c>
    </row>
    <row r="312" spans="2:13">
      <c r="B312" s="261">
        <v>7418000</v>
      </c>
      <c r="C312" s="273" t="s">
        <v>357</v>
      </c>
      <c r="D312" s="133">
        <v>1786</v>
      </c>
      <c r="E312" s="133">
        <v>1731</v>
      </c>
      <c r="F312" s="133">
        <v>36</v>
      </c>
      <c r="G312" s="133">
        <v>11</v>
      </c>
      <c r="H312" s="133">
        <v>3</v>
      </c>
      <c r="I312" s="133">
        <v>1</v>
      </c>
      <c r="J312" s="135" t="s">
        <v>1029</v>
      </c>
      <c r="K312" s="133">
        <v>2</v>
      </c>
      <c r="L312" s="133">
        <v>2</v>
      </c>
      <c r="M312" s="135" t="s">
        <v>1029</v>
      </c>
    </row>
    <row r="313" spans="2:13">
      <c r="B313" s="261">
        <v>7419000</v>
      </c>
      <c r="C313" s="273" t="s">
        <v>358</v>
      </c>
      <c r="D313" s="133">
        <v>1065</v>
      </c>
      <c r="E313" s="133">
        <v>1023</v>
      </c>
      <c r="F313" s="133">
        <v>27</v>
      </c>
      <c r="G313" s="133">
        <v>10</v>
      </c>
      <c r="H313" s="133">
        <v>3</v>
      </c>
      <c r="I313" s="135" t="s">
        <v>1029</v>
      </c>
      <c r="J313" s="135" t="s">
        <v>1029</v>
      </c>
      <c r="K313" s="135" t="s">
        <v>1029</v>
      </c>
      <c r="L313" s="133">
        <v>2</v>
      </c>
      <c r="M313" s="135" t="s">
        <v>1029</v>
      </c>
    </row>
    <row r="314" spans="2:13">
      <c r="B314" s="261">
        <v>7420000</v>
      </c>
      <c r="C314" s="273" t="s">
        <v>359</v>
      </c>
      <c r="D314" s="133">
        <v>1375</v>
      </c>
      <c r="E314" s="133">
        <v>1310</v>
      </c>
      <c r="F314" s="133">
        <v>56</v>
      </c>
      <c r="G314" s="133">
        <v>3</v>
      </c>
      <c r="H314" s="133">
        <v>2</v>
      </c>
      <c r="I314" s="135" t="s">
        <v>1029</v>
      </c>
      <c r="J314" s="135" t="s">
        <v>1029</v>
      </c>
      <c r="K314" s="135" t="s">
        <v>1029</v>
      </c>
      <c r="L314" s="133">
        <v>1</v>
      </c>
      <c r="M314" s="133">
        <v>3</v>
      </c>
    </row>
    <row r="315" spans="2:13">
      <c r="B315" s="261">
        <v>7421000</v>
      </c>
      <c r="C315" s="273" t="s">
        <v>360</v>
      </c>
      <c r="D315" s="133">
        <v>1257</v>
      </c>
      <c r="E315" s="133">
        <v>285</v>
      </c>
      <c r="F315" s="133">
        <v>6</v>
      </c>
      <c r="G315" s="133">
        <v>204</v>
      </c>
      <c r="H315" s="133">
        <v>723</v>
      </c>
      <c r="I315" s="135" t="s">
        <v>1029</v>
      </c>
      <c r="J315" s="133">
        <v>5</v>
      </c>
      <c r="K315" s="133">
        <v>4</v>
      </c>
      <c r="L315" s="133">
        <v>7</v>
      </c>
      <c r="M315" s="133">
        <v>23</v>
      </c>
    </row>
    <row r="316" spans="2:13">
      <c r="B316" s="261">
        <v>7422000</v>
      </c>
      <c r="C316" s="273" t="s">
        <v>361</v>
      </c>
      <c r="D316" s="133">
        <v>1843</v>
      </c>
      <c r="E316" s="133">
        <v>1752</v>
      </c>
      <c r="F316" s="133">
        <v>62</v>
      </c>
      <c r="G316" s="133">
        <v>11</v>
      </c>
      <c r="H316" s="133">
        <v>18</v>
      </c>
      <c r="I316" s="135" t="s">
        <v>1029</v>
      </c>
      <c r="J316" s="135" t="s">
        <v>1029</v>
      </c>
      <c r="K316" s="135" t="s">
        <v>1029</v>
      </c>
      <c r="L316" s="135" t="s">
        <v>1029</v>
      </c>
      <c r="M316" s="135" t="s">
        <v>1029</v>
      </c>
    </row>
    <row r="317" spans="2:13">
      <c r="B317" s="261">
        <v>7423000</v>
      </c>
      <c r="C317" s="273" t="s">
        <v>362</v>
      </c>
      <c r="D317" s="133">
        <v>1458</v>
      </c>
      <c r="E317" s="133">
        <v>1390</v>
      </c>
      <c r="F317" s="133">
        <v>60</v>
      </c>
      <c r="G317" s="133">
        <v>3</v>
      </c>
      <c r="H317" s="135" t="s">
        <v>1029</v>
      </c>
      <c r="I317" s="135" t="s">
        <v>1029</v>
      </c>
      <c r="J317" s="133">
        <v>1</v>
      </c>
      <c r="K317" s="133">
        <v>3</v>
      </c>
      <c r="L317" s="133">
        <v>1</v>
      </c>
      <c r="M317" s="135" t="s">
        <v>1029</v>
      </c>
    </row>
    <row r="318" spans="2:13">
      <c r="B318" s="261">
        <v>7424000</v>
      </c>
      <c r="C318" s="273" t="s">
        <v>363</v>
      </c>
      <c r="D318" s="133">
        <v>1792</v>
      </c>
      <c r="E318" s="133">
        <v>1269</v>
      </c>
      <c r="F318" s="133">
        <v>57</v>
      </c>
      <c r="G318" s="133">
        <v>388</v>
      </c>
      <c r="H318" s="133">
        <v>66</v>
      </c>
      <c r="I318" s="133">
        <v>9</v>
      </c>
      <c r="J318" s="133">
        <v>1</v>
      </c>
      <c r="K318" s="135" t="s">
        <v>1029</v>
      </c>
      <c r="L318" s="133">
        <v>2</v>
      </c>
      <c r="M318" s="135" t="s">
        <v>1029</v>
      </c>
    </row>
    <row r="319" spans="2:13">
      <c r="B319" s="261">
        <v>7425000</v>
      </c>
      <c r="C319" s="273" t="s">
        <v>364</v>
      </c>
      <c r="D319" s="133">
        <v>1874</v>
      </c>
      <c r="E319" s="133">
        <v>1844</v>
      </c>
      <c r="F319" s="133">
        <v>18</v>
      </c>
      <c r="G319" s="133">
        <v>10</v>
      </c>
      <c r="H319" s="133">
        <v>2</v>
      </c>
      <c r="I319" s="135" t="s">
        <v>1029</v>
      </c>
      <c r="J319" s="135" t="s">
        <v>1029</v>
      </c>
      <c r="K319" s="135" t="s">
        <v>1029</v>
      </c>
      <c r="L319" s="135" t="s">
        <v>1029</v>
      </c>
      <c r="M319" s="135" t="s">
        <v>1029</v>
      </c>
    </row>
    <row r="320" spans="2:13">
      <c r="B320" s="261">
        <v>7426000</v>
      </c>
      <c r="C320" s="273" t="s">
        <v>365</v>
      </c>
      <c r="D320" s="133">
        <v>1156</v>
      </c>
      <c r="E320" s="133">
        <v>1110</v>
      </c>
      <c r="F320" s="133">
        <v>44</v>
      </c>
      <c r="G320" s="133">
        <v>2</v>
      </c>
      <c r="H320" s="135" t="s">
        <v>1029</v>
      </c>
      <c r="I320" s="135" t="s">
        <v>1029</v>
      </c>
      <c r="J320" s="135" t="s">
        <v>1029</v>
      </c>
      <c r="K320" s="135" t="s">
        <v>1029</v>
      </c>
      <c r="L320" s="135" t="s">
        <v>1029</v>
      </c>
      <c r="M320" s="135" t="s">
        <v>1029</v>
      </c>
    </row>
    <row r="321" spans="2:13">
      <c r="B321" s="261">
        <v>7427000</v>
      </c>
      <c r="C321" s="273" t="s">
        <v>223</v>
      </c>
      <c r="D321" s="133">
        <v>514</v>
      </c>
      <c r="E321" s="133">
        <v>482</v>
      </c>
      <c r="F321" s="133">
        <v>2</v>
      </c>
      <c r="G321" s="133">
        <v>11</v>
      </c>
      <c r="H321" s="133">
        <v>18</v>
      </c>
      <c r="I321" s="133">
        <v>1</v>
      </c>
      <c r="J321" s="135" t="s">
        <v>1029</v>
      </c>
      <c r="K321" s="135" t="s">
        <v>1029</v>
      </c>
      <c r="L321" s="135" t="s">
        <v>1029</v>
      </c>
      <c r="M321" s="135" t="s">
        <v>1029</v>
      </c>
    </row>
    <row r="322" spans="2:13">
      <c r="B322" s="261">
        <v>7428000</v>
      </c>
      <c r="C322" s="273" t="s">
        <v>366</v>
      </c>
      <c r="D322" s="133">
        <v>3962</v>
      </c>
      <c r="E322" s="133">
        <v>3785</v>
      </c>
      <c r="F322" s="133">
        <v>165</v>
      </c>
      <c r="G322" s="133">
        <v>10</v>
      </c>
      <c r="H322" s="135" t="s">
        <v>1029</v>
      </c>
      <c r="I322" s="135" t="s">
        <v>1029</v>
      </c>
      <c r="J322" s="135" t="s">
        <v>1029</v>
      </c>
      <c r="K322" s="135" t="s">
        <v>1029</v>
      </c>
      <c r="L322" s="133">
        <v>2</v>
      </c>
      <c r="M322" s="135" t="s">
        <v>1029</v>
      </c>
    </row>
    <row r="323" spans="2:13">
      <c r="B323" s="261">
        <v>7429000</v>
      </c>
      <c r="C323" s="273" t="s">
        <v>367</v>
      </c>
      <c r="D323" s="133">
        <v>2098</v>
      </c>
      <c r="E323" s="133">
        <v>1792</v>
      </c>
      <c r="F323" s="133">
        <v>66</v>
      </c>
      <c r="G323" s="133">
        <v>220</v>
      </c>
      <c r="H323" s="133">
        <v>16</v>
      </c>
      <c r="I323" s="133">
        <v>2</v>
      </c>
      <c r="J323" s="135" t="s">
        <v>1029</v>
      </c>
      <c r="K323" s="135" t="s">
        <v>1029</v>
      </c>
      <c r="L323" s="133">
        <v>2</v>
      </c>
      <c r="M323" s="135" t="s">
        <v>1029</v>
      </c>
    </row>
    <row r="324" spans="2:13">
      <c r="B324" s="261">
        <v>7430000</v>
      </c>
      <c r="C324" s="273" t="s">
        <v>368</v>
      </c>
      <c r="D324" s="133">
        <v>3307</v>
      </c>
      <c r="E324" s="133">
        <v>3209</v>
      </c>
      <c r="F324" s="133">
        <v>66</v>
      </c>
      <c r="G324" s="133">
        <v>17</v>
      </c>
      <c r="H324" s="133">
        <v>2</v>
      </c>
      <c r="I324" s="133">
        <v>5</v>
      </c>
      <c r="J324" s="133">
        <v>1</v>
      </c>
      <c r="K324" s="135" t="s">
        <v>1029</v>
      </c>
      <c r="L324" s="133">
        <v>7</v>
      </c>
      <c r="M324" s="135" t="s">
        <v>1029</v>
      </c>
    </row>
    <row r="325" spans="2:13">
      <c r="B325" s="261">
        <v>7431000</v>
      </c>
      <c r="C325" s="273" t="s">
        <v>369</v>
      </c>
      <c r="D325" s="133">
        <v>456</v>
      </c>
      <c r="E325" s="133">
        <v>225</v>
      </c>
      <c r="F325" s="135" t="s">
        <v>1029</v>
      </c>
      <c r="G325" s="133">
        <v>213</v>
      </c>
      <c r="H325" s="133">
        <v>17</v>
      </c>
      <c r="I325" s="133">
        <v>1</v>
      </c>
      <c r="J325" s="135" t="s">
        <v>1029</v>
      </c>
      <c r="K325" s="135" t="s">
        <v>1029</v>
      </c>
      <c r="L325" s="135" t="s">
        <v>1029</v>
      </c>
      <c r="M325" s="135" t="s">
        <v>1029</v>
      </c>
    </row>
    <row r="326" spans="2:13">
      <c r="B326" s="261">
        <v>7432000</v>
      </c>
      <c r="C326" s="273" t="s">
        <v>370</v>
      </c>
      <c r="D326" s="133">
        <v>3233</v>
      </c>
      <c r="E326" s="133">
        <v>2986</v>
      </c>
      <c r="F326" s="133">
        <v>42</v>
      </c>
      <c r="G326" s="133">
        <v>177</v>
      </c>
      <c r="H326" s="133">
        <v>13</v>
      </c>
      <c r="I326" s="133">
        <v>3</v>
      </c>
      <c r="J326" s="133">
        <v>1</v>
      </c>
      <c r="K326" s="133">
        <v>1</v>
      </c>
      <c r="L326" s="133">
        <v>7</v>
      </c>
      <c r="M326" s="133">
        <v>3</v>
      </c>
    </row>
    <row r="327" spans="2:13">
      <c r="B327" s="261">
        <v>7433000</v>
      </c>
      <c r="C327" s="273" t="s">
        <v>371</v>
      </c>
      <c r="D327" s="133">
        <v>1134</v>
      </c>
      <c r="E327" s="133">
        <v>560</v>
      </c>
      <c r="F327" s="133">
        <v>10</v>
      </c>
      <c r="G327" s="133">
        <v>424</v>
      </c>
      <c r="H327" s="133">
        <v>112</v>
      </c>
      <c r="I327" s="133">
        <v>3</v>
      </c>
      <c r="J327" s="135" t="s">
        <v>1029</v>
      </c>
      <c r="K327" s="133">
        <v>8</v>
      </c>
      <c r="L327" s="133">
        <v>13</v>
      </c>
      <c r="M327" s="133">
        <v>4</v>
      </c>
    </row>
    <row r="328" spans="2:13" s="5" customFormat="1">
      <c r="B328" s="262">
        <v>7800000</v>
      </c>
      <c r="C328" s="274" t="s">
        <v>372</v>
      </c>
      <c r="D328" s="316">
        <v>58609</v>
      </c>
      <c r="E328" s="316">
        <v>52822</v>
      </c>
      <c r="F328" s="316">
        <v>2872</v>
      </c>
      <c r="G328" s="316">
        <v>1227</v>
      </c>
      <c r="H328" s="316">
        <v>647</v>
      </c>
      <c r="I328" s="316">
        <v>21</v>
      </c>
      <c r="J328" s="316">
        <v>16</v>
      </c>
      <c r="K328" s="316">
        <v>877</v>
      </c>
      <c r="L328" s="316">
        <v>102</v>
      </c>
      <c r="M328" s="316">
        <v>25</v>
      </c>
    </row>
    <row r="329" spans="2:13">
      <c r="B329" s="261">
        <v>7801000</v>
      </c>
      <c r="C329" s="273" t="s">
        <v>373</v>
      </c>
      <c r="D329" s="133">
        <v>21135</v>
      </c>
      <c r="E329" s="132">
        <v>17441</v>
      </c>
      <c r="F329" s="133">
        <v>1389</v>
      </c>
      <c r="G329" s="133">
        <v>805</v>
      </c>
      <c r="H329" s="133">
        <v>543</v>
      </c>
      <c r="I329" s="133">
        <v>14</v>
      </c>
      <c r="J329" s="133">
        <v>10</v>
      </c>
      <c r="K329" s="132">
        <v>843</v>
      </c>
      <c r="L329" s="133">
        <v>68</v>
      </c>
      <c r="M329" s="133">
        <v>22</v>
      </c>
    </row>
    <row r="330" spans="2:13">
      <c r="B330" s="261">
        <v>7810000</v>
      </c>
      <c r="C330" s="273" t="s">
        <v>374</v>
      </c>
      <c r="D330" s="133">
        <v>2003</v>
      </c>
      <c r="E330" s="132">
        <v>1877</v>
      </c>
      <c r="F330" s="133">
        <v>99</v>
      </c>
      <c r="G330" s="133">
        <v>8</v>
      </c>
      <c r="H330" s="133">
        <v>2</v>
      </c>
      <c r="I330" s="135" t="s">
        <v>1029</v>
      </c>
      <c r="J330" s="135" t="s">
        <v>1029</v>
      </c>
      <c r="K330" s="132">
        <v>17</v>
      </c>
      <c r="L330" s="133" t="s">
        <v>1029</v>
      </c>
      <c r="M330" s="135" t="s">
        <v>1029</v>
      </c>
    </row>
    <row r="331" spans="2:13">
      <c r="B331" s="261">
        <v>7811000</v>
      </c>
      <c r="C331" s="277" t="s">
        <v>375</v>
      </c>
      <c r="D331" s="133">
        <v>522</v>
      </c>
      <c r="E331" s="132">
        <v>508</v>
      </c>
      <c r="F331" s="133">
        <v>11</v>
      </c>
      <c r="G331" s="133">
        <v>1</v>
      </c>
      <c r="H331" s="133">
        <v>1</v>
      </c>
      <c r="I331" s="135" t="s">
        <v>1029</v>
      </c>
      <c r="J331" s="135" t="s">
        <v>1029</v>
      </c>
      <c r="K331" s="138" t="s">
        <v>1029</v>
      </c>
      <c r="L331" s="133">
        <v>1</v>
      </c>
      <c r="M331" s="135" t="s">
        <v>1029</v>
      </c>
    </row>
    <row r="332" spans="2:13">
      <c r="B332" s="261">
        <v>7812000</v>
      </c>
      <c r="C332" s="273" t="s">
        <v>376</v>
      </c>
      <c r="D332" s="133">
        <v>1177</v>
      </c>
      <c r="E332" s="132">
        <v>1093</v>
      </c>
      <c r="F332" s="133">
        <v>74</v>
      </c>
      <c r="G332" s="133">
        <v>6</v>
      </c>
      <c r="H332" s="133">
        <v>2</v>
      </c>
      <c r="I332" s="135" t="s">
        <v>1029</v>
      </c>
      <c r="J332" s="135" t="s">
        <v>1029</v>
      </c>
      <c r="K332" s="138" t="s">
        <v>1029</v>
      </c>
      <c r="L332" s="133">
        <v>1</v>
      </c>
      <c r="M332" s="133">
        <v>1</v>
      </c>
    </row>
    <row r="333" spans="2:13">
      <c r="B333" s="261">
        <v>7813000</v>
      </c>
      <c r="C333" s="273" t="s">
        <v>377</v>
      </c>
      <c r="D333" s="133">
        <v>1742</v>
      </c>
      <c r="E333" s="132">
        <v>1474</v>
      </c>
      <c r="F333" s="133">
        <v>26</v>
      </c>
      <c r="G333" s="133">
        <v>209</v>
      </c>
      <c r="H333" s="133">
        <v>17</v>
      </c>
      <c r="I333" s="135" t="s">
        <v>1029</v>
      </c>
      <c r="J333" s="135" t="s">
        <v>1029</v>
      </c>
      <c r="K333" s="132">
        <v>14</v>
      </c>
      <c r="L333" s="133">
        <v>2</v>
      </c>
      <c r="M333" s="135" t="s">
        <v>1029</v>
      </c>
    </row>
    <row r="334" spans="2:13">
      <c r="B334" s="261">
        <v>7814000</v>
      </c>
      <c r="C334" s="273" t="s">
        <v>378</v>
      </c>
      <c r="D334" s="133">
        <v>2180</v>
      </c>
      <c r="E334" s="132">
        <v>2144</v>
      </c>
      <c r="F334" s="133">
        <v>28</v>
      </c>
      <c r="G334" s="133">
        <v>5</v>
      </c>
      <c r="H334" s="133">
        <v>2</v>
      </c>
      <c r="I334" s="135" t="s">
        <v>1029</v>
      </c>
      <c r="J334" s="135" t="s">
        <v>1029</v>
      </c>
      <c r="K334" s="138" t="s">
        <v>1029</v>
      </c>
      <c r="L334" s="133">
        <v>1</v>
      </c>
      <c r="M334" s="135" t="s">
        <v>1029</v>
      </c>
    </row>
    <row r="335" spans="2:13">
      <c r="B335" s="261">
        <v>7815000</v>
      </c>
      <c r="C335" s="273" t="s">
        <v>379</v>
      </c>
      <c r="D335" s="133">
        <v>579</v>
      </c>
      <c r="E335" s="132">
        <v>566</v>
      </c>
      <c r="F335" s="133">
        <v>7</v>
      </c>
      <c r="G335" s="133">
        <v>3</v>
      </c>
      <c r="H335" s="133">
        <v>3</v>
      </c>
      <c r="I335" s="135" t="s">
        <v>1029</v>
      </c>
      <c r="J335" s="135" t="s">
        <v>1029</v>
      </c>
      <c r="K335" s="138" t="s">
        <v>1029</v>
      </c>
      <c r="L335" s="135" t="s">
        <v>1029</v>
      </c>
      <c r="M335" s="135" t="s">
        <v>1029</v>
      </c>
    </row>
    <row r="336" spans="2:13">
      <c r="B336" s="261">
        <v>7816000</v>
      </c>
      <c r="C336" s="273" t="s">
        <v>380</v>
      </c>
      <c r="D336" s="133">
        <v>941</v>
      </c>
      <c r="E336" s="132">
        <v>913</v>
      </c>
      <c r="F336" s="133">
        <v>23</v>
      </c>
      <c r="G336" s="133">
        <v>3</v>
      </c>
      <c r="H336" s="135" t="s">
        <v>1029</v>
      </c>
      <c r="I336" s="135" t="s">
        <v>1029</v>
      </c>
      <c r="J336" s="135" t="s">
        <v>1029</v>
      </c>
      <c r="K336" s="138" t="s">
        <v>1029</v>
      </c>
      <c r="L336" s="133">
        <v>2</v>
      </c>
      <c r="M336" s="135" t="s">
        <v>1029</v>
      </c>
    </row>
    <row r="337" spans="2:13">
      <c r="B337" s="261">
        <v>7817000</v>
      </c>
      <c r="C337" s="273" t="s">
        <v>381</v>
      </c>
      <c r="D337" s="133">
        <v>442</v>
      </c>
      <c r="E337" s="132">
        <v>428</v>
      </c>
      <c r="F337" s="133">
        <v>12</v>
      </c>
      <c r="G337" s="135" t="s">
        <v>1029</v>
      </c>
      <c r="H337" s="133">
        <v>2</v>
      </c>
      <c r="I337" s="135" t="s">
        <v>1029</v>
      </c>
      <c r="J337" s="135" t="s">
        <v>1029</v>
      </c>
      <c r="K337" s="138" t="s">
        <v>1029</v>
      </c>
      <c r="L337" s="135" t="s">
        <v>1029</v>
      </c>
      <c r="M337" s="135" t="s">
        <v>1029</v>
      </c>
    </row>
    <row r="338" spans="2:13">
      <c r="B338" s="261">
        <v>7818000</v>
      </c>
      <c r="C338" s="273" t="s">
        <v>382</v>
      </c>
      <c r="D338" s="133">
        <v>667</v>
      </c>
      <c r="E338" s="132">
        <v>612</v>
      </c>
      <c r="F338" s="133">
        <v>36</v>
      </c>
      <c r="G338" s="133">
        <v>11</v>
      </c>
      <c r="H338" s="133">
        <v>3</v>
      </c>
      <c r="I338" s="133">
        <v>2</v>
      </c>
      <c r="J338" s="135" t="s">
        <v>1029</v>
      </c>
      <c r="K338" s="138" t="s">
        <v>1029</v>
      </c>
      <c r="L338" s="133">
        <v>3</v>
      </c>
      <c r="M338" s="135" t="s">
        <v>1029</v>
      </c>
    </row>
    <row r="339" spans="2:13">
      <c r="B339" s="261">
        <v>7819000</v>
      </c>
      <c r="C339" s="273" t="s">
        <v>383</v>
      </c>
      <c r="D339" s="133">
        <v>788</v>
      </c>
      <c r="E339" s="132">
        <v>773</v>
      </c>
      <c r="F339" s="133">
        <v>12</v>
      </c>
      <c r="G339" s="133">
        <v>1</v>
      </c>
      <c r="H339" s="135" t="s">
        <v>1029</v>
      </c>
      <c r="I339" s="133">
        <v>1</v>
      </c>
      <c r="J339" s="135" t="s">
        <v>1029</v>
      </c>
      <c r="K339" s="138" t="s">
        <v>1029</v>
      </c>
      <c r="L339" s="133">
        <v>1</v>
      </c>
      <c r="M339" s="135" t="s">
        <v>1029</v>
      </c>
    </row>
    <row r="340" spans="2:13">
      <c r="B340" s="261">
        <v>7820000</v>
      </c>
      <c r="C340" s="273" t="s">
        <v>384</v>
      </c>
      <c r="D340" s="133">
        <v>671</v>
      </c>
      <c r="E340" s="132">
        <v>666</v>
      </c>
      <c r="F340" s="133">
        <v>5</v>
      </c>
      <c r="G340" s="135" t="s">
        <v>1029</v>
      </c>
      <c r="H340" s="135" t="s">
        <v>1029</v>
      </c>
      <c r="I340" s="135" t="s">
        <v>1029</v>
      </c>
      <c r="J340" s="135" t="s">
        <v>1029</v>
      </c>
      <c r="K340" s="138" t="s">
        <v>1029</v>
      </c>
      <c r="L340" s="135" t="s">
        <v>1029</v>
      </c>
      <c r="M340" s="135" t="s">
        <v>1029</v>
      </c>
    </row>
    <row r="341" spans="2:13">
      <c r="B341" s="261">
        <v>7821000</v>
      </c>
      <c r="C341" s="273" t="s">
        <v>385</v>
      </c>
      <c r="D341" s="133">
        <v>540</v>
      </c>
      <c r="E341" s="132">
        <v>531</v>
      </c>
      <c r="F341" s="135" t="s">
        <v>1029</v>
      </c>
      <c r="G341" s="133">
        <v>6</v>
      </c>
      <c r="H341" s="133">
        <v>3</v>
      </c>
      <c r="I341" s="135" t="s">
        <v>1029</v>
      </c>
      <c r="J341" s="135" t="s">
        <v>1029</v>
      </c>
      <c r="K341" s="138" t="s">
        <v>1029</v>
      </c>
      <c r="L341" s="135" t="s">
        <v>1029</v>
      </c>
      <c r="M341" s="135" t="s">
        <v>1029</v>
      </c>
    </row>
    <row r="342" spans="2:13">
      <c r="B342" s="261">
        <v>7821100</v>
      </c>
      <c r="C342" s="273" t="s">
        <v>386</v>
      </c>
      <c r="D342" s="133">
        <v>2023</v>
      </c>
      <c r="E342" s="132">
        <v>1982</v>
      </c>
      <c r="F342" s="133">
        <v>33</v>
      </c>
      <c r="G342" s="133">
        <v>3</v>
      </c>
      <c r="H342" s="133">
        <v>3</v>
      </c>
      <c r="I342" s="135" t="s">
        <v>1029</v>
      </c>
      <c r="J342" s="135" t="s">
        <v>1029</v>
      </c>
      <c r="K342" s="132">
        <v>1</v>
      </c>
      <c r="L342" s="135" t="s">
        <v>1029</v>
      </c>
      <c r="M342" s="133">
        <v>1</v>
      </c>
    </row>
    <row r="343" spans="2:13">
      <c r="B343" s="261">
        <v>7822000</v>
      </c>
      <c r="C343" s="273" t="s">
        <v>387</v>
      </c>
      <c r="D343" s="133">
        <v>360</v>
      </c>
      <c r="E343" s="132">
        <v>258</v>
      </c>
      <c r="F343" s="135" t="s">
        <v>1029</v>
      </c>
      <c r="G343" s="133">
        <v>83</v>
      </c>
      <c r="H343" s="133">
        <v>17</v>
      </c>
      <c r="I343" s="133">
        <v>1</v>
      </c>
      <c r="J343" s="135" t="s">
        <v>1029</v>
      </c>
      <c r="K343" s="138" t="s">
        <v>1029</v>
      </c>
      <c r="L343" s="133">
        <v>1</v>
      </c>
      <c r="M343" s="135" t="s">
        <v>1029</v>
      </c>
    </row>
    <row r="344" spans="2:13">
      <c r="B344" s="261">
        <v>7823000</v>
      </c>
      <c r="C344" s="273" t="s">
        <v>388</v>
      </c>
      <c r="D344" s="133">
        <v>1241</v>
      </c>
      <c r="E344" s="132">
        <v>1125</v>
      </c>
      <c r="F344" s="133">
        <v>109</v>
      </c>
      <c r="G344" s="133">
        <v>5</v>
      </c>
      <c r="H344" s="133">
        <v>1</v>
      </c>
      <c r="I344" s="135" t="s">
        <v>1029</v>
      </c>
      <c r="J344" s="135" t="s">
        <v>1029</v>
      </c>
      <c r="K344" s="138" t="s">
        <v>1029</v>
      </c>
      <c r="L344" s="133">
        <v>1</v>
      </c>
      <c r="M344" s="135" t="s">
        <v>1029</v>
      </c>
    </row>
    <row r="345" spans="2:13">
      <c r="B345" s="261">
        <v>7824000</v>
      </c>
      <c r="C345" s="273" t="s">
        <v>389</v>
      </c>
      <c r="D345" s="133">
        <v>1004</v>
      </c>
      <c r="E345" s="132">
        <v>924</v>
      </c>
      <c r="F345" s="133">
        <v>72</v>
      </c>
      <c r="G345" s="133">
        <v>3</v>
      </c>
      <c r="H345" s="133">
        <v>3</v>
      </c>
      <c r="I345" s="135" t="s">
        <v>1029</v>
      </c>
      <c r="J345" s="135" t="s">
        <v>1029</v>
      </c>
      <c r="K345" s="132">
        <v>1</v>
      </c>
      <c r="L345" s="133" t="s">
        <v>1029</v>
      </c>
      <c r="M345" s="133">
        <v>1</v>
      </c>
    </row>
    <row r="346" spans="2:13">
      <c r="B346" s="261">
        <v>7825000</v>
      </c>
      <c r="C346" s="273" t="s">
        <v>232</v>
      </c>
      <c r="D346" s="133">
        <v>464</v>
      </c>
      <c r="E346" s="132">
        <v>429</v>
      </c>
      <c r="F346" s="133">
        <v>33</v>
      </c>
      <c r="G346" s="133">
        <v>1</v>
      </c>
      <c r="H346" s="135" t="s">
        <v>1029</v>
      </c>
      <c r="I346" s="135" t="s">
        <v>1029</v>
      </c>
      <c r="J346" s="135" t="s">
        <v>1029</v>
      </c>
      <c r="K346" s="138" t="s">
        <v>1029</v>
      </c>
      <c r="L346" s="133">
        <v>1</v>
      </c>
      <c r="M346" s="135" t="s">
        <v>1029</v>
      </c>
    </row>
    <row r="347" spans="2:13">
      <c r="B347" s="261">
        <v>7826000</v>
      </c>
      <c r="C347" s="273" t="s">
        <v>390</v>
      </c>
      <c r="D347" s="133">
        <v>1762</v>
      </c>
      <c r="E347" s="132">
        <v>1683</v>
      </c>
      <c r="F347" s="133">
        <v>75</v>
      </c>
      <c r="G347" s="133">
        <v>3</v>
      </c>
      <c r="H347" s="135" t="s">
        <v>1029</v>
      </c>
      <c r="I347" s="135" t="s">
        <v>1029</v>
      </c>
      <c r="J347" s="135" t="s">
        <v>1029</v>
      </c>
      <c r="K347" s="138" t="s">
        <v>1029</v>
      </c>
      <c r="L347" s="133">
        <v>1</v>
      </c>
      <c r="M347" s="135" t="s">
        <v>1029</v>
      </c>
    </row>
    <row r="348" spans="2:13">
      <c r="B348" s="261">
        <v>7827000</v>
      </c>
      <c r="C348" s="273" t="s">
        <v>391</v>
      </c>
      <c r="D348" s="133">
        <v>542</v>
      </c>
      <c r="E348" s="132">
        <v>515</v>
      </c>
      <c r="F348" s="133">
        <v>24</v>
      </c>
      <c r="G348" s="133">
        <v>1</v>
      </c>
      <c r="H348" s="133">
        <v>1</v>
      </c>
      <c r="I348" s="135" t="s">
        <v>1029</v>
      </c>
      <c r="J348" s="135" t="s">
        <v>1029</v>
      </c>
      <c r="K348" s="138" t="s">
        <v>1029</v>
      </c>
      <c r="L348" s="133">
        <v>1</v>
      </c>
      <c r="M348" s="135" t="s">
        <v>1029</v>
      </c>
    </row>
    <row r="349" spans="2:13">
      <c r="B349" s="261">
        <v>7828000</v>
      </c>
      <c r="C349" s="273" t="s">
        <v>392</v>
      </c>
      <c r="D349" s="133">
        <v>391</v>
      </c>
      <c r="E349" s="132">
        <v>383</v>
      </c>
      <c r="F349" s="133">
        <v>6</v>
      </c>
      <c r="G349" s="133">
        <v>1</v>
      </c>
      <c r="H349" s="133">
        <v>1</v>
      </c>
      <c r="I349" s="135" t="s">
        <v>1029</v>
      </c>
      <c r="J349" s="135" t="s">
        <v>1029</v>
      </c>
      <c r="K349" s="138" t="s">
        <v>1029</v>
      </c>
      <c r="L349" s="135" t="s">
        <v>1029</v>
      </c>
      <c r="M349" s="135" t="s">
        <v>1029</v>
      </c>
    </row>
    <row r="350" spans="2:13">
      <c r="B350" s="261">
        <v>7829000</v>
      </c>
      <c r="C350" s="273" t="s">
        <v>393</v>
      </c>
      <c r="D350" s="133">
        <v>2342</v>
      </c>
      <c r="E350" s="132">
        <v>2284</v>
      </c>
      <c r="F350" s="133">
        <v>51</v>
      </c>
      <c r="G350" s="133">
        <v>5</v>
      </c>
      <c r="H350" s="133">
        <v>1</v>
      </c>
      <c r="I350" s="135" t="s">
        <v>1029</v>
      </c>
      <c r="J350" s="135" t="s">
        <v>1029</v>
      </c>
      <c r="K350" s="138" t="s">
        <v>1029</v>
      </c>
      <c r="L350" s="133">
        <v>1</v>
      </c>
      <c r="M350" s="135" t="s">
        <v>1029</v>
      </c>
    </row>
    <row r="351" spans="2:13">
      <c r="B351" s="261">
        <v>7830000</v>
      </c>
      <c r="C351" s="273" t="s">
        <v>394</v>
      </c>
      <c r="D351" s="133">
        <v>783</v>
      </c>
      <c r="E351" s="132">
        <v>763</v>
      </c>
      <c r="F351" s="133">
        <v>14</v>
      </c>
      <c r="G351" s="133">
        <v>3</v>
      </c>
      <c r="H351" s="133">
        <v>2</v>
      </c>
      <c r="I351" s="135" t="s">
        <v>1029</v>
      </c>
      <c r="J351" s="135" t="s">
        <v>1029</v>
      </c>
      <c r="K351" s="138" t="s">
        <v>1029</v>
      </c>
      <c r="L351" s="133">
        <v>1</v>
      </c>
      <c r="M351" s="135" t="s">
        <v>1029</v>
      </c>
    </row>
    <row r="352" spans="2:13">
      <c r="B352" s="261">
        <v>7831000</v>
      </c>
      <c r="C352" s="273" t="s">
        <v>395</v>
      </c>
      <c r="D352" s="133">
        <v>957</v>
      </c>
      <c r="E352" s="132">
        <v>915</v>
      </c>
      <c r="F352" s="133">
        <v>39</v>
      </c>
      <c r="G352" s="135" t="s">
        <v>1029</v>
      </c>
      <c r="H352" s="133">
        <v>3</v>
      </c>
      <c r="I352" s="135" t="s">
        <v>1029</v>
      </c>
      <c r="J352" s="135" t="s">
        <v>1029</v>
      </c>
      <c r="K352" s="138" t="s">
        <v>1029</v>
      </c>
      <c r="L352" s="135" t="s">
        <v>1029</v>
      </c>
      <c r="M352" s="135" t="s">
        <v>1029</v>
      </c>
    </row>
    <row r="353" spans="2:13">
      <c r="B353" s="261">
        <v>7832000</v>
      </c>
      <c r="C353" s="273" t="s">
        <v>396</v>
      </c>
      <c r="D353" s="133">
        <v>831</v>
      </c>
      <c r="E353" s="132">
        <v>788</v>
      </c>
      <c r="F353" s="133">
        <v>35</v>
      </c>
      <c r="G353" s="133">
        <v>6</v>
      </c>
      <c r="H353" s="133">
        <v>1</v>
      </c>
      <c r="I353" s="133">
        <v>1</v>
      </c>
      <c r="J353" s="135" t="s">
        <v>1029</v>
      </c>
      <c r="K353" s="138" t="s">
        <v>1029</v>
      </c>
      <c r="L353" s="135" t="s">
        <v>1029</v>
      </c>
      <c r="M353" s="135" t="s">
        <v>1029</v>
      </c>
    </row>
    <row r="354" spans="2:13">
      <c r="B354" s="261">
        <v>7833000</v>
      </c>
      <c r="C354" s="273" t="s">
        <v>397</v>
      </c>
      <c r="D354" s="133">
        <v>691</v>
      </c>
      <c r="E354" s="132">
        <v>686</v>
      </c>
      <c r="F354" s="133">
        <v>1</v>
      </c>
      <c r="G354" s="133">
        <v>3</v>
      </c>
      <c r="H354" s="135" t="s">
        <v>1029</v>
      </c>
      <c r="I354" s="135" t="s">
        <v>1029</v>
      </c>
      <c r="J354" s="133">
        <v>1</v>
      </c>
      <c r="K354" s="138" t="s">
        <v>1029</v>
      </c>
      <c r="L354" s="135" t="s">
        <v>1029</v>
      </c>
      <c r="M354" s="135" t="s">
        <v>1029</v>
      </c>
    </row>
    <row r="355" spans="2:13">
      <c r="B355" s="261">
        <v>7834000</v>
      </c>
      <c r="C355" s="273" t="s">
        <v>398</v>
      </c>
      <c r="D355" s="133">
        <v>958</v>
      </c>
      <c r="E355" s="132">
        <v>933</v>
      </c>
      <c r="F355" s="133">
        <v>23</v>
      </c>
      <c r="G355" s="133">
        <v>1</v>
      </c>
      <c r="H355" s="133">
        <v>1</v>
      </c>
      <c r="I355" s="135" t="s">
        <v>1029</v>
      </c>
      <c r="J355" s="135" t="s">
        <v>1029</v>
      </c>
      <c r="K355" s="138" t="s">
        <v>1029</v>
      </c>
      <c r="L355" s="135" t="s">
        <v>1029</v>
      </c>
      <c r="M355" s="135" t="s">
        <v>1029</v>
      </c>
    </row>
    <row r="356" spans="2:13">
      <c r="B356" s="261">
        <v>7835000</v>
      </c>
      <c r="C356" s="273" t="s">
        <v>399</v>
      </c>
      <c r="D356" s="133">
        <v>1205</v>
      </c>
      <c r="E356" s="132">
        <v>1185</v>
      </c>
      <c r="F356" s="133">
        <v>7</v>
      </c>
      <c r="G356" s="133">
        <v>1</v>
      </c>
      <c r="H356" s="133">
        <v>9</v>
      </c>
      <c r="I356" s="133">
        <v>1</v>
      </c>
      <c r="J356" s="133">
        <v>1</v>
      </c>
      <c r="K356" s="138" t="s">
        <v>1029</v>
      </c>
      <c r="L356" s="133">
        <v>1</v>
      </c>
      <c r="M356" s="135" t="s">
        <v>1029</v>
      </c>
    </row>
    <row r="357" spans="2:13">
      <c r="B357" s="261">
        <v>7836000</v>
      </c>
      <c r="C357" s="273" t="s">
        <v>400</v>
      </c>
      <c r="D357" s="133">
        <v>630</v>
      </c>
      <c r="E357" s="132">
        <v>612</v>
      </c>
      <c r="F357" s="133">
        <v>15</v>
      </c>
      <c r="G357" s="133">
        <v>1</v>
      </c>
      <c r="H357" s="133">
        <v>2</v>
      </c>
      <c r="I357" s="135" t="s">
        <v>1029</v>
      </c>
      <c r="J357" s="135" t="s">
        <v>1029</v>
      </c>
      <c r="K357" s="138" t="s">
        <v>1029</v>
      </c>
      <c r="L357" s="135" t="s">
        <v>1029</v>
      </c>
      <c r="M357" s="135" t="s">
        <v>1029</v>
      </c>
    </row>
    <row r="358" spans="2:13">
      <c r="B358" s="261">
        <v>7837000</v>
      </c>
      <c r="C358" s="273" t="s">
        <v>401</v>
      </c>
      <c r="D358" s="133">
        <v>1638</v>
      </c>
      <c r="E358" s="132">
        <v>1574</v>
      </c>
      <c r="F358" s="133">
        <v>56</v>
      </c>
      <c r="G358" s="133">
        <v>5</v>
      </c>
      <c r="H358" s="133">
        <v>1</v>
      </c>
      <c r="I358" s="135" t="s">
        <v>1029</v>
      </c>
      <c r="J358" s="135" t="s">
        <v>1029</v>
      </c>
      <c r="K358" s="132">
        <v>1</v>
      </c>
      <c r="L358" s="133">
        <v>1</v>
      </c>
      <c r="M358" s="135" t="s">
        <v>1029</v>
      </c>
    </row>
    <row r="359" spans="2:13">
      <c r="B359" s="261">
        <v>7838000</v>
      </c>
      <c r="C359" s="273" t="s">
        <v>402</v>
      </c>
      <c r="D359" s="133">
        <v>1194</v>
      </c>
      <c r="E359" s="132">
        <v>1126</v>
      </c>
      <c r="F359" s="133">
        <v>52</v>
      </c>
      <c r="G359" s="133">
        <v>11</v>
      </c>
      <c r="H359" s="133">
        <v>2</v>
      </c>
      <c r="I359" s="135" t="s">
        <v>1029</v>
      </c>
      <c r="J359" s="133">
        <v>1</v>
      </c>
      <c r="K359" s="138" t="s">
        <v>1029</v>
      </c>
      <c r="L359" s="133">
        <v>2</v>
      </c>
      <c r="M359" s="135" t="s">
        <v>1029</v>
      </c>
    </row>
    <row r="360" spans="2:13">
      <c r="B360" s="261">
        <v>7839000</v>
      </c>
      <c r="C360" s="273" t="s">
        <v>403</v>
      </c>
      <c r="D360" s="133">
        <v>2135</v>
      </c>
      <c r="E360" s="132">
        <v>1996</v>
      </c>
      <c r="F360" s="133">
        <v>132</v>
      </c>
      <c r="G360" s="133">
        <v>4</v>
      </c>
      <c r="H360" s="133">
        <v>2</v>
      </c>
      <c r="I360" s="135" t="s">
        <v>1029</v>
      </c>
      <c r="J360" s="135" t="s">
        <v>1029</v>
      </c>
      <c r="K360" s="138" t="s">
        <v>1029</v>
      </c>
      <c r="L360" s="133">
        <v>1</v>
      </c>
      <c r="M360" s="135" t="s">
        <v>1029</v>
      </c>
    </row>
    <row r="361" spans="2:13">
      <c r="B361" s="261">
        <v>7840000</v>
      </c>
      <c r="C361" s="273" t="s">
        <v>404</v>
      </c>
      <c r="D361" s="133">
        <v>1165</v>
      </c>
      <c r="E361" s="132">
        <v>1061</v>
      </c>
      <c r="F361" s="133">
        <v>94</v>
      </c>
      <c r="G361" s="133">
        <v>4</v>
      </c>
      <c r="H361" s="133">
        <v>4</v>
      </c>
      <c r="I361" s="135" t="s">
        <v>1029</v>
      </c>
      <c r="J361" s="133">
        <v>1</v>
      </c>
      <c r="K361" s="138" t="s">
        <v>1029</v>
      </c>
      <c r="L361" s="133">
        <v>1</v>
      </c>
      <c r="M361" s="135" t="s">
        <v>1029</v>
      </c>
    </row>
    <row r="362" spans="2:13">
      <c r="B362" s="261">
        <v>7841000</v>
      </c>
      <c r="C362" s="273" t="s">
        <v>405</v>
      </c>
      <c r="D362" s="133">
        <v>1399</v>
      </c>
      <c r="E362" s="132">
        <v>1123</v>
      </c>
      <c r="F362" s="133">
        <v>250</v>
      </c>
      <c r="G362" s="133">
        <v>12</v>
      </c>
      <c r="H362" s="133">
        <v>9</v>
      </c>
      <c r="I362" s="133">
        <v>1</v>
      </c>
      <c r="J362" s="133">
        <v>1</v>
      </c>
      <c r="K362" s="138" t="s">
        <v>1029</v>
      </c>
      <c r="L362" s="133">
        <v>3</v>
      </c>
      <c r="M362" s="135" t="s">
        <v>1029</v>
      </c>
    </row>
    <row r="363" spans="2:13">
      <c r="B363" s="261">
        <v>7842000</v>
      </c>
      <c r="C363" s="273" t="s">
        <v>406</v>
      </c>
      <c r="D363" s="133">
        <v>1507</v>
      </c>
      <c r="E363" s="132">
        <v>1451</v>
      </c>
      <c r="F363" s="133">
        <v>29</v>
      </c>
      <c r="G363" s="133">
        <v>13</v>
      </c>
      <c r="H363" s="133">
        <v>6</v>
      </c>
      <c r="I363" s="135" t="s">
        <v>1029</v>
      </c>
      <c r="J363" s="133">
        <v>1</v>
      </c>
      <c r="K363" s="138" t="s">
        <v>1029</v>
      </c>
      <c r="L363" s="133">
        <v>7</v>
      </c>
      <c r="M363" s="135" t="s">
        <v>1029</v>
      </c>
    </row>
    <row r="364" spans="2:13" s="5" customFormat="1">
      <c r="B364" s="262"/>
      <c r="C364" s="274" t="s">
        <v>407</v>
      </c>
      <c r="D364" s="316">
        <v>670088</v>
      </c>
      <c r="E364" s="316">
        <v>587027</v>
      </c>
      <c r="F364" s="316">
        <v>58061</v>
      </c>
      <c r="G364" s="316">
        <v>14281</v>
      </c>
      <c r="H364" s="316">
        <v>5490</v>
      </c>
      <c r="I364" s="316">
        <v>483</v>
      </c>
      <c r="J364" s="316">
        <v>1104</v>
      </c>
      <c r="K364" s="316">
        <v>1944</v>
      </c>
      <c r="L364" s="316">
        <v>1280</v>
      </c>
      <c r="M364" s="316">
        <v>418</v>
      </c>
    </row>
    <row r="365" spans="2:13" s="5" customFormat="1">
      <c r="B365" s="262">
        <v>1000000</v>
      </c>
      <c r="C365" s="274" t="s">
        <v>408</v>
      </c>
      <c r="D365" s="316">
        <v>57687</v>
      </c>
      <c r="E365" s="316">
        <v>48827</v>
      </c>
      <c r="F365" s="316">
        <v>3773</v>
      </c>
      <c r="G365" s="316">
        <v>2434</v>
      </c>
      <c r="H365" s="316">
        <v>1695</v>
      </c>
      <c r="I365" s="316">
        <v>147</v>
      </c>
      <c r="J365" s="316">
        <v>290</v>
      </c>
      <c r="K365" s="316">
        <v>152</v>
      </c>
      <c r="L365" s="316">
        <v>304</v>
      </c>
      <c r="M365" s="316">
        <v>65</v>
      </c>
    </row>
    <row r="366" spans="2:13">
      <c r="B366" s="261">
        <v>1001000</v>
      </c>
      <c r="C366" s="273" t="s">
        <v>409</v>
      </c>
      <c r="D366" s="125">
        <v>8933</v>
      </c>
      <c r="E366" s="125">
        <v>6523</v>
      </c>
      <c r="F366" s="132">
        <v>388</v>
      </c>
      <c r="G366" s="132">
        <v>984</v>
      </c>
      <c r="H366" s="132">
        <v>727</v>
      </c>
      <c r="I366" s="132">
        <v>45</v>
      </c>
      <c r="J366" s="132">
        <v>116</v>
      </c>
      <c r="K366" s="132">
        <v>24</v>
      </c>
      <c r="L366" s="132">
        <v>111</v>
      </c>
      <c r="M366" s="133">
        <v>15</v>
      </c>
    </row>
    <row r="367" spans="2:13">
      <c r="B367" s="261">
        <v>1010000</v>
      </c>
      <c r="C367" s="273" t="s">
        <v>410</v>
      </c>
      <c r="D367" s="125">
        <v>946</v>
      </c>
      <c r="E367" s="125">
        <v>881</v>
      </c>
      <c r="F367" s="132">
        <v>43</v>
      </c>
      <c r="G367" s="132">
        <v>12</v>
      </c>
      <c r="H367" s="132">
        <v>3</v>
      </c>
      <c r="I367" s="132">
        <v>2</v>
      </c>
      <c r="J367" s="138" t="s">
        <v>1029</v>
      </c>
      <c r="K367" s="132">
        <v>1</v>
      </c>
      <c r="L367" s="132">
        <v>4</v>
      </c>
      <c r="M367" s="135" t="s">
        <v>1029</v>
      </c>
    </row>
    <row r="368" spans="2:13">
      <c r="B368" s="261">
        <v>1011000</v>
      </c>
      <c r="C368" s="273" t="s">
        <v>103</v>
      </c>
      <c r="D368" s="125">
        <v>3598</v>
      </c>
      <c r="E368" s="125">
        <v>3059</v>
      </c>
      <c r="F368" s="132">
        <v>304</v>
      </c>
      <c r="G368" s="132">
        <v>66</v>
      </c>
      <c r="H368" s="132">
        <v>104</v>
      </c>
      <c r="I368" s="132">
        <v>4</v>
      </c>
      <c r="J368" s="132">
        <v>14</v>
      </c>
      <c r="K368" s="132">
        <v>27</v>
      </c>
      <c r="L368" s="132">
        <v>18</v>
      </c>
      <c r="M368" s="133">
        <v>2</v>
      </c>
    </row>
    <row r="369" spans="2:13">
      <c r="B369" s="261">
        <v>1012000</v>
      </c>
      <c r="C369" s="273" t="s">
        <v>411</v>
      </c>
      <c r="D369" s="125">
        <v>1226</v>
      </c>
      <c r="E369" s="125">
        <v>1172</v>
      </c>
      <c r="F369" s="132">
        <v>45</v>
      </c>
      <c r="G369" s="132">
        <v>5</v>
      </c>
      <c r="H369" s="132">
        <v>4</v>
      </c>
      <c r="I369" s="132" t="s">
        <v>1029</v>
      </c>
      <c r="J369" s="138" t="s">
        <v>1029</v>
      </c>
      <c r="K369" s="138" t="s">
        <v>1029</v>
      </c>
      <c r="L369" s="132" t="s">
        <v>1029</v>
      </c>
      <c r="M369" s="135" t="s">
        <v>1029</v>
      </c>
    </row>
    <row r="370" spans="2:13">
      <c r="B370" s="261">
        <v>1013000</v>
      </c>
      <c r="C370" s="273" t="s">
        <v>150</v>
      </c>
      <c r="D370" s="125">
        <v>3073</v>
      </c>
      <c r="E370" s="125">
        <v>2657</v>
      </c>
      <c r="F370" s="132">
        <v>194</v>
      </c>
      <c r="G370" s="132">
        <v>93</v>
      </c>
      <c r="H370" s="132">
        <v>82</v>
      </c>
      <c r="I370" s="132">
        <v>6</v>
      </c>
      <c r="J370" s="132">
        <v>22</v>
      </c>
      <c r="K370" s="132">
        <v>1</v>
      </c>
      <c r="L370" s="132">
        <v>16</v>
      </c>
      <c r="M370" s="133">
        <v>2</v>
      </c>
    </row>
    <row r="371" spans="2:13">
      <c r="B371" s="261">
        <v>1014000</v>
      </c>
      <c r="C371" s="273" t="s">
        <v>412</v>
      </c>
      <c r="D371" s="125">
        <v>1314</v>
      </c>
      <c r="E371" s="125">
        <v>1099</v>
      </c>
      <c r="F371" s="132">
        <v>90</v>
      </c>
      <c r="G371" s="132">
        <v>39</v>
      </c>
      <c r="H371" s="132">
        <v>9</v>
      </c>
      <c r="I371" s="132">
        <v>1</v>
      </c>
      <c r="J371" s="132">
        <v>4</v>
      </c>
      <c r="K371" s="132">
        <v>1</v>
      </c>
      <c r="L371" s="132">
        <v>54</v>
      </c>
      <c r="M371" s="133">
        <v>17</v>
      </c>
    </row>
    <row r="372" spans="2:13">
      <c r="B372" s="261">
        <v>1015000</v>
      </c>
      <c r="C372" s="273" t="s">
        <v>413</v>
      </c>
      <c r="D372" s="125">
        <v>1136</v>
      </c>
      <c r="E372" s="125">
        <v>872</v>
      </c>
      <c r="F372" s="132">
        <v>6</v>
      </c>
      <c r="G372" s="132">
        <v>182</v>
      </c>
      <c r="H372" s="132">
        <v>60</v>
      </c>
      <c r="I372" s="132">
        <v>3</v>
      </c>
      <c r="J372" s="132">
        <v>2</v>
      </c>
      <c r="K372" s="132">
        <v>7</v>
      </c>
      <c r="L372" s="132">
        <v>4</v>
      </c>
      <c r="M372" s="135" t="s">
        <v>1029</v>
      </c>
    </row>
    <row r="373" spans="2:13">
      <c r="B373" s="261">
        <v>1016000</v>
      </c>
      <c r="C373" s="273" t="s">
        <v>414</v>
      </c>
      <c r="D373" s="125">
        <v>943</v>
      </c>
      <c r="E373" s="125">
        <v>854</v>
      </c>
      <c r="F373" s="132">
        <v>66</v>
      </c>
      <c r="G373" s="132">
        <v>4</v>
      </c>
      <c r="H373" s="132">
        <v>6</v>
      </c>
      <c r="I373" s="138" t="s">
        <v>1029</v>
      </c>
      <c r="J373" s="132">
        <v>1</v>
      </c>
      <c r="K373" s="132">
        <v>11</v>
      </c>
      <c r="L373" s="138" t="s">
        <v>1029</v>
      </c>
      <c r="M373" s="133">
        <v>1</v>
      </c>
    </row>
    <row r="374" spans="2:13">
      <c r="B374" s="33">
        <v>1017000</v>
      </c>
      <c r="C374" s="273" t="s">
        <v>415</v>
      </c>
      <c r="D374" s="125">
        <v>1787</v>
      </c>
      <c r="E374" s="125">
        <v>1706</v>
      </c>
      <c r="F374" s="132">
        <v>51</v>
      </c>
      <c r="G374" s="132">
        <v>14</v>
      </c>
      <c r="H374" s="132">
        <v>9</v>
      </c>
      <c r="I374" s="132">
        <v>3</v>
      </c>
      <c r="J374" s="132">
        <v>1</v>
      </c>
      <c r="K374" s="132">
        <v>1</v>
      </c>
      <c r="L374" s="132">
        <v>2</v>
      </c>
      <c r="M374" s="135" t="s">
        <v>1029</v>
      </c>
    </row>
    <row r="375" spans="2:13">
      <c r="B375" s="261">
        <v>1018000</v>
      </c>
      <c r="C375" s="273" t="s">
        <v>416</v>
      </c>
      <c r="D375" s="125">
        <v>1210</v>
      </c>
      <c r="E375" s="125">
        <v>936</v>
      </c>
      <c r="F375" s="132">
        <v>259</v>
      </c>
      <c r="G375" s="132">
        <v>7</v>
      </c>
      <c r="H375" s="132">
        <v>3</v>
      </c>
      <c r="I375" s="132">
        <v>2</v>
      </c>
      <c r="J375" s="138" t="s">
        <v>1029</v>
      </c>
      <c r="K375" s="138" t="s">
        <v>1029</v>
      </c>
      <c r="L375" s="132">
        <v>1</v>
      </c>
      <c r="M375" s="133">
        <v>2</v>
      </c>
    </row>
    <row r="376" spans="2:13">
      <c r="B376" s="261">
        <v>1019000</v>
      </c>
      <c r="C376" s="273" t="s">
        <v>417</v>
      </c>
      <c r="D376" s="125">
        <v>3059</v>
      </c>
      <c r="E376" s="125">
        <v>2727</v>
      </c>
      <c r="F376" s="132">
        <v>228</v>
      </c>
      <c r="G376" s="132">
        <v>39</v>
      </c>
      <c r="H376" s="132">
        <v>43</v>
      </c>
      <c r="I376" s="132">
        <v>6</v>
      </c>
      <c r="J376" s="132">
        <v>7</v>
      </c>
      <c r="K376" s="138" t="s">
        <v>1029</v>
      </c>
      <c r="L376" s="132">
        <v>5</v>
      </c>
      <c r="M376" s="133">
        <v>4</v>
      </c>
    </row>
    <row r="377" spans="2:13">
      <c r="B377" s="261">
        <v>1020000</v>
      </c>
      <c r="C377" s="273" t="s">
        <v>418</v>
      </c>
      <c r="D377" s="125">
        <v>2436</v>
      </c>
      <c r="E377" s="125">
        <v>2351</v>
      </c>
      <c r="F377" s="132">
        <v>28</v>
      </c>
      <c r="G377" s="132">
        <v>11</v>
      </c>
      <c r="H377" s="132">
        <v>7</v>
      </c>
      <c r="I377" s="138" t="s">
        <v>1029</v>
      </c>
      <c r="J377" s="138" t="s">
        <v>1029</v>
      </c>
      <c r="K377" s="132">
        <v>24</v>
      </c>
      <c r="L377" s="132">
        <v>15</v>
      </c>
      <c r="M377" s="135" t="s">
        <v>1029</v>
      </c>
    </row>
    <row r="378" spans="2:13">
      <c r="B378" s="261">
        <v>1021000</v>
      </c>
      <c r="C378" s="273" t="s">
        <v>419</v>
      </c>
      <c r="D378" s="125">
        <v>2138</v>
      </c>
      <c r="E378" s="125">
        <v>1871</v>
      </c>
      <c r="F378" s="132">
        <v>174</v>
      </c>
      <c r="G378" s="132">
        <v>38</v>
      </c>
      <c r="H378" s="132">
        <v>30</v>
      </c>
      <c r="I378" s="132">
        <v>4</v>
      </c>
      <c r="J378" s="132">
        <v>5</v>
      </c>
      <c r="K378" s="132">
        <v>5</v>
      </c>
      <c r="L378" s="132">
        <v>7</v>
      </c>
      <c r="M378" s="133">
        <v>4</v>
      </c>
    </row>
    <row r="379" spans="2:13">
      <c r="B379" s="261">
        <v>1022000</v>
      </c>
      <c r="C379" s="277" t="s">
        <v>420</v>
      </c>
      <c r="D379" s="125">
        <v>3540</v>
      </c>
      <c r="E379" s="125">
        <v>3393</v>
      </c>
      <c r="F379" s="132">
        <v>113</v>
      </c>
      <c r="G379" s="132">
        <v>9</v>
      </c>
      <c r="H379" s="132">
        <v>15</v>
      </c>
      <c r="I379" s="132">
        <v>1</v>
      </c>
      <c r="J379" s="132">
        <v>4</v>
      </c>
      <c r="K379" s="138" t="s">
        <v>1029</v>
      </c>
      <c r="L379" s="132">
        <v>5</v>
      </c>
      <c r="M379" s="135" t="s">
        <v>1029</v>
      </c>
    </row>
    <row r="380" spans="2:13">
      <c r="B380" s="261">
        <v>1023000</v>
      </c>
      <c r="C380" s="273" t="s">
        <v>421</v>
      </c>
      <c r="D380" s="125">
        <v>1494</v>
      </c>
      <c r="E380" s="125">
        <v>844</v>
      </c>
      <c r="F380" s="132">
        <v>61</v>
      </c>
      <c r="G380" s="132">
        <v>394</v>
      </c>
      <c r="H380" s="132">
        <v>148</v>
      </c>
      <c r="I380" s="132">
        <v>2</v>
      </c>
      <c r="J380" s="132">
        <v>19</v>
      </c>
      <c r="K380" s="138" t="s">
        <v>1029</v>
      </c>
      <c r="L380" s="132">
        <v>14</v>
      </c>
      <c r="M380" s="133">
        <v>12</v>
      </c>
    </row>
    <row r="381" spans="2:13">
      <c r="B381" s="261">
        <v>1024000</v>
      </c>
      <c r="C381" s="273" t="s">
        <v>422</v>
      </c>
      <c r="D381" s="125">
        <v>4206</v>
      </c>
      <c r="E381" s="125">
        <v>3391</v>
      </c>
      <c r="F381" s="132">
        <v>776</v>
      </c>
      <c r="G381" s="132">
        <v>16</v>
      </c>
      <c r="H381" s="132">
        <v>7</v>
      </c>
      <c r="I381" s="132">
        <v>3</v>
      </c>
      <c r="J381" s="132">
        <v>1</v>
      </c>
      <c r="K381" s="132">
        <v>6</v>
      </c>
      <c r="L381" s="132">
        <v>5</v>
      </c>
      <c r="M381" s="133">
        <v>1</v>
      </c>
    </row>
    <row r="382" spans="2:13">
      <c r="B382" s="261">
        <v>1025000</v>
      </c>
      <c r="C382" s="273" t="s">
        <v>423</v>
      </c>
      <c r="D382" s="125">
        <v>1182</v>
      </c>
      <c r="E382" s="125">
        <v>986</v>
      </c>
      <c r="F382" s="132">
        <v>96</v>
      </c>
      <c r="G382" s="132">
        <v>23</v>
      </c>
      <c r="H382" s="132">
        <v>37</v>
      </c>
      <c r="I382" s="132">
        <v>22</v>
      </c>
      <c r="J382" s="132">
        <v>14</v>
      </c>
      <c r="K382" s="132">
        <v>1</v>
      </c>
      <c r="L382" s="132">
        <v>3</v>
      </c>
      <c r="M382" s="135" t="s">
        <v>1029</v>
      </c>
    </row>
    <row r="383" spans="2:13">
      <c r="B383" s="261">
        <v>1026000</v>
      </c>
      <c r="C383" s="273" t="s">
        <v>424</v>
      </c>
      <c r="D383" s="125">
        <v>236</v>
      </c>
      <c r="E383" s="125">
        <v>135</v>
      </c>
      <c r="F383" s="132">
        <v>1</v>
      </c>
      <c r="G383" s="132">
        <v>66</v>
      </c>
      <c r="H383" s="132">
        <v>2</v>
      </c>
      <c r="I383" s="132">
        <v>3</v>
      </c>
      <c r="J383" s="132">
        <v>29</v>
      </c>
      <c r="K383" s="138" t="s">
        <v>1029</v>
      </c>
      <c r="L383" s="138" t="s">
        <v>1029</v>
      </c>
      <c r="M383" s="135" t="s">
        <v>1029</v>
      </c>
    </row>
    <row r="384" spans="2:13">
      <c r="B384" s="261">
        <v>1027000</v>
      </c>
      <c r="C384" s="273" t="s">
        <v>425</v>
      </c>
      <c r="D384" s="125">
        <v>2199</v>
      </c>
      <c r="E384" s="125">
        <v>2042</v>
      </c>
      <c r="F384" s="132">
        <v>126</v>
      </c>
      <c r="G384" s="132">
        <v>8</v>
      </c>
      <c r="H384" s="132">
        <v>14</v>
      </c>
      <c r="I384" s="132">
        <v>1</v>
      </c>
      <c r="J384" s="132">
        <v>2</v>
      </c>
      <c r="K384" s="138" t="s">
        <v>1029</v>
      </c>
      <c r="L384" s="132">
        <v>5</v>
      </c>
      <c r="M384" s="133">
        <v>1</v>
      </c>
    </row>
    <row r="385" spans="2:13">
      <c r="B385" s="261">
        <v>1028000</v>
      </c>
      <c r="C385" s="273" t="s">
        <v>426</v>
      </c>
      <c r="D385" s="125">
        <v>1670</v>
      </c>
      <c r="E385" s="125">
        <v>1510</v>
      </c>
      <c r="F385" s="132">
        <v>130</v>
      </c>
      <c r="G385" s="132">
        <v>10</v>
      </c>
      <c r="H385" s="132">
        <v>13</v>
      </c>
      <c r="I385" s="132">
        <v>4</v>
      </c>
      <c r="J385" s="138" t="s">
        <v>1029</v>
      </c>
      <c r="K385" s="138" t="s">
        <v>1029</v>
      </c>
      <c r="L385" s="132">
        <v>3</v>
      </c>
      <c r="M385" s="135" t="s">
        <v>1029</v>
      </c>
    </row>
    <row r="386" spans="2:13">
      <c r="B386" s="261">
        <v>1029000</v>
      </c>
      <c r="C386" s="273" t="s">
        <v>427</v>
      </c>
      <c r="D386" s="125">
        <v>1593</v>
      </c>
      <c r="E386" s="125">
        <v>1330</v>
      </c>
      <c r="F386" s="132">
        <v>212</v>
      </c>
      <c r="G386" s="132">
        <v>22</v>
      </c>
      <c r="H386" s="132">
        <v>8</v>
      </c>
      <c r="I386" s="132">
        <v>8</v>
      </c>
      <c r="J386" s="132">
        <v>11</v>
      </c>
      <c r="K386" s="132">
        <v>1</v>
      </c>
      <c r="L386" s="132">
        <v>1</v>
      </c>
      <c r="M386" s="135" t="s">
        <v>1029</v>
      </c>
    </row>
    <row r="387" spans="2:13">
      <c r="B387" s="261">
        <v>1030000</v>
      </c>
      <c r="C387" s="273" t="s">
        <v>428</v>
      </c>
      <c r="D387" s="125">
        <v>2094</v>
      </c>
      <c r="E387" s="125">
        <v>1961</v>
      </c>
      <c r="F387" s="132">
        <v>121</v>
      </c>
      <c r="G387" s="132">
        <v>4</v>
      </c>
      <c r="H387" s="132">
        <v>5</v>
      </c>
      <c r="I387" s="132">
        <v>1</v>
      </c>
      <c r="J387" s="132">
        <v>1</v>
      </c>
      <c r="K387" s="138" t="s">
        <v>1029</v>
      </c>
      <c r="L387" s="132">
        <v>1</v>
      </c>
      <c r="M387" s="135" t="s">
        <v>1029</v>
      </c>
    </row>
    <row r="388" spans="2:13">
      <c r="B388" s="261">
        <v>1031000</v>
      </c>
      <c r="C388" s="273" t="s">
        <v>429</v>
      </c>
      <c r="D388" s="125">
        <v>823</v>
      </c>
      <c r="E388" s="125">
        <v>739</v>
      </c>
      <c r="F388" s="132">
        <v>66</v>
      </c>
      <c r="G388" s="138" t="s">
        <v>1029</v>
      </c>
      <c r="H388" s="132">
        <v>2</v>
      </c>
      <c r="I388" s="132">
        <v>1</v>
      </c>
      <c r="J388" s="132">
        <v>1</v>
      </c>
      <c r="K388" s="132">
        <v>10</v>
      </c>
      <c r="L388" s="132">
        <v>1</v>
      </c>
      <c r="M388" s="133">
        <v>3</v>
      </c>
    </row>
    <row r="389" spans="2:13">
      <c r="B389" s="261">
        <v>1032000</v>
      </c>
      <c r="C389" s="273" t="s">
        <v>430</v>
      </c>
      <c r="D389" s="125">
        <v>2462</v>
      </c>
      <c r="E389" s="125">
        <v>2250</v>
      </c>
      <c r="F389" s="132">
        <v>94</v>
      </c>
      <c r="G389" s="132">
        <v>90</v>
      </c>
      <c r="H389" s="132">
        <v>7</v>
      </c>
      <c r="I389" s="132">
        <v>5</v>
      </c>
      <c r="J389" s="132">
        <v>3</v>
      </c>
      <c r="K389" s="132">
        <v>9</v>
      </c>
      <c r="L389" s="132">
        <v>3</v>
      </c>
      <c r="M389" s="133">
        <v>1</v>
      </c>
    </row>
    <row r="390" spans="2:13">
      <c r="B390" s="261">
        <v>1033000</v>
      </c>
      <c r="C390" s="273" t="s">
        <v>431</v>
      </c>
      <c r="D390" s="125">
        <v>3827</v>
      </c>
      <c r="E390" s="125">
        <v>3203</v>
      </c>
      <c r="F390" s="132">
        <v>101</v>
      </c>
      <c r="G390" s="132">
        <v>128</v>
      </c>
      <c r="H390" s="132">
        <v>302</v>
      </c>
      <c r="I390" s="132">
        <v>18</v>
      </c>
      <c r="J390" s="132">
        <v>28</v>
      </c>
      <c r="K390" s="132">
        <v>23</v>
      </c>
      <c r="L390" s="132">
        <v>24</v>
      </c>
      <c r="M390" s="135" t="s">
        <v>1029</v>
      </c>
    </row>
    <row r="391" spans="2:13">
      <c r="B391" s="261">
        <v>1034000</v>
      </c>
      <c r="C391" s="273" t="s">
        <v>432</v>
      </c>
      <c r="D391" s="125">
        <v>562</v>
      </c>
      <c r="E391" s="125">
        <v>335</v>
      </c>
      <c r="F391" s="135" t="s">
        <v>1029</v>
      </c>
      <c r="G391" s="132">
        <v>170</v>
      </c>
      <c r="H391" s="132">
        <v>48</v>
      </c>
      <c r="I391" s="132">
        <v>2</v>
      </c>
      <c r="J391" s="132">
        <v>5</v>
      </c>
      <c r="K391" s="135" t="s">
        <v>1029</v>
      </c>
      <c r="L391" s="132">
        <v>2</v>
      </c>
      <c r="M391" s="135" t="s">
        <v>1029</v>
      </c>
    </row>
    <row r="392" spans="2:13" s="5" customFormat="1">
      <c r="B392" s="262">
        <v>2500000</v>
      </c>
      <c r="C392" s="274" t="s">
        <v>433</v>
      </c>
      <c r="D392" s="316">
        <v>43864</v>
      </c>
      <c r="E392" s="316">
        <v>37599</v>
      </c>
      <c r="F392" s="316">
        <v>4371</v>
      </c>
      <c r="G392" s="316">
        <v>1202</v>
      </c>
      <c r="H392" s="316">
        <v>219</v>
      </c>
      <c r="I392" s="316">
        <v>19</v>
      </c>
      <c r="J392" s="316">
        <v>18</v>
      </c>
      <c r="K392" s="316">
        <v>375</v>
      </c>
      <c r="L392" s="316">
        <v>48</v>
      </c>
      <c r="M392" s="316">
        <v>13</v>
      </c>
    </row>
    <row r="393" spans="2:13">
      <c r="B393" s="261">
        <v>2501000</v>
      </c>
      <c r="C393" s="273" t="s">
        <v>434</v>
      </c>
      <c r="D393" s="133">
        <v>9469</v>
      </c>
      <c r="E393" s="133">
        <v>8179</v>
      </c>
      <c r="F393" s="133">
        <v>867</v>
      </c>
      <c r="G393" s="133">
        <v>172</v>
      </c>
      <c r="H393" s="133">
        <v>123</v>
      </c>
      <c r="I393" s="133">
        <v>7</v>
      </c>
      <c r="J393" s="133">
        <v>9</v>
      </c>
      <c r="K393" s="133">
        <v>84</v>
      </c>
      <c r="L393" s="133">
        <v>26</v>
      </c>
      <c r="M393" s="133">
        <v>2</v>
      </c>
    </row>
    <row r="394" spans="2:13">
      <c r="B394" s="261">
        <v>2510000</v>
      </c>
      <c r="C394" s="273" t="s">
        <v>435</v>
      </c>
      <c r="D394" s="133">
        <v>1121</v>
      </c>
      <c r="E394" s="133">
        <v>1015</v>
      </c>
      <c r="F394" s="133">
        <v>87</v>
      </c>
      <c r="G394" s="133">
        <v>5</v>
      </c>
      <c r="H394" s="133">
        <v>8</v>
      </c>
      <c r="I394" s="135" t="s">
        <v>1029</v>
      </c>
      <c r="J394" s="135" t="s">
        <v>1029</v>
      </c>
      <c r="K394" s="133">
        <v>5</v>
      </c>
      <c r="L394" s="135" t="s">
        <v>1029</v>
      </c>
      <c r="M394" s="133">
        <v>1</v>
      </c>
    </row>
    <row r="395" spans="2:13">
      <c r="B395" s="261">
        <v>2511000</v>
      </c>
      <c r="C395" s="273" t="s">
        <v>436</v>
      </c>
      <c r="D395" s="133">
        <v>2069</v>
      </c>
      <c r="E395" s="133">
        <v>1986</v>
      </c>
      <c r="F395" s="133">
        <v>74</v>
      </c>
      <c r="G395" s="133">
        <v>7</v>
      </c>
      <c r="H395" s="133">
        <v>1</v>
      </c>
      <c r="I395" s="135" t="s">
        <v>1029</v>
      </c>
      <c r="J395" s="135" t="s">
        <v>1029</v>
      </c>
      <c r="K395" s="135" t="s">
        <v>1029</v>
      </c>
      <c r="L395" s="133">
        <v>1</v>
      </c>
      <c r="M395" s="135" t="s">
        <v>1029</v>
      </c>
    </row>
    <row r="396" spans="2:13">
      <c r="B396" s="261">
        <v>2512000</v>
      </c>
      <c r="C396" s="273" t="s">
        <v>437</v>
      </c>
      <c r="D396" s="133">
        <v>772</v>
      </c>
      <c r="E396" s="133">
        <v>437</v>
      </c>
      <c r="F396" s="133">
        <v>84</v>
      </c>
      <c r="G396" s="133">
        <v>3</v>
      </c>
      <c r="H396" s="135" t="s">
        <v>1029</v>
      </c>
      <c r="I396" s="135" t="s">
        <v>1029</v>
      </c>
      <c r="J396" s="133">
        <v>3</v>
      </c>
      <c r="K396" s="133">
        <v>245</v>
      </c>
      <c r="L396" s="135" t="s">
        <v>1029</v>
      </c>
      <c r="M396" s="135" t="s">
        <v>1029</v>
      </c>
    </row>
    <row r="397" spans="2:13">
      <c r="B397" s="261">
        <v>2513000</v>
      </c>
      <c r="C397" s="273" t="s">
        <v>438</v>
      </c>
      <c r="D397" s="133">
        <v>526</v>
      </c>
      <c r="E397" s="133">
        <v>464</v>
      </c>
      <c r="F397" s="133">
        <v>59</v>
      </c>
      <c r="G397" s="135" t="s">
        <v>1029</v>
      </c>
      <c r="H397" s="133">
        <v>1</v>
      </c>
      <c r="I397" s="135" t="s">
        <v>1029</v>
      </c>
      <c r="J397" s="135" t="s">
        <v>1029</v>
      </c>
      <c r="K397" s="133">
        <v>1</v>
      </c>
      <c r="L397" s="133">
        <v>1</v>
      </c>
      <c r="M397" s="135" t="s">
        <v>1029</v>
      </c>
    </row>
    <row r="398" spans="2:13">
      <c r="B398" s="261">
        <v>2514000</v>
      </c>
      <c r="C398" s="273" t="s">
        <v>439</v>
      </c>
      <c r="D398" s="133">
        <v>738</v>
      </c>
      <c r="E398" s="133">
        <v>663</v>
      </c>
      <c r="F398" s="133">
        <v>63</v>
      </c>
      <c r="G398" s="133">
        <v>11</v>
      </c>
      <c r="H398" s="135" t="s">
        <v>1029</v>
      </c>
      <c r="I398" s="135" t="s">
        <v>1029</v>
      </c>
      <c r="J398" s="133">
        <v>1</v>
      </c>
      <c r="K398" s="135" t="s">
        <v>1029</v>
      </c>
      <c r="L398" s="135" t="s">
        <v>1029</v>
      </c>
      <c r="M398" s="135" t="s">
        <v>1029</v>
      </c>
    </row>
    <row r="399" spans="2:13">
      <c r="B399" s="261">
        <v>2515000</v>
      </c>
      <c r="C399" s="273" t="s">
        <v>440</v>
      </c>
      <c r="D399" s="133">
        <v>408</v>
      </c>
      <c r="E399" s="133">
        <v>391</v>
      </c>
      <c r="F399" s="133">
        <v>15</v>
      </c>
      <c r="G399" s="133">
        <v>1</v>
      </c>
      <c r="H399" s="133">
        <v>1</v>
      </c>
      <c r="I399" s="135" t="s">
        <v>1029</v>
      </c>
      <c r="J399" s="135" t="s">
        <v>1029</v>
      </c>
      <c r="K399" s="135" t="s">
        <v>1029</v>
      </c>
      <c r="L399" s="135" t="s">
        <v>1029</v>
      </c>
      <c r="M399" s="135" t="s">
        <v>1029</v>
      </c>
    </row>
    <row r="400" spans="2:13">
      <c r="B400" s="261">
        <v>2516000</v>
      </c>
      <c r="C400" s="273" t="s">
        <v>441</v>
      </c>
      <c r="D400" s="133">
        <v>780</v>
      </c>
      <c r="E400" s="133">
        <v>749</v>
      </c>
      <c r="F400" s="133">
        <v>25</v>
      </c>
      <c r="G400" s="133">
        <v>2</v>
      </c>
      <c r="H400" s="133">
        <v>2</v>
      </c>
      <c r="I400" s="135" t="s">
        <v>1029</v>
      </c>
      <c r="J400" s="135" t="s">
        <v>1029</v>
      </c>
      <c r="K400" s="135" t="s">
        <v>1029</v>
      </c>
      <c r="L400" s="133">
        <v>2</v>
      </c>
      <c r="M400" s="135" t="s">
        <v>1029</v>
      </c>
    </row>
    <row r="401" spans="2:13">
      <c r="B401" s="261">
        <v>2517000</v>
      </c>
      <c r="C401" s="273" t="s">
        <v>442</v>
      </c>
      <c r="D401" s="133">
        <v>1829</v>
      </c>
      <c r="E401" s="133">
        <v>804</v>
      </c>
      <c r="F401" s="133">
        <v>21</v>
      </c>
      <c r="G401" s="133">
        <v>935</v>
      </c>
      <c r="H401" s="133">
        <v>59</v>
      </c>
      <c r="I401" s="133">
        <v>5</v>
      </c>
      <c r="J401" s="133">
        <v>1</v>
      </c>
      <c r="K401" s="135" t="s">
        <v>1029</v>
      </c>
      <c r="L401" s="133">
        <v>1</v>
      </c>
      <c r="M401" s="133">
        <v>3</v>
      </c>
    </row>
    <row r="402" spans="2:13">
      <c r="B402" s="261">
        <v>2518000</v>
      </c>
      <c r="C402" s="273" t="s">
        <v>443</v>
      </c>
      <c r="D402" s="133">
        <v>1146</v>
      </c>
      <c r="E402" s="133">
        <v>1075</v>
      </c>
      <c r="F402" s="133">
        <v>64</v>
      </c>
      <c r="G402" s="133">
        <v>6</v>
      </c>
      <c r="H402" s="133">
        <v>1</v>
      </c>
      <c r="I402" s="135" t="s">
        <v>1029</v>
      </c>
      <c r="J402" s="135" t="s">
        <v>1029</v>
      </c>
      <c r="K402" s="135" t="s">
        <v>1029</v>
      </c>
      <c r="L402" s="135" t="s">
        <v>1029</v>
      </c>
      <c r="M402" s="135" t="s">
        <v>1029</v>
      </c>
    </row>
    <row r="403" spans="2:13">
      <c r="B403" s="261">
        <v>2519000</v>
      </c>
      <c r="C403" s="273" t="s">
        <v>135</v>
      </c>
      <c r="D403" s="133">
        <v>1619</v>
      </c>
      <c r="E403" s="133">
        <v>1222</v>
      </c>
      <c r="F403" s="133">
        <v>391</v>
      </c>
      <c r="G403" s="133">
        <v>4</v>
      </c>
      <c r="H403" s="135" t="s">
        <v>1029</v>
      </c>
      <c r="I403" s="133">
        <v>1</v>
      </c>
      <c r="J403" s="135" t="s">
        <v>1029</v>
      </c>
      <c r="K403" s="135" t="s">
        <v>1029</v>
      </c>
      <c r="L403" s="135" t="s">
        <v>1029</v>
      </c>
      <c r="M403" s="133">
        <v>1</v>
      </c>
    </row>
    <row r="404" spans="2:13">
      <c r="B404" s="261">
        <v>2520000</v>
      </c>
      <c r="C404" s="273" t="s">
        <v>444</v>
      </c>
      <c r="D404" s="133">
        <v>932</v>
      </c>
      <c r="E404" s="133">
        <v>866</v>
      </c>
      <c r="F404" s="133">
        <v>56</v>
      </c>
      <c r="G404" s="133">
        <v>7</v>
      </c>
      <c r="H404" s="133">
        <v>1</v>
      </c>
      <c r="I404" s="133">
        <v>2</v>
      </c>
      <c r="J404" s="135" t="s">
        <v>1029</v>
      </c>
      <c r="K404" s="135" t="s">
        <v>1029</v>
      </c>
      <c r="L404" s="135" t="s">
        <v>1029</v>
      </c>
      <c r="M404" s="135" t="s">
        <v>1029</v>
      </c>
    </row>
    <row r="405" spans="2:13">
      <c r="B405" s="261">
        <v>2521000</v>
      </c>
      <c r="C405" s="273" t="s">
        <v>445</v>
      </c>
      <c r="D405" s="133">
        <v>1021</v>
      </c>
      <c r="E405" s="133">
        <v>889</v>
      </c>
      <c r="F405" s="133">
        <v>131</v>
      </c>
      <c r="G405" s="133">
        <v>1</v>
      </c>
      <c r="H405" s="135" t="s">
        <v>1029</v>
      </c>
      <c r="I405" s="135" t="s">
        <v>1029</v>
      </c>
      <c r="J405" s="135" t="s">
        <v>1029</v>
      </c>
      <c r="K405" s="135" t="s">
        <v>1029</v>
      </c>
      <c r="L405" s="135" t="s">
        <v>1029</v>
      </c>
      <c r="M405" s="135" t="s">
        <v>1029</v>
      </c>
    </row>
    <row r="406" spans="2:13">
      <c r="B406" s="261">
        <v>2522000</v>
      </c>
      <c r="C406" s="273" t="s">
        <v>446</v>
      </c>
      <c r="D406" s="133">
        <v>969</v>
      </c>
      <c r="E406" s="133">
        <v>902</v>
      </c>
      <c r="F406" s="133">
        <v>56</v>
      </c>
      <c r="G406" s="133">
        <v>6</v>
      </c>
      <c r="H406" s="133">
        <v>2</v>
      </c>
      <c r="I406" s="135" t="s">
        <v>1029</v>
      </c>
      <c r="J406" s="135" t="s">
        <v>1029</v>
      </c>
      <c r="K406" s="135" t="s">
        <v>1029</v>
      </c>
      <c r="L406" s="133">
        <v>3</v>
      </c>
      <c r="M406" s="135" t="s">
        <v>1029</v>
      </c>
    </row>
    <row r="407" spans="2:13">
      <c r="B407" s="261">
        <v>2523000</v>
      </c>
      <c r="C407" s="273" t="s">
        <v>447</v>
      </c>
      <c r="D407" s="133">
        <v>547</v>
      </c>
      <c r="E407" s="133">
        <v>484</v>
      </c>
      <c r="F407" s="133">
        <v>60</v>
      </c>
      <c r="G407" s="133">
        <v>3</v>
      </c>
      <c r="H407" s="135" t="s">
        <v>1029</v>
      </c>
      <c r="I407" s="135" t="s">
        <v>1029</v>
      </c>
      <c r="J407" s="135" t="s">
        <v>1029</v>
      </c>
      <c r="K407" s="135" t="s">
        <v>1029</v>
      </c>
      <c r="L407" s="135" t="s">
        <v>1029</v>
      </c>
      <c r="M407" s="135" t="s">
        <v>1029</v>
      </c>
    </row>
    <row r="408" spans="2:13">
      <c r="B408" s="261">
        <v>2523100</v>
      </c>
      <c r="C408" s="273" t="s">
        <v>448</v>
      </c>
      <c r="D408" s="133">
        <v>820</v>
      </c>
      <c r="E408" s="133">
        <v>711</v>
      </c>
      <c r="F408" s="133">
        <v>104</v>
      </c>
      <c r="G408" s="133">
        <v>2</v>
      </c>
      <c r="H408" s="133">
        <v>3</v>
      </c>
      <c r="I408" s="135" t="s">
        <v>1029</v>
      </c>
      <c r="J408" s="135" t="s">
        <v>1029</v>
      </c>
      <c r="K408" s="135" t="s">
        <v>1029</v>
      </c>
      <c r="L408" s="135" t="s">
        <v>1029</v>
      </c>
      <c r="M408" s="135" t="s">
        <v>1029</v>
      </c>
    </row>
    <row r="409" spans="2:13">
      <c r="B409" s="261">
        <v>2524000</v>
      </c>
      <c r="C409" s="273" t="s">
        <v>449</v>
      </c>
      <c r="D409" s="133">
        <v>1796</v>
      </c>
      <c r="E409" s="133">
        <v>1629</v>
      </c>
      <c r="F409" s="133">
        <v>164</v>
      </c>
      <c r="G409" s="135" t="s">
        <v>1029</v>
      </c>
      <c r="H409" s="133">
        <v>1</v>
      </c>
      <c r="I409" s="133">
        <v>1</v>
      </c>
      <c r="J409" s="135" t="s">
        <v>1029</v>
      </c>
      <c r="K409" s="135" t="s">
        <v>1029</v>
      </c>
      <c r="L409" s="133">
        <v>1</v>
      </c>
      <c r="M409" s="135" t="s">
        <v>1029</v>
      </c>
    </row>
    <row r="410" spans="2:13">
      <c r="B410" s="261">
        <v>2525000</v>
      </c>
      <c r="C410" s="273" t="s">
        <v>450</v>
      </c>
      <c r="D410" s="133">
        <v>932</v>
      </c>
      <c r="E410" s="133">
        <v>886</v>
      </c>
      <c r="F410" s="133">
        <v>41</v>
      </c>
      <c r="G410" s="133">
        <v>3</v>
      </c>
      <c r="H410" s="133">
        <v>2</v>
      </c>
      <c r="I410" s="135" t="s">
        <v>1029</v>
      </c>
      <c r="J410" s="135" t="s">
        <v>1029</v>
      </c>
      <c r="K410" s="135" t="s">
        <v>1029</v>
      </c>
      <c r="L410" s="135" t="s">
        <v>1029</v>
      </c>
      <c r="M410" s="135" t="s">
        <v>1029</v>
      </c>
    </row>
    <row r="411" spans="2:13">
      <c r="B411" s="261">
        <v>2526000</v>
      </c>
      <c r="C411" s="273" t="s">
        <v>451</v>
      </c>
      <c r="D411" s="133">
        <v>1433</v>
      </c>
      <c r="E411" s="133">
        <v>1382</v>
      </c>
      <c r="F411" s="133">
        <v>38</v>
      </c>
      <c r="G411" s="133">
        <v>1</v>
      </c>
      <c r="H411" s="135" t="s">
        <v>1029</v>
      </c>
      <c r="I411" s="135" t="s">
        <v>1029</v>
      </c>
      <c r="J411" s="135" t="s">
        <v>1029</v>
      </c>
      <c r="K411" s="133">
        <v>11</v>
      </c>
      <c r="L411" s="133">
        <v>1</v>
      </c>
      <c r="M411" s="135" t="s">
        <v>1029</v>
      </c>
    </row>
    <row r="412" spans="2:13">
      <c r="B412" s="261">
        <v>2527000</v>
      </c>
      <c r="C412" s="273" t="s">
        <v>452</v>
      </c>
      <c r="D412" s="133">
        <v>868</v>
      </c>
      <c r="E412" s="133">
        <v>810</v>
      </c>
      <c r="F412" s="133">
        <v>54</v>
      </c>
      <c r="G412" s="133">
        <v>2</v>
      </c>
      <c r="H412" s="133">
        <v>1</v>
      </c>
      <c r="I412" s="135" t="s">
        <v>1029</v>
      </c>
      <c r="J412" s="135" t="s">
        <v>1029</v>
      </c>
      <c r="K412" s="135" t="s">
        <v>1029</v>
      </c>
      <c r="L412" s="133">
        <v>1</v>
      </c>
      <c r="M412" s="135" t="s">
        <v>1029</v>
      </c>
    </row>
    <row r="413" spans="2:13">
      <c r="B413" s="261">
        <v>2528000</v>
      </c>
      <c r="C413" s="273" t="s">
        <v>453</v>
      </c>
      <c r="D413" s="133">
        <v>1422</v>
      </c>
      <c r="E413" s="133">
        <v>1170</v>
      </c>
      <c r="F413" s="133">
        <v>237</v>
      </c>
      <c r="G413" s="133">
        <v>2</v>
      </c>
      <c r="H413" s="133">
        <v>2</v>
      </c>
      <c r="I413" s="133">
        <v>1</v>
      </c>
      <c r="J413" s="133">
        <v>1</v>
      </c>
      <c r="K413" s="135" t="s">
        <v>1029</v>
      </c>
      <c r="L413" s="133">
        <v>3</v>
      </c>
      <c r="M413" s="133">
        <v>6</v>
      </c>
    </row>
    <row r="414" spans="2:13">
      <c r="B414" s="261">
        <v>2529000</v>
      </c>
      <c r="C414" s="273" t="s">
        <v>454</v>
      </c>
      <c r="D414" s="133">
        <v>1304</v>
      </c>
      <c r="E414" s="133">
        <v>1093</v>
      </c>
      <c r="F414" s="133">
        <v>200</v>
      </c>
      <c r="G414" s="133">
        <v>3</v>
      </c>
      <c r="H414" s="133">
        <v>4</v>
      </c>
      <c r="I414" s="135" t="s">
        <v>1029</v>
      </c>
      <c r="J414" s="133">
        <v>1</v>
      </c>
      <c r="K414" s="133">
        <v>1</v>
      </c>
      <c r="L414" s="133">
        <v>2</v>
      </c>
      <c r="M414" s="135" t="s">
        <v>1029</v>
      </c>
    </row>
    <row r="415" spans="2:13">
      <c r="B415" s="261">
        <v>2530000</v>
      </c>
      <c r="C415" s="273" t="s">
        <v>455</v>
      </c>
      <c r="D415" s="133">
        <v>4491</v>
      </c>
      <c r="E415" s="133">
        <v>4078</v>
      </c>
      <c r="F415" s="133">
        <v>401</v>
      </c>
      <c r="G415" s="133">
        <v>6</v>
      </c>
      <c r="H415" s="133">
        <v>2</v>
      </c>
      <c r="I415" s="133">
        <v>1</v>
      </c>
      <c r="J415" s="135" t="s">
        <v>1029</v>
      </c>
      <c r="K415" s="135" t="s">
        <v>1029</v>
      </c>
      <c r="L415" s="133">
        <v>3</v>
      </c>
      <c r="M415" s="135" t="s">
        <v>1029</v>
      </c>
    </row>
    <row r="416" spans="2:13">
      <c r="B416" s="261">
        <v>2531000</v>
      </c>
      <c r="C416" s="273" t="s">
        <v>272</v>
      </c>
      <c r="D416" s="133">
        <v>783</v>
      </c>
      <c r="E416" s="133">
        <v>771</v>
      </c>
      <c r="F416" s="133">
        <v>8</v>
      </c>
      <c r="G416" s="133">
        <v>1</v>
      </c>
      <c r="H416" s="133">
        <v>2</v>
      </c>
      <c r="I416" s="135" t="s">
        <v>1029</v>
      </c>
      <c r="J416" s="135" t="s">
        <v>1029</v>
      </c>
      <c r="K416" s="135" t="s">
        <v>1029</v>
      </c>
      <c r="L416" s="133">
        <v>1</v>
      </c>
      <c r="M416" s="135" t="s">
        <v>1029</v>
      </c>
    </row>
    <row r="417" spans="2:13">
      <c r="B417" s="261">
        <v>2532000</v>
      </c>
      <c r="C417" s="273" t="s">
        <v>456</v>
      </c>
      <c r="D417" s="133">
        <v>1706</v>
      </c>
      <c r="E417" s="133">
        <v>1095</v>
      </c>
      <c r="F417" s="133">
        <v>572</v>
      </c>
      <c r="G417" s="133">
        <v>16</v>
      </c>
      <c r="H417" s="135" t="s">
        <v>1029</v>
      </c>
      <c r="I417" s="133">
        <v>1</v>
      </c>
      <c r="J417" s="133">
        <v>2</v>
      </c>
      <c r="K417" s="133">
        <v>19</v>
      </c>
      <c r="L417" s="133">
        <v>1</v>
      </c>
      <c r="M417" s="135" t="s">
        <v>1029</v>
      </c>
    </row>
    <row r="418" spans="2:13">
      <c r="B418" s="261">
        <v>2534000</v>
      </c>
      <c r="C418" s="273" t="s">
        <v>457</v>
      </c>
      <c r="D418" s="133">
        <v>1474</v>
      </c>
      <c r="E418" s="133">
        <v>1253</v>
      </c>
      <c r="F418" s="133">
        <v>219</v>
      </c>
      <c r="G418" s="133">
        <v>1</v>
      </c>
      <c r="H418" s="135" t="s">
        <v>1029</v>
      </c>
      <c r="I418" s="135" t="s">
        <v>1029</v>
      </c>
      <c r="J418" s="135" t="s">
        <v>1029</v>
      </c>
      <c r="K418" s="135" t="s">
        <v>1029</v>
      </c>
      <c r="L418" s="133">
        <v>1</v>
      </c>
      <c r="M418" s="135" t="s">
        <v>1029</v>
      </c>
    </row>
    <row r="419" spans="2:13">
      <c r="B419" s="261">
        <v>2535000</v>
      </c>
      <c r="C419" s="273" t="s">
        <v>319</v>
      </c>
      <c r="D419" s="133">
        <v>2118</v>
      </c>
      <c r="E419" s="133">
        <v>1903</v>
      </c>
      <c r="F419" s="133">
        <v>203</v>
      </c>
      <c r="G419" s="133">
        <v>1</v>
      </c>
      <c r="H419" s="133">
        <v>2</v>
      </c>
      <c r="I419" s="135" t="s">
        <v>1029</v>
      </c>
      <c r="J419" s="135" t="s">
        <v>1029</v>
      </c>
      <c r="K419" s="133">
        <v>9</v>
      </c>
      <c r="L419" s="135" t="s">
        <v>1029</v>
      </c>
      <c r="M419" s="135" t="s">
        <v>1029</v>
      </c>
    </row>
    <row r="420" spans="2:13">
      <c r="B420" s="261">
        <v>2536000</v>
      </c>
      <c r="C420" s="273" t="s">
        <v>458</v>
      </c>
      <c r="D420" s="133">
        <v>771</v>
      </c>
      <c r="E420" s="133">
        <v>692</v>
      </c>
      <c r="F420" s="133">
        <v>77</v>
      </c>
      <c r="G420" s="133">
        <v>1</v>
      </c>
      <c r="H420" s="133">
        <v>1</v>
      </c>
      <c r="I420" s="135" t="s">
        <v>1029</v>
      </c>
      <c r="J420" s="135" t="s">
        <v>1029</v>
      </c>
      <c r="K420" s="135" t="s">
        <v>1029</v>
      </c>
      <c r="L420" s="135" t="s">
        <v>1029</v>
      </c>
      <c r="M420" s="135" t="s">
        <v>1029</v>
      </c>
    </row>
    <row r="421" spans="2:13" s="5" customFormat="1">
      <c r="B421" s="262">
        <v>3100000</v>
      </c>
      <c r="C421" s="276" t="s">
        <v>459</v>
      </c>
      <c r="D421" s="316">
        <v>52926</v>
      </c>
      <c r="E421" s="316">
        <v>45192</v>
      </c>
      <c r="F421" s="316">
        <v>5733</v>
      </c>
      <c r="G421" s="316">
        <v>1352</v>
      </c>
      <c r="H421" s="316">
        <v>415</v>
      </c>
      <c r="I421" s="316">
        <v>48</v>
      </c>
      <c r="J421" s="316">
        <v>40</v>
      </c>
      <c r="K421" s="316">
        <v>24</v>
      </c>
      <c r="L421" s="316">
        <v>99</v>
      </c>
      <c r="M421" s="316">
        <v>23</v>
      </c>
    </row>
    <row r="422" spans="2:13">
      <c r="B422" s="261">
        <v>3101000</v>
      </c>
      <c r="C422" s="273" t="s">
        <v>460</v>
      </c>
      <c r="D422" s="133">
        <v>5844</v>
      </c>
      <c r="E422" s="125">
        <v>4924</v>
      </c>
      <c r="F422" s="125">
        <v>442</v>
      </c>
      <c r="G422" s="133">
        <v>266</v>
      </c>
      <c r="H422" s="133">
        <v>144</v>
      </c>
      <c r="I422" s="133">
        <v>16</v>
      </c>
      <c r="J422" s="133">
        <v>7</v>
      </c>
      <c r="K422" s="133">
        <v>10</v>
      </c>
      <c r="L422" s="133">
        <v>31</v>
      </c>
      <c r="M422" s="133">
        <v>4</v>
      </c>
    </row>
    <row r="423" spans="2:13">
      <c r="B423" s="261">
        <v>3110000</v>
      </c>
      <c r="C423" s="273" t="s">
        <v>461</v>
      </c>
      <c r="D423" s="133">
        <v>2738</v>
      </c>
      <c r="E423" s="125">
        <v>2584</v>
      </c>
      <c r="F423" s="125">
        <v>125</v>
      </c>
      <c r="G423" s="133">
        <v>10</v>
      </c>
      <c r="H423" s="133">
        <v>10</v>
      </c>
      <c r="I423" s="135" t="s">
        <v>1029</v>
      </c>
      <c r="J423" s="133">
        <v>4</v>
      </c>
      <c r="K423" s="135" t="s">
        <v>1029</v>
      </c>
      <c r="L423" s="133">
        <v>3</v>
      </c>
      <c r="M423" s="133">
        <v>2</v>
      </c>
    </row>
    <row r="424" spans="2:13">
      <c r="B424" s="261">
        <v>3111000</v>
      </c>
      <c r="C424" s="273" t="s">
        <v>462</v>
      </c>
      <c r="D424" s="133">
        <v>1560</v>
      </c>
      <c r="E424" s="125">
        <v>864</v>
      </c>
      <c r="F424" s="125">
        <v>43</v>
      </c>
      <c r="G424" s="133">
        <v>553</v>
      </c>
      <c r="H424" s="133">
        <v>81</v>
      </c>
      <c r="I424" s="133">
        <v>3</v>
      </c>
      <c r="J424" s="133">
        <v>3</v>
      </c>
      <c r="K424" s="135" t="s">
        <v>1029</v>
      </c>
      <c r="L424" s="133">
        <v>10</v>
      </c>
      <c r="M424" s="133">
        <v>3</v>
      </c>
    </row>
    <row r="425" spans="2:13">
      <c r="B425" s="261">
        <v>3112000</v>
      </c>
      <c r="C425" s="273" t="s">
        <v>463</v>
      </c>
      <c r="D425" s="133">
        <v>2312</v>
      </c>
      <c r="E425" s="125">
        <v>2220</v>
      </c>
      <c r="F425" s="125">
        <v>65</v>
      </c>
      <c r="G425" s="133">
        <v>14</v>
      </c>
      <c r="H425" s="133">
        <v>10</v>
      </c>
      <c r="I425" s="133">
        <v>1</v>
      </c>
      <c r="J425" s="133">
        <v>2</v>
      </c>
      <c r="K425" s="135" t="s">
        <v>1029</v>
      </c>
      <c r="L425" s="135" t="s">
        <v>1029</v>
      </c>
      <c r="M425" s="135" t="s">
        <v>1029</v>
      </c>
    </row>
    <row r="426" spans="2:13">
      <c r="B426" s="261">
        <v>3113000</v>
      </c>
      <c r="C426" s="273" t="s">
        <v>464</v>
      </c>
      <c r="D426" s="133">
        <v>1977</v>
      </c>
      <c r="E426" s="125">
        <v>1834</v>
      </c>
      <c r="F426" s="125">
        <v>133</v>
      </c>
      <c r="G426" s="133">
        <v>4</v>
      </c>
      <c r="H426" s="133">
        <v>2</v>
      </c>
      <c r="I426" s="133">
        <v>2</v>
      </c>
      <c r="J426" s="135" t="s">
        <v>1029</v>
      </c>
      <c r="K426" s="133">
        <v>1</v>
      </c>
      <c r="L426" s="133">
        <v>1</v>
      </c>
      <c r="M426" s="135" t="s">
        <v>1029</v>
      </c>
    </row>
    <row r="427" spans="2:13">
      <c r="B427" s="261">
        <v>3114000</v>
      </c>
      <c r="C427" s="273" t="s">
        <v>465</v>
      </c>
      <c r="D427" s="133">
        <v>1750</v>
      </c>
      <c r="E427" s="125">
        <v>1575</v>
      </c>
      <c r="F427" s="125">
        <v>169</v>
      </c>
      <c r="G427" s="133">
        <v>3</v>
      </c>
      <c r="H427" s="133">
        <v>2</v>
      </c>
      <c r="I427" s="133">
        <v>1</v>
      </c>
      <c r="J427" s="135" t="s">
        <v>1029</v>
      </c>
      <c r="K427" s="135" t="s">
        <v>1029</v>
      </c>
      <c r="L427" s="135" t="s">
        <v>1029</v>
      </c>
      <c r="M427" s="135" t="s">
        <v>1029</v>
      </c>
    </row>
    <row r="428" spans="2:13">
      <c r="B428" s="261">
        <v>3115000</v>
      </c>
      <c r="C428" s="273" t="s">
        <v>249</v>
      </c>
      <c r="D428" s="133">
        <v>885</v>
      </c>
      <c r="E428" s="125">
        <v>849</v>
      </c>
      <c r="F428" s="125">
        <v>30</v>
      </c>
      <c r="G428" s="133">
        <v>1</v>
      </c>
      <c r="H428" s="133">
        <v>3</v>
      </c>
      <c r="I428" s="135" t="s">
        <v>1029</v>
      </c>
      <c r="J428" s="135" t="s">
        <v>1029</v>
      </c>
      <c r="K428" s="135" t="s">
        <v>1029</v>
      </c>
      <c r="L428" s="133">
        <v>2</v>
      </c>
      <c r="M428" s="135" t="s">
        <v>1029</v>
      </c>
    </row>
    <row r="429" spans="2:13">
      <c r="B429" s="261">
        <v>3116000</v>
      </c>
      <c r="C429" s="273" t="s">
        <v>466</v>
      </c>
      <c r="D429" s="133">
        <v>1865</v>
      </c>
      <c r="E429" s="125">
        <v>1807</v>
      </c>
      <c r="F429" s="125">
        <v>53</v>
      </c>
      <c r="G429" s="133">
        <v>2</v>
      </c>
      <c r="H429" s="133">
        <v>1</v>
      </c>
      <c r="I429" s="135" t="s">
        <v>1029</v>
      </c>
      <c r="J429" s="135" t="s">
        <v>1029</v>
      </c>
      <c r="K429" s="135" t="s">
        <v>1029</v>
      </c>
      <c r="L429" s="133">
        <v>1</v>
      </c>
      <c r="M429" s="133">
        <v>1</v>
      </c>
    </row>
    <row r="430" spans="2:13">
      <c r="B430" s="261">
        <v>3117000</v>
      </c>
      <c r="C430" s="273" t="s">
        <v>467</v>
      </c>
      <c r="D430" s="133">
        <v>883</v>
      </c>
      <c r="E430" s="125">
        <v>391</v>
      </c>
      <c r="F430" s="125">
        <v>22</v>
      </c>
      <c r="G430" s="133">
        <v>379</v>
      </c>
      <c r="H430" s="133">
        <v>63</v>
      </c>
      <c r="I430" s="133">
        <v>12</v>
      </c>
      <c r="J430" s="133">
        <v>5</v>
      </c>
      <c r="K430" s="135" t="s">
        <v>1029</v>
      </c>
      <c r="L430" s="133">
        <v>11</v>
      </c>
      <c r="M430" s="135" t="s">
        <v>1029</v>
      </c>
    </row>
    <row r="431" spans="2:13">
      <c r="B431" s="261">
        <v>3118000</v>
      </c>
      <c r="C431" s="273" t="s">
        <v>468</v>
      </c>
      <c r="D431" s="133">
        <v>2617</v>
      </c>
      <c r="E431" s="125">
        <v>1773</v>
      </c>
      <c r="F431" s="125">
        <v>815</v>
      </c>
      <c r="G431" s="133">
        <v>12</v>
      </c>
      <c r="H431" s="133">
        <v>11</v>
      </c>
      <c r="I431" s="133">
        <v>1</v>
      </c>
      <c r="J431" s="135" t="s">
        <v>1029</v>
      </c>
      <c r="K431" s="135" t="s">
        <v>1029</v>
      </c>
      <c r="L431" s="133">
        <v>5</v>
      </c>
      <c r="M431" s="135" t="s">
        <v>1029</v>
      </c>
    </row>
    <row r="432" spans="2:13">
      <c r="B432" s="261">
        <v>3119000</v>
      </c>
      <c r="C432" s="273" t="s">
        <v>469</v>
      </c>
      <c r="D432" s="133">
        <v>4305</v>
      </c>
      <c r="E432" s="125">
        <v>3234</v>
      </c>
      <c r="F432" s="125">
        <v>1051</v>
      </c>
      <c r="G432" s="133">
        <v>6</v>
      </c>
      <c r="H432" s="133">
        <v>9</v>
      </c>
      <c r="I432" s="135" t="s">
        <v>1029</v>
      </c>
      <c r="J432" s="133">
        <v>1</v>
      </c>
      <c r="K432" s="135" t="s">
        <v>1029</v>
      </c>
      <c r="L432" s="133">
        <v>4</v>
      </c>
      <c r="M432" s="135" t="s">
        <v>1029</v>
      </c>
    </row>
    <row r="433" spans="2:13">
      <c r="B433" s="261">
        <v>3120000</v>
      </c>
      <c r="C433" s="273" t="s">
        <v>470</v>
      </c>
      <c r="D433" s="133">
        <v>2295</v>
      </c>
      <c r="E433" s="125">
        <v>2154</v>
      </c>
      <c r="F433" s="125">
        <v>128</v>
      </c>
      <c r="G433" s="133">
        <v>2</v>
      </c>
      <c r="H433" s="133">
        <v>1</v>
      </c>
      <c r="I433" s="133">
        <v>1</v>
      </c>
      <c r="J433" s="133">
        <v>1</v>
      </c>
      <c r="K433" s="133">
        <v>1</v>
      </c>
      <c r="L433" s="133">
        <v>2</v>
      </c>
      <c r="M433" s="133">
        <v>5</v>
      </c>
    </row>
    <row r="434" spans="2:13">
      <c r="B434" s="261">
        <v>3121000</v>
      </c>
      <c r="C434" s="273" t="s">
        <v>471</v>
      </c>
      <c r="D434" s="133">
        <v>1713</v>
      </c>
      <c r="E434" s="125">
        <v>1559</v>
      </c>
      <c r="F434" s="125">
        <v>125</v>
      </c>
      <c r="G434" s="133">
        <v>13</v>
      </c>
      <c r="H434" s="133">
        <v>1</v>
      </c>
      <c r="I434" s="135" t="s">
        <v>1029</v>
      </c>
      <c r="J434" s="133">
        <v>4</v>
      </c>
      <c r="K434" s="133">
        <v>7</v>
      </c>
      <c r="L434" s="133">
        <v>2</v>
      </c>
      <c r="M434" s="133">
        <v>2</v>
      </c>
    </row>
    <row r="435" spans="2:13">
      <c r="B435" s="261">
        <v>3122000</v>
      </c>
      <c r="C435" s="273" t="s">
        <v>472</v>
      </c>
      <c r="D435" s="133">
        <v>1059</v>
      </c>
      <c r="E435" s="125">
        <v>964</v>
      </c>
      <c r="F435" s="125">
        <v>94</v>
      </c>
      <c r="G435" s="135" t="s">
        <v>1029</v>
      </c>
      <c r="H435" s="133">
        <v>1</v>
      </c>
      <c r="I435" s="135" t="s">
        <v>1029</v>
      </c>
      <c r="J435" s="135" t="s">
        <v>1029</v>
      </c>
      <c r="K435" s="135" t="s">
        <v>1029</v>
      </c>
      <c r="L435" s="135" t="s">
        <v>1029</v>
      </c>
      <c r="M435" s="135" t="s">
        <v>1029</v>
      </c>
    </row>
    <row r="436" spans="2:13">
      <c r="B436" s="261">
        <v>3123000</v>
      </c>
      <c r="C436" s="273" t="s">
        <v>473</v>
      </c>
      <c r="D436" s="133">
        <v>2060</v>
      </c>
      <c r="E436" s="125">
        <v>1942</v>
      </c>
      <c r="F436" s="125">
        <v>111</v>
      </c>
      <c r="G436" s="133">
        <v>3</v>
      </c>
      <c r="H436" s="133">
        <v>3</v>
      </c>
      <c r="I436" s="135" t="s">
        <v>1029</v>
      </c>
      <c r="J436" s="135" t="s">
        <v>1029</v>
      </c>
      <c r="K436" s="135" t="s">
        <v>1029</v>
      </c>
      <c r="L436" s="133">
        <v>1</v>
      </c>
      <c r="M436" s="135" t="s">
        <v>1029</v>
      </c>
    </row>
    <row r="437" spans="2:13">
      <c r="B437" s="261">
        <v>3124000</v>
      </c>
      <c r="C437" s="273" t="s">
        <v>474</v>
      </c>
      <c r="D437" s="133">
        <v>908</v>
      </c>
      <c r="E437" s="125">
        <v>789</v>
      </c>
      <c r="F437" s="125">
        <v>117</v>
      </c>
      <c r="G437" s="133">
        <v>1</v>
      </c>
      <c r="H437" s="133">
        <v>1</v>
      </c>
      <c r="I437" s="135" t="s">
        <v>1029</v>
      </c>
      <c r="J437" s="135" t="s">
        <v>1029</v>
      </c>
      <c r="K437" s="135" t="s">
        <v>1029</v>
      </c>
      <c r="L437" s="135" t="s">
        <v>1029</v>
      </c>
      <c r="M437" s="135" t="s">
        <v>1029</v>
      </c>
    </row>
    <row r="438" spans="2:13">
      <c r="B438" s="261">
        <v>3125000</v>
      </c>
      <c r="C438" s="273" t="s">
        <v>475</v>
      </c>
      <c r="D438" s="133">
        <v>2707</v>
      </c>
      <c r="E438" s="125">
        <v>2274</v>
      </c>
      <c r="F438" s="125">
        <v>418</v>
      </c>
      <c r="G438" s="133">
        <v>8</v>
      </c>
      <c r="H438" s="133">
        <v>2</v>
      </c>
      <c r="I438" s="135" t="s">
        <v>1029</v>
      </c>
      <c r="J438" s="133">
        <v>2</v>
      </c>
      <c r="K438" s="135" t="s">
        <v>1029</v>
      </c>
      <c r="L438" s="133">
        <v>3</v>
      </c>
      <c r="M438" s="135" t="s">
        <v>1029</v>
      </c>
    </row>
    <row r="439" spans="2:13">
      <c r="B439" s="261">
        <v>3126000</v>
      </c>
      <c r="C439" s="273" t="s">
        <v>476</v>
      </c>
      <c r="D439" s="133">
        <v>4636</v>
      </c>
      <c r="E439" s="125">
        <v>3527</v>
      </c>
      <c r="F439" s="125">
        <v>1071</v>
      </c>
      <c r="G439" s="133">
        <v>14</v>
      </c>
      <c r="H439" s="133">
        <v>7</v>
      </c>
      <c r="I439" s="133">
        <v>5</v>
      </c>
      <c r="J439" s="133">
        <v>2</v>
      </c>
      <c r="K439" s="135" t="s">
        <v>1029</v>
      </c>
      <c r="L439" s="133">
        <v>5</v>
      </c>
      <c r="M439" s="133">
        <v>5</v>
      </c>
    </row>
    <row r="440" spans="2:13">
      <c r="B440" s="261">
        <v>3127000</v>
      </c>
      <c r="C440" s="273" t="s">
        <v>477</v>
      </c>
      <c r="D440" s="133">
        <v>1640</v>
      </c>
      <c r="E440" s="125">
        <v>1533</v>
      </c>
      <c r="F440" s="125">
        <v>92</v>
      </c>
      <c r="G440" s="133">
        <v>6</v>
      </c>
      <c r="H440" s="133">
        <v>2</v>
      </c>
      <c r="I440" s="135" t="s">
        <v>1029</v>
      </c>
      <c r="J440" s="133">
        <v>1</v>
      </c>
      <c r="K440" s="135" t="s">
        <v>1029</v>
      </c>
      <c r="L440" s="133">
        <v>5</v>
      </c>
      <c r="M440" s="133">
        <v>1</v>
      </c>
    </row>
    <row r="441" spans="2:13">
      <c r="B441" s="261">
        <v>3128000</v>
      </c>
      <c r="C441" s="273" t="s">
        <v>478</v>
      </c>
      <c r="D441" s="133">
        <v>1550</v>
      </c>
      <c r="E441" s="125">
        <v>1418</v>
      </c>
      <c r="F441" s="125">
        <v>86</v>
      </c>
      <c r="G441" s="133">
        <v>13</v>
      </c>
      <c r="H441" s="133">
        <v>23</v>
      </c>
      <c r="I441" s="133">
        <v>2</v>
      </c>
      <c r="J441" s="135" t="s">
        <v>1029</v>
      </c>
      <c r="K441" s="133">
        <v>5</v>
      </c>
      <c r="L441" s="133">
        <v>3</v>
      </c>
      <c r="M441" s="135" t="s">
        <v>1029</v>
      </c>
    </row>
    <row r="442" spans="2:13">
      <c r="B442" s="261">
        <v>3129000</v>
      </c>
      <c r="C442" s="273" t="s">
        <v>479</v>
      </c>
      <c r="D442" s="133">
        <v>2128</v>
      </c>
      <c r="E442" s="125">
        <v>1772</v>
      </c>
      <c r="F442" s="125">
        <v>295</v>
      </c>
      <c r="G442" s="133">
        <v>26</v>
      </c>
      <c r="H442" s="133">
        <v>23</v>
      </c>
      <c r="I442" s="133">
        <v>4</v>
      </c>
      <c r="J442" s="133">
        <v>6</v>
      </c>
      <c r="K442" s="135" t="s">
        <v>1029</v>
      </c>
      <c r="L442" s="133">
        <v>2</v>
      </c>
      <c r="M442" s="135" t="s">
        <v>1029</v>
      </c>
    </row>
    <row r="443" spans="2:13">
      <c r="B443" s="261">
        <v>3129100</v>
      </c>
      <c r="C443" s="273" t="s">
        <v>480</v>
      </c>
      <c r="D443" s="133">
        <v>1250</v>
      </c>
      <c r="E443" s="125">
        <v>1152</v>
      </c>
      <c r="F443" s="125">
        <v>89</v>
      </c>
      <c r="G443" s="133">
        <v>4</v>
      </c>
      <c r="H443" s="133">
        <v>3</v>
      </c>
      <c r="I443" s="135" t="s">
        <v>1029</v>
      </c>
      <c r="J443" s="135" t="s">
        <v>1029</v>
      </c>
      <c r="K443" s="135" t="s">
        <v>1029</v>
      </c>
      <c r="L443" s="133">
        <v>2</v>
      </c>
      <c r="M443" s="135" t="s">
        <v>1029</v>
      </c>
    </row>
    <row r="444" spans="2:13">
      <c r="B444" s="261">
        <v>3130000</v>
      </c>
      <c r="C444" s="273" t="s">
        <v>481</v>
      </c>
      <c r="D444" s="133">
        <v>914</v>
      </c>
      <c r="E444" s="125">
        <v>843</v>
      </c>
      <c r="F444" s="125">
        <v>63</v>
      </c>
      <c r="G444" s="133">
        <v>5</v>
      </c>
      <c r="H444" s="135" t="s">
        <v>1029</v>
      </c>
      <c r="I444" s="135" t="s">
        <v>1029</v>
      </c>
      <c r="J444" s="135" t="s">
        <v>1029</v>
      </c>
      <c r="K444" s="135" t="s">
        <v>1029</v>
      </c>
      <c r="L444" s="133">
        <v>3</v>
      </c>
      <c r="M444" s="135" t="s">
        <v>1029</v>
      </c>
    </row>
    <row r="445" spans="2:13">
      <c r="B445" s="261">
        <v>3131000</v>
      </c>
      <c r="C445" s="273" t="s">
        <v>482</v>
      </c>
      <c r="D445" s="133">
        <v>1903</v>
      </c>
      <c r="E445" s="125">
        <v>1850</v>
      </c>
      <c r="F445" s="125">
        <v>31</v>
      </c>
      <c r="G445" s="133">
        <v>7</v>
      </c>
      <c r="H445" s="133">
        <v>11</v>
      </c>
      <c r="I445" s="135" t="s">
        <v>1029</v>
      </c>
      <c r="J445" s="133">
        <v>1</v>
      </c>
      <c r="K445" s="135" t="s">
        <v>1029</v>
      </c>
      <c r="L445" s="133">
        <v>3</v>
      </c>
      <c r="M445" s="135" t="s">
        <v>1029</v>
      </c>
    </row>
    <row r="446" spans="2:13">
      <c r="B446" s="261">
        <v>3132000</v>
      </c>
      <c r="C446" s="273" t="s">
        <v>483</v>
      </c>
      <c r="D446" s="133">
        <v>1427</v>
      </c>
      <c r="E446" s="125">
        <v>1360</v>
      </c>
      <c r="F446" s="125">
        <v>65</v>
      </c>
      <c r="G446" s="135" t="s">
        <v>1029</v>
      </c>
      <c r="H446" s="133">
        <v>1</v>
      </c>
      <c r="I446" s="135" t="s">
        <v>1029</v>
      </c>
      <c r="J446" s="133">
        <v>1</v>
      </c>
      <c r="K446" s="135" t="s">
        <v>1029</v>
      </c>
      <c r="L446" s="135" t="s">
        <v>1029</v>
      </c>
      <c r="M446" s="135" t="s">
        <v>1029</v>
      </c>
    </row>
    <row r="447" spans="2:13" s="5" customFormat="1">
      <c r="B447" s="262">
        <v>3800000</v>
      </c>
      <c r="C447" s="276" t="s">
        <v>484</v>
      </c>
      <c r="D447" s="316">
        <v>21781</v>
      </c>
      <c r="E447" s="316">
        <v>20997</v>
      </c>
      <c r="F447" s="316">
        <v>540</v>
      </c>
      <c r="G447" s="316">
        <v>104</v>
      </c>
      <c r="H447" s="316">
        <v>97</v>
      </c>
      <c r="I447" s="316">
        <v>17</v>
      </c>
      <c r="J447" s="316">
        <v>4</v>
      </c>
      <c r="K447" s="316">
        <v>4</v>
      </c>
      <c r="L447" s="316">
        <v>18</v>
      </c>
      <c r="M447" s="317" t="s">
        <v>1029</v>
      </c>
    </row>
    <row r="448" spans="2:13">
      <c r="B448" s="261">
        <v>3810000</v>
      </c>
      <c r="C448" s="273" t="s">
        <v>485</v>
      </c>
      <c r="D448" s="133">
        <v>3068</v>
      </c>
      <c r="E448" s="125">
        <v>2952</v>
      </c>
      <c r="F448" s="133">
        <v>61</v>
      </c>
      <c r="G448" s="133">
        <v>19</v>
      </c>
      <c r="H448" s="133">
        <v>24</v>
      </c>
      <c r="I448" s="133">
        <v>8</v>
      </c>
      <c r="J448" s="133">
        <v>1</v>
      </c>
      <c r="K448" s="135" t="s">
        <v>1029</v>
      </c>
      <c r="L448" s="133">
        <v>3</v>
      </c>
      <c r="M448" s="135" t="s">
        <v>1029</v>
      </c>
    </row>
    <row r="449" spans="2:13">
      <c r="B449" s="261">
        <v>3812000</v>
      </c>
      <c r="C449" s="273" t="s">
        <v>486</v>
      </c>
      <c r="D449" s="133">
        <v>4481</v>
      </c>
      <c r="E449" s="125">
        <v>4290</v>
      </c>
      <c r="F449" s="133">
        <v>97</v>
      </c>
      <c r="G449" s="133">
        <v>47</v>
      </c>
      <c r="H449" s="133">
        <v>32</v>
      </c>
      <c r="I449" s="133">
        <v>4</v>
      </c>
      <c r="J449" s="133">
        <v>2</v>
      </c>
      <c r="K449" s="133">
        <v>3</v>
      </c>
      <c r="L449" s="133">
        <v>6</v>
      </c>
      <c r="M449" s="135" t="s">
        <v>1029</v>
      </c>
    </row>
    <row r="450" spans="2:13">
      <c r="B450" s="261">
        <v>3813000</v>
      </c>
      <c r="C450" s="273" t="s">
        <v>487</v>
      </c>
      <c r="D450" s="133">
        <v>2506</v>
      </c>
      <c r="E450" s="125">
        <v>2491</v>
      </c>
      <c r="F450" s="133">
        <v>7</v>
      </c>
      <c r="G450" s="133">
        <v>4</v>
      </c>
      <c r="H450" s="133">
        <v>1</v>
      </c>
      <c r="I450" s="135" t="s">
        <v>1029</v>
      </c>
      <c r="J450" s="135" t="s">
        <v>1029</v>
      </c>
      <c r="K450" s="135" t="s">
        <v>1029</v>
      </c>
      <c r="L450" s="133">
        <v>3</v>
      </c>
      <c r="M450" s="135" t="s">
        <v>1029</v>
      </c>
    </row>
    <row r="451" spans="2:13">
      <c r="B451" s="261">
        <v>3814000</v>
      </c>
      <c r="C451" s="273" t="s">
        <v>488</v>
      </c>
      <c r="D451" s="133">
        <v>1505</v>
      </c>
      <c r="E451" s="125">
        <v>1436</v>
      </c>
      <c r="F451" s="133">
        <v>67</v>
      </c>
      <c r="G451" s="133">
        <v>1</v>
      </c>
      <c r="H451" s="133">
        <v>1</v>
      </c>
      <c r="I451" s="135" t="s">
        <v>1029</v>
      </c>
      <c r="J451" s="135" t="s">
        <v>1029</v>
      </c>
      <c r="K451" s="135" t="s">
        <v>1029</v>
      </c>
      <c r="L451" s="135" t="s">
        <v>1029</v>
      </c>
      <c r="M451" s="135" t="s">
        <v>1029</v>
      </c>
    </row>
    <row r="452" spans="2:13">
      <c r="B452" s="261">
        <v>3815000</v>
      </c>
      <c r="C452" s="273" t="s">
        <v>489</v>
      </c>
      <c r="D452" s="133">
        <v>466</v>
      </c>
      <c r="E452" s="125">
        <v>443</v>
      </c>
      <c r="F452" s="133">
        <v>17</v>
      </c>
      <c r="G452" s="133">
        <v>3</v>
      </c>
      <c r="H452" s="133">
        <v>2</v>
      </c>
      <c r="I452" s="133">
        <v>1</v>
      </c>
      <c r="J452" s="135" t="s">
        <v>1029</v>
      </c>
      <c r="K452" s="135" t="s">
        <v>1029</v>
      </c>
      <c r="L452" s="135" t="s">
        <v>1029</v>
      </c>
      <c r="M452" s="135" t="s">
        <v>1029</v>
      </c>
    </row>
    <row r="453" spans="2:13">
      <c r="B453" s="261">
        <v>3816000</v>
      </c>
      <c r="C453" s="273" t="s">
        <v>490</v>
      </c>
      <c r="D453" s="133">
        <v>1706</v>
      </c>
      <c r="E453" s="125">
        <v>1693</v>
      </c>
      <c r="F453" s="133">
        <v>7</v>
      </c>
      <c r="G453" s="133">
        <v>1</v>
      </c>
      <c r="H453" s="133">
        <v>5</v>
      </c>
      <c r="I453" s="135" t="s">
        <v>1029</v>
      </c>
      <c r="J453" s="135" t="s">
        <v>1029</v>
      </c>
      <c r="K453" s="135" t="s">
        <v>1029</v>
      </c>
      <c r="L453" s="135" t="s">
        <v>1029</v>
      </c>
      <c r="M453" s="135" t="s">
        <v>1029</v>
      </c>
    </row>
    <row r="454" spans="2:13">
      <c r="B454" s="261">
        <v>3817000</v>
      </c>
      <c r="C454" s="273" t="s">
        <v>491</v>
      </c>
      <c r="D454" s="133">
        <v>1585</v>
      </c>
      <c r="E454" s="125">
        <v>1521</v>
      </c>
      <c r="F454" s="133">
        <v>43</v>
      </c>
      <c r="G454" s="133">
        <v>8</v>
      </c>
      <c r="H454" s="133">
        <v>9</v>
      </c>
      <c r="I454" s="133">
        <v>1</v>
      </c>
      <c r="J454" s="133">
        <v>1</v>
      </c>
      <c r="K454" s="135" t="s">
        <v>1029</v>
      </c>
      <c r="L454" s="133">
        <v>2</v>
      </c>
      <c r="M454" s="135" t="s">
        <v>1029</v>
      </c>
    </row>
    <row r="455" spans="2:13">
      <c r="B455" s="261">
        <v>3818000</v>
      </c>
      <c r="C455" s="273" t="s">
        <v>492</v>
      </c>
      <c r="D455" s="133">
        <v>1680</v>
      </c>
      <c r="E455" s="125">
        <v>1658</v>
      </c>
      <c r="F455" s="133">
        <v>20</v>
      </c>
      <c r="G455" s="133">
        <v>1</v>
      </c>
      <c r="H455" s="135" t="s">
        <v>1029</v>
      </c>
      <c r="I455" s="133">
        <v>1</v>
      </c>
      <c r="J455" s="135" t="s">
        <v>1029</v>
      </c>
      <c r="K455" s="135" t="s">
        <v>1029</v>
      </c>
      <c r="L455" s="135" t="s">
        <v>1029</v>
      </c>
      <c r="M455" s="135" t="s">
        <v>1029</v>
      </c>
    </row>
    <row r="456" spans="2:13">
      <c r="B456" s="261">
        <v>3819000</v>
      </c>
      <c r="C456" s="273" t="s">
        <v>493</v>
      </c>
      <c r="D456" s="133">
        <v>2472</v>
      </c>
      <c r="E456" s="125">
        <v>2401</v>
      </c>
      <c r="F456" s="133">
        <v>39</v>
      </c>
      <c r="G456" s="133">
        <v>14</v>
      </c>
      <c r="H456" s="133">
        <v>13</v>
      </c>
      <c r="I456" s="133">
        <v>2</v>
      </c>
      <c r="J456" s="135" t="s">
        <v>1029</v>
      </c>
      <c r="K456" s="133">
        <v>1</v>
      </c>
      <c r="L456" s="133">
        <v>2</v>
      </c>
      <c r="M456" s="135" t="s">
        <v>1029</v>
      </c>
    </row>
    <row r="457" spans="2:13">
      <c r="B457" s="261">
        <v>3820000</v>
      </c>
      <c r="C457" s="273" t="s">
        <v>297</v>
      </c>
      <c r="D457" s="133">
        <v>2312</v>
      </c>
      <c r="E457" s="125">
        <v>2112</v>
      </c>
      <c r="F457" s="133">
        <v>182</v>
      </c>
      <c r="G457" s="133">
        <v>6</v>
      </c>
      <c r="H457" s="133">
        <v>10</v>
      </c>
      <c r="I457" s="135" t="s">
        <v>1029</v>
      </c>
      <c r="J457" s="135" t="s">
        <v>1029</v>
      </c>
      <c r="K457" s="135" t="s">
        <v>1029</v>
      </c>
      <c r="L457" s="133">
        <v>2</v>
      </c>
      <c r="M457" s="135" t="s">
        <v>1029</v>
      </c>
    </row>
    <row r="458" spans="2:13" s="5" customFormat="1">
      <c r="B458" s="262">
        <v>5300000</v>
      </c>
      <c r="C458" s="274" t="s">
        <v>494</v>
      </c>
      <c r="D458" s="316">
        <v>69462</v>
      </c>
      <c r="E458" s="316">
        <v>60838</v>
      </c>
      <c r="F458" s="316">
        <v>5168</v>
      </c>
      <c r="G458" s="316">
        <v>2367</v>
      </c>
      <c r="H458" s="316">
        <v>447</v>
      </c>
      <c r="I458" s="316">
        <v>52</v>
      </c>
      <c r="J458" s="316">
        <v>81</v>
      </c>
      <c r="K458" s="316">
        <v>342</v>
      </c>
      <c r="L458" s="316">
        <v>147</v>
      </c>
      <c r="M458" s="316">
        <v>20</v>
      </c>
    </row>
    <row r="459" spans="2:13">
      <c r="B459" s="261">
        <v>5301000</v>
      </c>
      <c r="C459" s="273" t="s">
        <v>495</v>
      </c>
      <c r="D459" s="133">
        <v>11391</v>
      </c>
      <c r="E459" s="133">
        <v>9335</v>
      </c>
      <c r="F459" s="139">
        <v>1341</v>
      </c>
      <c r="G459" s="133">
        <v>224</v>
      </c>
      <c r="H459" s="133">
        <v>237</v>
      </c>
      <c r="I459" s="133">
        <v>22</v>
      </c>
      <c r="J459" s="133">
        <v>42</v>
      </c>
      <c r="K459" s="133">
        <v>114</v>
      </c>
      <c r="L459" s="133">
        <v>72</v>
      </c>
      <c r="M459" s="133">
        <v>4</v>
      </c>
    </row>
    <row r="460" spans="2:13">
      <c r="B460" s="261">
        <v>5310000</v>
      </c>
      <c r="C460" s="273" t="s">
        <v>496</v>
      </c>
      <c r="D460" s="133">
        <v>955</v>
      </c>
      <c r="E460" s="133">
        <v>902</v>
      </c>
      <c r="F460" s="133">
        <v>46</v>
      </c>
      <c r="G460" s="133">
        <v>6</v>
      </c>
      <c r="H460" s="135" t="s">
        <v>1029</v>
      </c>
      <c r="I460" s="133">
        <v>1</v>
      </c>
      <c r="J460" s="135" t="s">
        <v>1029</v>
      </c>
      <c r="K460" s="135" t="s">
        <v>1029</v>
      </c>
      <c r="L460" s="135" t="s">
        <v>1029</v>
      </c>
      <c r="M460" s="135" t="s">
        <v>1029</v>
      </c>
    </row>
    <row r="461" spans="2:13">
      <c r="B461" s="261">
        <v>5311000</v>
      </c>
      <c r="C461" s="273" t="s">
        <v>497</v>
      </c>
      <c r="D461" s="133">
        <v>1553</v>
      </c>
      <c r="E461" s="133">
        <v>1496</v>
      </c>
      <c r="F461" s="133">
        <v>56</v>
      </c>
      <c r="G461" s="133">
        <v>1</v>
      </c>
      <c r="H461" s="135" t="s">
        <v>1029</v>
      </c>
      <c r="I461" s="135" t="s">
        <v>1029</v>
      </c>
      <c r="J461" s="135" t="s">
        <v>1029</v>
      </c>
      <c r="K461" s="135" t="s">
        <v>1029</v>
      </c>
      <c r="L461" s="135" t="s">
        <v>1029</v>
      </c>
      <c r="M461" s="135" t="s">
        <v>1029</v>
      </c>
    </row>
    <row r="462" spans="2:13">
      <c r="B462" s="261">
        <v>5312000</v>
      </c>
      <c r="C462" s="273" t="s">
        <v>498</v>
      </c>
      <c r="D462" s="133">
        <v>1530</v>
      </c>
      <c r="E462" s="133">
        <v>1221</v>
      </c>
      <c r="F462" s="133">
        <v>302</v>
      </c>
      <c r="G462" s="133">
        <v>4</v>
      </c>
      <c r="H462" s="135" t="s">
        <v>1029</v>
      </c>
      <c r="I462" s="133">
        <v>2</v>
      </c>
      <c r="J462" s="135" t="s">
        <v>1029</v>
      </c>
      <c r="K462" s="135" t="s">
        <v>1029</v>
      </c>
      <c r="L462" s="133">
        <v>1</v>
      </c>
      <c r="M462" s="135" t="s">
        <v>1029</v>
      </c>
    </row>
    <row r="463" spans="2:13">
      <c r="B463" s="261">
        <v>5313000</v>
      </c>
      <c r="C463" s="273" t="s">
        <v>499</v>
      </c>
      <c r="D463" s="133">
        <v>1559</v>
      </c>
      <c r="E463" s="133">
        <v>1441</v>
      </c>
      <c r="F463" s="133">
        <v>77</v>
      </c>
      <c r="G463" s="133">
        <v>22</v>
      </c>
      <c r="H463" s="133">
        <v>11</v>
      </c>
      <c r="I463" s="133">
        <v>5</v>
      </c>
      <c r="J463" s="133">
        <v>1</v>
      </c>
      <c r="K463" s="135" t="s">
        <v>1029</v>
      </c>
      <c r="L463" s="133">
        <v>2</v>
      </c>
      <c r="M463" s="135" t="s">
        <v>1029</v>
      </c>
    </row>
    <row r="464" spans="2:13">
      <c r="B464" s="261">
        <v>5314000</v>
      </c>
      <c r="C464" s="273" t="s">
        <v>500</v>
      </c>
      <c r="D464" s="133">
        <v>2045</v>
      </c>
      <c r="E464" s="133">
        <v>1889</v>
      </c>
      <c r="F464" s="133">
        <v>141</v>
      </c>
      <c r="G464" s="133">
        <v>9</v>
      </c>
      <c r="H464" s="133">
        <v>5</v>
      </c>
      <c r="I464" s="135" t="s">
        <v>1029</v>
      </c>
      <c r="J464" s="135" t="s">
        <v>1029</v>
      </c>
      <c r="K464" s="135" t="s">
        <v>1029</v>
      </c>
      <c r="L464" s="133">
        <v>1</v>
      </c>
      <c r="M464" s="135" t="s">
        <v>1029</v>
      </c>
    </row>
    <row r="465" spans="2:13">
      <c r="B465" s="261">
        <v>5315000</v>
      </c>
      <c r="C465" s="273" t="s">
        <v>501</v>
      </c>
      <c r="D465" s="133">
        <v>2147</v>
      </c>
      <c r="E465" s="133">
        <v>2003</v>
      </c>
      <c r="F465" s="133">
        <v>129</v>
      </c>
      <c r="G465" s="133">
        <v>6</v>
      </c>
      <c r="H465" s="133">
        <v>3</v>
      </c>
      <c r="I465" s="133">
        <v>1</v>
      </c>
      <c r="J465" s="135" t="s">
        <v>1029</v>
      </c>
      <c r="K465" s="135" t="s">
        <v>1029</v>
      </c>
      <c r="L465" s="133">
        <v>4</v>
      </c>
      <c r="M465" s="133">
        <v>1</v>
      </c>
    </row>
    <row r="466" spans="2:13">
      <c r="B466" s="261">
        <v>5316000</v>
      </c>
      <c r="C466" s="273" t="s">
        <v>502</v>
      </c>
      <c r="D466" s="133">
        <v>1342</v>
      </c>
      <c r="E466" s="133">
        <v>1254</v>
      </c>
      <c r="F466" s="133">
        <v>79</v>
      </c>
      <c r="G466" s="133">
        <v>5</v>
      </c>
      <c r="H466" s="133">
        <v>2</v>
      </c>
      <c r="I466" s="135" t="s">
        <v>1029</v>
      </c>
      <c r="J466" s="133">
        <v>1</v>
      </c>
      <c r="K466" s="135" t="s">
        <v>1029</v>
      </c>
      <c r="L466" s="133">
        <v>1</v>
      </c>
      <c r="M466" s="135" t="s">
        <v>1029</v>
      </c>
    </row>
    <row r="467" spans="2:13">
      <c r="B467" s="261">
        <v>5317000</v>
      </c>
      <c r="C467" s="277" t="s">
        <v>503</v>
      </c>
      <c r="D467" s="133">
        <v>1048</v>
      </c>
      <c r="E467" s="133">
        <v>1015</v>
      </c>
      <c r="F467" s="133">
        <v>29</v>
      </c>
      <c r="G467" s="133">
        <v>3</v>
      </c>
      <c r="H467" s="133">
        <v>1</v>
      </c>
      <c r="I467" s="135" t="s">
        <v>1029</v>
      </c>
      <c r="J467" s="135" t="s">
        <v>1029</v>
      </c>
      <c r="K467" s="135" t="s">
        <v>1029</v>
      </c>
      <c r="L467" s="135" t="s">
        <v>1029</v>
      </c>
      <c r="M467" s="135" t="s">
        <v>1029</v>
      </c>
    </row>
    <row r="468" spans="2:13">
      <c r="B468" s="261">
        <v>5318000</v>
      </c>
      <c r="C468" s="273" t="s">
        <v>504</v>
      </c>
      <c r="D468" s="133">
        <v>5566</v>
      </c>
      <c r="E468" s="133">
        <v>5058</v>
      </c>
      <c r="F468" s="133">
        <v>264</v>
      </c>
      <c r="G468" s="133">
        <v>71</v>
      </c>
      <c r="H468" s="133">
        <v>9</v>
      </c>
      <c r="I468" s="133">
        <v>2</v>
      </c>
      <c r="J468" s="133">
        <v>3</v>
      </c>
      <c r="K468" s="133">
        <v>139</v>
      </c>
      <c r="L468" s="133">
        <v>18</v>
      </c>
      <c r="M468" s="133">
        <v>2</v>
      </c>
    </row>
    <row r="469" spans="2:13">
      <c r="B469" s="261">
        <v>5319000</v>
      </c>
      <c r="C469" s="273" t="s">
        <v>505</v>
      </c>
      <c r="D469" s="133">
        <v>705</v>
      </c>
      <c r="E469" s="133">
        <v>666</v>
      </c>
      <c r="F469" s="133">
        <v>36</v>
      </c>
      <c r="G469" s="135" t="s">
        <v>1029</v>
      </c>
      <c r="H469" s="133">
        <v>3</v>
      </c>
      <c r="I469" s="135" t="s">
        <v>1029</v>
      </c>
      <c r="J469" s="135" t="s">
        <v>1029</v>
      </c>
      <c r="K469" s="135" t="s">
        <v>1029</v>
      </c>
      <c r="L469" s="135" t="s">
        <v>1029</v>
      </c>
      <c r="M469" s="135" t="s">
        <v>1029</v>
      </c>
    </row>
    <row r="470" spans="2:13">
      <c r="B470" s="261">
        <v>5320000</v>
      </c>
      <c r="C470" s="273" t="s">
        <v>506</v>
      </c>
      <c r="D470" s="133">
        <v>1475</v>
      </c>
      <c r="E470" s="133">
        <v>1354</v>
      </c>
      <c r="F470" s="133">
        <v>119</v>
      </c>
      <c r="G470" s="135" t="s">
        <v>1029</v>
      </c>
      <c r="H470" s="133">
        <v>1</v>
      </c>
      <c r="I470" s="135" t="s">
        <v>1029</v>
      </c>
      <c r="J470" s="135" t="s">
        <v>1029</v>
      </c>
      <c r="K470" s="135" t="s">
        <v>1029</v>
      </c>
      <c r="L470" s="133">
        <v>1</v>
      </c>
      <c r="M470" s="135" t="s">
        <v>1029</v>
      </c>
    </row>
    <row r="471" spans="2:13">
      <c r="B471" s="261">
        <v>5321000</v>
      </c>
      <c r="C471" s="273" t="s">
        <v>507</v>
      </c>
      <c r="D471" s="133">
        <v>2487</v>
      </c>
      <c r="E471" s="133">
        <v>2397</v>
      </c>
      <c r="F471" s="133">
        <v>84</v>
      </c>
      <c r="G471" s="133">
        <v>2</v>
      </c>
      <c r="H471" s="135" t="s">
        <v>1029</v>
      </c>
      <c r="I471" s="133">
        <v>1</v>
      </c>
      <c r="J471" s="135" t="s">
        <v>1029</v>
      </c>
      <c r="K471" s="133">
        <v>3</v>
      </c>
      <c r="L471" s="135" t="s">
        <v>1029</v>
      </c>
      <c r="M471" s="135" t="s">
        <v>1029</v>
      </c>
    </row>
    <row r="472" spans="2:13">
      <c r="B472" s="261">
        <v>5322000</v>
      </c>
      <c r="C472" s="273" t="s">
        <v>508</v>
      </c>
      <c r="D472" s="133">
        <v>1196</v>
      </c>
      <c r="E472" s="133">
        <v>1065</v>
      </c>
      <c r="F472" s="133">
        <v>126</v>
      </c>
      <c r="G472" s="135" t="s">
        <v>1029</v>
      </c>
      <c r="H472" s="133">
        <v>3</v>
      </c>
      <c r="I472" s="135" t="s">
        <v>1029</v>
      </c>
      <c r="J472" s="133">
        <v>1</v>
      </c>
      <c r="K472" s="133">
        <v>1</v>
      </c>
      <c r="L472" s="135" t="s">
        <v>1029</v>
      </c>
      <c r="M472" s="135" t="s">
        <v>1029</v>
      </c>
    </row>
    <row r="473" spans="2:13">
      <c r="B473" s="261">
        <v>5323000</v>
      </c>
      <c r="C473" s="273" t="s">
        <v>509</v>
      </c>
      <c r="D473" s="133">
        <v>2747</v>
      </c>
      <c r="E473" s="133">
        <v>1521</v>
      </c>
      <c r="F473" s="133">
        <v>9</v>
      </c>
      <c r="G473" s="133">
        <v>1164</v>
      </c>
      <c r="H473" s="133">
        <v>33</v>
      </c>
      <c r="I473" s="133">
        <v>4</v>
      </c>
      <c r="J473" s="133">
        <v>5</v>
      </c>
      <c r="K473" s="135" t="s">
        <v>1029</v>
      </c>
      <c r="L473" s="133">
        <v>11</v>
      </c>
      <c r="M473" s="135" t="s">
        <v>1029</v>
      </c>
    </row>
    <row r="474" spans="2:13">
      <c r="B474" s="261">
        <v>5324000</v>
      </c>
      <c r="C474" s="273" t="s">
        <v>510</v>
      </c>
      <c r="D474" s="133">
        <v>860</v>
      </c>
      <c r="E474" s="133">
        <v>813</v>
      </c>
      <c r="F474" s="133">
        <v>39</v>
      </c>
      <c r="G474" s="133">
        <v>7</v>
      </c>
      <c r="H474" s="133">
        <v>1</v>
      </c>
      <c r="I474" s="135" t="s">
        <v>1029</v>
      </c>
      <c r="J474" s="135" t="s">
        <v>1029</v>
      </c>
      <c r="K474" s="135" t="s">
        <v>1029</v>
      </c>
      <c r="L474" s="135" t="s">
        <v>1029</v>
      </c>
      <c r="M474" s="135" t="s">
        <v>1029</v>
      </c>
    </row>
    <row r="475" spans="2:13">
      <c r="B475" s="261">
        <v>5325000</v>
      </c>
      <c r="C475" s="273" t="s">
        <v>511</v>
      </c>
      <c r="D475" s="133">
        <v>1270</v>
      </c>
      <c r="E475" s="133">
        <v>1220</v>
      </c>
      <c r="F475" s="133">
        <v>49</v>
      </c>
      <c r="G475" s="133">
        <v>1</v>
      </c>
      <c r="H475" s="135" t="s">
        <v>1029</v>
      </c>
      <c r="I475" s="135" t="s">
        <v>1029</v>
      </c>
      <c r="J475" s="135" t="s">
        <v>1029</v>
      </c>
      <c r="K475" s="135" t="s">
        <v>1029</v>
      </c>
      <c r="L475" s="135" t="s">
        <v>1029</v>
      </c>
      <c r="M475" s="135" t="s">
        <v>1029</v>
      </c>
    </row>
    <row r="476" spans="2:13">
      <c r="B476" s="261">
        <v>5326000</v>
      </c>
      <c r="C476" s="273" t="s">
        <v>512</v>
      </c>
      <c r="D476" s="133">
        <v>535</v>
      </c>
      <c r="E476" s="133">
        <v>483</v>
      </c>
      <c r="F476" s="133">
        <v>42</v>
      </c>
      <c r="G476" s="133">
        <v>2</v>
      </c>
      <c r="H476" s="133">
        <v>4</v>
      </c>
      <c r="I476" s="135" t="s">
        <v>1029</v>
      </c>
      <c r="J476" s="135" t="s">
        <v>1029</v>
      </c>
      <c r="K476" s="135" t="s">
        <v>1029</v>
      </c>
      <c r="L476" s="135" t="s">
        <v>1029</v>
      </c>
      <c r="M476" s="133">
        <v>4</v>
      </c>
    </row>
    <row r="477" spans="2:13">
      <c r="B477" s="261">
        <v>5327000</v>
      </c>
      <c r="C477" s="273" t="s">
        <v>513</v>
      </c>
      <c r="D477" s="133">
        <v>1591</v>
      </c>
      <c r="E477" s="133">
        <v>1569</v>
      </c>
      <c r="F477" s="133">
        <v>19</v>
      </c>
      <c r="G477" s="133">
        <v>2</v>
      </c>
      <c r="H477" s="133">
        <v>1</v>
      </c>
      <c r="I477" s="135" t="s">
        <v>1029</v>
      </c>
      <c r="J477" s="135" t="s">
        <v>1029</v>
      </c>
      <c r="K477" s="135" t="s">
        <v>1029</v>
      </c>
      <c r="L477" s="135" t="s">
        <v>1029</v>
      </c>
      <c r="M477" s="135" t="s">
        <v>1029</v>
      </c>
    </row>
    <row r="478" spans="2:13">
      <c r="B478" s="261">
        <v>5328000</v>
      </c>
      <c r="C478" s="273" t="s">
        <v>514</v>
      </c>
      <c r="D478" s="133">
        <v>645</v>
      </c>
      <c r="E478" s="133">
        <v>437</v>
      </c>
      <c r="F478" s="135" t="s">
        <v>1029</v>
      </c>
      <c r="G478" s="133">
        <v>196</v>
      </c>
      <c r="H478" s="133">
        <v>11</v>
      </c>
      <c r="I478" s="135" t="s">
        <v>1029</v>
      </c>
      <c r="J478" s="133">
        <v>1</v>
      </c>
      <c r="K478" s="135" t="s">
        <v>1029</v>
      </c>
      <c r="L478" s="135" t="s">
        <v>1029</v>
      </c>
      <c r="M478" s="135" t="s">
        <v>1029</v>
      </c>
    </row>
    <row r="479" spans="2:13">
      <c r="B479" s="261">
        <v>5329000</v>
      </c>
      <c r="C479" s="273" t="s">
        <v>515</v>
      </c>
      <c r="D479" s="133">
        <v>3386</v>
      </c>
      <c r="E479" s="133">
        <v>3149</v>
      </c>
      <c r="F479" s="133">
        <v>149</v>
      </c>
      <c r="G479" s="133">
        <v>28</v>
      </c>
      <c r="H479" s="133">
        <v>26</v>
      </c>
      <c r="I479" s="133">
        <v>6</v>
      </c>
      <c r="J479" s="133">
        <v>4</v>
      </c>
      <c r="K479" s="133">
        <v>18</v>
      </c>
      <c r="L479" s="133">
        <v>6</v>
      </c>
      <c r="M479" s="135" t="s">
        <v>1029</v>
      </c>
    </row>
    <row r="480" spans="2:13">
      <c r="B480" s="261">
        <v>5330000</v>
      </c>
      <c r="C480" s="273" t="s">
        <v>516</v>
      </c>
      <c r="D480" s="133">
        <v>1209</v>
      </c>
      <c r="E480" s="133">
        <v>895</v>
      </c>
      <c r="F480" s="133">
        <v>299</v>
      </c>
      <c r="G480" s="133">
        <v>9</v>
      </c>
      <c r="H480" s="133">
        <v>4</v>
      </c>
      <c r="I480" s="135" t="s">
        <v>1029</v>
      </c>
      <c r="J480" s="133">
        <v>2</v>
      </c>
      <c r="K480" s="135" t="s">
        <v>1029</v>
      </c>
      <c r="L480" s="135" t="s">
        <v>1029</v>
      </c>
      <c r="M480" s="135" t="s">
        <v>1029</v>
      </c>
    </row>
    <row r="481" spans="2:13">
      <c r="B481" s="261">
        <v>5331000</v>
      </c>
      <c r="C481" s="273" t="s">
        <v>517</v>
      </c>
      <c r="D481" s="133">
        <v>2323</v>
      </c>
      <c r="E481" s="133">
        <v>2262</v>
      </c>
      <c r="F481" s="133">
        <v>46</v>
      </c>
      <c r="G481" s="133">
        <v>11</v>
      </c>
      <c r="H481" s="133">
        <v>1</v>
      </c>
      <c r="I481" s="135" t="s">
        <v>1029</v>
      </c>
      <c r="J481" s="133">
        <v>2</v>
      </c>
      <c r="K481" s="135" t="s">
        <v>1029</v>
      </c>
      <c r="L481" s="133">
        <v>1</v>
      </c>
      <c r="M481" s="135" t="s">
        <v>1029</v>
      </c>
    </row>
    <row r="482" spans="2:13">
      <c r="B482" s="261">
        <v>5332000</v>
      </c>
      <c r="C482" s="273" t="s">
        <v>518</v>
      </c>
      <c r="D482" s="133">
        <v>1531</v>
      </c>
      <c r="E482" s="133">
        <v>1191</v>
      </c>
      <c r="F482" s="133">
        <v>94</v>
      </c>
      <c r="G482" s="133">
        <v>214</v>
      </c>
      <c r="H482" s="133">
        <v>23</v>
      </c>
      <c r="I482" s="133">
        <v>1</v>
      </c>
      <c r="J482" s="135" t="s">
        <v>1029</v>
      </c>
      <c r="K482" s="133">
        <v>1</v>
      </c>
      <c r="L482" s="133">
        <v>7</v>
      </c>
      <c r="M482" s="135" t="s">
        <v>1029</v>
      </c>
    </row>
    <row r="483" spans="2:13">
      <c r="B483" s="261">
        <v>5333000</v>
      </c>
      <c r="C483" s="273" t="s">
        <v>519</v>
      </c>
      <c r="D483" s="133">
        <v>2948</v>
      </c>
      <c r="E483" s="133">
        <v>2703</v>
      </c>
      <c r="F483" s="133">
        <v>199</v>
      </c>
      <c r="G483" s="133">
        <v>13</v>
      </c>
      <c r="H483" s="133">
        <v>3</v>
      </c>
      <c r="I483" s="133">
        <v>1</v>
      </c>
      <c r="J483" s="133">
        <v>1</v>
      </c>
      <c r="K483" s="133">
        <v>27</v>
      </c>
      <c r="L483" s="133">
        <v>1</v>
      </c>
      <c r="M483" s="135" t="s">
        <v>1029</v>
      </c>
    </row>
    <row r="484" spans="2:13">
      <c r="B484" s="261">
        <v>5334000</v>
      </c>
      <c r="C484" s="273" t="s">
        <v>520</v>
      </c>
      <c r="D484" s="133">
        <v>828</v>
      </c>
      <c r="E484" s="133">
        <v>664</v>
      </c>
      <c r="F484" s="133">
        <v>157</v>
      </c>
      <c r="G484" s="133">
        <v>7</v>
      </c>
      <c r="H484" s="135" t="s">
        <v>1029</v>
      </c>
      <c r="I484" s="135" t="s">
        <v>1029</v>
      </c>
      <c r="J484" s="135" t="s">
        <v>1029</v>
      </c>
      <c r="K484" s="135" t="s">
        <v>1029</v>
      </c>
      <c r="L484" s="135" t="s">
        <v>1029</v>
      </c>
      <c r="M484" s="135" t="s">
        <v>1029</v>
      </c>
    </row>
    <row r="485" spans="2:13">
      <c r="B485" s="261">
        <v>5335000</v>
      </c>
      <c r="C485" s="273" t="s">
        <v>521</v>
      </c>
      <c r="D485" s="133">
        <v>941</v>
      </c>
      <c r="E485" s="133">
        <v>885</v>
      </c>
      <c r="F485" s="133">
        <v>52</v>
      </c>
      <c r="G485" s="133">
        <v>2</v>
      </c>
      <c r="H485" s="133">
        <v>1</v>
      </c>
      <c r="I485" s="135" t="s">
        <v>1029</v>
      </c>
      <c r="J485" s="135" t="s">
        <v>1029</v>
      </c>
      <c r="K485" s="135" t="s">
        <v>1029</v>
      </c>
      <c r="L485" s="133">
        <v>1</v>
      </c>
      <c r="M485" s="135" t="s">
        <v>1029</v>
      </c>
    </row>
    <row r="486" spans="2:13">
      <c r="B486" s="261">
        <v>5336000</v>
      </c>
      <c r="C486" s="273" t="s">
        <v>522</v>
      </c>
      <c r="D486" s="133">
        <v>927</v>
      </c>
      <c r="E486" s="133">
        <v>914</v>
      </c>
      <c r="F486" s="133">
        <v>12</v>
      </c>
      <c r="G486" s="135" t="s">
        <v>1029</v>
      </c>
      <c r="H486" s="133">
        <v>1</v>
      </c>
      <c r="I486" s="135" t="s">
        <v>1029</v>
      </c>
      <c r="J486" s="135" t="s">
        <v>1029</v>
      </c>
      <c r="K486" s="135" t="s">
        <v>1029</v>
      </c>
      <c r="L486" s="135" t="s">
        <v>1029</v>
      </c>
      <c r="M486" s="135" t="s">
        <v>1029</v>
      </c>
    </row>
    <row r="487" spans="2:13">
      <c r="B487" s="261">
        <v>5337000</v>
      </c>
      <c r="C487" s="273" t="s">
        <v>523</v>
      </c>
      <c r="D487" s="133">
        <v>747</v>
      </c>
      <c r="E487" s="133">
        <v>722</v>
      </c>
      <c r="F487" s="133">
        <v>20</v>
      </c>
      <c r="G487" s="135" t="s">
        <v>1029</v>
      </c>
      <c r="H487" s="133">
        <v>1</v>
      </c>
      <c r="I487" s="135" t="s">
        <v>1029</v>
      </c>
      <c r="J487" s="135" t="s">
        <v>1029</v>
      </c>
      <c r="K487" s="133">
        <v>3</v>
      </c>
      <c r="L487" s="133">
        <v>1</v>
      </c>
      <c r="M487" s="135" t="s">
        <v>1029</v>
      </c>
    </row>
    <row r="488" spans="2:13">
      <c r="B488" s="261">
        <v>5338000</v>
      </c>
      <c r="C488" s="273" t="s">
        <v>524</v>
      </c>
      <c r="D488" s="133">
        <v>882</v>
      </c>
      <c r="E488" s="133">
        <v>807</v>
      </c>
      <c r="F488" s="133">
        <v>30</v>
      </c>
      <c r="G488" s="133">
        <v>28</v>
      </c>
      <c r="H488" s="133">
        <v>12</v>
      </c>
      <c r="I488" s="133">
        <v>3</v>
      </c>
      <c r="J488" s="135" t="s">
        <v>1029</v>
      </c>
      <c r="K488" s="135" t="s">
        <v>1029</v>
      </c>
      <c r="L488" s="133">
        <v>2</v>
      </c>
      <c r="M488" s="135" t="s">
        <v>1029</v>
      </c>
    </row>
    <row r="489" spans="2:13">
      <c r="B489" s="261">
        <v>5339000</v>
      </c>
      <c r="C489" s="273" t="s">
        <v>479</v>
      </c>
      <c r="D489" s="133">
        <v>1424</v>
      </c>
      <c r="E489" s="133">
        <v>1326</v>
      </c>
      <c r="F489" s="133">
        <v>81</v>
      </c>
      <c r="G489" s="133">
        <v>5</v>
      </c>
      <c r="H489" s="133">
        <v>3</v>
      </c>
      <c r="I489" s="133">
        <v>1</v>
      </c>
      <c r="J489" s="135" t="s">
        <v>1029</v>
      </c>
      <c r="K489" s="133">
        <v>8</v>
      </c>
      <c r="L489" s="135" t="s">
        <v>1029</v>
      </c>
      <c r="M489" s="135" t="s">
        <v>1029</v>
      </c>
    </row>
    <row r="490" spans="2:13">
      <c r="B490" s="261">
        <v>5340000</v>
      </c>
      <c r="C490" s="273" t="s">
        <v>165</v>
      </c>
      <c r="D490" s="133">
        <v>424</v>
      </c>
      <c r="E490" s="133">
        <v>421</v>
      </c>
      <c r="F490" s="133">
        <v>2</v>
      </c>
      <c r="G490" s="133">
        <v>1</v>
      </c>
      <c r="H490" s="135" t="s">
        <v>1029</v>
      </c>
      <c r="I490" s="135" t="s">
        <v>1029</v>
      </c>
      <c r="J490" s="135" t="s">
        <v>1029</v>
      </c>
      <c r="K490" s="135" t="s">
        <v>1029</v>
      </c>
      <c r="L490" s="135" t="s">
        <v>1029</v>
      </c>
      <c r="M490" s="135" t="s">
        <v>1029</v>
      </c>
    </row>
    <row r="491" spans="2:13">
      <c r="B491" s="261">
        <v>5341000</v>
      </c>
      <c r="C491" s="273" t="s">
        <v>525</v>
      </c>
      <c r="D491" s="133">
        <v>932</v>
      </c>
      <c r="E491" s="133">
        <v>887</v>
      </c>
      <c r="F491" s="133">
        <v>40</v>
      </c>
      <c r="G491" s="133">
        <v>1</v>
      </c>
      <c r="H491" s="133">
        <v>2</v>
      </c>
      <c r="I491" s="135" t="s">
        <v>1029</v>
      </c>
      <c r="J491" s="135" t="s">
        <v>1029</v>
      </c>
      <c r="K491" s="135" t="s">
        <v>1029</v>
      </c>
      <c r="L491" s="133">
        <v>2</v>
      </c>
      <c r="M491" s="135" t="s">
        <v>1029</v>
      </c>
    </row>
    <row r="492" spans="2:13">
      <c r="B492" s="261">
        <v>5342000</v>
      </c>
      <c r="C492" s="273" t="s">
        <v>526</v>
      </c>
      <c r="D492" s="133">
        <v>3752</v>
      </c>
      <c r="E492" s="133">
        <v>2933</v>
      </c>
      <c r="F492" s="133">
        <v>410</v>
      </c>
      <c r="G492" s="133">
        <v>318</v>
      </c>
      <c r="H492" s="133">
        <v>34</v>
      </c>
      <c r="I492" s="133">
        <v>2</v>
      </c>
      <c r="J492" s="133">
        <v>18</v>
      </c>
      <c r="K492" s="133">
        <v>25</v>
      </c>
      <c r="L492" s="133">
        <v>10</v>
      </c>
      <c r="M492" s="133">
        <v>2</v>
      </c>
    </row>
    <row r="493" spans="2:13">
      <c r="B493" s="261">
        <v>5343000</v>
      </c>
      <c r="C493" s="277" t="s">
        <v>527</v>
      </c>
      <c r="D493" s="133">
        <v>960</v>
      </c>
      <c r="E493" s="133">
        <v>878</v>
      </c>
      <c r="F493" s="133">
        <v>81</v>
      </c>
      <c r="G493" s="133">
        <v>1</v>
      </c>
      <c r="H493" s="135" t="s">
        <v>1029</v>
      </c>
      <c r="I493" s="135" t="s">
        <v>1029</v>
      </c>
      <c r="J493" s="135" t="s">
        <v>1029</v>
      </c>
      <c r="K493" s="135" t="s">
        <v>1029</v>
      </c>
      <c r="L493" s="135" t="s">
        <v>1029</v>
      </c>
      <c r="M493" s="135" t="s">
        <v>1029</v>
      </c>
    </row>
    <row r="494" spans="2:13">
      <c r="B494" s="261">
        <v>5344000</v>
      </c>
      <c r="C494" s="273" t="s">
        <v>169</v>
      </c>
      <c r="D494" s="133">
        <v>629</v>
      </c>
      <c r="E494" s="133">
        <v>613</v>
      </c>
      <c r="F494" s="133">
        <v>16</v>
      </c>
      <c r="G494" s="135" t="s">
        <v>1029</v>
      </c>
      <c r="H494" s="135" t="s">
        <v>1029</v>
      </c>
      <c r="I494" s="135" t="s">
        <v>1029</v>
      </c>
      <c r="J494" s="135" t="s">
        <v>1029</v>
      </c>
      <c r="K494" s="135" t="s">
        <v>1029</v>
      </c>
      <c r="L494" s="135" t="s">
        <v>1029</v>
      </c>
      <c r="M494" s="135" t="s">
        <v>1029</v>
      </c>
    </row>
    <row r="495" spans="2:13">
      <c r="B495" s="261">
        <v>5345000</v>
      </c>
      <c r="C495" s="273" t="s">
        <v>200</v>
      </c>
      <c r="D495" s="133">
        <v>1111</v>
      </c>
      <c r="E495" s="133">
        <v>973</v>
      </c>
      <c r="F495" s="133">
        <v>128</v>
      </c>
      <c r="G495" s="133">
        <v>2</v>
      </c>
      <c r="H495" s="133">
        <v>4</v>
      </c>
      <c r="I495" s="135" t="s">
        <v>1029</v>
      </c>
      <c r="J495" s="135" t="s">
        <v>1029</v>
      </c>
      <c r="K495" s="135" t="s">
        <v>1029</v>
      </c>
      <c r="L495" s="133">
        <v>2</v>
      </c>
      <c r="M495" s="133">
        <v>2</v>
      </c>
    </row>
    <row r="496" spans="2:13">
      <c r="B496" s="261">
        <v>5346000</v>
      </c>
      <c r="C496" s="273" t="s">
        <v>528</v>
      </c>
      <c r="D496" s="133">
        <v>443</v>
      </c>
      <c r="E496" s="133">
        <v>393</v>
      </c>
      <c r="F496" s="133">
        <v>46</v>
      </c>
      <c r="G496" s="133">
        <v>2</v>
      </c>
      <c r="H496" s="133">
        <v>2</v>
      </c>
      <c r="I496" s="135" t="s">
        <v>1029</v>
      </c>
      <c r="J496" s="135" t="s">
        <v>1029</v>
      </c>
      <c r="K496" s="135" t="s">
        <v>1029</v>
      </c>
      <c r="L496" s="135" t="s">
        <v>1029</v>
      </c>
      <c r="M496" s="135" t="s">
        <v>1029</v>
      </c>
    </row>
    <row r="497" spans="2:13">
      <c r="B497" s="261">
        <v>5347000</v>
      </c>
      <c r="C497" s="273" t="s">
        <v>529</v>
      </c>
      <c r="D497" s="133">
        <v>1418</v>
      </c>
      <c r="E497" s="133">
        <v>1083</v>
      </c>
      <c r="F497" s="133">
        <v>319</v>
      </c>
      <c r="G497" s="135" t="s">
        <v>1029</v>
      </c>
      <c r="H497" s="133">
        <v>5</v>
      </c>
      <c r="I497" s="135" t="s">
        <v>1029</v>
      </c>
      <c r="J497" s="135" t="s">
        <v>1029</v>
      </c>
      <c r="K497" s="133">
        <v>3</v>
      </c>
      <c r="L497" s="133">
        <v>3</v>
      </c>
      <c r="M497" s="133">
        <v>5</v>
      </c>
    </row>
    <row r="498" spans="2:13" s="5" customFormat="1">
      <c r="B498" s="262">
        <v>5500000</v>
      </c>
      <c r="C498" s="276" t="s">
        <v>530</v>
      </c>
      <c r="D498" s="316">
        <v>74458</v>
      </c>
      <c r="E498" s="316">
        <v>60068</v>
      </c>
      <c r="F498" s="316">
        <v>11627</v>
      </c>
      <c r="G498" s="316">
        <v>1360</v>
      </c>
      <c r="H498" s="316">
        <v>350</v>
      </c>
      <c r="I498" s="316">
        <v>43</v>
      </c>
      <c r="J498" s="316">
        <v>494</v>
      </c>
      <c r="K498" s="316">
        <v>318</v>
      </c>
      <c r="L498" s="316">
        <v>155</v>
      </c>
      <c r="M498" s="316">
        <v>43</v>
      </c>
    </row>
    <row r="499" spans="2:13">
      <c r="B499" s="261">
        <v>5501000</v>
      </c>
      <c r="C499" s="273" t="s">
        <v>531</v>
      </c>
      <c r="D499" s="133">
        <v>14665</v>
      </c>
      <c r="E499" s="133">
        <v>10776</v>
      </c>
      <c r="F499" s="133">
        <v>3282</v>
      </c>
      <c r="G499" s="133">
        <v>226</v>
      </c>
      <c r="H499" s="133">
        <v>185</v>
      </c>
      <c r="I499" s="133">
        <v>23</v>
      </c>
      <c r="J499" s="133">
        <v>61</v>
      </c>
      <c r="K499" s="133">
        <v>37</v>
      </c>
      <c r="L499" s="133">
        <v>54</v>
      </c>
      <c r="M499" s="133">
        <v>21</v>
      </c>
    </row>
    <row r="500" spans="2:13">
      <c r="B500" s="261">
        <v>5510000</v>
      </c>
      <c r="C500" s="273" t="s">
        <v>532</v>
      </c>
      <c r="D500" s="133">
        <v>3763</v>
      </c>
      <c r="E500" s="133">
        <v>2701</v>
      </c>
      <c r="F500" s="133">
        <v>1028</v>
      </c>
      <c r="G500" s="133">
        <v>19</v>
      </c>
      <c r="H500" s="133">
        <v>6</v>
      </c>
      <c r="I500" s="133">
        <v>1</v>
      </c>
      <c r="J500" s="133">
        <v>2</v>
      </c>
      <c r="K500" s="133">
        <v>5</v>
      </c>
      <c r="L500" s="135" t="s">
        <v>1029</v>
      </c>
      <c r="M500" s="133">
        <v>1</v>
      </c>
    </row>
    <row r="501" spans="2:13">
      <c r="B501" s="261">
        <v>5511000</v>
      </c>
      <c r="C501" s="273" t="s">
        <v>533</v>
      </c>
      <c r="D501" s="133">
        <v>1251</v>
      </c>
      <c r="E501" s="133">
        <v>1224</v>
      </c>
      <c r="F501" s="133">
        <v>15</v>
      </c>
      <c r="G501" s="133">
        <v>8</v>
      </c>
      <c r="H501" s="133">
        <v>1</v>
      </c>
      <c r="I501" s="135" t="s">
        <v>1029</v>
      </c>
      <c r="J501" s="135" t="s">
        <v>1029</v>
      </c>
      <c r="K501" s="135" t="s">
        <v>1029</v>
      </c>
      <c r="L501" s="133">
        <v>3</v>
      </c>
      <c r="M501" s="135" t="s">
        <v>1029</v>
      </c>
    </row>
    <row r="502" spans="2:13">
      <c r="B502" s="261">
        <v>5512000</v>
      </c>
      <c r="C502" s="273" t="s">
        <v>534</v>
      </c>
      <c r="D502" s="133">
        <v>1512</v>
      </c>
      <c r="E502" s="133">
        <v>1485</v>
      </c>
      <c r="F502" s="133">
        <v>24</v>
      </c>
      <c r="G502" s="133">
        <v>1</v>
      </c>
      <c r="H502" s="133">
        <v>1</v>
      </c>
      <c r="I502" s="135" t="s">
        <v>1029</v>
      </c>
      <c r="J502" s="133">
        <v>1</v>
      </c>
      <c r="K502" s="135" t="s">
        <v>1029</v>
      </c>
      <c r="L502" s="135" t="s">
        <v>1029</v>
      </c>
      <c r="M502" s="135" t="s">
        <v>1029</v>
      </c>
    </row>
    <row r="503" spans="2:13">
      <c r="B503" s="261">
        <v>5513000</v>
      </c>
      <c r="C503" s="273" t="s">
        <v>535</v>
      </c>
      <c r="D503" s="133">
        <v>8427</v>
      </c>
      <c r="E503" s="133">
        <v>5814</v>
      </c>
      <c r="F503" s="133">
        <v>1512</v>
      </c>
      <c r="G503" s="133">
        <v>822</v>
      </c>
      <c r="H503" s="133">
        <v>12</v>
      </c>
      <c r="I503" s="135" t="s">
        <v>1029</v>
      </c>
      <c r="J503" s="133">
        <v>2</v>
      </c>
      <c r="K503" s="133">
        <v>226</v>
      </c>
      <c r="L503" s="133">
        <v>39</v>
      </c>
      <c r="M503" s="135" t="s">
        <v>1029</v>
      </c>
    </row>
    <row r="504" spans="2:13">
      <c r="B504" s="261">
        <v>5514000</v>
      </c>
      <c r="C504" s="277" t="s">
        <v>536</v>
      </c>
      <c r="D504" s="133">
        <v>1751</v>
      </c>
      <c r="E504" s="133">
        <v>1081</v>
      </c>
      <c r="F504" s="133">
        <v>88</v>
      </c>
      <c r="G504" s="133">
        <v>143</v>
      </c>
      <c r="H504" s="133">
        <v>32</v>
      </c>
      <c r="I504" s="133">
        <v>4</v>
      </c>
      <c r="J504" s="133">
        <v>396</v>
      </c>
      <c r="K504" s="135" t="s">
        <v>1029</v>
      </c>
      <c r="L504" s="133">
        <v>6</v>
      </c>
      <c r="M504" s="133">
        <v>1</v>
      </c>
    </row>
    <row r="505" spans="2:13">
      <c r="B505" s="261">
        <v>5515000</v>
      </c>
      <c r="C505" s="277" t="s">
        <v>537</v>
      </c>
      <c r="D505" s="133">
        <v>1802</v>
      </c>
      <c r="E505" s="133">
        <v>1467</v>
      </c>
      <c r="F505" s="133">
        <v>308</v>
      </c>
      <c r="G505" s="133">
        <v>9</v>
      </c>
      <c r="H505" s="133">
        <v>6</v>
      </c>
      <c r="I505" s="133">
        <v>1</v>
      </c>
      <c r="J505" s="133">
        <v>8</v>
      </c>
      <c r="K505" s="135" t="s">
        <v>1029</v>
      </c>
      <c r="L505" s="133">
        <v>1</v>
      </c>
      <c r="M505" s="133">
        <v>2</v>
      </c>
    </row>
    <row r="506" spans="2:13">
      <c r="B506" s="261">
        <v>5516000</v>
      </c>
      <c r="C506" s="273" t="s">
        <v>538</v>
      </c>
      <c r="D506" s="133">
        <v>834</v>
      </c>
      <c r="E506" s="133">
        <v>510</v>
      </c>
      <c r="F506" s="133">
        <v>315</v>
      </c>
      <c r="G506" s="133">
        <v>4</v>
      </c>
      <c r="H506" s="135" t="s">
        <v>1029</v>
      </c>
      <c r="I506" s="135" t="s">
        <v>1029</v>
      </c>
      <c r="J506" s="135" t="s">
        <v>1029</v>
      </c>
      <c r="K506" s="133">
        <v>5</v>
      </c>
      <c r="L506" s="135" t="s">
        <v>1029</v>
      </c>
      <c r="M506" s="135" t="s">
        <v>1029</v>
      </c>
    </row>
    <row r="507" spans="2:13">
      <c r="B507" s="261">
        <v>5517000</v>
      </c>
      <c r="C507" s="273" t="s">
        <v>220</v>
      </c>
      <c r="D507" s="133">
        <v>2642</v>
      </c>
      <c r="E507" s="133">
        <v>2341</v>
      </c>
      <c r="F507" s="133">
        <v>291</v>
      </c>
      <c r="G507" s="133">
        <v>1</v>
      </c>
      <c r="H507" s="133">
        <v>5</v>
      </c>
      <c r="I507" s="133">
        <v>1</v>
      </c>
      <c r="J507" s="135" t="s">
        <v>1029</v>
      </c>
      <c r="K507" s="135" t="s">
        <v>1029</v>
      </c>
      <c r="L507" s="133">
        <v>2</v>
      </c>
      <c r="M507" s="133">
        <v>1</v>
      </c>
    </row>
    <row r="508" spans="2:13">
      <c r="B508" s="261">
        <v>5518000</v>
      </c>
      <c r="C508" s="273" t="s">
        <v>539</v>
      </c>
      <c r="D508" s="133">
        <v>713</v>
      </c>
      <c r="E508" s="133">
        <v>701</v>
      </c>
      <c r="F508" s="133">
        <v>8</v>
      </c>
      <c r="G508" s="133">
        <v>3</v>
      </c>
      <c r="H508" s="135" t="s">
        <v>1029</v>
      </c>
      <c r="I508" s="135" t="s">
        <v>1029</v>
      </c>
      <c r="J508" s="135" t="s">
        <v>1029</v>
      </c>
      <c r="K508" s="135" t="s">
        <v>1029</v>
      </c>
      <c r="L508" s="133">
        <v>1</v>
      </c>
      <c r="M508" s="135" t="s">
        <v>1029</v>
      </c>
    </row>
    <row r="509" spans="2:13">
      <c r="B509" s="261">
        <v>5519000</v>
      </c>
      <c r="C509" s="273" t="s">
        <v>540</v>
      </c>
      <c r="D509" s="133">
        <v>1954</v>
      </c>
      <c r="E509" s="133">
        <v>1729</v>
      </c>
      <c r="F509" s="133">
        <v>201</v>
      </c>
      <c r="G509" s="133">
        <v>10</v>
      </c>
      <c r="H509" s="133">
        <v>6</v>
      </c>
      <c r="I509" s="135" t="s">
        <v>1029</v>
      </c>
      <c r="J509" s="135" t="s">
        <v>1029</v>
      </c>
      <c r="K509" s="133">
        <v>4</v>
      </c>
      <c r="L509" s="133">
        <v>2</v>
      </c>
      <c r="M509" s="133">
        <v>2</v>
      </c>
    </row>
    <row r="510" spans="2:13">
      <c r="B510" s="261">
        <v>5520000</v>
      </c>
      <c r="C510" s="273" t="s">
        <v>541</v>
      </c>
      <c r="D510" s="133">
        <v>3136</v>
      </c>
      <c r="E510" s="133">
        <v>2446</v>
      </c>
      <c r="F510" s="133">
        <v>627</v>
      </c>
      <c r="G510" s="133">
        <v>16</v>
      </c>
      <c r="H510" s="133">
        <v>25</v>
      </c>
      <c r="I510" s="135" t="s">
        <v>1029</v>
      </c>
      <c r="J510" s="133">
        <v>1</v>
      </c>
      <c r="K510" s="133">
        <v>1</v>
      </c>
      <c r="L510" s="133">
        <v>13</v>
      </c>
      <c r="M510" s="133">
        <v>7</v>
      </c>
    </row>
    <row r="511" spans="2:13">
      <c r="B511" s="261">
        <v>5521000</v>
      </c>
      <c r="C511" s="273" t="s">
        <v>542</v>
      </c>
      <c r="D511" s="133">
        <v>1907</v>
      </c>
      <c r="E511" s="133">
        <v>1502</v>
      </c>
      <c r="F511" s="133">
        <v>393</v>
      </c>
      <c r="G511" s="133">
        <v>2</v>
      </c>
      <c r="H511" s="133">
        <v>3</v>
      </c>
      <c r="I511" s="133">
        <v>3</v>
      </c>
      <c r="J511" s="133">
        <v>2</v>
      </c>
      <c r="K511" s="135" t="s">
        <v>1029</v>
      </c>
      <c r="L511" s="133">
        <v>2</v>
      </c>
      <c r="M511" s="135" t="s">
        <v>1029</v>
      </c>
    </row>
    <row r="512" spans="2:13">
      <c r="B512" s="261">
        <v>5522000</v>
      </c>
      <c r="C512" s="273" t="s">
        <v>543</v>
      </c>
      <c r="D512" s="133">
        <v>1594</v>
      </c>
      <c r="E512" s="133">
        <v>1392</v>
      </c>
      <c r="F512" s="133">
        <v>177</v>
      </c>
      <c r="G512" s="133">
        <v>7</v>
      </c>
      <c r="H512" s="133">
        <v>13</v>
      </c>
      <c r="I512" s="133">
        <v>1</v>
      </c>
      <c r="J512" s="133">
        <v>2</v>
      </c>
      <c r="K512" s="135" t="s">
        <v>1029</v>
      </c>
      <c r="L512" s="133">
        <v>2</v>
      </c>
      <c r="M512" s="135" t="s">
        <v>1029</v>
      </c>
    </row>
    <row r="513" spans="2:13">
      <c r="B513" s="261">
        <v>5523000</v>
      </c>
      <c r="C513" s="273" t="s">
        <v>544</v>
      </c>
      <c r="D513" s="133">
        <v>702</v>
      </c>
      <c r="E513" s="133">
        <v>683</v>
      </c>
      <c r="F513" s="133">
        <v>19</v>
      </c>
      <c r="G513" s="135" t="s">
        <v>1029</v>
      </c>
      <c r="H513" s="135" t="s">
        <v>1029</v>
      </c>
      <c r="I513" s="135" t="s">
        <v>1029</v>
      </c>
      <c r="J513" s="135" t="s">
        <v>1029</v>
      </c>
      <c r="K513" s="135" t="s">
        <v>1029</v>
      </c>
      <c r="L513" s="135" t="s">
        <v>1029</v>
      </c>
      <c r="M513" s="135" t="s">
        <v>1029</v>
      </c>
    </row>
    <row r="514" spans="2:13">
      <c r="B514" s="261">
        <v>5524000</v>
      </c>
      <c r="C514" s="273" t="s">
        <v>545</v>
      </c>
      <c r="D514" s="133">
        <v>4168</v>
      </c>
      <c r="E514" s="133">
        <v>3773</v>
      </c>
      <c r="F514" s="133">
        <v>370</v>
      </c>
      <c r="G514" s="133">
        <v>12</v>
      </c>
      <c r="H514" s="133">
        <v>1</v>
      </c>
      <c r="I514" s="133">
        <v>1</v>
      </c>
      <c r="J514" s="133">
        <v>3</v>
      </c>
      <c r="K514" s="135" t="s">
        <v>1029</v>
      </c>
      <c r="L514" s="133">
        <v>8</v>
      </c>
      <c r="M514" s="135" t="s">
        <v>1029</v>
      </c>
    </row>
    <row r="515" spans="2:13">
      <c r="B515" s="261">
        <v>5525000</v>
      </c>
      <c r="C515" s="273" t="s">
        <v>546</v>
      </c>
      <c r="D515" s="133">
        <v>5115</v>
      </c>
      <c r="E515" s="133">
        <v>4532</v>
      </c>
      <c r="F515" s="133">
        <v>544</v>
      </c>
      <c r="G515" s="133">
        <v>14</v>
      </c>
      <c r="H515" s="133">
        <v>9</v>
      </c>
      <c r="I515" s="133">
        <v>1</v>
      </c>
      <c r="J515" s="133">
        <v>2</v>
      </c>
      <c r="K515" s="133">
        <v>3</v>
      </c>
      <c r="L515" s="133">
        <v>8</v>
      </c>
      <c r="M515" s="133">
        <v>2</v>
      </c>
    </row>
    <row r="516" spans="2:13">
      <c r="B516" s="261">
        <v>5526000</v>
      </c>
      <c r="C516" s="273" t="s">
        <v>547</v>
      </c>
      <c r="D516" s="133">
        <v>3984</v>
      </c>
      <c r="E516" s="133">
        <v>3608</v>
      </c>
      <c r="F516" s="133">
        <v>364</v>
      </c>
      <c r="G516" s="133">
        <v>3</v>
      </c>
      <c r="H516" s="133">
        <v>5</v>
      </c>
      <c r="I516" s="135" t="s">
        <v>1029</v>
      </c>
      <c r="J516" s="133">
        <v>1</v>
      </c>
      <c r="K516" s="135" t="s">
        <v>1029</v>
      </c>
      <c r="L516" s="133">
        <v>1</v>
      </c>
      <c r="M516" s="133">
        <v>2</v>
      </c>
    </row>
    <row r="517" spans="2:13">
      <c r="B517" s="261">
        <v>5527000</v>
      </c>
      <c r="C517" s="273" t="s">
        <v>548</v>
      </c>
      <c r="D517" s="133">
        <v>1438</v>
      </c>
      <c r="E517" s="133">
        <v>993</v>
      </c>
      <c r="F517" s="133">
        <v>411</v>
      </c>
      <c r="G517" s="133">
        <v>4</v>
      </c>
      <c r="H517" s="133">
        <v>11</v>
      </c>
      <c r="I517" s="135" t="s">
        <v>1029</v>
      </c>
      <c r="J517" s="133">
        <v>1</v>
      </c>
      <c r="K517" s="133">
        <v>18</v>
      </c>
      <c r="L517" s="135" t="s">
        <v>1029</v>
      </c>
      <c r="M517" s="135" t="s">
        <v>1029</v>
      </c>
    </row>
    <row r="518" spans="2:13">
      <c r="B518" s="261">
        <v>5528000</v>
      </c>
      <c r="C518" s="273" t="s">
        <v>549</v>
      </c>
      <c r="D518" s="133">
        <v>2262</v>
      </c>
      <c r="E518" s="133">
        <v>1987</v>
      </c>
      <c r="F518" s="133">
        <v>208</v>
      </c>
      <c r="G518" s="133">
        <v>20</v>
      </c>
      <c r="H518" s="133">
        <v>17</v>
      </c>
      <c r="I518" s="133">
        <v>2</v>
      </c>
      <c r="J518" s="133">
        <v>1</v>
      </c>
      <c r="K518" s="133">
        <v>19</v>
      </c>
      <c r="L518" s="133">
        <v>6</v>
      </c>
      <c r="M518" s="133">
        <v>2</v>
      </c>
    </row>
    <row r="519" spans="2:13">
      <c r="B519" s="261">
        <v>5529000</v>
      </c>
      <c r="C519" s="273" t="s">
        <v>550</v>
      </c>
      <c r="D519" s="133">
        <v>3113</v>
      </c>
      <c r="E519" s="133">
        <v>2899</v>
      </c>
      <c r="F519" s="133">
        <v>208</v>
      </c>
      <c r="G519" s="133">
        <v>3</v>
      </c>
      <c r="H519" s="133">
        <v>1</v>
      </c>
      <c r="I519" s="133">
        <v>1</v>
      </c>
      <c r="J519" s="133">
        <v>1</v>
      </c>
      <c r="K519" s="135" t="s">
        <v>1029</v>
      </c>
      <c r="L519" s="135" t="s">
        <v>1029</v>
      </c>
      <c r="M519" s="135" t="s">
        <v>1029</v>
      </c>
    </row>
    <row r="520" spans="2:13">
      <c r="B520" s="261">
        <v>5530000</v>
      </c>
      <c r="C520" s="273" t="s">
        <v>551</v>
      </c>
      <c r="D520" s="133">
        <v>2165</v>
      </c>
      <c r="E520" s="133">
        <v>2041</v>
      </c>
      <c r="F520" s="133">
        <v>116</v>
      </c>
      <c r="G520" s="133">
        <v>5</v>
      </c>
      <c r="H520" s="133">
        <v>1</v>
      </c>
      <c r="I520" s="135" t="s">
        <v>1029</v>
      </c>
      <c r="J520" s="135" t="s">
        <v>1029</v>
      </c>
      <c r="K520" s="135" t="s">
        <v>1029</v>
      </c>
      <c r="L520" s="135" t="s">
        <v>1029</v>
      </c>
      <c r="M520" s="133">
        <v>2</v>
      </c>
    </row>
    <row r="521" spans="2:13">
      <c r="B521" s="261">
        <v>5531000</v>
      </c>
      <c r="C521" s="273" t="s">
        <v>344</v>
      </c>
      <c r="D521" s="133">
        <v>860</v>
      </c>
      <c r="E521" s="133">
        <v>833</v>
      </c>
      <c r="F521" s="135" t="s">
        <v>1029</v>
      </c>
      <c r="G521" s="133">
        <v>11</v>
      </c>
      <c r="H521" s="133">
        <v>5</v>
      </c>
      <c r="I521" s="133">
        <v>1</v>
      </c>
      <c r="J521" s="133">
        <v>9</v>
      </c>
      <c r="K521" s="135" t="s">
        <v>1029</v>
      </c>
      <c r="L521" s="133">
        <v>1</v>
      </c>
      <c r="M521" s="135" t="s">
        <v>1029</v>
      </c>
    </row>
    <row r="522" spans="2:13">
      <c r="B522" s="261">
        <v>5532000</v>
      </c>
      <c r="C522" s="273" t="s">
        <v>552</v>
      </c>
      <c r="D522" s="133">
        <v>2586</v>
      </c>
      <c r="E522" s="133">
        <v>2066</v>
      </c>
      <c r="F522" s="133">
        <v>501</v>
      </c>
      <c r="G522" s="133">
        <v>11</v>
      </c>
      <c r="H522" s="133">
        <v>2</v>
      </c>
      <c r="I522" s="133">
        <v>3</v>
      </c>
      <c r="J522" s="135" t="s">
        <v>1029</v>
      </c>
      <c r="K522" s="135" t="s">
        <v>1029</v>
      </c>
      <c r="L522" s="133">
        <v>3</v>
      </c>
      <c r="M522" s="135" t="s">
        <v>1029</v>
      </c>
    </row>
    <row r="523" spans="2:13">
      <c r="B523" s="261">
        <v>5533000</v>
      </c>
      <c r="C523" s="273" t="s">
        <v>553</v>
      </c>
      <c r="D523" s="133">
        <v>2114</v>
      </c>
      <c r="E523" s="133">
        <v>1484</v>
      </c>
      <c r="F523" s="133">
        <v>617</v>
      </c>
      <c r="G523" s="133">
        <v>6</v>
      </c>
      <c r="H523" s="133">
        <v>3</v>
      </c>
      <c r="I523" s="135" t="s">
        <v>1029</v>
      </c>
      <c r="J523" s="133">
        <v>1</v>
      </c>
      <c r="K523" s="135" t="s">
        <v>1029</v>
      </c>
      <c r="L523" s="133">
        <v>3</v>
      </c>
      <c r="M523" s="135" t="s">
        <v>1029</v>
      </c>
    </row>
    <row r="524" spans="2:13" s="5" customFormat="1">
      <c r="B524" s="233">
        <v>6000000</v>
      </c>
      <c r="C524" s="276" t="s">
        <v>554</v>
      </c>
      <c r="D524" s="316">
        <v>36413</v>
      </c>
      <c r="E524" s="316">
        <v>32552</v>
      </c>
      <c r="F524" s="316">
        <v>3131</v>
      </c>
      <c r="G524" s="316">
        <v>107</v>
      </c>
      <c r="H524" s="316">
        <v>73</v>
      </c>
      <c r="I524" s="316">
        <v>9</v>
      </c>
      <c r="J524" s="316">
        <v>16</v>
      </c>
      <c r="K524" s="316">
        <v>474</v>
      </c>
      <c r="L524" s="316">
        <v>27</v>
      </c>
      <c r="M524" s="316">
        <v>24</v>
      </c>
    </row>
    <row r="525" spans="2:13">
      <c r="B525" s="260">
        <v>6001000</v>
      </c>
      <c r="C525" s="273" t="s">
        <v>555</v>
      </c>
      <c r="D525" s="133">
        <v>9140</v>
      </c>
      <c r="E525" s="133">
        <v>7809</v>
      </c>
      <c r="F525" s="133">
        <v>1194</v>
      </c>
      <c r="G525" s="133">
        <v>67</v>
      </c>
      <c r="H525" s="133">
        <v>37</v>
      </c>
      <c r="I525" s="135" t="s">
        <v>1029</v>
      </c>
      <c r="J525" s="133">
        <v>2</v>
      </c>
      <c r="K525" s="133">
        <v>9</v>
      </c>
      <c r="L525" s="133">
        <v>12</v>
      </c>
      <c r="M525" s="133">
        <v>10</v>
      </c>
    </row>
    <row r="526" spans="2:13">
      <c r="B526" s="260">
        <v>6010000</v>
      </c>
      <c r="C526" s="273" t="s">
        <v>556</v>
      </c>
      <c r="D526" s="133">
        <v>1390</v>
      </c>
      <c r="E526" s="133">
        <v>1221</v>
      </c>
      <c r="F526" s="133">
        <v>162</v>
      </c>
      <c r="G526" s="133">
        <v>1</v>
      </c>
      <c r="H526" s="133">
        <v>5</v>
      </c>
      <c r="I526" s="135" t="s">
        <v>1029</v>
      </c>
      <c r="J526" s="135" t="s">
        <v>1029</v>
      </c>
      <c r="K526" s="135" t="s">
        <v>1029</v>
      </c>
      <c r="L526" s="133">
        <v>1</v>
      </c>
      <c r="M526" s="135" t="s">
        <v>1029</v>
      </c>
    </row>
    <row r="527" spans="2:13">
      <c r="B527" s="260">
        <v>6011000</v>
      </c>
      <c r="C527" s="273" t="s">
        <v>557</v>
      </c>
      <c r="D527" s="133">
        <v>1421</v>
      </c>
      <c r="E527" s="133">
        <v>1319</v>
      </c>
      <c r="F527" s="133">
        <v>100</v>
      </c>
      <c r="G527" s="135" t="s">
        <v>1029</v>
      </c>
      <c r="H527" s="133">
        <v>1</v>
      </c>
      <c r="I527" s="133">
        <v>1</v>
      </c>
      <c r="J527" s="135" t="s">
        <v>1029</v>
      </c>
      <c r="K527" s="135" t="s">
        <v>1029</v>
      </c>
      <c r="L527" s="135" t="s">
        <v>1029</v>
      </c>
      <c r="M527" s="135" t="s">
        <v>1029</v>
      </c>
    </row>
    <row r="528" spans="2:13">
      <c r="B528" s="260">
        <v>6012000</v>
      </c>
      <c r="C528" s="273" t="s">
        <v>558</v>
      </c>
      <c r="D528" s="133">
        <v>592</v>
      </c>
      <c r="E528" s="133">
        <v>552</v>
      </c>
      <c r="F528" s="133">
        <v>37</v>
      </c>
      <c r="G528" s="133">
        <v>1</v>
      </c>
      <c r="H528" s="135" t="s">
        <v>1029</v>
      </c>
      <c r="I528" s="133">
        <v>1</v>
      </c>
      <c r="J528" s="133">
        <v>1</v>
      </c>
      <c r="K528" s="135" t="s">
        <v>1029</v>
      </c>
      <c r="L528" s="135" t="s">
        <v>1029</v>
      </c>
      <c r="M528" s="135" t="s">
        <v>1029</v>
      </c>
    </row>
    <row r="529" spans="2:13">
      <c r="B529" s="260">
        <v>6013000</v>
      </c>
      <c r="C529" s="273" t="s">
        <v>559</v>
      </c>
      <c r="D529" s="133">
        <v>1960</v>
      </c>
      <c r="E529" s="133">
        <v>1876</v>
      </c>
      <c r="F529" s="133">
        <v>77</v>
      </c>
      <c r="G529" s="135" t="s">
        <v>1029</v>
      </c>
      <c r="H529" s="133">
        <v>1</v>
      </c>
      <c r="I529" s="133">
        <v>2</v>
      </c>
      <c r="J529" s="133">
        <v>1</v>
      </c>
      <c r="K529" s="133">
        <v>2</v>
      </c>
      <c r="L529" s="133">
        <v>1</v>
      </c>
      <c r="M529" s="135" t="s">
        <v>1029</v>
      </c>
    </row>
    <row r="530" spans="2:13">
      <c r="B530" s="260">
        <v>6014000</v>
      </c>
      <c r="C530" s="273" t="s">
        <v>560</v>
      </c>
      <c r="D530" s="133">
        <v>614</v>
      </c>
      <c r="E530" s="133">
        <v>557</v>
      </c>
      <c r="F530" s="133">
        <v>55</v>
      </c>
      <c r="G530" s="135" t="s">
        <v>1029</v>
      </c>
      <c r="H530" s="133">
        <v>1</v>
      </c>
      <c r="I530" s="135" t="s">
        <v>1029</v>
      </c>
      <c r="J530" s="133">
        <v>1</v>
      </c>
      <c r="K530" s="135" t="s">
        <v>1029</v>
      </c>
      <c r="L530" s="135" t="s">
        <v>1029</v>
      </c>
      <c r="M530" s="135" t="s">
        <v>1029</v>
      </c>
    </row>
    <row r="531" spans="2:13">
      <c r="B531" s="260">
        <v>6015000</v>
      </c>
      <c r="C531" s="273" t="s">
        <v>561</v>
      </c>
      <c r="D531" s="133">
        <v>1111</v>
      </c>
      <c r="E531" s="133">
        <v>1031</v>
      </c>
      <c r="F531" s="133">
        <v>77</v>
      </c>
      <c r="G531" s="133">
        <v>2</v>
      </c>
      <c r="H531" s="133">
        <v>1</v>
      </c>
      <c r="I531" s="135" t="s">
        <v>1029</v>
      </c>
      <c r="J531" s="135" t="s">
        <v>1029</v>
      </c>
      <c r="K531" s="135" t="s">
        <v>1029</v>
      </c>
      <c r="L531" s="135" t="s">
        <v>1029</v>
      </c>
      <c r="M531" s="135" t="s">
        <v>1029</v>
      </c>
    </row>
    <row r="532" spans="2:13">
      <c r="B532" s="260">
        <v>6016000</v>
      </c>
      <c r="C532" s="273" t="s">
        <v>562</v>
      </c>
      <c r="D532" s="133">
        <v>709</v>
      </c>
      <c r="E532" s="133">
        <v>682</v>
      </c>
      <c r="F532" s="133">
        <v>23</v>
      </c>
      <c r="G532" s="133">
        <v>1</v>
      </c>
      <c r="H532" s="133">
        <v>2</v>
      </c>
      <c r="I532" s="135" t="s">
        <v>1029</v>
      </c>
      <c r="J532" s="135" t="s">
        <v>1029</v>
      </c>
      <c r="K532" s="135" t="s">
        <v>1029</v>
      </c>
      <c r="L532" s="133">
        <v>1</v>
      </c>
      <c r="M532" s="135" t="s">
        <v>1029</v>
      </c>
    </row>
    <row r="533" spans="2:13">
      <c r="B533" s="260">
        <v>6017000</v>
      </c>
      <c r="C533" s="273" t="s">
        <v>563</v>
      </c>
      <c r="D533" s="133">
        <v>575</v>
      </c>
      <c r="E533" s="133">
        <v>450</v>
      </c>
      <c r="F533" s="133">
        <v>125</v>
      </c>
      <c r="G533" s="135" t="s">
        <v>1029</v>
      </c>
      <c r="H533" s="135" t="s">
        <v>1029</v>
      </c>
      <c r="I533" s="135" t="s">
        <v>1029</v>
      </c>
      <c r="J533" s="135" t="s">
        <v>1029</v>
      </c>
      <c r="K533" s="135" t="s">
        <v>1029</v>
      </c>
      <c r="L533" s="135" t="s">
        <v>1029</v>
      </c>
      <c r="M533" s="135" t="s">
        <v>1029</v>
      </c>
    </row>
    <row r="534" spans="2:13">
      <c r="B534" s="260">
        <v>6018000</v>
      </c>
      <c r="C534" s="273" t="s">
        <v>564</v>
      </c>
      <c r="D534" s="133">
        <v>2165</v>
      </c>
      <c r="E534" s="133">
        <v>1595</v>
      </c>
      <c r="F534" s="133">
        <v>98</v>
      </c>
      <c r="G534" s="133">
        <v>4</v>
      </c>
      <c r="H534" s="133">
        <v>4</v>
      </c>
      <c r="I534" s="135" t="s">
        <v>1029</v>
      </c>
      <c r="J534" s="133">
        <v>7</v>
      </c>
      <c r="K534" s="133">
        <v>456</v>
      </c>
      <c r="L534" s="133">
        <v>1</v>
      </c>
      <c r="M534" s="135" t="s">
        <v>1029</v>
      </c>
    </row>
    <row r="535" spans="2:13">
      <c r="B535" s="260">
        <v>6019000</v>
      </c>
      <c r="C535" s="273" t="s">
        <v>565</v>
      </c>
      <c r="D535" s="133">
        <v>894</v>
      </c>
      <c r="E535" s="133">
        <v>834</v>
      </c>
      <c r="F535" s="133">
        <v>59</v>
      </c>
      <c r="G535" s="135" t="s">
        <v>1029</v>
      </c>
      <c r="H535" s="133">
        <v>1</v>
      </c>
      <c r="I535" s="135" t="s">
        <v>1029</v>
      </c>
      <c r="J535" s="135" t="s">
        <v>1029</v>
      </c>
      <c r="K535" s="135" t="s">
        <v>1029</v>
      </c>
      <c r="L535" s="135" t="s">
        <v>1029</v>
      </c>
      <c r="M535" s="135" t="s">
        <v>1029</v>
      </c>
    </row>
    <row r="536" spans="2:13">
      <c r="B536" s="260">
        <v>6020000</v>
      </c>
      <c r="C536" s="273" t="s">
        <v>566</v>
      </c>
      <c r="D536" s="133">
        <v>659</v>
      </c>
      <c r="E536" s="133">
        <v>636</v>
      </c>
      <c r="F536" s="133">
        <v>17</v>
      </c>
      <c r="G536" s="133">
        <v>1</v>
      </c>
      <c r="H536" s="133">
        <v>1</v>
      </c>
      <c r="I536" s="133">
        <v>1</v>
      </c>
      <c r="J536" s="135" t="s">
        <v>1029</v>
      </c>
      <c r="K536" s="135" t="s">
        <v>1029</v>
      </c>
      <c r="L536" s="133">
        <v>3</v>
      </c>
      <c r="M536" s="135" t="s">
        <v>1029</v>
      </c>
    </row>
    <row r="537" spans="2:13">
      <c r="B537" s="260">
        <v>6021000</v>
      </c>
      <c r="C537" s="273" t="s">
        <v>567</v>
      </c>
      <c r="D537" s="133">
        <v>1294</v>
      </c>
      <c r="E537" s="133">
        <v>1146</v>
      </c>
      <c r="F537" s="133">
        <v>139</v>
      </c>
      <c r="G537" s="133">
        <v>7</v>
      </c>
      <c r="H537" s="133">
        <v>2</v>
      </c>
      <c r="I537" s="135" t="s">
        <v>1029</v>
      </c>
      <c r="J537" s="135" t="s">
        <v>1029</v>
      </c>
      <c r="K537" s="135" t="s">
        <v>1029</v>
      </c>
      <c r="L537" s="135" t="s">
        <v>1029</v>
      </c>
      <c r="M537" s="135" t="s">
        <v>1029</v>
      </c>
    </row>
    <row r="538" spans="2:13">
      <c r="B538" s="260">
        <v>6022000</v>
      </c>
      <c r="C538" s="273" t="s">
        <v>568</v>
      </c>
      <c r="D538" s="133">
        <v>1066</v>
      </c>
      <c r="E538" s="133">
        <v>832</v>
      </c>
      <c r="F538" s="133">
        <v>214</v>
      </c>
      <c r="G538" s="133">
        <v>3</v>
      </c>
      <c r="H538" s="133">
        <v>2</v>
      </c>
      <c r="I538" s="135" t="s">
        <v>1029</v>
      </c>
      <c r="J538" s="133">
        <v>1</v>
      </c>
      <c r="K538" s="135" t="s">
        <v>1029</v>
      </c>
      <c r="L538" s="135" t="s">
        <v>1029</v>
      </c>
      <c r="M538" s="133">
        <v>14</v>
      </c>
    </row>
    <row r="539" spans="2:13">
      <c r="B539" s="260">
        <v>6023000</v>
      </c>
      <c r="C539" s="273" t="s">
        <v>569</v>
      </c>
      <c r="D539" s="133">
        <v>1333</v>
      </c>
      <c r="E539" s="133">
        <v>1260</v>
      </c>
      <c r="F539" s="133">
        <v>72</v>
      </c>
      <c r="G539" s="133">
        <v>1</v>
      </c>
      <c r="H539" s="135" t="s">
        <v>1029</v>
      </c>
      <c r="I539" s="135" t="s">
        <v>1029</v>
      </c>
      <c r="J539" s="135" t="s">
        <v>1029</v>
      </c>
      <c r="K539" s="135" t="s">
        <v>1029</v>
      </c>
      <c r="L539" s="135" t="s">
        <v>1029</v>
      </c>
      <c r="M539" s="135" t="s">
        <v>1029</v>
      </c>
    </row>
    <row r="540" spans="2:13">
      <c r="B540" s="260">
        <v>6024000</v>
      </c>
      <c r="C540" s="273" t="s">
        <v>570</v>
      </c>
      <c r="D540" s="133">
        <v>1575</v>
      </c>
      <c r="E540" s="133">
        <v>1504</v>
      </c>
      <c r="F540" s="133">
        <v>66</v>
      </c>
      <c r="G540" s="133">
        <v>4</v>
      </c>
      <c r="H540" s="133">
        <v>1</v>
      </c>
      <c r="I540" s="135" t="s">
        <v>1029</v>
      </c>
      <c r="J540" s="135" t="s">
        <v>1029</v>
      </c>
      <c r="K540" s="135" t="s">
        <v>1029</v>
      </c>
      <c r="L540" s="135" t="s">
        <v>1029</v>
      </c>
      <c r="M540" s="135" t="s">
        <v>1029</v>
      </c>
    </row>
    <row r="541" spans="2:13">
      <c r="B541" s="260">
        <v>6025000</v>
      </c>
      <c r="C541" s="273" t="s">
        <v>571</v>
      </c>
      <c r="D541" s="133">
        <v>1740</v>
      </c>
      <c r="E541" s="133">
        <v>1700</v>
      </c>
      <c r="F541" s="133">
        <v>38</v>
      </c>
      <c r="G541" s="133">
        <v>2</v>
      </c>
      <c r="H541" s="135" t="s">
        <v>1029</v>
      </c>
      <c r="I541" s="135" t="s">
        <v>1029</v>
      </c>
      <c r="J541" s="135" t="s">
        <v>1029</v>
      </c>
      <c r="K541" s="135" t="s">
        <v>1029</v>
      </c>
      <c r="L541" s="135" t="s">
        <v>1029</v>
      </c>
      <c r="M541" s="135" t="s">
        <v>1029</v>
      </c>
    </row>
    <row r="542" spans="2:13">
      <c r="B542" s="260">
        <v>6026000</v>
      </c>
      <c r="C542" s="273" t="s">
        <v>572</v>
      </c>
      <c r="D542" s="133">
        <v>965</v>
      </c>
      <c r="E542" s="133">
        <v>890</v>
      </c>
      <c r="F542" s="133">
        <v>60</v>
      </c>
      <c r="G542" s="133">
        <v>2</v>
      </c>
      <c r="H542" s="133">
        <v>7</v>
      </c>
      <c r="I542" s="133">
        <v>2</v>
      </c>
      <c r="J542" s="133">
        <v>1</v>
      </c>
      <c r="K542" s="133">
        <v>3</v>
      </c>
      <c r="L542" s="133" t="s">
        <v>1029</v>
      </c>
      <c r="M542" s="135" t="s">
        <v>1029</v>
      </c>
    </row>
    <row r="543" spans="2:13">
      <c r="B543" s="260">
        <v>6027000</v>
      </c>
      <c r="C543" s="273" t="s">
        <v>573</v>
      </c>
      <c r="D543" s="133">
        <v>1291</v>
      </c>
      <c r="E543" s="133">
        <v>1214</v>
      </c>
      <c r="F543" s="133">
        <v>64</v>
      </c>
      <c r="G543" s="133">
        <v>8</v>
      </c>
      <c r="H543" s="133">
        <v>4</v>
      </c>
      <c r="I543" s="135" t="s">
        <v>1029</v>
      </c>
      <c r="J543" s="135" t="s">
        <v>1029</v>
      </c>
      <c r="K543" s="135" t="s">
        <v>1029</v>
      </c>
      <c r="L543" s="133">
        <v>1</v>
      </c>
      <c r="M543" s="135" t="s">
        <v>1029</v>
      </c>
    </row>
    <row r="544" spans="2:13">
      <c r="B544" s="260">
        <v>6028000</v>
      </c>
      <c r="C544" s="273" t="s">
        <v>574</v>
      </c>
      <c r="D544" s="133">
        <v>1175</v>
      </c>
      <c r="E544" s="133">
        <v>1147</v>
      </c>
      <c r="F544" s="133">
        <v>27</v>
      </c>
      <c r="G544" s="135" t="s">
        <v>1029</v>
      </c>
      <c r="H544" s="135" t="s">
        <v>1029</v>
      </c>
      <c r="I544" s="135" t="s">
        <v>1029</v>
      </c>
      <c r="J544" s="133">
        <v>1</v>
      </c>
      <c r="K544" s="135" t="s">
        <v>1029</v>
      </c>
      <c r="L544" s="135" t="s">
        <v>1029</v>
      </c>
      <c r="M544" s="135" t="s">
        <v>1029</v>
      </c>
    </row>
    <row r="545" spans="2:13">
      <c r="B545" s="260">
        <v>6029000</v>
      </c>
      <c r="C545" s="273" t="s">
        <v>575</v>
      </c>
      <c r="D545" s="133">
        <v>3208</v>
      </c>
      <c r="E545" s="133">
        <v>2868</v>
      </c>
      <c r="F545" s="133">
        <v>325</v>
      </c>
      <c r="G545" s="133">
        <v>1</v>
      </c>
      <c r="H545" s="133">
        <v>2</v>
      </c>
      <c r="I545" s="133">
        <v>2</v>
      </c>
      <c r="J545" s="133">
        <v>1</v>
      </c>
      <c r="K545" s="133">
        <v>4</v>
      </c>
      <c r="L545" s="133">
        <v>5</v>
      </c>
      <c r="M545" s="135" t="s">
        <v>1029</v>
      </c>
    </row>
    <row r="546" spans="2:13">
      <c r="B546" s="260">
        <v>6030000</v>
      </c>
      <c r="C546" s="273" t="s">
        <v>576</v>
      </c>
      <c r="D546" s="133">
        <v>511</v>
      </c>
      <c r="E546" s="133">
        <v>460</v>
      </c>
      <c r="F546" s="133">
        <v>47</v>
      </c>
      <c r="G546" s="133">
        <v>2</v>
      </c>
      <c r="H546" s="135" t="s">
        <v>1029</v>
      </c>
      <c r="I546" s="135" t="s">
        <v>1029</v>
      </c>
      <c r="J546" s="135" t="s">
        <v>1029</v>
      </c>
      <c r="K546" s="135" t="s">
        <v>1029</v>
      </c>
      <c r="L546" s="133">
        <v>2</v>
      </c>
      <c r="M546" s="135" t="s">
        <v>1029</v>
      </c>
    </row>
    <row r="547" spans="2:13">
      <c r="B547" s="260">
        <v>6031000</v>
      </c>
      <c r="C547" s="273" t="s">
        <v>577</v>
      </c>
      <c r="D547" s="133">
        <v>1025</v>
      </c>
      <c r="E547" s="133">
        <v>969</v>
      </c>
      <c r="F547" s="133">
        <v>55</v>
      </c>
      <c r="G547" s="135" t="s">
        <v>1029</v>
      </c>
      <c r="H547" s="133">
        <v>1</v>
      </c>
      <c r="I547" s="135" t="s">
        <v>1029</v>
      </c>
      <c r="J547" s="135" t="s">
        <v>1029</v>
      </c>
      <c r="K547" s="135" t="s">
        <v>1029</v>
      </c>
      <c r="L547" s="135" t="s">
        <v>1029</v>
      </c>
      <c r="M547" s="135" t="s">
        <v>1029</v>
      </c>
    </row>
    <row r="548" spans="2:13" s="5" customFormat="1">
      <c r="B548" s="233">
        <v>6400000</v>
      </c>
      <c r="C548" s="276" t="s">
        <v>578</v>
      </c>
      <c r="D548" s="316">
        <v>79242</v>
      </c>
      <c r="E548" s="316">
        <v>69714</v>
      </c>
      <c r="F548" s="316">
        <v>6667</v>
      </c>
      <c r="G548" s="316">
        <v>1748</v>
      </c>
      <c r="H548" s="316">
        <v>678</v>
      </c>
      <c r="I548" s="316">
        <v>43</v>
      </c>
      <c r="J548" s="316">
        <v>45</v>
      </c>
      <c r="K548" s="316">
        <v>117</v>
      </c>
      <c r="L548" s="316">
        <v>172</v>
      </c>
      <c r="M548" s="316">
        <v>58</v>
      </c>
    </row>
    <row r="549" spans="2:13">
      <c r="B549" s="260">
        <v>6401000</v>
      </c>
      <c r="C549" s="273" t="s">
        <v>579</v>
      </c>
      <c r="D549" s="133">
        <v>22183</v>
      </c>
      <c r="E549" s="133">
        <v>19087</v>
      </c>
      <c r="F549" s="133">
        <v>2039</v>
      </c>
      <c r="G549" s="133">
        <v>424</v>
      </c>
      <c r="H549" s="133">
        <v>382</v>
      </c>
      <c r="I549" s="133">
        <v>15</v>
      </c>
      <c r="J549" s="133">
        <v>33</v>
      </c>
      <c r="K549" s="133">
        <v>62</v>
      </c>
      <c r="L549" s="133">
        <v>118</v>
      </c>
      <c r="M549" s="133">
        <v>23</v>
      </c>
    </row>
    <row r="550" spans="2:13">
      <c r="B550" s="260">
        <v>6410000</v>
      </c>
      <c r="C550" s="273" t="s">
        <v>580</v>
      </c>
      <c r="D550" s="133">
        <v>1292</v>
      </c>
      <c r="E550" s="133">
        <v>1274</v>
      </c>
      <c r="F550" s="133">
        <v>9</v>
      </c>
      <c r="G550" s="133">
        <v>2</v>
      </c>
      <c r="H550" s="133">
        <v>1</v>
      </c>
      <c r="I550" s="133">
        <v>1</v>
      </c>
      <c r="J550" s="135" t="s">
        <v>1029</v>
      </c>
      <c r="K550" s="133">
        <v>5</v>
      </c>
      <c r="L550" s="135" t="s">
        <v>1029</v>
      </c>
      <c r="M550" s="135" t="s">
        <v>1029</v>
      </c>
    </row>
    <row r="551" spans="2:13">
      <c r="B551" s="260">
        <v>6411000</v>
      </c>
      <c r="C551" s="273" t="s">
        <v>581</v>
      </c>
      <c r="D551" s="133">
        <v>1675</v>
      </c>
      <c r="E551" s="133">
        <v>1528</v>
      </c>
      <c r="F551" s="133">
        <v>140</v>
      </c>
      <c r="G551" s="133">
        <v>3</v>
      </c>
      <c r="H551" s="133">
        <v>2</v>
      </c>
      <c r="I551" s="133">
        <v>1</v>
      </c>
      <c r="J551" s="135" t="s">
        <v>1029</v>
      </c>
      <c r="K551" s="133">
        <v>1</v>
      </c>
      <c r="L551" s="135" t="s">
        <v>1029</v>
      </c>
      <c r="M551" s="135" t="s">
        <v>1029</v>
      </c>
    </row>
    <row r="552" spans="2:13">
      <c r="B552" s="260">
        <v>6412000</v>
      </c>
      <c r="C552" s="273" t="s">
        <v>582</v>
      </c>
      <c r="D552" s="133">
        <v>977</v>
      </c>
      <c r="E552" s="133">
        <v>864</v>
      </c>
      <c r="F552" s="133">
        <v>94</v>
      </c>
      <c r="G552" s="133">
        <v>13</v>
      </c>
      <c r="H552" s="133">
        <v>4</v>
      </c>
      <c r="I552" s="133">
        <v>2</v>
      </c>
      <c r="J552" s="135" t="s">
        <v>1029</v>
      </c>
      <c r="K552" s="135" t="s">
        <v>1029</v>
      </c>
      <c r="L552" s="135" t="s">
        <v>1029</v>
      </c>
      <c r="M552" s="135" t="s">
        <v>1029</v>
      </c>
    </row>
    <row r="553" spans="2:13">
      <c r="B553" s="260">
        <v>6413000</v>
      </c>
      <c r="C553" s="273" t="s">
        <v>583</v>
      </c>
      <c r="D553" s="133">
        <v>1384</v>
      </c>
      <c r="E553" s="133">
        <v>1352</v>
      </c>
      <c r="F553" s="133">
        <v>30</v>
      </c>
      <c r="G553" s="135" t="s">
        <v>1029</v>
      </c>
      <c r="H553" s="133">
        <v>2</v>
      </c>
      <c r="I553" s="135" t="s">
        <v>1029</v>
      </c>
      <c r="J553" s="135" t="s">
        <v>1029</v>
      </c>
      <c r="K553" s="135" t="s">
        <v>1029</v>
      </c>
      <c r="L553" s="135" t="s">
        <v>1029</v>
      </c>
      <c r="M553" s="135" t="s">
        <v>1029</v>
      </c>
    </row>
    <row r="554" spans="2:13">
      <c r="B554" s="260">
        <v>6414000</v>
      </c>
      <c r="C554" s="273" t="s">
        <v>584</v>
      </c>
      <c r="D554" s="133">
        <v>1067</v>
      </c>
      <c r="E554" s="133">
        <v>303</v>
      </c>
      <c r="F554" s="133">
        <v>1</v>
      </c>
      <c r="G554" s="133">
        <v>695</v>
      </c>
      <c r="H554" s="133">
        <v>63</v>
      </c>
      <c r="I554" s="135" t="s">
        <v>1029</v>
      </c>
      <c r="J554" s="135" t="s">
        <v>1029</v>
      </c>
      <c r="K554" s="135" t="s">
        <v>1029</v>
      </c>
      <c r="L554" s="133">
        <v>5</v>
      </c>
      <c r="M554" s="135" t="s">
        <v>1029</v>
      </c>
    </row>
    <row r="555" spans="2:13">
      <c r="B555" s="260">
        <v>6415000</v>
      </c>
      <c r="C555" s="273" t="s">
        <v>585</v>
      </c>
      <c r="D555" s="133">
        <v>1982</v>
      </c>
      <c r="E555" s="133">
        <v>1819</v>
      </c>
      <c r="F555" s="133">
        <v>156</v>
      </c>
      <c r="G555" s="133">
        <v>3</v>
      </c>
      <c r="H555" s="133">
        <v>1</v>
      </c>
      <c r="I555" s="135" t="s">
        <v>1029</v>
      </c>
      <c r="J555" s="135" t="s">
        <v>1029</v>
      </c>
      <c r="K555" s="135" t="s">
        <v>1029</v>
      </c>
      <c r="L555" s="135" t="s">
        <v>1029</v>
      </c>
      <c r="M555" s="133">
        <v>3</v>
      </c>
    </row>
    <row r="556" spans="2:13">
      <c r="B556" s="260">
        <v>6416000</v>
      </c>
      <c r="C556" s="273" t="s">
        <v>586</v>
      </c>
      <c r="D556" s="133">
        <v>1847</v>
      </c>
      <c r="E556" s="133">
        <v>1659</v>
      </c>
      <c r="F556" s="133">
        <v>175</v>
      </c>
      <c r="G556" s="133">
        <v>5</v>
      </c>
      <c r="H556" s="133">
        <v>2</v>
      </c>
      <c r="I556" s="133">
        <v>1</v>
      </c>
      <c r="J556" s="133">
        <v>1</v>
      </c>
      <c r="K556" s="133">
        <v>4</v>
      </c>
      <c r="L556" s="135" t="s">
        <v>1029</v>
      </c>
      <c r="M556" s="135" t="s">
        <v>1029</v>
      </c>
    </row>
    <row r="557" spans="2:13">
      <c r="B557" s="260">
        <v>6417000</v>
      </c>
      <c r="C557" s="273" t="s">
        <v>587</v>
      </c>
      <c r="D557" s="133">
        <v>679</v>
      </c>
      <c r="E557" s="133">
        <v>642</v>
      </c>
      <c r="F557" s="133">
        <v>34</v>
      </c>
      <c r="G557" s="135" t="s">
        <v>1029</v>
      </c>
      <c r="H557" s="133">
        <v>2</v>
      </c>
      <c r="I557" s="133">
        <v>1</v>
      </c>
      <c r="J557" s="135" t="s">
        <v>1029</v>
      </c>
      <c r="K557" s="135" t="s">
        <v>1029</v>
      </c>
      <c r="L557" s="135" t="s">
        <v>1029</v>
      </c>
      <c r="M557" s="135" t="s">
        <v>1029</v>
      </c>
    </row>
    <row r="558" spans="2:13">
      <c r="B558" s="260">
        <v>6418000</v>
      </c>
      <c r="C558" s="273" t="s">
        <v>588</v>
      </c>
      <c r="D558" s="133">
        <v>652</v>
      </c>
      <c r="E558" s="133">
        <v>615</v>
      </c>
      <c r="F558" s="133">
        <v>26</v>
      </c>
      <c r="G558" s="133">
        <v>3</v>
      </c>
      <c r="H558" s="133">
        <v>5</v>
      </c>
      <c r="I558" s="135" t="s">
        <v>1029</v>
      </c>
      <c r="J558" s="133">
        <v>1</v>
      </c>
      <c r="K558" s="135" t="s">
        <v>1029</v>
      </c>
      <c r="L558" s="133">
        <v>2</v>
      </c>
      <c r="M558" s="135" t="s">
        <v>1029</v>
      </c>
    </row>
    <row r="559" spans="2:13">
      <c r="B559" s="260">
        <v>6419000</v>
      </c>
      <c r="C559" s="273" t="s">
        <v>589</v>
      </c>
      <c r="D559" s="133">
        <v>1350</v>
      </c>
      <c r="E559" s="133">
        <v>1290</v>
      </c>
      <c r="F559" s="133">
        <v>56</v>
      </c>
      <c r="G559" s="133">
        <v>1</v>
      </c>
      <c r="H559" s="133">
        <v>1</v>
      </c>
      <c r="I559" s="133">
        <v>1</v>
      </c>
      <c r="J559" s="135" t="s">
        <v>1029</v>
      </c>
      <c r="K559" s="135" t="s">
        <v>1029</v>
      </c>
      <c r="L559" s="133">
        <v>1</v>
      </c>
      <c r="M559" s="135" t="s">
        <v>1029</v>
      </c>
    </row>
    <row r="560" spans="2:13">
      <c r="B560" s="260">
        <v>6420000</v>
      </c>
      <c r="C560" s="273" t="s">
        <v>590</v>
      </c>
      <c r="D560" s="133">
        <v>1227</v>
      </c>
      <c r="E560" s="133">
        <v>1096</v>
      </c>
      <c r="F560" s="133">
        <v>118</v>
      </c>
      <c r="G560" s="133">
        <v>1</v>
      </c>
      <c r="H560" s="133">
        <v>10</v>
      </c>
      <c r="I560" s="133">
        <v>1</v>
      </c>
      <c r="J560" s="135" t="s">
        <v>1029</v>
      </c>
      <c r="K560" s="135" t="s">
        <v>1029</v>
      </c>
      <c r="L560" s="133">
        <v>1</v>
      </c>
      <c r="M560" s="135" t="s">
        <v>1029</v>
      </c>
    </row>
    <row r="561" spans="2:13">
      <c r="B561" s="260">
        <v>6421000</v>
      </c>
      <c r="C561" s="273" t="s">
        <v>591</v>
      </c>
      <c r="D561" s="133">
        <v>1553</v>
      </c>
      <c r="E561" s="133">
        <v>1432</v>
      </c>
      <c r="F561" s="133">
        <v>116</v>
      </c>
      <c r="G561" s="133">
        <v>1</v>
      </c>
      <c r="H561" s="133">
        <v>4</v>
      </c>
      <c r="I561" s="135" t="s">
        <v>1029</v>
      </c>
      <c r="J561" s="135" t="s">
        <v>1029</v>
      </c>
      <c r="K561" s="135" t="s">
        <v>1029</v>
      </c>
      <c r="L561" s="135" t="s">
        <v>1029</v>
      </c>
      <c r="M561" s="135" t="s">
        <v>1029</v>
      </c>
    </row>
    <row r="562" spans="2:13">
      <c r="B562" s="260">
        <v>6422000</v>
      </c>
      <c r="C562" s="273" t="s">
        <v>592</v>
      </c>
      <c r="D562" s="133">
        <v>1102</v>
      </c>
      <c r="E562" s="133">
        <v>1032</v>
      </c>
      <c r="F562" s="133">
        <v>67</v>
      </c>
      <c r="G562" s="133">
        <v>1</v>
      </c>
      <c r="H562" s="135" t="s">
        <v>1029</v>
      </c>
      <c r="I562" s="135" t="s">
        <v>1029</v>
      </c>
      <c r="J562" s="135" t="s">
        <v>1029</v>
      </c>
      <c r="K562" s="135" t="s">
        <v>1029</v>
      </c>
      <c r="L562" s="133">
        <v>2</v>
      </c>
      <c r="M562" s="135" t="s">
        <v>1029</v>
      </c>
    </row>
    <row r="563" spans="2:13">
      <c r="B563" s="260">
        <v>6423000</v>
      </c>
      <c r="C563" s="273" t="s">
        <v>593</v>
      </c>
      <c r="D563" s="133">
        <v>3624</v>
      </c>
      <c r="E563" s="133">
        <v>3107</v>
      </c>
      <c r="F563" s="133">
        <v>150</v>
      </c>
      <c r="G563" s="133">
        <v>243</v>
      </c>
      <c r="H563" s="133">
        <v>95</v>
      </c>
      <c r="I563" s="133">
        <v>7</v>
      </c>
      <c r="J563" s="133">
        <v>3</v>
      </c>
      <c r="K563" s="133">
        <v>12</v>
      </c>
      <c r="L563" s="133">
        <v>6</v>
      </c>
      <c r="M563" s="133">
        <v>1</v>
      </c>
    </row>
    <row r="564" spans="2:13">
      <c r="B564" s="260">
        <v>6424000</v>
      </c>
      <c r="C564" s="273" t="s">
        <v>594</v>
      </c>
      <c r="D564" s="133">
        <v>2289</v>
      </c>
      <c r="E564" s="133">
        <v>2182</v>
      </c>
      <c r="F564" s="133">
        <v>102</v>
      </c>
      <c r="G564" s="133">
        <v>2</v>
      </c>
      <c r="H564" s="133">
        <v>2</v>
      </c>
      <c r="I564" s="133">
        <v>1</v>
      </c>
      <c r="J564" s="135" t="s">
        <v>1029</v>
      </c>
      <c r="K564" s="135" t="s">
        <v>1029</v>
      </c>
      <c r="L564" s="135" t="s">
        <v>1029</v>
      </c>
      <c r="M564" s="135" t="s">
        <v>1029</v>
      </c>
    </row>
    <row r="565" spans="2:13">
      <c r="B565" s="260">
        <v>6425000</v>
      </c>
      <c r="C565" s="273" t="s">
        <v>595</v>
      </c>
      <c r="D565" s="133">
        <v>897</v>
      </c>
      <c r="E565" s="133">
        <v>825</v>
      </c>
      <c r="F565" s="133">
        <v>63</v>
      </c>
      <c r="G565" s="133">
        <v>7</v>
      </c>
      <c r="H565" s="133">
        <v>2</v>
      </c>
      <c r="I565" s="135" t="s">
        <v>1029</v>
      </c>
      <c r="J565" s="135" t="s">
        <v>1029</v>
      </c>
      <c r="K565" s="135" t="s">
        <v>1029</v>
      </c>
      <c r="L565" s="135" t="s">
        <v>1029</v>
      </c>
      <c r="M565" s="135" t="s">
        <v>1029</v>
      </c>
    </row>
    <row r="566" spans="2:13">
      <c r="B566" s="260">
        <v>6426000</v>
      </c>
      <c r="C566" s="273" t="s">
        <v>596</v>
      </c>
      <c r="D566" s="133">
        <v>1800</v>
      </c>
      <c r="E566" s="133">
        <v>1641</v>
      </c>
      <c r="F566" s="133">
        <v>131</v>
      </c>
      <c r="G566" s="133">
        <v>16</v>
      </c>
      <c r="H566" s="133">
        <v>3</v>
      </c>
      <c r="I566" s="133">
        <v>3</v>
      </c>
      <c r="J566" s="133">
        <v>2</v>
      </c>
      <c r="K566" s="135" t="s">
        <v>1029</v>
      </c>
      <c r="L566" s="133">
        <v>3</v>
      </c>
      <c r="M566" s="133">
        <v>1</v>
      </c>
    </row>
    <row r="567" spans="2:13">
      <c r="B567" s="260">
        <v>6426100</v>
      </c>
      <c r="C567" s="273" t="s">
        <v>597</v>
      </c>
      <c r="D567" s="133">
        <v>816</v>
      </c>
      <c r="E567" s="133">
        <v>751</v>
      </c>
      <c r="F567" s="133">
        <v>58</v>
      </c>
      <c r="G567" s="133">
        <v>5</v>
      </c>
      <c r="H567" s="133">
        <v>1</v>
      </c>
      <c r="I567" s="133">
        <v>1</v>
      </c>
      <c r="J567" s="135" t="s">
        <v>1029</v>
      </c>
      <c r="K567" s="135" t="s">
        <v>1029</v>
      </c>
      <c r="L567" s="135" t="s">
        <v>1029</v>
      </c>
      <c r="M567" s="135" t="s">
        <v>1029</v>
      </c>
    </row>
    <row r="568" spans="2:13">
      <c r="B568" s="260">
        <v>6427000</v>
      </c>
      <c r="C568" s="273" t="s">
        <v>598</v>
      </c>
      <c r="D568" s="133">
        <v>1143</v>
      </c>
      <c r="E568" s="133">
        <v>1109</v>
      </c>
      <c r="F568" s="133">
        <v>26</v>
      </c>
      <c r="G568" s="133">
        <v>6</v>
      </c>
      <c r="H568" s="135" t="s">
        <v>1029</v>
      </c>
      <c r="I568" s="135" t="s">
        <v>1029</v>
      </c>
      <c r="J568" s="133">
        <v>1</v>
      </c>
      <c r="K568" s="135" t="s">
        <v>1029</v>
      </c>
      <c r="L568" s="133">
        <v>1</v>
      </c>
      <c r="M568" s="135" t="s">
        <v>1029</v>
      </c>
    </row>
    <row r="569" spans="2:13">
      <c r="B569" s="260">
        <v>6428000</v>
      </c>
      <c r="C569" s="273" t="s">
        <v>599</v>
      </c>
      <c r="D569" s="133">
        <v>817</v>
      </c>
      <c r="E569" s="133">
        <v>812</v>
      </c>
      <c r="F569" s="133">
        <v>3</v>
      </c>
      <c r="G569" s="133">
        <v>1</v>
      </c>
      <c r="H569" s="135" t="s">
        <v>1029</v>
      </c>
      <c r="I569" s="135" t="s">
        <v>1029</v>
      </c>
      <c r="J569" s="135" t="s">
        <v>1029</v>
      </c>
      <c r="K569" s="135" t="s">
        <v>1029</v>
      </c>
      <c r="L569" s="133">
        <v>1</v>
      </c>
      <c r="M569" s="135" t="s">
        <v>1029</v>
      </c>
    </row>
    <row r="570" spans="2:13">
      <c r="B570" s="260">
        <v>6429000</v>
      </c>
      <c r="C570" s="273" t="s">
        <v>600</v>
      </c>
      <c r="D570" s="133">
        <v>2397</v>
      </c>
      <c r="E570" s="133">
        <v>2094</v>
      </c>
      <c r="F570" s="133">
        <v>228</v>
      </c>
      <c r="G570" s="133">
        <v>33</v>
      </c>
      <c r="H570" s="133">
        <v>29</v>
      </c>
      <c r="I570" s="133">
        <v>1</v>
      </c>
      <c r="J570" s="133">
        <v>3</v>
      </c>
      <c r="K570" s="135" t="s">
        <v>1029</v>
      </c>
      <c r="L570" s="133">
        <v>8</v>
      </c>
      <c r="M570" s="133">
        <v>1</v>
      </c>
    </row>
    <row r="571" spans="2:13">
      <c r="B571" s="260">
        <v>6430000</v>
      </c>
      <c r="C571" s="273" t="s">
        <v>601</v>
      </c>
      <c r="D571" s="133">
        <v>6076</v>
      </c>
      <c r="E571" s="133">
        <v>4420</v>
      </c>
      <c r="F571" s="133">
        <v>1618</v>
      </c>
      <c r="G571" s="133">
        <v>16</v>
      </c>
      <c r="H571" s="133">
        <v>14</v>
      </c>
      <c r="I571" s="135" t="s">
        <v>1029</v>
      </c>
      <c r="J571" s="135" t="s">
        <v>1029</v>
      </c>
      <c r="K571" s="133">
        <v>6</v>
      </c>
      <c r="L571" s="133">
        <v>2</v>
      </c>
      <c r="M571" s="135" t="s">
        <v>1029</v>
      </c>
    </row>
    <row r="572" spans="2:13">
      <c r="B572" s="260">
        <v>6431000</v>
      </c>
      <c r="C572" s="273" t="s">
        <v>602</v>
      </c>
      <c r="D572" s="133">
        <v>1832</v>
      </c>
      <c r="E572" s="133">
        <v>1769</v>
      </c>
      <c r="F572" s="133">
        <v>52</v>
      </c>
      <c r="G572" s="133">
        <v>4</v>
      </c>
      <c r="H572" s="133">
        <v>4</v>
      </c>
      <c r="I572" s="135" t="s">
        <v>1029</v>
      </c>
      <c r="J572" s="135" t="s">
        <v>1029</v>
      </c>
      <c r="K572" s="135" t="s">
        <v>1029</v>
      </c>
      <c r="L572" s="135" t="s">
        <v>1029</v>
      </c>
      <c r="M572" s="133">
        <v>3</v>
      </c>
    </row>
    <row r="573" spans="2:13">
      <c r="B573" s="260">
        <v>6432000</v>
      </c>
      <c r="C573" s="273" t="s">
        <v>603</v>
      </c>
      <c r="D573" s="133">
        <v>644</v>
      </c>
      <c r="E573" s="133">
        <v>610</v>
      </c>
      <c r="F573" s="133">
        <v>33</v>
      </c>
      <c r="G573" s="133">
        <v>1</v>
      </c>
      <c r="H573" s="135" t="s">
        <v>1029</v>
      </c>
      <c r="I573" s="135" t="s">
        <v>1029</v>
      </c>
      <c r="J573" s="135" t="s">
        <v>1029</v>
      </c>
      <c r="K573" s="135" t="s">
        <v>1029</v>
      </c>
      <c r="L573" s="135" t="s">
        <v>1029</v>
      </c>
      <c r="M573" s="135" t="s">
        <v>1029</v>
      </c>
    </row>
    <row r="574" spans="2:13">
      <c r="B574" s="260">
        <v>6432100</v>
      </c>
      <c r="C574" s="273" t="s">
        <v>604</v>
      </c>
      <c r="D574" s="133">
        <v>847</v>
      </c>
      <c r="E574" s="133">
        <v>777</v>
      </c>
      <c r="F574" s="133">
        <v>34</v>
      </c>
      <c r="G574" s="135" t="s">
        <v>1029</v>
      </c>
      <c r="H574" s="135" t="s">
        <v>1029</v>
      </c>
      <c r="I574" s="135" t="s">
        <v>1029</v>
      </c>
      <c r="J574" s="135" t="s">
        <v>1029</v>
      </c>
      <c r="K574" s="133">
        <v>14</v>
      </c>
      <c r="L574" s="133">
        <v>1</v>
      </c>
      <c r="M574" s="133">
        <v>21</v>
      </c>
    </row>
    <row r="575" spans="2:13">
      <c r="B575" s="260">
        <v>6433000</v>
      </c>
      <c r="C575" s="273" t="s">
        <v>605</v>
      </c>
      <c r="D575" s="133">
        <v>1861</v>
      </c>
      <c r="E575" s="133">
        <v>1838</v>
      </c>
      <c r="F575" s="133">
        <v>15</v>
      </c>
      <c r="G575" s="133">
        <v>4</v>
      </c>
      <c r="H575" s="133">
        <v>4</v>
      </c>
      <c r="I575" s="135" t="s">
        <v>1029</v>
      </c>
      <c r="J575" s="135" t="s">
        <v>1029</v>
      </c>
      <c r="K575" s="135" t="s">
        <v>1029</v>
      </c>
      <c r="L575" s="135" t="s">
        <v>1029</v>
      </c>
      <c r="M575" s="135" t="s">
        <v>1029</v>
      </c>
    </row>
    <row r="576" spans="2:13">
      <c r="B576" s="260">
        <v>6434000</v>
      </c>
      <c r="C576" s="273" t="s">
        <v>606</v>
      </c>
      <c r="D576" s="133">
        <v>1382</v>
      </c>
      <c r="E576" s="133">
        <v>1290</v>
      </c>
      <c r="F576" s="133">
        <v>89</v>
      </c>
      <c r="G576" s="133">
        <v>2</v>
      </c>
      <c r="H576" s="135" t="s">
        <v>1029</v>
      </c>
      <c r="I576" s="135" t="s">
        <v>1029</v>
      </c>
      <c r="J576" s="135" t="s">
        <v>1029</v>
      </c>
      <c r="K576" s="135" t="s">
        <v>1029</v>
      </c>
      <c r="L576" s="133">
        <v>1</v>
      </c>
      <c r="M576" s="135" t="s">
        <v>1029</v>
      </c>
    </row>
    <row r="577" spans="2:13">
      <c r="B577" s="260">
        <v>6435000</v>
      </c>
      <c r="C577" s="273" t="s">
        <v>607</v>
      </c>
      <c r="D577" s="133">
        <v>619</v>
      </c>
      <c r="E577" s="133">
        <v>368</v>
      </c>
      <c r="F577" s="133">
        <v>3</v>
      </c>
      <c r="G577" s="133">
        <v>208</v>
      </c>
      <c r="H577" s="133">
        <v>31</v>
      </c>
      <c r="I577" s="135" t="s">
        <v>1029</v>
      </c>
      <c r="J577" s="135" t="s">
        <v>1029</v>
      </c>
      <c r="K577" s="135" t="s">
        <v>1029</v>
      </c>
      <c r="L577" s="133">
        <v>4</v>
      </c>
      <c r="M577" s="133">
        <v>5</v>
      </c>
    </row>
    <row r="578" spans="2:13">
      <c r="B578" s="260">
        <v>6436000</v>
      </c>
      <c r="C578" s="273" t="s">
        <v>571</v>
      </c>
      <c r="D578" s="133">
        <v>2822</v>
      </c>
      <c r="E578" s="133">
        <v>2546</v>
      </c>
      <c r="F578" s="133">
        <v>245</v>
      </c>
      <c r="G578" s="133">
        <v>16</v>
      </c>
      <c r="H578" s="133">
        <v>3</v>
      </c>
      <c r="I578" s="133">
        <v>1</v>
      </c>
      <c r="J578" s="135" t="s">
        <v>1029</v>
      </c>
      <c r="K578" s="133">
        <v>7</v>
      </c>
      <c r="L578" s="133">
        <v>4</v>
      </c>
      <c r="M578" s="135" t="s">
        <v>1029</v>
      </c>
    </row>
    <row r="579" spans="2:13">
      <c r="B579" s="260">
        <v>6437000</v>
      </c>
      <c r="C579" s="273" t="s">
        <v>608</v>
      </c>
      <c r="D579" s="133">
        <v>1673</v>
      </c>
      <c r="E579" s="133">
        <v>1561</v>
      </c>
      <c r="F579" s="133">
        <v>96</v>
      </c>
      <c r="G579" s="133">
        <v>6</v>
      </c>
      <c r="H579" s="133">
        <v>2</v>
      </c>
      <c r="I579" s="133">
        <v>4</v>
      </c>
      <c r="J579" s="135" t="s">
        <v>1029</v>
      </c>
      <c r="K579" s="135" t="s">
        <v>1029</v>
      </c>
      <c r="L579" s="133">
        <v>4</v>
      </c>
      <c r="M579" s="135" t="s">
        <v>1029</v>
      </c>
    </row>
    <row r="580" spans="2:13">
      <c r="B580" s="260">
        <v>6438000</v>
      </c>
      <c r="C580" s="273" t="s">
        <v>609</v>
      </c>
      <c r="D580" s="133">
        <v>2669</v>
      </c>
      <c r="E580" s="133">
        <v>2378</v>
      </c>
      <c r="F580" s="133">
        <v>276</v>
      </c>
      <c r="G580" s="133">
        <v>5</v>
      </c>
      <c r="H580" s="133">
        <v>2</v>
      </c>
      <c r="I580" s="133">
        <v>1</v>
      </c>
      <c r="J580" s="133">
        <v>1</v>
      </c>
      <c r="K580" s="133">
        <v>3</v>
      </c>
      <c r="L580" s="133">
        <v>3</v>
      </c>
      <c r="M580" s="135" t="s">
        <v>1029</v>
      </c>
    </row>
    <row r="581" spans="2:13">
      <c r="B581" s="260">
        <v>6439000</v>
      </c>
      <c r="C581" s="273" t="s">
        <v>610</v>
      </c>
      <c r="D581" s="133">
        <v>978</v>
      </c>
      <c r="E581" s="133">
        <v>860</v>
      </c>
      <c r="F581" s="133">
        <v>101</v>
      </c>
      <c r="G581" s="133">
        <v>10</v>
      </c>
      <c r="H581" s="133">
        <v>2</v>
      </c>
      <c r="I581" s="135" t="s">
        <v>1029</v>
      </c>
      <c r="J581" s="135" t="s">
        <v>1029</v>
      </c>
      <c r="K581" s="133">
        <v>3</v>
      </c>
      <c r="L581" s="133">
        <v>2</v>
      </c>
      <c r="M581" s="135" t="s">
        <v>1029</v>
      </c>
    </row>
    <row r="582" spans="2:13">
      <c r="B582" s="260">
        <v>6440000</v>
      </c>
      <c r="C582" s="273" t="s">
        <v>611</v>
      </c>
      <c r="D582" s="133">
        <v>1169</v>
      </c>
      <c r="E582" s="133">
        <v>1103</v>
      </c>
      <c r="F582" s="133">
        <v>60</v>
      </c>
      <c r="G582" s="133">
        <v>5</v>
      </c>
      <c r="H582" s="135" t="s">
        <v>1029</v>
      </c>
      <c r="I582" s="135" t="s">
        <v>1029</v>
      </c>
      <c r="J582" s="135" t="s">
        <v>1029</v>
      </c>
      <c r="K582" s="135" t="s">
        <v>1029</v>
      </c>
      <c r="L582" s="133">
        <v>1</v>
      </c>
      <c r="M582" s="135" t="s">
        <v>1029</v>
      </c>
    </row>
    <row r="583" spans="2:13">
      <c r="B583" s="260">
        <v>6441000</v>
      </c>
      <c r="C583" s="273" t="s">
        <v>612</v>
      </c>
      <c r="D583" s="133">
        <v>1513</v>
      </c>
      <c r="E583" s="133">
        <v>1404</v>
      </c>
      <c r="F583" s="133">
        <v>100</v>
      </c>
      <c r="G583" s="133">
        <v>5</v>
      </c>
      <c r="H583" s="133">
        <v>2</v>
      </c>
      <c r="I583" s="135" t="s">
        <v>1029</v>
      </c>
      <c r="J583" s="135" t="s">
        <v>1029</v>
      </c>
      <c r="K583" s="135" t="s">
        <v>1029</v>
      </c>
      <c r="L583" s="133">
        <v>2</v>
      </c>
      <c r="M583" s="135" t="s">
        <v>1029</v>
      </c>
    </row>
    <row r="584" spans="2:13">
      <c r="B584" s="260">
        <v>6442000</v>
      </c>
      <c r="C584" s="273" t="s">
        <v>613</v>
      </c>
      <c r="D584" s="133">
        <v>876</v>
      </c>
      <c r="E584" s="133">
        <v>791</v>
      </c>
      <c r="F584" s="133">
        <v>82</v>
      </c>
      <c r="G584" s="133">
        <v>1</v>
      </c>
      <c r="H584" s="133">
        <v>2</v>
      </c>
      <c r="I584" s="135" t="s">
        <v>1029</v>
      </c>
      <c r="J584" s="135" t="s">
        <v>1029</v>
      </c>
      <c r="K584" s="135" t="s">
        <v>1029</v>
      </c>
      <c r="L584" s="135" t="s">
        <v>1029</v>
      </c>
      <c r="M584" s="135" t="s">
        <v>1029</v>
      </c>
    </row>
    <row r="585" spans="2:13">
      <c r="B585" s="260">
        <v>6443000</v>
      </c>
      <c r="C585" s="273" t="s">
        <v>614</v>
      </c>
      <c r="D585" s="133">
        <v>855</v>
      </c>
      <c r="E585" s="133">
        <v>825</v>
      </c>
      <c r="F585" s="133">
        <v>29</v>
      </c>
      <c r="G585" s="135" t="s">
        <v>1029</v>
      </c>
      <c r="H585" s="135" t="s">
        <v>1029</v>
      </c>
      <c r="I585" s="133">
        <v>1</v>
      </c>
      <c r="J585" s="135" t="s">
        <v>1029</v>
      </c>
      <c r="K585" s="135" t="s">
        <v>1029</v>
      </c>
      <c r="L585" s="135" t="s">
        <v>1029</v>
      </c>
      <c r="M585" s="135" t="s">
        <v>1029</v>
      </c>
    </row>
    <row r="586" spans="2:13">
      <c r="B586" s="260">
        <v>6444000</v>
      </c>
      <c r="C586" s="273" t="s">
        <v>615</v>
      </c>
      <c r="D586" s="133">
        <v>673</v>
      </c>
      <c r="E586" s="133">
        <v>660</v>
      </c>
      <c r="F586" s="133">
        <v>12</v>
      </c>
      <c r="G586" s="135" t="s">
        <v>1029</v>
      </c>
      <c r="H586" s="133">
        <v>1</v>
      </c>
      <c r="I586" s="135" t="s">
        <v>1029</v>
      </c>
      <c r="J586" s="135" t="s">
        <v>1029</v>
      </c>
      <c r="K586" s="135" t="s">
        <v>1029</v>
      </c>
      <c r="L586" s="135" t="s">
        <v>1029</v>
      </c>
      <c r="M586" s="135" t="s">
        <v>1029</v>
      </c>
    </row>
    <row r="587" spans="2:13" s="5" customFormat="1">
      <c r="B587" s="233">
        <v>6700000</v>
      </c>
      <c r="C587" s="276" t="s">
        <v>616</v>
      </c>
      <c r="D587" s="316">
        <v>30243</v>
      </c>
      <c r="E587" s="316">
        <v>27485</v>
      </c>
      <c r="F587" s="316">
        <v>1745</v>
      </c>
      <c r="G587" s="316">
        <v>564</v>
      </c>
      <c r="H587" s="316">
        <v>300</v>
      </c>
      <c r="I587" s="316">
        <v>25</v>
      </c>
      <c r="J587" s="316">
        <v>22</v>
      </c>
      <c r="K587" s="316">
        <v>22</v>
      </c>
      <c r="L587" s="316">
        <v>51</v>
      </c>
      <c r="M587" s="316">
        <v>29</v>
      </c>
    </row>
    <row r="588" spans="2:13">
      <c r="B588" s="260">
        <v>6701000</v>
      </c>
      <c r="C588" s="273" t="s">
        <v>617</v>
      </c>
      <c r="D588" s="133">
        <v>9380</v>
      </c>
      <c r="E588" s="133">
        <v>8090</v>
      </c>
      <c r="F588" s="133">
        <v>654</v>
      </c>
      <c r="G588" s="133">
        <v>299</v>
      </c>
      <c r="H588" s="133">
        <v>234</v>
      </c>
      <c r="I588" s="133">
        <v>15</v>
      </c>
      <c r="J588" s="133">
        <v>16</v>
      </c>
      <c r="K588" s="133">
        <v>9</v>
      </c>
      <c r="L588" s="133">
        <v>36</v>
      </c>
      <c r="M588" s="133">
        <v>27</v>
      </c>
    </row>
    <row r="589" spans="2:13">
      <c r="B589" s="260">
        <v>6710000</v>
      </c>
      <c r="C589" s="273" t="s">
        <v>618</v>
      </c>
      <c r="D589" s="133">
        <v>611</v>
      </c>
      <c r="E589" s="133">
        <v>591</v>
      </c>
      <c r="F589" s="133">
        <v>19</v>
      </c>
      <c r="G589" s="135" t="s">
        <v>1029</v>
      </c>
      <c r="H589" s="133">
        <v>1</v>
      </c>
      <c r="I589" s="135" t="s">
        <v>1029</v>
      </c>
      <c r="J589" s="135" t="s">
        <v>1029</v>
      </c>
      <c r="K589" s="135" t="s">
        <v>1029</v>
      </c>
      <c r="L589" s="135" t="s">
        <v>1029</v>
      </c>
      <c r="M589" s="135" t="s">
        <v>1029</v>
      </c>
    </row>
    <row r="590" spans="2:13">
      <c r="B590" s="260">
        <v>6711000</v>
      </c>
      <c r="C590" s="273" t="s">
        <v>619</v>
      </c>
      <c r="D590" s="133">
        <v>1920</v>
      </c>
      <c r="E590" s="133">
        <v>1629</v>
      </c>
      <c r="F590" s="133">
        <v>28</v>
      </c>
      <c r="G590" s="133">
        <v>218</v>
      </c>
      <c r="H590" s="133">
        <v>26</v>
      </c>
      <c r="I590" s="133">
        <v>3</v>
      </c>
      <c r="J590" s="133">
        <v>1</v>
      </c>
      <c r="K590" s="133">
        <v>13</v>
      </c>
      <c r="L590" s="133">
        <v>2</v>
      </c>
      <c r="M590" s="135" t="s">
        <v>1029</v>
      </c>
    </row>
    <row r="591" spans="2:13">
      <c r="B591" s="260">
        <v>6712000</v>
      </c>
      <c r="C591" s="273" t="s">
        <v>620</v>
      </c>
      <c r="D591" s="133">
        <v>339</v>
      </c>
      <c r="E591" s="133">
        <v>329</v>
      </c>
      <c r="F591" s="133">
        <v>8</v>
      </c>
      <c r="G591" s="133">
        <v>2</v>
      </c>
      <c r="H591" s="135" t="s">
        <v>1029</v>
      </c>
      <c r="I591" s="135" t="s">
        <v>1029</v>
      </c>
      <c r="J591" s="135" t="s">
        <v>1029</v>
      </c>
      <c r="K591" s="135" t="s">
        <v>1029</v>
      </c>
      <c r="L591" s="135" t="s">
        <v>1029</v>
      </c>
      <c r="M591" s="135" t="s">
        <v>1029</v>
      </c>
    </row>
    <row r="592" spans="2:13">
      <c r="B592" s="260">
        <v>6713000</v>
      </c>
      <c r="C592" s="273" t="s">
        <v>621</v>
      </c>
      <c r="D592" s="133">
        <v>839</v>
      </c>
      <c r="E592" s="133">
        <v>827</v>
      </c>
      <c r="F592" s="133">
        <v>11</v>
      </c>
      <c r="G592" s="133">
        <v>1</v>
      </c>
      <c r="H592" s="135" t="s">
        <v>1029</v>
      </c>
      <c r="I592" s="135" t="s">
        <v>1029</v>
      </c>
      <c r="J592" s="135" t="s">
        <v>1029</v>
      </c>
      <c r="K592" s="135" t="s">
        <v>1029</v>
      </c>
      <c r="L592" s="135" t="s">
        <v>1029</v>
      </c>
      <c r="M592" s="135" t="s">
        <v>1029</v>
      </c>
    </row>
    <row r="593" spans="2:13">
      <c r="B593" s="260">
        <v>6714000</v>
      </c>
      <c r="C593" s="277" t="s">
        <v>622</v>
      </c>
      <c r="D593" s="133">
        <v>1130</v>
      </c>
      <c r="E593" s="133">
        <v>1057</v>
      </c>
      <c r="F593" s="133">
        <v>66</v>
      </c>
      <c r="G593" s="133">
        <v>2</v>
      </c>
      <c r="H593" s="133">
        <v>3</v>
      </c>
      <c r="I593" s="133">
        <v>1</v>
      </c>
      <c r="J593" s="135" t="s">
        <v>1029</v>
      </c>
      <c r="K593" s="135" t="s">
        <v>1029</v>
      </c>
      <c r="L593" s="133">
        <v>1</v>
      </c>
      <c r="M593" s="135" t="s">
        <v>1029</v>
      </c>
    </row>
    <row r="594" spans="2:13">
      <c r="B594" s="260">
        <v>6715000</v>
      </c>
      <c r="C594" s="273" t="s">
        <v>623</v>
      </c>
      <c r="D594" s="133">
        <v>695</v>
      </c>
      <c r="E594" s="133">
        <v>648</v>
      </c>
      <c r="F594" s="133">
        <v>43</v>
      </c>
      <c r="G594" s="133">
        <v>4</v>
      </c>
      <c r="H594" s="135" t="s">
        <v>1029</v>
      </c>
      <c r="I594" s="135" t="s">
        <v>1029</v>
      </c>
      <c r="J594" s="135" t="s">
        <v>1029</v>
      </c>
      <c r="K594" s="135" t="s">
        <v>1029</v>
      </c>
      <c r="L594" s="135" t="s">
        <v>1029</v>
      </c>
      <c r="M594" s="135" t="s">
        <v>1029</v>
      </c>
    </row>
    <row r="595" spans="2:13">
      <c r="B595" s="260">
        <v>6716000</v>
      </c>
      <c r="C595" s="273" t="s">
        <v>192</v>
      </c>
      <c r="D595" s="133">
        <v>567</v>
      </c>
      <c r="E595" s="133">
        <v>527</v>
      </c>
      <c r="F595" s="133">
        <v>33</v>
      </c>
      <c r="G595" s="133">
        <v>4</v>
      </c>
      <c r="H595" s="133">
        <v>2</v>
      </c>
      <c r="I595" s="133">
        <v>1</v>
      </c>
      <c r="J595" s="135" t="s">
        <v>1029</v>
      </c>
      <c r="K595" s="135" t="s">
        <v>1029</v>
      </c>
      <c r="L595" s="135" t="s">
        <v>1029</v>
      </c>
      <c r="M595" s="135" t="s">
        <v>1029</v>
      </c>
    </row>
    <row r="596" spans="2:13">
      <c r="B596" s="260">
        <v>6717000</v>
      </c>
      <c r="C596" s="273" t="s">
        <v>135</v>
      </c>
      <c r="D596" s="133">
        <v>833</v>
      </c>
      <c r="E596" s="133">
        <v>791</v>
      </c>
      <c r="F596" s="133">
        <v>33</v>
      </c>
      <c r="G596" s="133">
        <v>4</v>
      </c>
      <c r="H596" s="133">
        <v>2</v>
      </c>
      <c r="I596" s="133">
        <v>1</v>
      </c>
      <c r="J596" s="135" t="s">
        <v>1029</v>
      </c>
      <c r="K596" s="135" t="s">
        <v>1029</v>
      </c>
      <c r="L596" s="133">
        <v>2</v>
      </c>
      <c r="M596" s="135" t="s">
        <v>1029</v>
      </c>
    </row>
    <row r="597" spans="2:13">
      <c r="B597" s="260">
        <v>6718000</v>
      </c>
      <c r="C597" s="273" t="s">
        <v>624</v>
      </c>
      <c r="D597" s="133">
        <v>1432</v>
      </c>
      <c r="E597" s="133">
        <v>1230</v>
      </c>
      <c r="F597" s="133">
        <v>201</v>
      </c>
      <c r="G597" s="135" t="s">
        <v>1029</v>
      </c>
      <c r="H597" s="135" t="s">
        <v>1029</v>
      </c>
      <c r="I597" s="135" t="s">
        <v>1029</v>
      </c>
      <c r="J597" s="135" t="s">
        <v>1029</v>
      </c>
      <c r="K597" s="135" t="s">
        <v>1029</v>
      </c>
      <c r="L597" s="133">
        <v>1</v>
      </c>
      <c r="M597" s="135" t="s">
        <v>1029</v>
      </c>
    </row>
    <row r="598" spans="2:13">
      <c r="B598" s="260">
        <v>6719000</v>
      </c>
      <c r="C598" s="273" t="s">
        <v>625</v>
      </c>
      <c r="D598" s="133">
        <v>682</v>
      </c>
      <c r="E598" s="133">
        <v>676</v>
      </c>
      <c r="F598" s="133">
        <v>6</v>
      </c>
      <c r="G598" s="135" t="s">
        <v>1029</v>
      </c>
      <c r="H598" s="135" t="s">
        <v>1029</v>
      </c>
      <c r="I598" s="135" t="s">
        <v>1029</v>
      </c>
      <c r="J598" s="135" t="s">
        <v>1029</v>
      </c>
      <c r="K598" s="135" t="s">
        <v>1029</v>
      </c>
      <c r="L598" s="135" t="s">
        <v>1029</v>
      </c>
      <c r="M598" s="135" t="s">
        <v>1029</v>
      </c>
    </row>
    <row r="599" spans="2:13">
      <c r="B599" s="260">
        <v>6720000</v>
      </c>
      <c r="C599" s="273" t="s">
        <v>626</v>
      </c>
      <c r="D599" s="133">
        <v>367</v>
      </c>
      <c r="E599" s="133">
        <v>364</v>
      </c>
      <c r="F599" s="135" t="s">
        <v>1029</v>
      </c>
      <c r="G599" s="135" t="s">
        <v>1029</v>
      </c>
      <c r="H599" s="133">
        <v>1</v>
      </c>
      <c r="I599" s="135" t="s">
        <v>1029</v>
      </c>
      <c r="J599" s="133">
        <v>2</v>
      </c>
      <c r="K599" s="135" t="s">
        <v>1029</v>
      </c>
      <c r="L599" s="135" t="s">
        <v>1029</v>
      </c>
      <c r="M599" s="135" t="s">
        <v>1029</v>
      </c>
    </row>
    <row r="600" spans="2:13">
      <c r="B600" s="260">
        <v>6721000</v>
      </c>
      <c r="C600" s="273" t="s">
        <v>627</v>
      </c>
      <c r="D600" s="133">
        <v>1416</v>
      </c>
      <c r="E600" s="133">
        <v>1349</v>
      </c>
      <c r="F600" s="133">
        <v>63</v>
      </c>
      <c r="G600" s="133">
        <v>1</v>
      </c>
      <c r="H600" s="133">
        <v>2</v>
      </c>
      <c r="I600" s="135" t="s">
        <v>1029</v>
      </c>
      <c r="J600" s="135" t="s">
        <v>1029</v>
      </c>
      <c r="K600" s="135" t="s">
        <v>1029</v>
      </c>
      <c r="L600" s="133">
        <v>1</v>
      </c>
      <c r="M600" s="135" t="s">
        <v>1029</v>
      </c>
    </row>
    <row r="601" spans="2:13">
      <c r="B601" s="260">
        <v>6722000</v>
      </c>
      <c r="C601" s="273" t="s">
        <v>628</v>
      </c>
      <c r="D601" s="133">
        <v>536</v>
      </c>
      <c r="E601" s="133">
        <v>473</v>
      </c>
      <c r="F601" s="133">
        <v>62</v>
      </c>
      <c r="G601" s="133">
        <v>1</v>
      </c>
      <c r="H601" s="135" t="s">
        <v>1029</v>
      </c>
      <c r="I601" s="135" t="s">
        <v>1029</v>
      </c>
      <c r="J601" s="135" t="s">
        <v>1029</v>
      </c>
      <c r="K601" s="135" t="s">
        <v>1029</v>
      </c>
      <c r="L601" s="135" t="s">
        <v>1029</v>
      </c>
      <c r="M601" s="135" t="s">
        <v>1029</v>
      </c>
    </row>
    <row r="602" spans="2:13">
      <c r="B602" s="260">
        <v>6723000</v>
      </c>
      <c r="C602" s="273" t="s">
        <v>629</v>
      </c>
      <c r="D602" s="133">
        <v>413</v>
      </c>
      <c r="E602" s="133">
        <v>397</v>
      </c>
      <c r="F602" s="133">
        <v>14</v>
      </c>
      <c r="G602" s="133">
        <v>2</v>
      </c>
      <c r="H602" s="135" t="s">
        <v>1029</v>
      </c>
      <c r="I602" s="135" t="s">
        <v>1029</v>
      </c>
      <c r="J602" s="135" t="s">
        <v>1029</v>
      </c>
      <c r="K602" s="135" t="s">
        <v>1029</v>
      </c>
      <c r="L602" s="135" t="s">
        <v>1029</v>
      </c>
      <c r="M602" s="135" t="s">
        <v>1029</v>
      </c>
    </row>
    <row r="603" spans="2:13">
      <c r="B603" s="260">
        <v>6724000</v>
      </c>
      <c r="C603" s="273" t="s">
        <v>630</v>
      </c>
      <c r="D603" s="133">
        <v>368</v>
      </c>
      <c r="E603" s="133">
        <v>334</v>
      </c>
      <c r="F603" s="133">
        <v>33</v>
      </c>
      <c r="G603" s="133">
        <v>1</v>
      </c>
      <c r="H603" s="135" t="s">
        <v>1029</v>
      </c>
      <c r="I603" s="135" t="s">
        <v>1029</v>
      </c>
      <c r="J603" s="135" t="s">
        <v>1029</v>
      </c>
      <c r="K603" s="135" t="s">
        <v>1029</v>
      </c>
      <c r="L603" s="135" t="s">
        <v>1029</v>
      </c>
      <c r="M603" s="135" t="s">
        <v>1029</v>
      </c>
    </row>
    <row r="604" spans="2:13">
      <c r="B604" s="260">
        <v>6725000</v>
      </c>
      <c r="C604" s="273" t="s">
        <v>631</v>
      </c>
      <c r="D604" s="133">
        <v>891</v>
      </c>
      <c r="E604" s="133">
        <v>868</v>
      </c>
      <c r="F604" s="133">
        <v>16</v>
      </c>
      <c r="G604" s="133">
        <v>1</v>
      </c>
      <c r="H604" s="133">
        <v>2</v>
      </c>
      <c r="I604" s="135" t="s">
        <v>1029</v>
      </c>
      <c r="J604" s="133">
        <v>1</v>
      </c>
      <c r="K604" s="135" t="s">
        <v>1029</v>
      </c>
      <c r="L604" s="133">
        <v>3</v>
      </c>
      <c r="M604" s="135" t="s">
        <v>1029</v>
      </c>
    </row>
    <row r="605" spans="2:13">
      <c r="B605" s="260">
        <v>6726000</v>
      </c>
      <c r="C605" s="273" t="s">
        <v>632</v>
      </c>
      <c r="D605" s="133">
        <v>1188</v>
      </c>
      <c r="E605" s="133">
        <v>1151</v>
      </c>
      <c r="F605" s="133">
        <v>31</v>
      </c>
      <c r="G605" s="133">
        <v>3</v>
      </c>
      <c r="H605" s="133">
        <v>2</v>
      </c>
      <c r="I605" s="133">
        <v>1</v>
      </c>
      <c r="J605" s="135" t="s">
        <v>1029</v>
      </c>
      <c r="K605" s="135" t="s">
        <v>1029</v>
      </c>
      <c r="L605" s="135" t="s">
        <v>1029</v>
      </c>
      <c r="M605" s="135" t="s">
        <v>1029</v>
      </c>
    </row>
    <row r="606" spans="2:13">
      <c r="B606" s="260">
        <v>6726100</v>
      </c>
      <c r="C606" s="273" t="s">
        <v>633</v>
      </c>
      <c r="D606" s="133">
        <v>375</v>
      </c>
      <c r="E606" s="133">
        <v>360</v>
      </c>
      <c r="F606" s="133">
        <v>14</v>
      </c>
      <c r="G606" s="135" t="s">
        <v>1029</v>
      </c>
      <c r="H606" s="135" t="s">
        <v>1029</v>
      </c>
      <c r="I606" s="135" t="s">
        <v>1029</v>
      </c>
      <c r="J606" s="135" t="s">
        <v>1029</v>
      </c>
      <c r="K606" s="135" t="s">
        <v>1029</v>
      </c>
      <c r="L606" s="135" t="s">
        <v>1029</v>
      </c>
      <c r="M606" s="133">
        <v>1</v>
      </c>
    </row>
    <row r="607" spans="2:13">
      <c r="B607" s="260">
        <v>6727000</v>
      </c>
      <c r="C607" s="273" t="s">
        <v>634</v>
      </c>
      <c r="D607" s="133">
        <v>801</v>
      </c>
      <c r="E607" s="133">
        <v>616</v>
      </c>
      <c r="F607" s="133">
        <v>183</v>
      </c>
      <c r="G607" s="133">
        <v>2</v>
      </c>
      <c r="H607" s="135" t="s">
        <v>1029</v>
      </c>
      <c r="I607" s="135" t="s">
        <v>1029</v>
      </c>
      <c r="J607" s="135" t="s">
        <v>1029</v>
      </c>
      <c r="K607" s="135" t="s">
        <v>1029</v>
      </c>
      <c r="L607" s="135" t="s">
        <v>1029</v>
      </c>
      <c r="M607" s="135" t="s">
        <v>1029</v>
      </c>
    </row>
    <row r="608" spans="2:13">
      <c r="B608" s="260">
        <v>6728000</v>
      </c>
      <c r="C608" s="273" t="s">
        <v>635</v>
      </c>
      <c r="D608" s="133">
        <v>970</v>
      </c>
      <c r="E608" s="133">
        <v>924</v>
      </c>
      <c r="F608" s="133">
        <v>36</v>
      </c>
      <c r="G608" s="133">
        <v>4</v>
      </c>
      <c r="H608" s="133">
        <v>6</v>
      </c>
      <c r="I608" s="135" t="s">
        <v>1029</v>
      </c>
      <c r="J608" s="135" t="s">
        <v>1029</v>
      </c>
      <c r="K608" s="135" t="s">
        <v>1029</v>
      </c>
      <c r="L608" s="135" t="s">
        <v>1029</v>
      </c>
      <c r="M608" s="135" t="s">
        <v>1029</v>
      </c>
    </row>
    <row r="609" spans="2:13">
      <c r="B609" s="260">
        <v>6729000</v>
      </c>
      <c r="C609" s="273" t="s">
        <v>636</v>
      </c>
      <c r="D609" s="133">
        <v>1289</v>
      </c>
      <c r="E609" s="133">
        <v>1238</v>
      </c>
      <c r="F609" s="133">
        <v>31</v>
      </c>
      <c r="G609" s="133">
        <v>3</v>
      </c>
      <c r="H609" s="133">
        <v>14</v>
      </c>
      <c r="I609" s="133">
        <v>2</v>
      </c>
      <c r="J609" s="133">
        <v>1</v>
      </c>
      <c r="K609" s="135" t="s">
        <v>1029</v>
      </c>
      <c r="L609" s="135" t="s">
        <v>1029</v>
      </c>
      <c r="M609" s="135" t="s">
        <v>1029</v>
      </c>
    </row>
    <row r="610" spans="2:13">
      <c r="B610" s="260">
        <v>6730000</v>
      </c>
      <c r="C610" s="273" t="s">
        <v>637</v>
      </c>
      <c r="D610" s="133">
        <v>874</v>
      </c>
      <c r="E610" s="133">
        <v>843</v>
      </c>
      <c r="F610" s="133">
        <v>21</v>
      </c>
      <c r="G610" s="133">
        <v>6</v>
      </c>
      <c r="H610" s="133">
        <v>1</v>
      </c>
      <c r="I610" s="135" t="s">
        <v>1029</v>
      </c>
      <c r="J610" s="135" t="s">
        <v>1029</v>
      </c>
      <c r="K610" s="135" t="s">
        <v>1029</v>
      </c>
      <c r="L610" s="133">
        <v>3</v>
      </c>
      <c r="M610" s="135" t="s">
        <v>1029</v>
      </c>
    </row>
    <row r="611" spans="2:13">
      <c r="B611" s="260">
        <v>6731000</v>
      </c>
      <c r="C611" s="273" t="s">
        <v>638</v>
      </c>
      <c r="D611" s="133">
        <v>509</v>
      </c>
      <c r="E611" s="133">
        <v>474</v>
      </c>
      <c r="F611" s="133">
        <v>33</v>
      </c>
      <c r="G611" s="133">
        <v>1</v>
      </c>
      <c r="H611" s="135" t="s">
        <v>1029</v>
      </c>
      <c r="I611" s="135" t="s">
        <v>1029</v>
      </c>
      <c r="J611" s="135" t="s">
        <v>1029</v>
      </c>
      <c r="K611" s="135" t="s">
        <v>1029</v>
      </c>
      <c r="L611" s="135" t="s">
        <v>1029</v>
      </c>
      <c r="M611" s="133">
        <v>1</v>
      </c>
    </row>
    <row r="612" spans="2:13">
      <c r="B612" s="260">
        <v>6732000</v>
      </c>
      <c r="C612" s="273" t="s">
        <v>639</v>
      </c>
      <c r="D612" s="133">
        <v>1818</v>
      </c>
      <c r="E612" s="133">
        <v>1699</v>
      </c>
      <c r="F612" s="133">
        <v>106</v>
      </c>
      <c r="G612" s="133">
        <v>5</v>
      </c>
      <c r="H612" s="133">
        <v>4</v>
      </c>
      <c r="I612" s="133">
        <v>1</v>
      </c>
      <c r="J612" s="133">
        <v>1</v>
      </c>
      <c r="K612" s="135" t="s">
        <v>1029</v>
      </c>
      <c r="L612" s="133">
        <v>2</v>
      </c>
      <c r="M612" s="135" t="s">
        <v>1029</v>
      </c>
    </row>
    <row r="613" spans="2:13" s="5" customFormat="1">
      <c r="B613" s="233">
        <v>8000000</v>
      </c>
      <c r="C613" s="276" t="s">
        <v>640</v>
      </c>
      <c r="D613" s="316">
        <v>61362</v>
      </c>
      <c r="E613" s="316">
        <v>53346</v>
      </c>
      <c r="F613" s="316">
        <v>6942</v>
      </c>
      <c r="G613" s="316">
        <v>412</v>
      </c>
      <c r="H613" s="316">
        <v>392</v>
      </c>
      <c r="I613" s="316">
        <v>37</v>
      </c>
      <c r="J613" s="316">
        <v>42</v>
      </c>
      <c r="K613" s="316">
        <v>29</v>
      </c>
      <c r="L613" s="316">
        <v>87</v>
      </c>
      <c r="M613" s="316">
        <v>75</v>
      </c>
    </row>
    <row r="614" spans="2:13">
      <c r="B614" s="260">
        <v>8001000</v>
      </c>
      <c r="C614" s="273" t="s">
        <v>641</v>
      </c>
      <c r="D614" s="133">
        <v>14497</v>
      </c>
      <c r="E614" s="133">
        <v>11944</v>
      </c>
      <c r="F614" s="133">
        <v>2036</v>
      </c>
      <c r="G614" s="133">
        <v>179</v>
      </c>
      <c r="H614" s="133">
        <v>235</v>
      </c>
      <c r="I614" s="133">
        <v>11</v>
      </c>
      <c r="J614" s="133">
        <v>26</v>
      </c>
      <c r="K614" s="133">
        <v>15</v>
      </c>
      <c r="L614" s="133">
        <v>24</v>
      </c>
      <c r="M614" s="133">
        <v>27</v>
      </c>
    </row>
    <row r="615" spans="2:13">
      <c r="B615" s="260">
        <v>8002000</v>
      </c>
      <c r="C615" s="273" t="s">
        <v>642</v>
      </c>
      <c r="D615" s="133">
        <v>1064</v>
      </c>
      <c r="E615" s="133">
        <v>965</v>
      </c>
      <c r="F615" s="133">
        <v>58</v>
      </c>
      <c r="G615" s="133">
        <v>19</v>
      </c>
      <c r="H615" s="133">
        <v>15</v>
      </c>
      <c r="I615" s="133">
        <v>3</v>
      </c>
      <c r="J615" s="135" t="s">
        <v>1029</v>
      </c>
      <c r="K615" s="135" t="s">
        <v>1029</v>
      </c>
      <c r="L615" s="133">
        <v>4</v>
      </c>
      <c r="M615" s="135" t="s">
        <v>1029</v>
      </c>
    </row>
    <row r="616" spans="2:13">
      <c r="B616" s="260">
        <v>8010000</v>
      </c>
      <c r="C616" s="273" t="s">
        <v>643</v>
      </c>
      <c r="D616" s="133">
        <v>1560</v>
      </c>
      <c r="E616" s="133">
        <v>1399</v>
      </c>
      <c r="F616" s="133">
        <v>151</v>
      </c>
      <c r="G616" s="133">
        <v>3</v>
      </c>
      <c r="H616" s="133">
        <v>4</v>
      </c>
      <c r="I616" s="133">
        <v>1</v>
      </c>
      <c r="J616" s="135" t="s">
        <v>1029</v>
      </c>
      <c r="K616" s="135" t="s">
        <v>1029</v>
      </c>
      <c r="L616" s="133">
        <v>1</v>
      </c>
      <c r="M616" s="133">
        <v>1</v>
      </c>
    </row>
    <row r="617" spans="2:13">
      <c r="B617" s="260">
        <v>8011000</v>
      </c>
      <c r="C617" s="273" t="s">
        <v>644</v>
      </c>
      <c r="D617" s="133">
        <v>660</v>
      </c>
      <c r="E617" s="133">
        <v>579</v>
      </c>
      <c r="F617" s="133">
        <v>75</v>
      </c>
      <c r="G617" s="133">
        <v>2</v>
      </c>
      <c r="H617" s="133">
        <v>2</v>
      </c>
      <c r="I617" s="133">
        <v>1</v>
      </c>
      <c r="J617" s="135" t="s">
        <v>1029</v>
      </c>
      <c r="K617" s="135" t="s">
        <v>1029</v>
      </c>
      <c r="L617" s="133">
        <v>1</v>
      </c>
      <c r="M617" s="135" t="s">
        <v>1029</v>
      </c>
    </row>
    <row r="618" spans="2:13">
      <c r="B618" s="260">
        <v>8012000</v>
      </c>
      <c r="C618" s="273" t="s">
        <v>645</v>
      </c>
      <c r="D618" s="133">
        <v>1765</v>
      </c>
      <c r="E618" s="133">
        <v>1556</v>
      </c>
      <c r="F618" s="133">
        <v>197</v>
      </c>
      <c r="G618" s="133">
        <v>5</v>
      </c>
      <c r="H618" s="133">
        <v>4</v>
      </c>
      <c r="I618" s="133">
        <v>1</v>
      </c>
      <c r="J618" s="135" t="s">
        <v>1029</v>
      </c>
      <c r="K618" s="135" t="s">
        <v>1029</v>
      </c>
      <c r="L618" s="133">
        <v>2</v>
      </c>
      <c r="M618" s="135" t="s">
        <v>1029</v>
      </c>
    </row>
    <row r="619" spans="2:13">
      <c r="B619" s="260">
        <v>8013000</v>
      </c>
      <c r="C619" s="273" t="s">
        <v>646</v>
      </c>
      <c r="D619" s="133">
        <v>5235</v>
      </c>
      <c r="E619" s="133">
        <v>4177</v>
      </c>
      <c r="F619" s="133">
        <v>925</v>
      </c>
      <c r="G619" s="133">
        <v>76</v>
      </c>
      <c r="H619" s="133">
        <v>23</v>
      </c>
      <c r="I619" s="133">
        <v>2</v>
      </c>
      <c r="J619" s="133">
        <v>6</v>
      </c>
      <c r="K619" s="133">
        <v>12</v>
      </c>
      <c r="L619" s="133">
        <v>14</v>
      </c>
      <c r="M619" s="135" t="s">
        <v>1029</v>
      </c>
    </row>
    <row r="620" spans="2:13">
      <c r="B620" s="260">
        <v>8014000</v>
      </c>
      <c r="C620" s="273" t="s">
        <v>647</v>
      </c>
      <c r="D620" s="133">
        <v>699</v>
      </c>
      <c r="E620" s="133">
        <v>584</v>
      </c>
      <c r="F620" s="133">
        <v>109</v>
      </c>
      <c r="G620" s="133">
        <v>3</v>
      </c>
      <c r="H620" s="133">
        <v>1</v>
      </c>
      <c r="I620" s="135" t="s">
        <v>1029</v>
      </c>
      <c r="J620" s="135" t="s">
        <v>1029</v>
      </c>
      <c r="K620" s="135" t="s">
        <v>1029</v>
      </c>
      <c r="L620" s="133">
        <v>2</v>
      </c>
      <c r="M620" s="135" t="s">
        <v>1029</v>
      </c>
    </row>
    <row r="621" spans="2:13">
      <c r="B621" s="260">
        <v>8015000</v>
      </c>
      <c r="C621" s="273" t="s">
        <v>648</v>
      </c>
      <c r="D621" s="133">
        <v>1673</v>
      </c>
      <c r="E621" s="133">
        <v>1631</v>
      </c>
      <c r="F621" s="133">
        <v>36</v>
      </c>
      <c r="G621" s="133">
        <v>4</v>
      </c>
      <c r="H621" s="135" t="s">
        <v>1029</v>
      </c>
      <c r="I621" s="133">
        <v>1</v>
      </c>
      <c r="J621" s="133">
        <v>1</v>
      </c>
      <c r="K621" s="135" t="s">
        <v>1029</v>
      </c>
      <c r="L621" s="135" t="s">
        <v>1029</v>
      </c>
      <c r="M621" s="135" t="s">
        <v>1029</v>
      </c>
    </row>
    <row r="622" spans="2:13">
      <c r="B622" s="260">
        <v>8016000</v>
      </c>
      <c r="C622" s="273" t="s">
        <v>649</v>
      </c>
      <c r="D622" s="133">
        <v>810</v>
      </c>
      <c r="E622" s="133">
        <v>723</v>
      </c>
      <c r="F622" s="133">
        <v>85</v>
      </c>
      <c r="G622" s="133">
        <v>1</v>
      </c>
      <c r="H622" s="133">
        <v>1</v>
      </c>
      <c r="I622" s="135" t="s">
        <v>1029</v>
      </c>
      <c r="J622" s="135" t="s">
        <v>1029</v>
      </c>
      <c r="K622" s="135" t="s">
        <v>1029</v>
      </c>
      <c r="L622" s="135" t="s">
        <v>1029</v>
      </c>
      <c r="M622" s="135" t="s">
        <v>1029</v>
      </c>
    </row>
    <row r="623" spans="2:13">
      <c r="B623" s="260">
        <v>8017000</v>
      </c>
      <c r="C623" s="273" t="s">
        <v>650</v>
      </c>
      <c r="D623" s="133">
        <v>536</v>
      </c>
      <c r="E623" s="133">
        <v>454</v>
      </c>
      <c r="F623" s="133">
        <v>79</v>
      </c>
      <c r="G623" s="133">
        <v>2</v>
      </c>
      <c r="H623" s="133">
        <v>1</v>
      </c>
      <c r="I623" s="135" t="s">
        <v>1029</v>
      </c>
      <c r="J623" s="135" t="s">
        <v>1029</v>
      </c>
      <c r="K623" s="135" t="s">
        <v>1029</v>
      </c>
      <c r="L623" s="135" t="s">
        <v>1029</v>
      </c>
      <c r="M623" s="135" t="s">
        <v>1029</v>
      </c>
    </row>
    <row r="624" spans="2:13">
      <c r="B624" s="260">
        <v>8018000</v>
      </c>
      <c r="C624" s="273" t="s">
        <v>651</v>
      </c>
      <c r="D624" s="133">
        <v>3857</v>
      </c>
      <c r="E624" s="133">
        <v>3506</v>
      </c>
      <c r="F624" s="133">
        <v>339</v>
      </c>
      <c r="G624" s="133">
        <v>2</v>
      </c>
      <c r="H624" s="133">
        <v>5</v>
      </c>
      <c r="I624" s="133">
        <v>2</v>
      </c>
      <c r="J624" s="135" t="s">
        <v>1029</v>
      </c>
      <c r="K624" s="135" t="s">
        <v>1029</v>
      </c>
      <c r="L624" s="133">
        <v>2</v>
      </c>
      <c r="M624" s="133">
        <v>1</v>
      </c>
    </row>
    <row r="625" spans="2:13">
      <c r="B625" s="260">
        <v>8019000</v>
      </c>
      <c r="C625" s="273" t="s">
        <v>652</v>
      </c>
      <c r="D625" s="133">
        <v>2302</v>
      </c>
      <c r="E625" s="133">
        <v>2103</v>
      </c>
      <c r="F625" s="133">
        <v>123</v>
      </c>
      <c r="G625" s="133">
        <v>12</v>
      </c>
      <c r="H625" s="133">
        <v>20</v>
      </c>
      <c r="I625" s="135" t="s">
        <v>1029</v>
      </c>
      <c r="J625" s="133">
        <v>1</v>
      </c>
      <c r="K625" s="135" t="s">
        <v>1029</v>
      </c>
      <c r="L625" s="133">
        <v>2</v>
      </c>
      <c r="M625" s="133">
        <v>41</v>
      </c>
    </row>
    <row r="626" spans="2:13">
      <c r="B626" s="260">
        <v>8020000</v>
      </c>
      <c r="C626" s="273" t="s">
        <v>653</v>
      </c>
      <c r="D626" s="133">
        <v>1465</v>
      </c>
      <c r="E626" s="133">
        <v>1384</v>
      </c>
      <c r="F626" s="133">
        <v>75</v>
      </c>
      <c r="G626" s="133">
        <v>4</v>
      </c>
      <c r="H626" s="133">
        <v>2</v>
      </c>
      <c r="I626" s="135" t="s">
        <v>1029</v>
      </c>
      <c r="J626" s="135" t="s">
        <v>1029</v>
      </c>
      <c r="K626" s="135" t="s">
        <v>1029</v>
      </c>
      <c r="L626" s="135" t="s">
        <v>1029</v>
      </c>
      <c r="M626" s="135" t="s">
        <v>1029</v>
      </c>
    </row>
    <row r="627" spans="2:13">
      <c r="B627" s="260">
        <v>8021000</v>
      </c>
      <c r="C627" s="273" t="s">
        <v>654</v>
      </c>
      <c r="D627" s="133">
        <v>1136</v>
      </c>
      <c r="E627" s="133">
        <v>506</v>
      </c>
      <c r="F627" s="133">
        <v>615</v>
      </c>
      <c r="G627" s="133">
        <v>1</v>
      </c>
      <c r="H627" s="133">
        <v>6</v>
      </c>
      <c r="I627" s="135" t="s">
        <v>1029</v>
      </c>
      <c r="J627" s="135" t="s">
        <v>1029</v>
      </c>
      <c r="K627" s="133">
        <v>1</v>
      </c>
      <c r="L627" s="133">
        <v>7</v>
      </c>
      <c r="M627" s="135" t="s">
        <v>1029</v>
      </c>
    </row>
    <row r="628" spans="2:13">
      <c r="B628" s="260">
        <v>8022000</v>
      </c>
      <c r="C628" s="273" t="s">
        <v>524</v>
      </c>
      <c r="D628" s="133">
        <v>532</v>
      </c>
      <c r="E628" s="133">
        <v>488</v>
      </c>
      <c r="F628" s="133">
        <v>35</v>
      </c>
      <c r="G628" s="133">
        <v>5</v>
      </c>
      <c r="H628" s="133">
        <v>3</v>
      </c>
      <c r="I628" s="135" t="s">
        <v>1029</v>
      </c>
      <c r="J628" s="133">
        <v>1</v>
      </c>
      <c r="K628" s="135" t="s">
        <v>1029</v>
      </c>
      <c r="L628" s="135" t="s">
        <v>1029</v>
      </c>
      <c r="M628" s="135" t="s">
        <v>1029</v>
      </c>
    </row>
    <row r="629" spans="2:13">
      <c r="B629" s="260">
        <v>8023000</v>
      </c>
      <c r="C629" s="273" t="s">
        <v>655</v>
      </c>
      <c r="D629" s="133">
        <v>2327</v>
      </c>
      <c r="E629" s="133">
        <v>2090</v>
      </c>
      <c r="F629" s="133">
        <v>231</v>
      </c>
      <c r="G629" s="133">
        <v>1</v>
      </c>
      <c r="H629" s="133">
        <v>3</v>
      </c>
      <c r="I629" s="133">
        <v>1</v>
      </c>
      <c r="J629" s="135" t="s">
        <v>1029</v>
      </c>
      <c r="K629" s="135" t="s">
        <v>1029</v>
      </c>
      <c r="L629" s="135" t="s">
        <v>1029</v>
      </c>
      <c r="M629" s="133">
        <v>1</v>
      </c>
    </row>
    <row r="630" spans="2:13">
      <c r="B630" s="260">
        <v>8024000</v>
      </c>
      <c r="C630" s="273" t="s">
        <v>452</v>
      </c>
      <c r="D630" s="133">
        <v>1935</v>
      </c>
      <c r="E630" s="133">
        <v>1709</v>
      </c>
      <c r="F630" s="133">
        <v>208</v>
      </c>
      <c r="G630" s="133">
        <v>8</v>
      </c>
      <c r="H630" s="133">
        <v>3</v>
      </c>
      <c r="I630" s="133">
        <v>3</v>
      </c>
      <c r="J630" s="135" t="s">
        <v>1029</v>
      </c>
      <c r="K630" s="135" t="s">
        <v>1029</v>
      </c>
      <c r="L630" s="133">
        <v>2</v>
      </c>
      <c r="M630" s="133">
        <v>2</v>
      </c>
    </row>
    <row r="631" spans="2:13">
      <c r="B631" s="260">
        <v>8025000</v>
      </c>
      <c r="C631" s="273" t="s">
        <v>338</v>
      </c>
      <c r="D631" s="133">
        <v>1483</v>
      </c>
      <c r="E631" s="133">
        <v>1380</v>
      </c>
      <c r="F631" s="133">
        <v>98</v>
      </c>
      <c r="G631" s="133">
        <v>4</v>
      </c>
      <c r="H631" s="133">
        <v>1</v>
      </c>
      <c r="I631" s="135" t="s">
        <v>1029</v>
      </c>
      <c r="J631" s="135" t="s">
        <v>1029</v>
      </c>
      <c r="K631" s="135" t="s">
        <v>1029</v>
      </c>
      <c r="L631" s="135" t="s">
        <v>1029</v>
      </c>
      <c r="M631" s="135" t="s">
        <v>1029</v>
      </c>
    </row>
    <row r="632" spans="2:13">
      <c r="B632" s="260">
        <v>8026000</v>
      </c>
      <c r="C632" s="273" t="s">
        <v>656</v>
      </c>
      <c r="D632" s="133">
        <v>972</v>
      </c>
      <c r="E632" s="133">
        <v>869</v>
      </c>
      <c r="F632" s="133">
        <v>34</v>
      </c>
      <c r="G632" s="133">
        <v>30</v>
      </c>
      <c r="H632" s="133">
        <v>29</v>
      </c>
      <c r="I632" s="133">
        <v>3</v>
      </c>
      <c r="J632" s="133">
        <v>1</v>
      </c>
      <c r="K632" s="135" t="s">
        <v>1029</v>
      </c>
      <c r="L632" s="133">
        <v>6</v>
      </c>
      <c r="M632" s="135" t="s">
        <v>1029</v>
      </c>
    </row>
    <row r="633" spans="2:13">
      <c r="B633" s="260">
        <v>8027000</v>
      </c>
      <c r="C633" s="273" t="s">
        <v>426</v>
      </c>
      <c r="D633" s="133">
        <v>1254</v>
      </c>
      <c r="E633" s="133">
        <v>1162</v>
      </c>
      <c r="F633" s="133">
        <v>70</v>
      </c>
      <c r="G633" s="133">
        <v>8</v>
      </c>
      <c r="H633" s="133">
        <v>1</v>
      </c>
      <c r="I633" s="133">
        <v>2</v>
      </c>
      <c r="J633" s="133">
        <v>3</v>
      </c>
      <c r="K633" s="135" t="s">
        <v>1029</v>
      </c>
      <c r="L633" s="133">
        <v>8</v>
      </c>
      <c r="M633" s="135" t="s">
        <v>1029</v>
      </c>
    </row>
    <row r="634" spans="2:13">
      <c r="B634" s="260">
        <v>8028000</v>
      </c>
      <c r="C634" s="273" t="s">
        <v>657</v>
      </c>
      <c r="D634" s="133">
        <v>2658</v>
      </c>
      <c r="E634" s="133">
        <v>2435</v>
      </c>
      <c r="F634" s="133">
        <v>213</v>
      </c>
      <c r="G634" s="133">
        <v>2</v>
      </c>
      <c r="H634" s="133">
        <v>3</v>
      </c>
      <c r="I634" s="133">
        <v>1</v>
      </c>
      <c r="J634" s="135" t="s">
        <v>1029</v>
      </c>
      <c r="K634" s="135" t="s">
        <v>1029</v>
      </c>
      <c r="L634" s="133">
        <v>2</v>
      </c>
      <c r="M634" s="133">
        <v>2</v>
      </c>
    </row>
    <row r="635" spans="2:13">
      <c r="B635" s="260">
        <v>8029000</v>
      </c>
      <c r="C635" s="273" t="s">
        <v>658</v>
      </c>
      <c r="D635" s="133">
        <v>4824</v>
      </c>
      <c r="E635" s="133">
        <v>4398</v>
      </c>
      <c r="F635" s="133">
        <v>395</v>
      </c>
      <c r="G635" s="133">
        <v>14</v>
      </c>
      <c r="H635" s="133">
        <v>10</v>
      </c>
      <c r="I635" s="133">
        <v>2</v>
      </c>
      <c r="J635" s="133">
        <v>2</v>
      </c>
      <c r="K635" s="135" t="s">
        <v>1029</v>
      </c>
      <c r="L635" s="133">
        <v>3</v>
      </c>
      <c r="M635" s="135" t="s">
        <v>1029</v>
      </c>
    </row>
    <row r="636" spans="2:13">
      <c r="B636" s="260">
        <v>8030000</v>
      </c>
      <c r="C636" s="273" t="s">
        <v>659</v>
      </c>
      <c r="D636" s="133">
        <v>985</v>
      </c>
      <c r="E636" s="133">
        <v>938</v>
      </c>
      <c r="F636" s="133">
        <v>38</v>
      </c>
      <c r="G636" s="133">
        <v>7</v>
      </c>
      <c r="H636" s="133">
        <v>2</v>
      </c>
      <c r="I636" s="135" t="s">
        <v>1029</v>
      </c>
      <c r="J636" s="135" t="s">
        <v>1029</v>
      </c>
      <c r="K636" s="135" t="s">
        <v>1029</v>
      </c>
      <c r="L636" s="135" t="s">
        <v>1029</v>
      </c>
      <c r="M636" s="135" t="s">
        <v>1029</v>
      </c>
    </row>
    <row r="637" spans="2:13">
      <c r="B637" s="260">
        <v>8031000</v>
      </c>
      <c r="C637" s="273" t="s">
        <v>660</v>
      </c>
      <c r="D637" s="133">
        <v>982</v>
      </c>
      <c r="E637" s="133">
        <v>965</v>
      </c>
      <c r="F637" s="133">
        <v>15</v>
      </c>
      <c r="G637" s="135" t="s">
        <v>1029</v>
      </c>
      <c r="H637" s="133">
        <v>2</v>
      </c>
      <c r="I637" s="135" t="s">
        <v>1029</v>
      </c>
      <c r="J637" s="135" t="s">
        <v>1029</v>
      </c>
      <c r="K637" s="135" t="s">
        <v>1029</v>
      </c>
      <c r="L637" s="135" t="s">
        <v>1029</v>
      </c>
      <c r="M637" s="135" t="s">
        <v>1029</v>
      </c>
    </row>
    <row r="638" spans="2:13">
      <c r="B638" s="260">
        <v>8032000</v>
      </c>
      <c r="C638" s="273" t="s">
        <v>661</v>
      </c>
      <c r="D638" s="133">
        <v>985</v>
      </c>
      <c r="E638" s="133">
        <v>825</v>
      </c>
      <c r="F638" s="133">
        <v>151</v>
      </c>
      <c r="G638" s="133">
        <v>3</v>
      </c>
      <c r="H638" s="133">
        <v>3</v>
      </c>
      <c r="I638" s="135" t="s">
        <v>1029</v>
      </c>
      <c r="J638" s="135" t="s">
        <v>1029</v>
      </c>
      <c r="K638" s="133">
        <v>1</v>
      </c>
      <c r="L638" s="133">
        <v>2</v>
      </c>
      <c r="M638" s="135" t="s">
        <v>1029</v>
      </c>
    </row>
    <row r="639" spans="2:13">
      <c r="B639" s="260">
        <v>8033000</v>
      </c>
      <c r="C639" s="273" t="s">
        <v>662</v>
      </c>
      <c r="D639" s="133">
        <v>3073</v>
      </c>
      <c r="E639" s="133">
        <v>2639</v>
      </c>
      <c r="F639" s="133">
        <v>401</v>
      </c>
      <c r="G639" s="133">
        <v>13</v>
      </c>
      <c r="H639" s="133">
        <v>12</v>
      </c>
      <c r="I639" s="133">
        <v>3</v>
      </c>
      <c r="J639" s="133">
        <v>1</v>
      </c>
      <c r="K639" s="135" t="s">
        <v>1029</v>
      </c>
      <c r="L639" s="133">
        <v>4</v>
      </c>
      <c r="M639" s="135" t="s">
        <v>1029</v>
      </c>
    </row>
    <row r="640" spans="2:13">
      <c r="B640" s="260">
        <v>8034000</v>
      </c>
      <c r="C640" s="273" t="s">
        <v>663</v>
      </c>
      <c r="D640" s="133">
        <v>2093</v>
      </c>
      <c r="E640" s="133">
        <v>1937</v>
      </c>
      <c r="F640" s="133">
        <v>150</v>
      </c>
      <c r="G640" s="133">
        <v>4</v>
      </c>
      <c r="H640" s="133">
        <v>1</v>
      </c>
      <c r="I640" s="135" t="s">
        <v>1029</v>
      </c>
      <c r="J640" s="135" t="s">
        <v>1029</v>
      </c>
      <c r="K640" s="135" t="s">
        <v>1029</v>
      </c>
      <c r="L640" s="133">
        <v>1</v>
      </c>
      <c r="M640" s="135" t="s">
        <v>1029</v>
      </c>
    </row>
    <row r="641" spans="2:13" s="5" customFormat="1" ht="15.75" customHeight="1">
      <c r="B641" s="233">
        <v>8300000</v>
      </c>
      <c r="C641" s="276" t="s">
        <v>664</v>
      </c>
      <c r="D641" s="316">
        <v>25394</v>
      </c>
      <c r="E641" s="316">
        <v>23770</v>
      </c>
      <c r="F641" s="316">
        <v>1170</v>
      </c>
      <c r="G641" s="316">
        <v>279</v>
      </c>
      <c r="H641" s="316">
        <v>90</v>
      </c>
      <c r="I641" s="316">
        <v>5</v>
      </c>
      <c r="J641" s="316">
        <v>7</v>
      </c>
      <c r="K641" s="316">
        <v>43</v>
      </c>
      <c r="L641" s="316">
        <v>24</v>
      </c>
      <c r="M641" s="316">
        <v>6</v>
      </c>
    </row>
    <row r="642" spans="2:13">
      <c r="B642" s="260">
        <v>8301000</v>
      </c>
      <c r="C642" s="273" t="s">
        <v>665</v>
      </c>
      <c r="D642" s="133">
        <v>4797</v>
      </c>
      <c r="E642" s="133">
        <v>4305</v>
      </c>
      <c r="F642" s="133">
        <v>337</v>
      </c>
      <c r="G642" s="133">
        <v>79</v>
      </c>
      <c r="H642" s="133">
        <v>53</v>
      </c>
      <c r="I642" s="133">
        <v>2</v>
      </c>
      <c r="J642" s="133">
        <v>2</v>
      </c>
      <c r="K642" s="133">
        <v>9</v>
      </c>
      <c r="L642" s="133">
        <v>10</v>
      </c>
      <c r="M642" s="135" t="s">
        <v>1029</v>
      </c>
    </row>
    <row r="643" spans="2:13">
      <c r="B643" s="260">
        <v>8310000</v>
      </c>
      <c r="C643" s="273" t="s">
        <v>666</v>
      </c>
      <c r="D643" s="133">
        <v>803</v>
      </c>
      <c r="E643" s="133">
        <v>785</v>
      </c>
      <c r="F643" s="135" t="s">
        <v>1029</v>
      </c>
      <c r="G643" s="133">
        <v>8</v>
      </c>
      <c r="H643" s="133">
        <v>6</v>
      </c>
      <c r="I643" s="135" t="s">
        <v>1029</v>
      </c>
      <c r="J643" s="135" t="s">
        <v>1029</v>
      </c>
      <c r="K643" s="133">
        <v>1</v>
      </c>
      <c r="L643" s="133">
        <v>3</v>
      </c>
      <c r="M643" s="135" t="s">
        <v>1029</v>
      </c>
    </row>
    <row r="644" spans="2:13">
      <c r="B644" s="260">
        <v>8311000</v>
      </c>
      <c r="C644" s="277" t="s">
        <v>667</v>
      </c>
      <c r="D644" s="133">
        <v>901</v>
      </c>
      <c r="E644" s="133">
        <v>876</v>
      </c>
      <c r="F644" s="133">
        <v>21</v>
      </c>
      <c r="G644" s="133">
        <v>2</v>
      </c>
      <c r="H644" s="133">
        <v>2</v>
      </c>
      <c r="I644" s="135" t="s">
        <v>1029</v>
      </c>
      <c r="J644" s="135" t="s">
        <v>1029</v>
      </c>
      <c r="K644" s="135" t="s">
        <v>1029</v>
      </c>
      <c r="L644" s="135" t="s">
        <v>1029</v>
      </c>
      <c r="M644" s="135" t="s">
        <v>1029</v>
      </c>
    </row>
    <row r="645" spans="2:13">
      <c r="B645" s="260">
        <v>8312000</v>
      </c>
      <c r="C645" s="273" t="s">
        <v>668</v>
      </c>
      <c r="D645" s="133">
        <v>776</v>
      </c>
      <c r="E645" s="133">
        <v>737</v>
      </c>
      <c r="F645" s="133">
        <v>39</v>
      </c>
      <c r="G645" s="135" t="s">
        <v>1029</v>
      </c>
      <c r="H645" s="135" t="s">
        <v>1029</v>
      </c>
      <c r="I645" s="135" t="s">
        <v>1029</v>
      </c>
      <c r="J645" s="135" t="s">
        <v>1029</v>
      </c>
      <c r="K645" s="135" t="s">
        <v>1029</v>
      </c>
      <c r="L645" s="135" t="s">
        <v>1029</v>
      </c>
      <c r="M645" s="135" t="s">
        <v>1029</v>
      </c>
    </row>
    <row r="646" spans="2:13">
      <c r="B646" s="260">
        <v>8313000</v>
      </c>
      <c r="C646" s="273" t="s">
        <v>669</v>
      </c>
      <c r="D646" s="133">
        <v>1514</v>
      </c>
      <c r="E646" s="133">
        <v>1462</v>
      </c>
      <c r="F646" s="133">
        <v>43</v>
      </c>
      <c r="G646" s="133">
        <v>4</v>
      </c>
      <c r="H646" s="133">
        <v>2</v>
      </c>
      <c r="I646" s="133">
        <v>1</v>
      </c>
      <c r="J646" s="133">
        <v>1</v>
      </c>
      <c r="K646" s="135" t="s">
        <v>1029</v>
      </c>
      <c r="L646" s="133">
        <v>1</v>
      </c>
      <c r="M646" s="135" t="s">
        <v>1029</v>
      </c>
    </row>
    <row r="647" spans="2:13">
      <c r="B647" s="260">
        <v>8314000</v>
      </c>
      <c r="C647" s="273" t="s">
        <v>670</v>
      </c>
      <c r="D647" s="133">
        <v>2169</v>
      </c>
      <c r="E647" s="133">
        <v>2022</v>
      </c>
      <c r="F647" s="133">
        <v>141</v>
      </c>
      <c r="G647" s="135" t="s">
        <v>1029</v>
      </c>
      <c r="H647" s="133">
        <v>4</v>
      </c>
      <c r="I647" s="135" t="s">
        <v>1029</v>
      </c>
      <c r="J647" s="135" t="s">
        <v>1029</v>
      </c>
      <c r="K647" s="135" t="s">
        <v>1029</v>
      </c>
      <c r="L647" s="133">
        <v>2</v>
      </c>
      <c r="M647" s="135" t="s">
        <v>1029</v>
      </c>
    </row>
    <row r="648" spans="2:13">
      <c r="B648" s="260">
        <v>8315000</v>
      </c>
      <c r="C648" s="273" t="s">
        <v>671</v>
      </c>
      <c r="D648" s="133">
        <v>1359</v>
      </c>
      <c r="E648" s="133">
        <v>1254</v>
      </c>
      <c r="F648" s="133">
        <v>99</v>
      </c>
      <c r="G648" s="133">
        <v>3</v>
      </c>
      <c r="H648" s="133">
        <v>2</v>
      </c>
      <c r="I648" s="135" t="s">
        <v>1029</v>
      </c>
      <c r="J648" s="135" t="s">
        <v>1029</v>
      </c>
      <c r="K648" s="133">
        <v>1</v>
      </c>
      <c r="L648" s="135" t="s">
        <v>1029</v>
      </c>
      <c r="M648" s="135" t="s">
        <v>1029</v>
      </c>
    </row>
    <row r="649" spans="2:13">
      <c r="B649" s="260">
        <v>8316000</v>
      </c>
      <c r="C649" s="273" t="s">
        <v>672</v>
      </c>
      <c r="D649" s="133">
        <v>881</v>
      </c>
      <c r="E649" s="133">
        <v>837</v>
      </c>
      <c r="F649" s="133">
        <v>36</v>
      </c>
      <c r="G649" s="133">
        <v>1</v>
      </c>
      <c r="H649" s="133">
        <v>3</v>
      </c>
      <c r="I649" s="135" t="s">
        <v>1029</v>
      </c>
      <c r="J649" s="135" t="s">
        <v>1029</v>
      </c>
      <c r="K649" s="133">
        <v>4</v>
      </c>
      <c r="L649" s="135" t="s">
        <v>1029</v>
      </c>
      <c r="M649" s="135" t="s">
        <v>1029</v>
      </c>
    </row>
    <row r="650" spans="2:13">
      <c r="B650" s="260">
        <v>8317000</v>
      </c>
      <c r="C650" s="273" t="s">
        <v>673</v>
      </c>
      <c r="D650" s="133">
        <v>464</v>
      </c>
      <c r="E650" s="133">
        <v>312</v>
      </c>
      <c r="F650" s="135" t="s">
        <v>1029</v>
      </c>
      <c r="G650" s="133">
        <v>145</v>
      </c>
      <c r="H650" s="133">
        <v>4</v>
      </c>
      <c r="I650" s="135" t="s">
        <v>1029</v>
      </c>
      <c r="J650" s="133">
        <v>2</v>
      </c>
      <c r="K650" s="135" t="s">
        <v>1029</v>
      </c>
      <c r="L650" s="133">
        <v>1</v>
      </c>
      <c r="M650" s="135" t="s">
        <v>1029</v>
      </c>
    </row>
    <row r="651" spans="2:13">
      <c r="B651" s="260">
        <v>8318000</v>
      </c>
      <c r="C651" s="273" t="s">
        <v>674</v>
      </c>
      <c r="D651" s="133">
        <v>908</v>
      </c>
      <c r="E651" s="133">
        <v>891</v>
      </c>
      <c r="F651" s="133">
        <v>16</v>
      </c>
      <c r="G651" s="133">
        <v>1</v>
      </c>
      <c r="H651" s="135" t="s">
        <v>1029</v>
      </c>
      <c r="I651" s="135" t="s">
        <v>1029</v>
      </c>
      <c r="J651" s="135" t="s">
        <v>1029</v>
      </c>
      <c r="K651" s="135" t="s">
        <v>1029</v>
      </c>
      <c r="L651" s="135" t="s">
        <v>1029</v>
      </c>
      <c r="M651" s="135" t="s">
        <v>1029</v>
      </c>
    </row>
    <row r="652" spans="2:13">
      <c r="B652" s="260">
        <v>8319000</v>
      </c>
      <c r="C652" s="273" t="s">
        <v>217</v>
      </c>
      <c r="D652" s="133">
        <v>507</v>
      </c>
      <c r="E652" s="133">
        <v>465</v>
      </c>
      <c r="F652" s="133">
        <v>35</v>
      </c>
      <c r="G652" s="133">
        <v>1</v>
      </c>
      <c r="H652" s="133">
        <v>1</v>
      </c>
      <c r="I652" s="133">
        <v>1</v>
      </c>
      <c r="J652" s="133">
        <v>1</v>
      </c>
      <c r="K652" s="135" t="s">
        <v>1029</v>
      </c>
      <c r="L652" s="135" t="s">
        <v>1029</v>
      </c>
      <c r="M652" s="133">
        <v>3</v>
      </c>
    </row>
    <row r="653" spans="2:13">
      <c r="B653" s="260">
        <v>8320000</v>
      </c>
      <c r="C653" s="273" t="s">
        <v>675</v>
      </c>
      <c r="D653" s="133">
        <v>348</v>
      </c>
      <c r="E653" s="133">
        <v>341</v>
      </c>
      <c r="F653" s="133">
        <v>7</v>
      </c>
      <c r="G653" s="133" t="s">
        <v>1029</v>
      </c>
      <c r="H653" s="135" t="s">
        <v>1029</v>
      </c>
      <c r="I653" s="135" t="s">
        <v>1029</v>
      </c>
      <c r="J653" s="135" t="s">
        <v>1029</v>
      </c>
      <c r="K653" s="135" t="s">
        <v>1029</v>
      </c>
      <c r="L653" s="135" t="s">
        <v>1029</v>
      </c>
      <c r="M653" s="135" t="s">
        <v>1029</v>
      </c>
    </row>
    <row r="654" spans="2:13">
      <c r="B654" s="260">
        <v>8321000</v>
      </c>
      <c r="C654" s="273" t="s">
        <v>676</v>
      </c>
      <c r="D654" s="133">
        <v>1691</v>
      </c>
      <c r="E654" s="133">
        <v>1642</v>
      </c>
      <c r="F654" s="133">
        <v>41</v>
      </c>
      <c r="G654" s="133">
        <v>6</v>
      </c>
      <c r="H654" s="133">
        <v>1</v>
      </c>
      <c r="I654" s="135" t="s">
        <v>1029</v>
      </c>
      <c r="J654" s="135" t="s">
        <v>1029</v>
      </c>
      <c r="K654" s="135" t="s">
        <v>1029</v>
      </c>
      <c r="L654" s="133">
        <v>1</v>
      </c>
      <c r="M654" s="135" t="s">
        <v>1029</v>
      </c>
    </row>
    <row r="655" spans="2:13">
      <c r="B655" s="260">
        <v>8322000</v>
      </c>
      <c r="C655" s="273" t="s">
        <v>389</v>
      </c>
      <c r="D655" s="133">
        <v>541</v>
      </c>
      <c r="E655" s="133">
        <v>528</v>
      </c>
      <c r="F655" s="133">
        <v>7</v>
      </c>
      <c r="G655" s="133">
        <v>6</v>
      </c>
      <c r="H655" s="135" t="s">
        <v>1029</v>
      </c>
      <c r="I655" s="135" t="s">
        <v>1029</v>
      </c>
      <c r="J655" s="135" t="s">
        <v>1029</v>
      </c>
      <c r="K655" s="135" t="s">
        <v>1029</v>
      </c>
      <c r="L655" s="135" t="s">
        <v>1029</v>
      </c>
      <c r="M655" s="135" t="s">
        <v>1029</v>
      </c>
    </row>
    <row r="656" spans="2:13">
      <c r="B656" s="260">
        <v>8323000</v>
      </c>
      <c r="C656" s="273" t="s">
        <v>677</v>
      </c>
      <c r="D656" s="133">
        <v>1123</v>
      </c>
      <c r="E656" s="133">
        <v>1072</v>
      </c>
      <c r="F656" s="133">
        <v>45</v>
      </c>
      <c r="G656" s="133">
        <v>3</v>
      </c>
      <c r="H656" s="133">
        <v>1</v>
      </c>
      <c r="I656" s="133">
        <v>1</v>
      </c>
      <c r="J656" s="135" t="s">
        <v>1029</v>
      </c>
      <c r="K656" s="135" t="s">
        <v>1029</v>
      </c>
      <c r="L656" s="135" t="s">
        <v>1029</v>
      </c>
      <c r="M656" s="133">
        <v>1</v>
      </c>
    </row>
    <row r="657" spans="2:13">
      <c r="B657" s="260">
        <v>8324000</v>
      </c>
      <c r="C657" s="273" t="s">
        <v>678</v>
      </c>
      <c r="D657" s="133">
        <v>528</v>
      </c>
      <c r="E657" s="133">
        <v>522</v>
      </c>
      <c r="F657" s="133">
        <v>4</v>
      </c>
      <c r="G657" s="133">
        <v>2</v>
      </c>
      <c r="H657" s="135" t="s">
        <v>1029</v>
      </c>
      <c r="I657" s="135" t="s">
        <v>1029</v>
      </c>
      <c r="J657" s="135" t="s">
        <v>1029</v>
      </c>
      <c r="K657" s="135" t="s">
        <v>1029</v>
      </c>
      <c r="L657" s="135" t="s">
        <v>1029</v>
      </c>
      <c r="M657" s="135" t="s">
        <v>1029</v>
      </c>
    </row>
    <row r="658" spans="2:13">
      <c r="B658" s="260">
        <v>8325000</v>
      </c>
      <c r="C658" s="273" t="s">
        <v>679</v>
      </c>
      <c r="D658" s="133">
        <v>1823</v>
      </c>
      <c r="E658" s="133">
        <v>1728</v>
      </c>
      <c r="F658" s="133">
        <v>57</v>
      </c>
      <c r="G658" s="133">
        <v>8</v>
      </c>
      <c r="H658" s="133">
        <v>2</v>
      </c>
      <c r="I658" s="135" t="s">
        <v>1029</v>
      </c>
      <c r="J658" s="135" t="s">
        <v>1029</v>
      </c>
      <c r="K658" s="133">
        <v>28</v>
      </c>
      <c r="L658" s="135" t="s">
        <v>1029</v>
      </c>
      <c r="M658" s="135" t="s">
        <v>1029</v>
      </c>
    </row>
    <row r="659" spans="2:13">
      <c r="B659" s="260">
        <v>8326000</v>
      </c>
      <c r="C659" s="273" t="s">
        <v>680</v>
      </c>
      <c r="D659" s="133">
        <v>433</v>
      </c>
      <c r="E659" s="133">
        <v>415</v>
      </c>
      <c r="F659" s="133">
        <v>13</v>
      </c>
      <c r="G659" s="133">
        <v>4</v>
      </c>
      <c r="H659" s="133">
        <v>1</v>
      </c>
      <c r="I659" s="135" t="s">
        <v>1029</v>
      </c>
      <c r="J659" s="135" t="s">
        <v>1029</v>
      </c>
      <c r="K659" s="135" t="s">
        <v>1029</v>
      </c>
      <c r="L659" s="135" t="s">
        <v>1029</v>
      </c>
      <c r="M659" s="135" t="s">
        <v>1029</v>
      </c>
    </row>
    <row r="660" spans="2:13">
      <c r="B660" s="260">
        <v>8327000</v>
      </c>
      <c r="C660" s="273" t="s">
        <v>681</v>
      </c>
      <c r="D660" s="133">
        <v>642</v>
      </c>
      <c r="E660" s="133">
        <v>596</v>
      </c>
      <c r="F660" s="133">
        <v>41</v>
      </c>
      <c r="G660" s="133">
        <v>1</v>
      </c>
      <c r="H660" s="135" t="s">
        <v>1029</v>
      </c>
      <c r="I660" s="135" t="s">
        <v>1029</v>
      </c>
      <c r="J660" s="135" t="s">
        <v>1029</v>
      </c>
      <c r="K660" s="135" t="s">
        <v>1029</v>
      </c>
      <c r="L660" s="133">
        <v>2</v>
      </c>
      <c r="M660" s="133">
        <v>2</v>
      </c>
    </row>
    <row r="661" spans="2:13">
      <c r="B661" s="260">
        <v>8328000</v>
      </c>
      <c r="C661" s="273" t="s">
        <v>682</v>
      </c>
      <c r="D661" s="133">
        <v>808</v>
      </c>
      <c r="E661" s="133">
        <v>755</v>
      </c>
      <c r="F661" s="133">
        <v>49</v>
      </c>
      <c r="G661" s="133">
        <v>1</v>
      </c>
      <c r="H661" s="133">
        <v>1</v>
      </c>
      <c r="I661" s="135" t="s">
        <v>1029</v>
      </c>
      <c r="J661" s="135" t="s">
        <v>1029</v>
      </c>
      <c r="K661" s="135" t="s">
        <v>1029</v>
      </c>
      <c r="L661" s="133">
        <v>2</v>
      </c>
      <c r="M661" s="135" t="s">
        <v>1029</v>
      </c>
    </row>
    <row r="662" spans="2:13">
      <c r="B662" s="260">
        <v>8329000</v>
      </c>
      <c r="C662" s="273" t="s">
        <v>683</v>
      </c>
      <c r="D662" s="133">
        <v>740</v>
      </c>
      <c r="E662" s="133">
        <v>671</v>
      </c>
      <c r="F662" s="133">
        <v>67</v>
      </c>
      <c r="G662" s="133">
        <v>1</v>
      </c>
      <c r="H662" s="135" t="s">
        <v>1029</v>
      </c>
      <c r="I662" s="135" t="s">
        <v>1029</v>
      </c>
      <c r="J662" s="133">
        <v>1</v>
      </c>
      <c r="K662" s="135" t="s">
        <v>1029</v>
      </c>
      <c r="L662" s="135" t="s">
        <v>1029</v>
      </c>
      <c r="M662" s="135" t="s">
        <v>1029</v>
      </c>
    </row>
    <row r="663" spans="2:13">
      <c r="B663" s="260">
        <v>8330000</v>
      </c>
      <c r="C663" s="273" t="s">
        <v>684</v>
      </c>
      <c r="D663" s="133">
        <v>491</v>
      </c>
      <c r="E663" s="133">
        <v>482</v>
      </c>
      <c r="F663" s="133">
        <v>3</v>
      </c>
      <c r="G663" s="133">
        <v>3</v>
      </c>
      <c r="H663" s="133">
        <v>2</v>
      </c>
      <c r="I663" s="135" t="s">
        <v>1029</v>
      </c>
      <c r="J663" s="135" t="s">
        <v>1029</v>
      </c>
      <c r="K663" s="135" t="s">
        <v>1029</v>
      </c>
      <c r="L663" s="133">
        <v>1</v>
      </c>
      <c r="M663" s="135" t="s">
        <v>1029</v>
      </c>
    </row>
    <row r="664" spans="2:13">
      <c r="B664" s="260">
        <v>8331000</v>
      </c>
      <c r="C664" s="273" t="s">
        <v>685</v>
      </c>
      <c r="D664" s="133">
        <v>1147</v>
      </c>
      <c r="E664" s="133">
        <v>1072</v>
      </c>
      <c r="F664" s="133">
        <v>69</v>
      </c>
      <c r="G664" s="135" t="s">
        <v>1029</v>
      </c>
      <c r="H664" s="133">
        <v>5</v>
      </c>
      <c r="I664" s="135" t="s">
        <v>1029</v>
      </c>
      <c r="J664" s="135" t="s">
        <v>1029</v>
      </c>
      <c r="K664" s="135" t="s">
        <v>1029</v>
      </c>
      <c r="L664" s="133">
        <v>1</v>
      </c>
      <c r="M664" s="135" t="s">
        <v>1029</v>
      </c>
    </row>
    <row r="665" spans="2:13" s="5" customFormat="1">
      <c r="B665" s="262">
        <v>8900000</v>
      </c>
      <c r="C665" s="274" t="s">
        <v>686</v>
      </c>
      <c r="D665" s="316">
        <v>41452</v>
      </c>
      <c r="E665" s="316">
        <v>37626</v>
      </c>
      <c r="F665" s="316">
        <v>3408</v>
      </c>
      <c r="G665" s="316">
        <v>269</v>
      </c>
      <c r="H665" s="316">
        <v>96</v>
      </c>
      <c r="I665" s="316">
        <v>5</v>
      </c>
      <c r="J665" s="316">
        <v>8</v>
      </c>
      <c r="K665" s="317" t="s">
        <v>1029</v>
      </c>
      <c r="L665" s="316">
        <v>31</v>
      </c>
      <c r="M665" s="316">
        <v>9</v>
      </c>
    </row>
    <row r="666" spans="2:13">
      <c r="B666" s="261">
        <v>8901000</v>
      </c>
      <c r="C666" s="273" t="s">
        <v>687</v>
      </c>
      <c r="D666" s="133">
        <v>5670</v>
      </c>
      <c r="E666" s="133">
        <v>5132</v>
      </c>
      <c r="F666" s="133">
        <v>428</v>
      </c>
      <c r="G666" s="133">
        <v>47</v>
      </c>
      <c r="H666" s="133">
        <v>44</v>
      </c>
      <c r="I666" s="133">
        <v>1</v>
      </c>
      <c r="J666" s="133">
        <v>1</v>
      </c>
      <c r="K666" s="135" t="s">
        <v>1029</v>
      </c>
      <c r="L666" s="133">
        <v>11</v>
      </c>
      <c r="M666" s="133">
        <v>6</v>
      </c>
    </row>
    <row r="667" spans="2:13">
      <c r="B667" s="261">
        <v>8910000</v>
      </c>
      <c r="C667" s="273" t="s">
        <v>688</v>
      </c>
      <c r="D667" s="133">
        <v>2185</v>
      </c>
      <c r="E667" s="133">
        <v>2003</v>
      </c>
      <c r="F667" s="133">
        <v>179</v>
      </c>
      <c r="G667" s="133">
        <v>2</v>
      </c>
      <c r="H667" s="133">
        <v>1</v>
      </c>
      <c r="I667" s="135" t="s">
        <v>1029</v>
      </c>
      <c r="J667" s="135" t="s">
        <v>1029</v>
      </c>
      <c r="K667" s="135" t="s">
        <v>1029</v>
      </c>
      <c r="L667" s="135" t="s">
        <v>1029</v>
      </c>
      <c r="M667" s="135" t="s">
        <v>1029</v>
      </c>
    </row>
    <row r="668" spans="2:13">
      <c r="B668" s="261">
        <v>8911000</v>
      </c>
      <c r="C668" s="273" t="s">
        <v>689</v>
      </c>
      <c r="D668" s="133">
        <v>336</v>
      </c>
      <c r="E668" s="133">
        <v>307</v>
      </c>
      <c r="F668" s="133">
        <v>27</v>
      </c>
      <c r="G668" s="135" t="s">
        <v>1029</v>
      </c>
      <c r="H668" s="133">
        <v>2</v>
      </c>
      <c r="I668" s="135" t="s">
        <v>1029</v>
      </c>
      <c r="J668" s="135" t="s">
        <v>1029</v>
      </c>
      <c r="K668" s="135" t="s">
        <v>1029</v>
      </c>
      <c r="L668" s="135" t="s">
        <v>1029</v>
      </c>
      <c r="M668" s="135" t="s">
        <v>1029</v>
      </c>
    </row>
    <row r="669" spans="2:13">
      <c r="B669" s="261">
        <v>8912000</v>
      </c>
      <c r="C669" s="273" t="s">
        <v>690</v>
      </c>
      <c r="D669" s="133">
        <v>1634</v>
      </c>
      <c r="E669" s="133">
        <v>1557</v>
      </c>
      <c r="F669" s="133">
        <v>60</v>
      </c>
      <c r="G669" s="133">
        <v>12</v>
      </c>
      <c r="H669" s="133">
        <v>3</v>
      </c>
      <c r="I669" s="135" t="s">
        <v>1029</v>
      </c>
      <c r="J669" s="133">
        <v>1</v>
      </c>
      <c r="K669" s="135" t="s">
        <v>1029</v>
      </c>
      <c r="L669" s="133">
        <v>1</v>
      </c>
      <c r="M669" s="135" t="s">
        <v>1029</v>
      </c>
    </row>
    <row r="670" spans="2:13">
      <c r="B670" s="261">
        <v>8913000</v>
      </c>
      <c r="C670" s="273" t="s">
        <v>691</v>
      </c>
      <c r="D670" s="133">
        <v>1087</v>
      </c>
      <c r="E670" s="133">
        <v>1055</v>
      </c>
      <c r="F670" s="133">
        <v>25</v>
      </c>
      <c r="G670" s="133">
        <v>1</v>
      </c>
      <c r="H670" s="133">
        <v>2</v>
      </c>
      <c r="I670" s="133">
        <v>1</v>
      </c>
      <c r="J670" s="133">
        <v>3</v>
      </c>
      <c r="K670" s="135" t="s">
        <v>1029</v>
      </c>
      <c r="L670" s="135" t="s">
        <v>1029</v>
      </c>
      <c r="M670" s="135" t="s">
        <v>1029</v>
      </c>
    </row>
    <row r="671" spans="2:13">
      <c r="B671" s="261">
        <v>8914000</v>
      </c>
      <c r="C671" s="273" t="s">
        <v>692</v>
      </c>
      <c r="D671" s="133">
        <v>1933</v>
      </c>
      <c r="E671" s="133">
        <v>1876</v>
      </c>
      <c r="F671" s="133">
        <v>52</v>
      </c>
      <c r="G671" s="133">
        <v>3</v>
      </c>
      <c r="H671" s="135" t="s">
        <v>1029</v>
      </c>
      <c r="I671" s="135" t="s">
        <v>1029</v>
      </c>
      <c r="J671" s="133">
        <v>1</v>
      </c>
      <c r="K671" s="135" t="s">
        <v>1029</v>
      </c>
      <c r="L671" s="133">
        <v>1</v>
      </c>
      <c r="M671" s="135" t="s">
        <v>1029</v>
      </c>
    </row>
    <row r="672" spans="2:13">
      <c r="B672" s="261">
        <v>8915000</v>
      </c>
      <c r="C672" s="273" t="s">
        <v>693</v>
      </c>
      <c r="D672" s="133">
        <v>1928</v>
      </c>
      <c r="E672" s="133">
        <v>1798</v>
      </c>
      <c r="F672" s="133">
        <v>123</v>
      </c>
      <c r="G672" s="133">
        <v>3</v>
      </c>
      <c r="H672" s="135" t="s">
        <v>1029</v>
      </c>
      <c r="I672" s="133">
        <v>1</v>
      </c>
      <c r="J672" s="135" t="s">
        <v>1029</v>
      </c>
      <c r="K672" s="135" t="s">
        <v>1029</v>
      </c>
      <c r="L672" s="133">
        <v>3</v>
      </c>
      <c r="M672" s="135" t="s">
        <v>1029</v>
      </c>
    </row>
    <row r="673" spans="2:13">
      <c r="B673" s="261">
        <v>8916000</v>
      </c>
      <c r="C673" s="273" t="s">
        <v>694</v>
      </c>
      <c r="D673" s="133">
        <v>1498</v>
      </c>
      <c r="E673" s="133">
        <v>1427</v>
      </c>
      <c r="F673" s="133">
        <v>60</v>
      </c>
      <c r="G673" s="133">
        <v>7</v>
      </c>
      <c r="H673" s="133">
        <v>1</v>
      </c>
      <c r="I673" s="135" t="s">
        <v>1029</v>
      </c>
      <c r="J673" s="135" t="s">
        <v>1029</v>
      </c>
      <c r="K673" s="135" t="s">
        <v>1029</v>
      </c>
      <c r="L673" s="133">
        <v>1</v>
      </c>
      <c r="M673" s="133">
        <v>2</v>
      </c>
    </row>
    <row r="674" spans="2:13">
      <c r="B674" s="261">
        <v>8916100</v>
      </c>
      <c r="C674" s="273" t="s">
        <v>695</v>
      </c>
      <c r="D674" s="133">
        <v>1010</v>
      </c>
      <c r="E674" s="133">
        <v>830</v>
      </c>
      <c r="F674" s="133">
        <v>177</v>
      </c>
      <c r="G674" s="133">
        <v>1</v>
      </c>
      <c r="H674" s="133">
        <v>2</v>
      </c>
      <c r="I674" s="135" t="s">
        <v>1029</v>
      </c>
      <c r="J674" s="135" t="s">
        <v>1029</v>
      </c>
      <c r="K674" s="135" t="s">
        <v>1029</v>
      </c>
      <c r="L674" s="135" t="s">
        <v>1029</v>
      </c>
      <c r="M674" s="135" t="s">
        <v>1029</v>
      </c>
    </row>
    <row r="675" spans="2:13">
      <c r="B675" s="261">
        <v>8917000</v>
      </c>
      <c r="C675" s="273" t="s">
        <v>696</v>
      </c>
      <c r="D675" s="133">
        <v>558</v>
      </c>
      <c r="E675" s="133">
        <v>489</v>
      </c>
      <c r="F675" s="133">
        <v>68</v>
      </c>
      <c r="G675" s="133">
        <v>1</v>
      </c>
      <c r="H675" s="135" t="s">
        <v>1029</v>
      </c>
      <c r="I675" s="135" t="s">
        <v>1029</v>
      </c>
      <c r="J675" s="135" t="s">
        <v>1029</v>
      </c>
      <c r="K675" s="135" t="s">
        <v>1029</v>
      </c>
      <c r="L675" s="135" t="s">
        <v>1029</v>
      </c>
      <c r="M675" s="135" t="s">
        <v>1029</v>
      </c>
    </row>
    <row r="676" spans="2:13">
      <c r="B676" s="261">
        <v>8918000</v>
      </c>
      <c r="C676" s="273" t="s">
        <v>697</v>
      </c>
      <c r="D676" s="133">
        <v>395</v>
      </c>
      <c r="E676" s="133">
        <v>366</v>
      </c>
      <c r="F676" s="133">
        <v>29</v>
      </c>
      <c r="G676" s="135" t="s">
        <v>1029</v>
      </c>
      <c r="H676" s="135" t="s">
        <v>1029</v>
      </c>
      <c r="I676" s="135" t="s">
        <v>1029</v>
      </c>
      <c r="J676" s="135" t="s">
        <v>1029</v>
      </c>
      <c r="K676" s="135" t="s">
        <v>1029</v>
      </c>
      <c r="L676" s="135" t="s">
        <v>1029</v>
      </c>
      <c r="M676" s="135" t="s">
        <v>1029</v>
      </c>
    </row>
    <row r="677" spans="2:13">
      <c r="B677" s="261">
        <v>8919000</v>
      </c>
      <c r="C677" s="273" t="s">
        <v>698</v>
      </c>
      <c r="D677" s="133">
        <v>919</v>
      </c>
      <c r="E677" s="133">
        <v>881</v>
      </c>
      <c r="F677" s="133">
        <v>36</v>
      </c>
      <c r="G677" s="135" t="s">
        <v>1029</v>
      </c>
      <c r="H677" s="133">
        <v>1</v>
      </c>
      <c r="I677" s="135" t="s">
        <v>1029</v>
      </c>
      <c r="J677" s="133">
        <v>1</v>
      </c>
      <c r="K677" s="135" t="s">
        <v>1029</v>
      </c>
      <c r="L677" s="135" t="s">
        <v>1029</v>
      </c>
      <c r="M677" s="135" t="s">
        <v>1029</v>
      </c>
    </row>
    <row r="678" spans="2:13">
      <c r="B678" s="261">
        <v>8920000</v>
      </c>
      <c r="C678" s="273" t="s">
        <v>699</v>
      </c>
      <c r="D678" s="133">
        <v>644</v>
      </c>
      <c r="E678" s="133">
        <v>604</v>
      </c>
      <c r="F678" s="133">
        <v>37</v>
      </c>
      <c r="G678" s="133">
        <v>1</v>
      </c>
      <c r="H678" s="135" t="s">
        <v>1029</v>
      </c>
      <c r="I678" s="133">
        <v>1</v>
      </c>
      <c r="J678" s="135" t="s">
        <v>1029</v>
      </c>
      <c r="K678" s="135" t="s">
        <v>1029</v>
      </c>
      <c r="L678" s="133">
        <v>1</v>
      </c>
      <c r="M678" s="135" t="s">
        <v>1029</v>
      </c>
    </row>
    <row r="679" spans="2:13">
      <c r="B679" s="261">
        <v>8921000</v>
      </c>
      <c r="C679" s="273" t="s">
        <v>700</v>
      </c>
      <c r="D679" s="133">
        <v>1637</v>
      </c>
      <c r="E679" s="133">
        <v>1538</v>
      </c>
      <c r="F679" s="133">
        <v>88</v>
      </c>
      <c r="G679" s="133">
        <v>8</v>
      </c>
      <c r="H679" s="135" t="s">
        <v>1029</v>
      </c>
      <c r="I679" s="133">
        <v>1</v>
      </c>
      <c r="J679" s="133">
        <v>1</v>
      </c>
      <c r="K679" s="135" t="s">
        <v>1029</v>
      </c>
      <c r="L679" s="133">
        <v>1</v>
      </c>
      <c r="M679" s="135" t="s">
        <v>1029</v>
      </c>
    </row>
    <row r="680" spans="2:13">
      <c r="B680" s="261">
        <v>8922000</v>
      </c>
      <c r="C680" s="273" t="s">
        <v>701</v>
      </c>
      <c r="D680" s="133">
        <v>842</v>
      </c>
      <c r="E680" s="133">
        <v>700</v>
      </c>
      <c r="F680" s="133">
        <v>141</v>
      </c>
      <c r="G680" s="133">
        <v>1</v>
      </c>
      <c r="H680" s="135" t="s">
        <v>1029</v>
      </c>
      <c r="I680" s="135" t="s">
        <v>1029</v>
      </c>
      <c r="J680" s="135" t="s">
        <v>1029</v>
      </c>
      <c r="K680" s="135" t="s">
        <v>1029</v>
      </c>
      <c r="L680" s="135" t="s">
        <v>1029</v>
      </c>
      <c r="M680" s="135" t="s">
        <v>1029</v>
      </c>
    </row>
    <row r="681" spans="2:13">
      <c r="B681" s="261">
        <v>8923000</v>
      </c>
      <c r="C681" s="273" t="s">
        <v>702</v>
      </c>
      <c r="D681" s="133">
        <v>1475</v>
      </c>
      <c r="E681" s="133">
        <v>1371</v>
      </c>
      <c r="F681" s="133">
        <v>96</v>
      </c>
      <c r="G681" s="133">
        <v>4</v>
      </c>
      <c r="H681" s="133">
        <v>3</v>
      </c>
      <c r="I681" s="135" t="s">
        <v>1029</v>
      </c>
      <c r="J681" s="135" t="s">
        <v>1029</v>
      </c>
      <c r="K681" s="135" t="s">
        <v>1029</v>
      </c>
      <c r="L681" s="133">
        <v>1</v>
      </c>
      <c r="M681" s="135" t="s">
        <v>1029</v>
      </c>
    </row>
    <row r="682" spans="2:13">
      <c r="B682" s="261">
        <v>8924000</v>
      </c>
      <c r="C682" s="273" t="s">
        <v>516</v>
      </c>
      <c r="D682" s="133">
        <v>1166</v>
      </c>
      <c r="E682" s="133">
        <v>1081</v>
      </c>
      <c r="F682" s="133">
        <v>74</v>
      </c>
      <c r="G682" s="133">
        <v>5</v>
      </c>
      <c r="H682" s="133">
        <v>2</v>
      </c>
      <c r="I682" s="135" t="s">
        <v>1029</v>
      </c>
      <c r="J682" s="135" t="s">
        <v>1029</v>
      </c>
      <c r="K682" s="135" t="s">
        <v>1029</v>
      </c>
      <c r="L682" s="133">
        <v>3</v>
      </c>
      <c r="M682" s="133">
        <v>1</v>
      </c>
    </row>
    <row r="683" spans="2:13">
      <c r="B683" s="261">
        <v>8925000</v>
      </c>
      <c r="C683" s="273" t="s">
        <v>703</v>
      </c>
      <c r="D683" s="133">
        <v>2508</v>
      </c>
      <c r="E683" s="133">
        <v>2317</v>
      </c>
      <c r="F683" s="133">
        <v>187</v>
      </c>
      <c r="G683" s="133">
        <v>1</v>
      </c>
      <c r="H683" s="133">
        <v>3</v>
      </c>
      <c r="I683" s="135" t="s">
        <v>1029</v>
      </c>
      <c r="J683" s="135" t="s">
        <v>1029</v>
      </c>
      <c r="K683" s="135" t="s">
        <v>1029</v>
      </c>
      <c r="L683" s="135" t="s">
        <v>1029</v>
      </c>
      <c r="M683" s="135" t="s">
        <v>1029</v>
      </c>
    </row>
    <row r="684" spans="2:13">
      <c r="B684" s="261">
        <v>8926000</v>
      </c>
      <c r="C684" s="273" t="s">
        <v>704</v>
      </c>
      <c r="D684" s="133">
        <v>1840</v>
      </c>
      <c r="E684" s="133">
        <v>1796</v>
      </c>
      <c r="F684" s="133">
        <v>38</v>
      </c>
      <c r="G684" s="133">
        <v>3</v>
      </c>
      <c r="H684" s="135" t="s">
        <v>1029</v>
      </c>
      <c r="I684" s="135" t="s">
        <v>1029</v>
      </c>
      <c r="J684" s="135" t="s">
        <v>1029</v>
      </c>
      <c r="K684" s="135" t="s">
        <v>1029</v>
      </c>
      <c r="L684" s="133">
        <v>3</v>
      </c>
      <c r="M684" s="135" t="s">
        <v>1029</v>
      </c>
    </row>
    <row r="685" spans="2:13">
      <c r="B685" s="261">
        <v>8927000</v>
      </c>
      <c r="C685" s="273" t="s">
        <v>705</v>
      </c>
      <c r="D685" s="133">
        <v>611</v>
      </c>
      <c r="E685" s="133">
        <v>505</v>
      </c>
      <c r="F685" s="133">
        <v>99</v>
      </c>
      <c r="G685" s="133">
        <v>6</v>
      </c>
      <c r="H685" s="133">
        <v>1</v>
      </c>
      <c r="I685" s="135" t="s">
        <v>1029</v>
      </c>
      <c r="J685" s="135" t="s">
        <v>1029</v>
      </c>
      <c r="K685" s="135" t="s">
        <v>1029</v>
      </c>
      <c r="L685" s="135" t="s">
        <v>1029</v>
      </c>
      <c r="M685" s="135" t="s">
        <v>1029</v>
      </c>
    </row>
    <row r="686" spans="2:13">
      <c r="B686" s="261">
        <v>8928000</v>
      </c>
      <c r="C686" s="273" t="s">
        <v>706</v>
      </c>
      <c r="D686" s="133">
        <v>469</v>
      </c>
      <c r="E686" s="133">
        <v>424</v>
      </c>
      <c r="F686" s="133">
        <v>37</v>
      </c>
      <c r="G686" s="133">
        <v>5</v>
      </c>
      <c r="H686" s="133">
        <v>3</v>
      </c>
      <c r="I686" s="135" t="s">
        <v>1029</v>
      </c>
      <c r="J686" s="135" t="s">
        <v>1029</v>
      </c>
      <c r="K686" s="135" t="s">
        <v>1029</v>
      </c>
      <c r="L686" s="135" t="s">
        <v>1029</v>
      </c>
      <c r="M686" s="135" t="s">
        <v>1029</v>
      </c>
    </row>
    <row r="687" spans="2:13">
      <c r="B687" s="261">
        <v>8929000</v>
      </c>
      <c r="C687" s="273" t="s">
        <v>707</v>
      </c>
      <c r="D687" s="133">
        <v>655</v>
      </c>
      <c r="E687" s="133">
        <v>653</v>
      </c>
      <c r="F687" s="133">
        <v>2</v>
      </c>
      <c r="G687" s="135" t="s">
        <v>1029</v>
      </c>
      <c r="H687" s="135" t="s">
        <v>1029</v>
      </c>
      <c r="I687" s="135" t="s">
        <v>1029</v>
      </c>
      <c r="J687" s="135" t="s">
        <v>1029</v>
      </c>
      <c r="K687" s="135" t="s">
        <v>1029</v>
      </c>
      <c r="L687" s="135" t="s">
        <v>1029</v>
      </c>
      <c r="M687" s="135" t="s">
        <v>1029</v>
      </c>
    </row>
    <row r="688" spans="2:13">
      <c r="B688" s="261">
        <v>8930000</v>
      </c>
      <c r="C688" s="273" t="s">
        <v>708</v>
      </c>
      <c r="D688" s="133">
        <v>1080</v>
      </c>
      <c r="E688" s="133">
        <v>873</v>
      </c>
      <c r="F688" s="133">
        <v>204</v>
      </c>
      <c r="G688" s="133">
        <v>1</v>
      </c>
      <c r="H688" s="133">
        <v>2</v>
      </c>
      <c r="I688" s="135" t="s">
        <v>1029</v>
      </c>
      <c r="J688" s="135" t="s">
        <v>1029</v>
      </c>
      <c r="K688" s="135" t="s">
        <v>1029</v>
      </c>
      <c r="L688" s="135" t="s">
        <v>1029</v>
      </c>
      <c r="M688" s="135" t="s">
        <v>1029</v>
      </c>
    </row>
    <row r="689" spans="2:13">
      <c r="B689" s="261">
        <v>8931000</v>
      </c>
      <c r="C689" s="273" t="s">
        <v>709</v>
      </c>
      <c r="D689" s="133">
        <v>1709</v>
      </c>
      <c r="E689" s="133">
        <v>1427</v>
      </c>
      <c r="F689" s="133">
        <v>238</v>
      </c>
      <c r="G689" s="133">
        <v>40</v>
      </c>
      <c r="H689" s="133">
        <v>3</v>
      </c>
      <c r="I689" s="135" t="s">
        <v>1029</v>
      </c>
      <c r="J689" s="135" t="s">
        <v>1029</v>
      </c>
      <c r="K689" s="135" t="s">
        <v>1029</v>
      </c>
      <c r="L689" s="133">
        <v>1</v>
      </c>
      <c r="M689" s="135" t="s">
        <v>1029</v>
      </c>
    </row>
    <row r="690" spans="2:13">
      <c r="B690" s="261">
        <v>8932000</v>
      </c>
      <c r="C690" s="273" t="s">
        <v>710</v>
      </c>
      <c r="D690" s="133">
        <v>1459</v>
      </c>
      <c r="E690" s="133">
        <v>1348</v>
      </c>
      <c r="F690" s="133">
        <v>105</v>
      </c>
      <c r="G690" s="133">
        <v>4</v>
      </c>
      <c r="H690" s="133">
        <v>2</v>
      </c>
      <c r="I690" s="135" t="s">
        <v>1029</v>
      </c>
      <c r="J690" s="135" t="s">
        <v>1029</v>
      </c>
      <c r="K690" s="135" t="s">
        <v>1029</v>
      </c>
      <c r="L690" s="135" t="s">
        <v>1029</v>
      </c>
      <c r="M690" s="135" t="s">
        <v>1029</v>
      </c>
    </row>
    <row r="691" spans="2:13">
      <c r="B691" s="261">
        <v>8933000</v>
      </c>
      <c r="C691" s="273" t="s">
        <v>711</v>
      </c>
      <c r="D691" s="133">
        <v>1111</v>
      </c>
      <c r="E691" s="133">
        <v>940</v>
      </c>
      <c r="F691" s="133">
        <v>169</v>
      </c>
      <c r="G691" s="135" t="s">
        <v>1029</v>
      </c>
      <c r="H691" s="133">
        <v>2</v>
      </c>
      <c r="I691" s="135" t="s">
        <v>1029</v>
      </c>
      <c r="J691" s="135" t="s">
        <v>1029</v>
      </c>
      <c r="K691" s="135" t="s">
        <v>1029</v>
      </c>
      <c r="L691" s="135" t="s">
        <v>1029</v>
      </c>
      <c r="M691" s="135" t="s">
        <v>1029</v>
      </c>
    </row>
    <row r="692" spans="2:13">
      <c r="B692" s="261">
        <v>8934000</v>
      </c>
      <c r="C692" s="273" t="s">
        <v>712</v>
      </c>
      <c r="D692" s="133">
        <v>1022</v>
      </c>
      <c r="E692" s="133">
        <v>874</v>
      </c>
      <c r="F692" s="133">
        <v>31</v>
      </c>
      <c r="G692" s="133">
        <v>105</v>
      </c>
      <c r="H692" s="133">
        <v>12</v>
      </c>
      <c r="I692" s="135" t="s">
        <v>1029</v>
      </c>
      <c r="J692" s="135" t="s">
        <v>1029</v>
      </c>
      <c r="K692" s="135" t="s">
        <v>1029</v>
      </c>
      <c r="L692" s="135" t="s">
        <v>1029</v>
      </c>
      <c r="M692" s="135" t="s">
        <v>1029</v>
      </c>
    </row>
    <row r="693" spans="2:13">
      <c r="B693" s="261">
        <v>8935000</v>
      </c>
      <c r="C693" s="273" t="s">
        <v>430</v>
      </c>
      <c r="D693" s="133">
        <v>988</v>
      </c>
      <c r="E693" s="133">
        <v>914</v>
      </c>
      <c r="F693" s="133">
        <v>68</v>
      </c>
      <c r="G693" s="133">
        <v>2</v>
      </c>
      <c r="H693" s="133">
        <v>3</v>
      </c>
      <c r="I693" s="135" t="s">
        <v>1029</v>
      </c>
      <c r="J693" s="135" t="s">
        <v>1029</v>
      </c>
      <c r="K693" s="135" t="s">
        <v>1029</v>
      </c>
      <c r="L693" s="133">
        <v>1</v>
      </c>
      <c r="M693" s="135" t="s">
        <v>1029</v>
      </c>
    </row>
    <row r="694" spans="2:13">
      <c r="B694" s="261">
        <v>8936000</v>
      </c>
      <c r="C694" s="273" t="s">
        <v>552</v>
      </c>
      <c r="D694" s="133">
        <v>763</v>
      </c>
      <c r="E694" s="133">
        <v>708</v>
      </c>
      <c r="F694" s="133">
        <v>53</v>
      </c>
      <c r="G694" s="133">
        <v>1</v>
      </c>
      <c r="H694" s="135" t="s">
        <v>1029</v>
      </c>
      <c r="I694" s="135" t="s">
        <v>1029</v>
      </c>
      <c r="J694" s="135" t="s">
        <v>1029</v>
      </c>
      <c r="K694" s="135" t="s">
        <v>1029</v>
      </c>
      <c r="L694" s="133">
        <v>1</v>
      </c>
      <c r="M694" s="135" t="s">
        <v>1029</v>
      </c>
    </row>
    <row r="695" spans="2:13">
      <c r="B695" s="261">
        <v>8937000</v>
      </c>
      <c r="C695" s="273" t="s">
        <v>713</v>
      </c>
      <c r="D695" s="133">
        <v>1835</v>
      </c>
      <c r="E695" s="133">
        <v>1542</v>
      </c>
      <c r="F695" s="133">
        <v>286</v>
      </c>
      <c r="G695" s="133">
        <v>2</v>
      </c>
      <c r="H695" s="133">
        <v>3</v>
      </c>
      <c r="I695" s="135" t="s">
        <v>1029</v>
      </c>
      <c r="J695" s="135" t="s">
        <v>1029</v>
      </c>
      <c r="K695" s="135" t="s">
        <v>1029</v>
      </c>
      <c r="L695" s="133">
        <v>2</v>
      </c>
      <c r="M695" s="135" t="s">
        <v>1029</v>
      </c>
    </row>
    <row r="696" spans="2:13">
      <c r="B696" s="261">
        <v>8938000</v>
      </c>
      <c r="C696" s="273" t="s">
        <v>714</v>
      </c>
      <c r="D696" s="133">
        <v>485</v>
      </c>
      <c r="E696" s="133">
        <v>290</v>
      </c>
      <c r="F696" s="133">
        <v>191</v>
      </c>
      <c r="G696" s="133">
        <v>3</v>
      </c>
      <c r="H696" s="133">
        <v>1</v>
      </c>
      <c r="I696" s="135" t="s">
        <v>1029</v>
      </c>
      <c r="J696" s="135" t="s">
        <v>1029</v>
      </c>
      <c r="K696" s="135" t="s">
        <v>1029</v>
      </c>
      <c r="L696" s="135" t="s">
        <v>1029</v>
      </c>
      <c r="M696" s="135" t="s">
        <v>1029</v>
      </c>
    </row>
    <row r="697" spans="2:13" s="5" customFormat="1">
      <c r="B697" s="262">
        <v>9200000</v>
      </c>
      <c r="C697" s="276" t="s">
        <v>715</v>
      </c>
      <c r="D697" s="316">
        <v>75804</v>
      </c>
      <c r="E697" s="316">
        <v>69013</v>
      </c>
      <c r="F697" s="316">
        <v>3786</v>
      </c>
      <c r="G697" s="316">
        <v>2083</v>
      </c>
      <c r="H697" s="316">
        <v>638</v>
      </c>
      <c r="I697" s="316">
        <v>33</v>
      </c>
      <c r="J697" s="316">
        <v>37</v>
      </c>
      <c r="K697" s="316">
        <v>44</v>
      </c>
      <c r="L697" s="316">
        <v>117</v>
      </c>
      <c r="M697" s="316">
        <v>53</v>
      </c>
    </row>
    <row r="698" spans="2:13">
      <c r="B698" s="261">
        <v>9201000</v>
      </c>
      <c r="C698" s="273" t="s">
        <v>716</v>
      </c>
      <c r="D698" s="133">
        <v>26457</v>
      </c>
      <c r="E698" s="133">
        <v>23094</v>
      </c>
      <c r="F698" s="133">
        <v>2052</v>
      </c>
      <c r="G698" s="133">
        <v>734</v>
      </c>
      <c r="H698" s="133">
        <v>409</v>
      </c>
      <c r="I698" s="133">
        <v>18</v>
      </c>
      <c r="J698" s="133">
        <v>27</v>
      </c>
      <c r="K698" s="133">
        <v>1</v>
      </c>
      <c r="L698" s="133">
        <v>80</v>
      </c>
      <c r="M698" s="133">
        <v>42</v>
      </c>
    </row>
    <row r="699" spans="2:13">
      <c r="B699" s="261">
        <v>9202000</v>
      </c>
      <c r="C699" s="273" t="s">
        <v>717</v>
      </c>
      <c r="D699" s="133">
        <v>1698</v>
      </c>
      <c r="E699" s="133">
        <v>1599</v>
      </c>
      <c r="F699" s="133">
        <v>57</v>
      </c>
      <c r="G699" s="133">
        <v>19</v>
      </c>
      <c r="H699" s="133">
        <v>19</v>
      </c>
      <c r="I699" s="135" t="s">
        <v>1029</v>
      </c>
      <c r="J699" s="133">
        <v>2</v>
      </c>
      <c r="K699" s="135" t="s">
        <v>1029</v>
      </c>
      <c r="L699" s="133">
        <v>2</v>
      </c>
      <c r="M699" s="135" t="s">
        <v>1029</v>
      </c>
    </row>
    <row r="700" spans="2:13">
      <c r="B700" s="261">
        <v>9210000</v>
      </c>
      <c r="C700" s="273" t="s">
        <v>718</v>
      </c>
      <c r="D700" s="133">
        <v>740</v>
      </c>
      <c r="E700" s="133">
        <v>687</v>
      </c>
      <c r="F700" s="133">
        <v>1</v>
      </c>
      <c r="G700" s="133">
        <v>41</v>
      </c>
      <c r="H700" s="133">
        <v>9</v>
      </c>
      <c r="I700" s="135" t="s">
        <v>1029</v>
      </c>
      <c r="J700" s="133">
        <v>1</v>
      </c>
      <c r="K700" s="133">
        <v>1</v>
      </c>
      <c r="L700" s="135" t="s">
        <v>1029</v>
      </c>
      <c r="M700" s="135" t="s">
        <v>1029</v>
      </c>
    </row>
    <row r="701" spans="2:13">
      <c r="B701" s="261">
        <v>9211000</v>
      </c>
      <c r="C701" s="273" t="s">
        <v>177</v>
      </c>
      <c r="D701" s="133">
        <v>708</v>
      </c>
      <c r="E701" s="133">
        <v>667</v>
      </c>
      <c r="F701" s="133">
        <v>2</v>
      </c>
      <c r="G701" s="133">
        <v>32</v>
      </c>
      <c r="H701" s="133">
        <v>6</v>
      </c>
      <c r="I701" s="133">
        <v>1</v>
      </c>
      <c r="J701" s="135" t="s">
        <v>1029</v>
      </c>
      <c r="K701" s="135" t="s">
        <v>1029</v>
      </c>
      <c r="L701" s="135" t="s">
        <v>1029</v>
      </c>
      <c r="M701" s="135" t="s">
        <v>1029</v>
      </c>
    </row>
    <row r="702" spans="2:13">
      <c r="B702" s="261">
        <v>9212000</v>
      </c>
      <c r="C702" s="273" t="s">
        <v>719</v>
      </c>
      <c r="D702" s="133">
        <v>919</v>
      </c>
      <c r="E702" s="133">
        <v>885</v>
      </c>
      <c r="F702" s="133">
        <v>21</v>
      </c>
      <c r="G702" s="133">
        <v>13</v>
      </c>
      <c r="H702" s="135" t="s">
        <v>1029</v>
      </c>
      <c r="I702" s="135" t="s">
        <v>1029</v>
      </c>
      <c r="J702" s="135" t="s">
        <v>1029</v>
      </c>
      <c r="K702" s="135" t="s">
        <v>1029</v>
      </c>
      <c r="L702" s="135" t="s">
        <v>1029</v>
      </c>
      <c r="M702" s="135" t="s">
        <v>1029</v>
      </c>
    </row>
    <row r="703" spans="2:13">
      <c r="B703" s="261">
        <v>9213000</v>
      </c>
      <c r="C703" s="273" t="s">
        <v>720</v>
      </c>
      <c r="D703" s="133">
        <v>968</v>
      </c>
      <c r="E703" s="133">
        <v>939</v>
      </c>
      <c r="F703" s="133">
        <v>16</v>
      </c>
      <c r="G703" s="133">
        <v>7</v>
      </c>
      <c r="H703" s="133">
        <v>1</v>
      </c>
      <c r="I703" s="133">
        <v>2</v>
      </c>
      <c r="J703" s="133">
        <v>1</v>
      </c>
      <c r="K703" s="135" t="s">
        <v>1029</v>
      </c>
      <c r="L703" s="133">
        <v>2</v>
      </c>
      <c r="M703" s="135" t="s">
        <v>1029</v>
      </c>
    </row>
    <row r="704" spans="2:13">
      <c r="B704" s="261">
        <v>9214000</v>
      </c>
      <c r="C704" s="273" t="s">
        <v>721</v>
      </c>
      <c r="D704" s="133">
        <v>1305</v>
      </c>
      <c r="E704" s="133">
        <v>1268</v>
      </c>
      <c r="F704" s="133">
        <v>35</v>
      </c>
      <c r="G704" s="133">
        <v>2</v>
      </c>
      <c r="H704" s="135" t="s">
        <v>1029</v>
      </c>
      <c r="I704" s="135" t="s">
        <v>1029</v>
      </c>
      <c r="J704" s="135" t="s">
        <v>1029</v>
      </c>
      <c r="K704" s="135" t="s">
        <v>1029</v>
      </c>
      <c r="L704" s="135" t="s">
        <v>1029</v>
      </c>
      <c r="M704" s="135" t="s">
        <v>1029</v>
      </c>
    </row>
    <row r="705" spans="2:13">
      <c r="B705" s="261">
        <v>9215000</v>
      </c>
      <c r="C705" s="273" t="s">
        <v>722</v>
      </c>
      <c r="D705" s="133">
        <v>1301</v>
      </c>
      <c r="E705" s="133">
        <v>1201</v>
      </c>
      <c r="F705" s="133">
        <v>99</v>
      </c>
      <c r="G705" s="135" t="s">
        <v>1029</v>
      </c>
      <c r="H705" s="135" t="s">
        <v>1029</v>
      </c>
      <c r="I705" s="135" t="s">
        <v>1029</v>
      </c>
      <c r="J705" s="135" t="s">
        <v>1029</v>
      </c>
      <c r="K705" s="135" t="s">
        <v>1029</v>
      </c>
      <c r="L705" s="133">
        <v>1</v>
      </c>
      <c r="M705" s="135" t="s">
        <v>1029</v>
      </c>
    </row>
    <row r="706" spans="2:13">
      <c r="B706" s="261">
        <v>9216000</v>
      </c>
      <c r="C706" s="273" t="s">
        <v>723</v>
      </c>
      <c r="D706" s="133">
        <v>1285</v>
      </c>
      <c r="E706" s="133">
        <v>1094</v>
      </c>
      <c r="F706" s="133">
        <v>178</v>
      </c>
      <c r="G706" s="133">
        <v>11</v>
      </c>
      <c r="H706" s="133">
        <v>1</v>
      </c>
      <c r="I706" s="135" t="s">
        <v>1029</v>
      </c>
      <c r="J706" s="135" t="s">
        <v>1029</v>
      </c>
      <c r="K706" s="135" t="s">
        <v>1029</v>
      </c>
      <c r="L706" s="133">
        <v>1</v>
      </c>
      <c r="M706" s="135" t="s">
        <v>1029</v>
      </c>
    </row>
    <row r="707" spans="2:13">
      <c r="B707" s="261">
        <v>9217000</v>
      </c>
      <c r="C707" s="273" t="s">
        <v>724</v>
      </c>
      <c r="D707" s="133">
        <v>1074</v>
      </c>
      <c r="E707" s="133">
        <v>991</v>
      </c>
      <c r="F707" s="133">
        <v>80</v>
      </c>
      <c r="G707" s="133">
        <v>2</v>
      </c>
      <c r="H707" s="135" t="s">
        <v>1029</v>
      </c>
      <c r="I707" s="135" t="s">
        <v>1029</v>
      </c>
      <c r="J707" s="135" t="s">
        <v>1029</v>
      </c>
      <c r="K707" s="135" t="s">
        <v>1029</v>
      </c>
      <c r="L707" s="133">
        <v>1</v>
      </c>
      <c r="M707" s="135" t="s">
        <v>1029</v>
      </c>
    </row>
    <row r="708" spans="2:13">
      <c r="B708" s="261">
        <v>9218000</v>
      </c>
      <c r="C708" s="273" t="s">
        <v>725</v>
      </c>
      <c r="D708" s="133">
        <v>1567</v>
      </c>
      <c r="E708" s="133">
        <v>1185</v>
      </c>
      <c r="F708" s="133">
        <v>12</v>
      </c>
      <c r="G708" s="133">
        <v>337</v>
      </c>
      <c r="H708" s="133">
        <v>31</v>
      </c>
      <c r="I708" s="133">
        <v>1</v>
      </c>
      <c r="J708" s="135" t="s">
        <v>1029</v>
      </c>
      <c r="K708" s="135" t="s">
        <v>1029</v>
      </c>
      <c r="L708" s="133">
        <v>1</v>
      </c>
      <c r="M708" s="135" t="s">
        <v>1029</v>
      </c>
    </row>
    <row r="709" spans="2:13">
      <c r="B709" s="261">
        <v>9219000</v>
      </c>
      <c r="C709" s="273" t="s">
        <v>726</v>
      </c>
      <c r="D709" s="133">
        <v>618</v>
      </c>
      <c r="E709" s="133">
        <v>594</v>
      </c>
      <c r="F709" s="133">
        <v>22</v>
      </c>
      <c r="G709" s="133">
        <v>2</v>
      </c>
      <c r="H709" s="135" t="s">
        <v>1029</v>
      </c>
      <c r="I709" s="135" t="s">
        <v>1029</v>
      </c>
      <c r="J709" s="135" t="s">
        <v>1029</v>
      </c>
      <c r="K709" s="135" t="s">
        <v>1029</v>
      </c>
      <c r="L709" s="135" t="s">
        <v>1029</v>
      </c>
      <c r="M709" s="135" t="s">
        <v>1029</v>
      </c>
    </row>
    <row r="710" spans="2:13">
      <c r="B710" s="261">
        <v>9220000</v>
      </c>
      <c r="C710" s="273" t="s">
        <v>727</v>
      </c>
      <c r="D710" s="133">
        <v>1149</v>
      </c>
      <c r="E710" s="133">
        <v>1103</v>
      </c>
      <c r="F710" s="133">
        <v>42</v>
      </c>
      <c r="G710" s="133">
        <v>2</v>
      </c>
      <c r="H710" s="133">
        <v>1</v>
      </c>
      <c r="I710" s="133">
        <v>1</v>
      </c>
      <c r="J710" s="135" t="s">
        <v>1029</v>
      </c>
      <c r="K710" s="135" t="s">
        <v>1029</v>
      </c>
      <c r="L710" s="135" t="s">
        <v>1029</v>
      </c>
      <c r="M710" s="135" t="s">
        <v>1029</v>
      </c>
    </row>
    <row r="711" spans="2:13">
      <c r="B711" s="261">
        <v>9221000</v>
      </c>
      <c r="C711" s="273" t="s">
        <v>728</v>
      </c>
      <c r="D711" s="133">
        <v>599</v>
      </c>
      <c r="E711" s="133">
        <v>476</v>
      </c>
      <c r="F711" s="133">
        <v>121</v>
      </c>
      <c r="G711" s="135" t="s">
        <v>1029</v>
      </c>
      <c r="H711" s="133">
        <v>1</v>
      </c>
      <c r="I711" s="135" t="s">
        <v>1029</v>
      </c>
      <c r="J711" s="135" t="s">
        <v>1029</v>
      </c>
      <c r="K711" s="135" t="s">
        <v>1029</v>
      </c>
      <c r="L711" s="133">
        <v>1</v>
      </c>
      <c r="M711" s="135" t="s">
        <v>1029</v>
      </c>
    </row>
    <row r="712" spans="2:13">
      <c r="B712" s="261">
        <v>9222000</v>
      </c>
      <c r="C712" s="273" t="s">
        <v>729</v>
      </c>
      <c r="D712" s="133">
        <v>2249</v>
      </c>
      <c r="E712" s="133">
        <v>2117</v>
      </c>
      <c r="F712" s="133">
        <v>119</v>
      </c>
      <c r="G712" s="133">
        <v>3</v>
      </c>
      <c r="H712" s="133">
        <v>9</v>
      </c>
      <c r="I712" s="135" t="s">
        <v>1029</v>
      </c>
      <c r="J712" s="135" t="s">
        <v>1029</v>
      </c>
      <c r="K712" s="135" t="s">
        <v>1029</v>
      </c>
      <c r="L712" s="133">
        <v>1</v>
      </c>
      <c r="M712" s="135" t="s">
        <v>1029</v>
      </c>
    </row>
    <row r="713" spans="2:13">
      <c r="B713" s="261">
        <v>9223000</v>
      </c>
      <c r="C713" s="273" t="s">
        <v>730</v>
      </c>
      <c r="D713" s="133">
        <v>1379</v>
      </c>
      <c r="E713" s="133">
        <v>1345</v>
      </c>
      <c r="F713" s="133">
        <v>29</v>
      </c>
      <c r="G713" s="133">
        <v>3</v>
      </c>
      <c r="H713" s="133">
        <v>2</v>
      </c>
      <c r="I713" s="135" t="s">
        <v>1029</v>
      </c>
      <c r="J713" s="135" t="s">
        <v>1029</v>
      </c>
      <c r="K713" s="135" t="s">
        <v>1029</v>
      </c>
      <c r="L713" s="135" t="s">
        <v>1029</v>
      </c>
      <c r="M713" s="135" t="s">
        <v>1029</v>
      </c>
    </row>
    <row r="714" spans="2:13">
      <c r="B714" s="261">
        <v>9224000</v>
      </c>
      <c r="C714" s="273" t="s">
        <v>731</v>
      </c>
      <c r="D714" s="133">
        <v>1148</v>
      </c>
      <c r="E714" s="133">
        <v>1108</v>
      </c>
      <c r="F714" s="133">
        <v>33</v>
      </c>
      <c r="G714" s="133">
        <v>2</v>
      </c>
      <c r="H714" s="133">
        <v>2</v>
      </c>
      <c r="I714" s="133">
        <v>1</v>
      </c>
      <c r="J714" s="135" t="s">
        <v>1029</v>
      </c>
      <c r="K714" s="135" t="s">
        <v>1029</v>
      </c>
      <c r="L714" s="133">
        <v>1</v>
      </c>
      <c r="M714" s="133">
        <v>1</v>
      </c>
    </row>
    <row r="715" spans="2:13">
      <c r="B715" s="261">
        <v>9225000</v>
      </c>
      <c r="C715" s="273" t="s">
        <v>732</v>
      </c>
      <c r="D715" s="133">
        <v>3146</v>
      </c>
      <c r="E715" s="133">
        <v>3056</v>
      </c>
      <c r="F715" s="133">
        <v>85</v>
      </c>
      <c r="G715" s="133">
        <v>1</v>
      </c>
      <c r="H715" s="133">
        <v>2</v>
      </c>
      <c r="I715" s="135" t="s">
        <v>1029</v>
      </c>
      <c r="J715" s="135" t="s">
        <v>1029</v>
      </c>
      <c r="K715" s="135" t="s">
        <v>1029</v>
      </c>
      <c r="L715" s="133">
        <v>2</v>
      </c>
      <c r="M715" s="135" t="s">
        <v>1029</v>
      </c>
    </row>
    <row r="716" spans="2:13">
      <c r="B716" s="261">
        <v>9226000</v>
      </c>
      <c r="C716" s="273" t="s">
        <v>733</v>
      </c>
      <c r="D716" s="133">
        <v>414</v>
      </c>
      <c r="E716" s="133">
        <v>387</v>
      </c>
      <c r="F716" s="133">
        <v>26</v>
      </c>
      <c r="G716" s="135" t="s">
        <v>1029</v>
      </c>
      <c r="H716" s="133">
        <v>1</v>
      </c>
      <c r="I716" s="135" t="s">
        <v>1029</v>
      </c>
      <c r="J716" s="135" t="s">
        <v>1029</v>
      </c>
      <c r="K716" s="135" t="s">
        <v>1029</v>
      </c>
      <c r="L716" s="135" t="s">
        <v>1029</v>
      </c>
      <c r="M716" s="135" t="s">
        <v>1029</v>
      </c>
    </row>
    <row r="717" spans="2:13">
      <c r="B717" s="261">
        <v>9227000</v>
      </c>
      <c r="C717" s="273" t="s">
        <v>734</v>
      </c>
      <c r="D717" s="133">
        <v>2390</v>
      </c>
      <c r="E717" s="133">
        <v>2336</v>
      </c>
      <c r="F717" s="133">
        <v>35</v>
      </c>
      <c r="G717" s="133">
        <v>14</v>
      </c>
      <c r="H717" s="133">
        <v>4</v>
      </c>
      <c r="I717" s="133">
        <v>1</v>
      </c>
      <c r="J717" s="135" t="s">
        <v>1029</v>
      </c>
      <c r="K717" s="135" t="s">
        <v>1029</v>
      </c>
      <c r="L717" s="135" t="s">
        <v>1029</v>
      </c>
      <c r="M717" s="135" t="s">
        <v>1029</v>
      </c>
    </row>
    <row r="718" spans="2:13">
      <c r="B718" s="261">
        <v>9228000</v>
      </c>
      <c r="C718" s="273" t="s">
        <v>735</v>
      </c>
      <c r="D718" s="133">
        <v>848</v>
      </c>
      <c r="E718" s="133">
        <v>550</v>
      </c>
      <c r="F718" s="133">
        <v>7</v>
      </c>
      <c r="G718" s="133">
        <v>257</v>
      </c>
      <c r="H718" s="133">
        <v>26</v>
      </c>
      <c r="I718" s="135" t="s">
        <v>1029</v>
      </c>
      <c r="J718" s="135" t="s">
        <v>1029</v>
      </c>
      <c r="K718" s="135" t="s">
        <v>1029</v>
      </c>
      <c r="L718" s="135" t="s">
        <v>1029</v>
      </c>
      <c r="M718" s="133">
        <v>8</v>
      </c>
    </row>
    <row r="719" spans="2:13">
      <c r="B719" s="261">
        <v>9229000</v>
      </c>
      <c r="C719" s="273" t="s">
        <v>736</v>
      </c>
      <c r="D719" s="133">
        <v>512</v>
      </c>
      <c r="E719" s="133">
        <v>474</v>
      </c>
      <c r="F719" s="133">
        <v>32</v>
      </c>
      <c r="G719" s="133">
        <v>3</v>
      </c>
      <c r="H719" s="133">
        <v>2</v>
      </c>
      <c r="I719" s="135" t="s">
        <v>1029</v>
      </c>
      <c r="J719" s="135" t="s">
        <v>1029</v>
      </c>
      <c r="K719" s="133">
        <v>1</v>
      </c>
      <c r="L719" s="135" t="s">
        <v>1029</v>
      </c>
      <c r="M719" s="135" t="s">
        <v>1029</v>
      </c>
    </row>
    <row r="720" spans="2:13">
      <c r="B720" s="261">
        <v>9230000</v>
      </c>
      <c r="C720" s="273" t="s">
        <v>737</v>
      </c>
      <c r="D720" s="133">
        <v>1158</v>
      </c>
      <c r="E720" s="133">
        <v>1116</v>
      </c>
      <c r="F720" s="133">
        <v>37</v>
      </c>
      <c r="G720" s="133">
        <v>2</v>
      </c>
      <c r="H720" s="133">
        <v>3</v>
      </c>
      <c r="I720" s="135" t="s">
        <v>1029</v>
      </c>
      <c r="J720" s="135" t="s">
        <v>1029</v>
      </c>
      <c r="K720" s="135" t="s">
        <v>1029</v>
      </c>
      <c r="L720" s="135" t="s">
        <v>1029</v>
      </c>
      <c r="M720" s="135" t="s">
        <v>1029</v>
      </c>
    </row>
    <row r="721" spans="2:13">
      <c r="B721" s="261">
        <v>9231000</v>
      </c>
      <c r="C721" s="273" t="s">
        <v>738</v>
      </c>
      <c r="D721" s="133">
        <v>3153</v>
      </c>
      <c r="E721" s="133">
        <v>3093</v>
      </c>
      <c r="F721" s="133">
        <v>40</v>
      </c>
      <c r="G721" s="133">
        <v>11</v>
      </c>
      <c r="H721" s="133">
        <v>5</v>
      </c>
      <c r="I721" s="135" t="s">
        <v>1029</v>
      </c>
      <c r="J721" s="133">
        <v>1</v>
      </c>
      <c r="K721" s="135" t="s">
        <v>1029</v>
      </c>
      <c r="L721" s="133">
        <v>3</v>
      </c>
      <c r="M721" s="135" t="s">
        <v>1029</v>
      </c>
    </row>
    <row r="722" spans="2:13">
      <c r="B722" s="261">
        <v>9232000</v>
      </c>
      <c r="C722" s="273" t="s">
        <v>232</v>
      </c>
      <c r="D722" s="133">
        <v>3722</v>
      </c>
      <c r="E722" s="133">
        <v>3333</v>
      </c>
      <c r="F722" s="133">
        <v>79</v>
      </c>
      <c r="G722" s="133">
        <v>241</v>
      </c>
      <c r="H722" s="133">
        <v>32</v>
      </c>
      <c r="I722" s="133">
        <v>1</v>
      </c>
      <c r="J722" s="133">
        <v>3</v>
      </c>
      <c r="K722" s="133">
        <v>24</v>
      </c>
      <c r="L722" s="133">
        <v>9</v>
      </c>
      <c r="M722" s="135" t="s">
        <v>1029</v>
      </c>
    </row>
    <row r="723" spans="2:13">
      <c r="B723" s="261">
        <v>9233000</v>
      </c>
      <c r="C723" s="273" t="s">
        <v>739</v>
      </c>
      <c r="D723" s="133">
        <v>1027</v>
      </c>
      <c r="E723" s="133">
        <v>993</v>
      </c>
      <c r="F723" s="133">
        <v>31</v>
      </c>
      <c r="G723" s="135" t="s">
        <v>1029</v>
      </c>
      <c r="H723" s="133">
        <v>2</v>
      </c>
      <c r="I723" s="133">
        <v>1</v>
      </c>
      <c r="J723" s="135" t="s">
        <v>1029</v>
      </c>
      <c r="K723" s="135" t="s">
        <v>1029</v>
      </c>
      <c r="L723" s="135" t="s">
        <v>1029</v>
      </c>
      <c r="M723" s="135" t="s">
        <v>1029</v>
      </c>
    </row>
    <row r="724" spans="2:13">
      <c r="B724" s="261">
        <v>9234000</v>
      </c>
      <c r="C724" s="273" t="s">
        <v>740</v>
      </c>
      <c r="D724" s="133">
        <v>3773</v>
      </c>
      <c r="E724" s="133">
        <v>3646</v>
      </c>
      <c r="F724" s="133">
        <v>62</v>
      </c>
      <c r="G724" s="133">
        <v>26</v>
      </c>
      <c r="H724" s="133">
        <v>15</v>
      </c>
      <c r="I724" s="133">
        <v>1</v>
      </c>
      <c r="J724" s="135" t="s">
        <v>1029</v>
      </c>
      <c r="K724" s="133">
        <v>17</v>
      </c>
      <c r="L724" s="133">
        <v>6</v>
      </c>
      <c r="M724" s="135" t="s">
        <v>1029</v>
      </c>
    </row>
    <row r="725" spans="2:13">
      <c r="B725" s="261">
        <v>9235000</v>
      </c>
      <c r="C725" s="273" t="s">
        <v>741</v>
      </c>
      <c r="D725" s="133">
        <v>697</v>
      </c>
      <c r="E725" s="133">
        <v>660</v>
      </c>
      <c r="F725" s="133">
        <v>37</v>
      </c>
      <c r="G725" s="135" t="s">
        <v>1029</v>
      </c>
      <c r="H725" s="135" t="s">
        <v>1029</v>
      </c>
      <c r="I725" s="135" t="s">
        <v>1029</v>
      </c>
      <c r="J725" s="135" t="s">
        <v>1029</v>
      </c>
      <c r="K725" s="135" t="s">
        <v>1029</v>
      </c>
      <c r="L725" s="135" t="s">
        <v>1029</v>
      </c>
      <c r="M725" s="135" t="s">
        <v>1029</v>
      </c>
    </row>
    <row r="726" spans="2:13">
      <c r="B726" s="261">
        <v>9236000</v>
      </c>
      <c r="C726" s="273" t="s">
        <v>742</v>
      </c>
      <c r="D726" s="133">
        <v>646</v>
      </c>
      <c r="E726" s="133">
        <v>640</v>
      </c>
      <c r="F726" s="133">
        <v>5</v>
      </c>
      <c r="G726" s="135" t="s">
        <v>1029</v>
      </c>
      <c r="H726" s="133">
        <v>1</v>
      </c>
      <c r="I726" s="135" t="s">
        <v>1029</v>
      </c>
      <c r="J726" s="135" t="s">
        <v>1029</v>
      </c>
      <c r="K726" s="135" t="s">
        <v>1029</v>
      </c>
      <c r="L726" s="135" t="s">
        <v>1029</v>
      </c>
      <c r="M726" s="135" t="s">
        <v>1029</v>
      </c>
    </row>
    <row r="727" spans="2:13">
      <c r="B727" s="261">
        <v>9237000</v>
      </c>
      <c r="C727" s="273" t="s">
        <v>743</v>
      </c>
      <c r="D727" s="133">
        <v>2794</v>
      </c>
      <c r="E727" s="133">
        <v>2687</v>
      </c>
      <c r="F727" s="133">
        <v>99</v>
      </c>
      <c r="G727" s="133">
        <v>5</v>
      </c>
      <c r="H727" s="133">
        <v>2</v>
      </c>
      <c r="I727" s="135" t="s">
        <v>1029</v>
      </c>
      <c r="J727" s="133">
        <v>1</v>
      </c>
      <c r="K727" s="135" t="s">
        <v>1029</v>
      </c>
      <c r="L727" s="135" t="s">
        <v>1029</v>
      </c>
      <c r="M727" s="135" t="s">
        <v>1029</v>
      </c>
    </row>
    <row r="728" spans="2:13">
      <c r="B728" s="261">
        <v>9238000</v>
      </c>
      <c r="C728" s="273" t="s">
        <v>744</v>
      </c>
      <c r="D728" s="133">
        <v>1127</v>
      </c>
      <c r="E728" s="133">
        <v>1073</v>
      </c>
      <c r="F728" s="133">
        <v>42</v>
      </c>
      <c r="G728" s="133">
        <v>5</v>
      </c>
      <c r="H728" s="133">
        <v>6</v>
      </c>
      <c r="I728" s="135" t="s">
        <v>1029</v>
      </c>
      <c r="J728" s="135" t="s">
        <v>1029</v>
      </c>
      <c r="K728" s="135" t="s">
        <v>1029</v>
      </c>
      <c r="L728" s="133">
        <v>1</v>
      </c>
      <c r="M728" s="135" t="s">
        <v>1029</v>
      </c>
    </row>
    <row r="729" spans="2:13">
      <c r="B729" s="261">
        <v>9239000</v>
      </c>
      <c r="C729" s="273" t="s">
        <v>745</v>
      </c>
      <c r="D729" s="133">
        <v>2327</v>
      </c>
      <c r="E729" s="133">
        <v>1910</v>
      </c>
      <c r="F729" s="133">
        <v>69</v>
      </c>
      <c r="G729" s="133">
        <v>299</v>
      </c>
      <c r="H729" s="133">
        <v>41</v>
      </c>
      <c r="I729" s="133">
        <v>2</v>
      </c>
      <c r="J729" s="133">
        <v>1</v>
      </c>
      <c r="K729" s="135" t="s">
        <v>1029</v>
      </c>
      <c r="L729" s="133">
        <v>3</v>
      </c>
      <c r="M729" s="133">
        <v>2</v>
      </c>
    </row>
    <row r="730" spans="2:13">
      <c r="B730" s="261">
        <v>9240000</v>
      </c>
      <c r="C730" s="273" t="s">
        <v>746</v>
      </c>
      <c r="D730" s="133">
        <v>2906</v>
      </c>
      <c r="E730" s="133">
        <v>2706</v>
      </c>
      <c r="F730" s="133">
        <v>181</v>
      </c>
      <c r="G730" s="133">
        <v>9</v>
      </c>
      <c r="H730" s="133">
        <v>5</v>
      </c>
      <c r="I730" s="133">
        <v>3</v>
      </c>
      <c r="J730" s="135" t="s">
        <v>1029</v>
      </c>
      <c r="K730" s="135" t="s">
        <v>1029</v>
      </c>
      <c r="L730" s="133">
        <v>2</v>
      </c>
      <c r="M730" s="135" t="s">
        <v>1029</v>
      </c>
    </row>
    <row r="731" spans="2:13" s="5" customFormat="1">
      <c r="B731" s="262"/>
      <c r="C731" s="276" t="s">
        <v>747</v>
      </c>
      <c r="D731" s="316">
        <v>306672</v>
      </c>
      <c r="E731" s="316">
        <v>238160</v>
      </c>
      <c r="F731" s="316">
        <v>18860</v>
      </c>
      <c r="G731" s="316">
        <v>8777</v>
      </c>
      <c r="H731" s="316">
        <v>7959</v>
      </c>
      <c r="I731" s="316">
        <v>6463</v>
      </c>
      <c r="J731" s="316">
        <v>24464</v>
      </c>
      <c r="K731" s="316">
        <v>857</v>
      </c>
      <c r="L731" s="316">
        <v>916</v>
      </c>
      <c r="M731" s="316">
        <v>216</v>
      </c>
    </row>
    <row r="732" spans="2:13" s="5" customFormat="1">
      <c r="B732" s="262">
        <v>1200000</v>
      </c>
      <c r="C732" s="274" t="s">
        <v>748</v>
      </c>
      <c r="D732" s="316">
        <v>14914</v>
      </c>
      <c r="E732" s="316">
        <v>9754</v>
      </c>
      <c r="F732" s="316">
        <v>883</v>
      </c>
      <c r="G732" s="316">
        <v>871</v>
      </c>
      <c r="H732" s="316">
        <v>1119</v>
      </c>
      <c r="I732" s="316">
        <v>1222</v>
      </c>
      <c r="J732" s="316">
        <v>777</v>
      </c>
      <c r="K732" s="316">
        <v>168</v>
      </c>
      <c r="L732" s="316">
        <v>111</v>
      </c>
      <c r="M732" s="316">
        <v>9</v>
      </c>
    </row>
    <row r="733" spans="2:13">
      <c r="B733" s="261">
        <v>1201000</v>
      </c>
      <c r="C733" s="273" t="s">
        <v>749</v>
      </c>
      <c r="D733" s="133">
        <v>6291</v>
      </c>
      <c r="E733" s="133">
        <v>2431</v>
      </c>
      <c r="F733" s="133">
        <v>72</v>
      </c>
      <c r="G733" s="133">
        <v>765</v>
      </c>
      <c r="H733" s="133">
        <v>1024</v>
      </c>
      <c r="I733" s="133">
        <v>1091</v>
      </c>
      <c r="J733" s="133">
        <v>645</v>
      </c>
      <c r="K733" s="133">
        <v>161</v>
      </c>
      <c r="L733" s="133">
        <v>93</v>
      </c>
      <c r="M733" s="133">
        <v>9</v>
      </c>
    </row>
    <row r="734" spans="2:13">
      <c r="B734" s="261">
        <v>1210000</v>
      </c>
      <c r="C734" s="273" t="s">
        <v>750</v>
      </c>
      <c r="D734" s="133">
        <v>2856</v>
      </c>
      <c r="E734" s="133">
        <v>2575</v>
      </c>
      <c r="F734" s="133">
        <v>209</v>
      </c>
      <c r="G734" s="133">
        <v>22</v>
      </c>
      <c r="H734" s="133">
        <v>12</v>
      </c>
      <c r="I734" s="133">
        <v>22</v>
      </c>
      <c r="J734" s="133">
        <v>9</v>
      </c>
      <c r="K734" s="133">
        <v>2</v>
      </c>
      <c r="L734" s="133">
        <v>5</v>
      </c>
      <c r="M734" s="135" t="s">
        <v>1029</v>
      </c>
    </row>
    <row r="735" spans="2:13">
      <c r="B735" s="261">
        <v>1211000</v>
      </c>
      <c r="C735" s="273" t="s">
        <v>751</v>
      </c>
      <c r="D735" s="133">
        <v>1311</v>
      </c>
      <c r="E735" s="133">
        <v>1274</v>
      </c>
      <c r="F735" s="133">
        <v>16</v>
      </c>
      <c r="G735" s="133">
        <v>4</v>
      </c>
      <c r="H735" s="133">
        <v>2</v>
      </c>
      <c r="I735" s="133">
        <v>14</v>
      </c>
      <c r="J735" s="135" t="s">
        <v>1029</v>
      </c>
      <c r="K735" s="135" t="s">
        <v>1029</v>
      </c>
      <c r="L735" s="133">
        <v>1</v>
      </c>
      <c r="M735" s="135" t="s">
        <v>1029</v>
      </c>
    </row>
    <row r="736" spans="2:13">
      <c r="B736" s="261">
        <v>1212000</v>
      </c>
      <c r="C736" s="273" t="s">
        <v>752</v>
      </c>
      <c r="D736" s="133">
        <v>971</v>
      </c>
      <c r="E736" s="133">
        <v>706</v>
      </c>
      <c r="F736" s="133">
        <v>251</v>
      </c>
      <c r="G736" s="133">
        <v>9</v>
      </c>
      <c r="H736" s="135" t="s">
        <v>1029</v>
      </c>
      <c r="I736" s="133">
        <v>1</v>
      </c>
      <c r="J736" s="135" t="s">
        <v>1029</v>
      </c>
      <c r="K736" s="133">
        <v>3</v>
      </c>
      <c r="L736" s="133">
        <v>1</v>
      </c>
      <c r="M736" s="135" t="s">
        <v>1029</v>
      </c>
    </row>
    <row r="737" spans="2:13">
      <c r="B737" s="261">
        <v>1213000</v>
      </c>
      <c r="C737" s="273" t="s">
        <v>753</v>
      </c>
      <c r="D737" s="133">
        <v>434</v>
      </c>
      <c r="E737" s="133">
        <v>399</v>
      </c>
      <c r="F737" s="133">
        <v>30</v>
      </c>
      <c r="G737" s="135" t="s">
        <v>1029</v>
      </c>
      <c r="H737" s="133">
        <v>1</v>
      </c>
      <c r="I737" s="133">
        <v>2</v>
      </c>
      <c r="J737" s="133">
        <v>2</v>
      </c>
      <c r="K737" s="135" t="s">
        <v>1029</v>
      </c>
      <c r="L737" s="135" t="s">
        <v>1029</v>
      </c>
      <c r="M737" s="135" t="s">
        <v>1029</v>
      </c>
    </row>
    <row r="738" spans="2:13">
      <c r="B738" s="261">
        <v>1214000</v>
      </c>
      <c r="C738" s="273" t="s">
        <v>754</v>
      </c>
      <c r="D738" s="133">
        <v>628</v>
      </c>
      <c r="E738" s="133">
        <v>291</v>
      </c>
      <c r="F738" s="133">
        <v>1</v>
      </c>
      <c r="G738" s="133">
        <v>59</v>
      </c>
      <c r="H738" s="133">
        <v>68</v>
      </c>
      <c r="I738" s="133">
        <v>88</v>
      </c>
      <c r="J738" s="133">
        <v>115</v>
      </c>
      <c r="K738" s="133">
        <v>2</v>
      </c>
      <c r="L738" s="133">
        <v>4</v>
      </c>
      <c r="M738" s="135" t="s">
        <v>1029</v>
      </c>
    </row>
    <row r="739" spans="2:13">
      <c r="B739" s="261">
        <v>1215000</v>
      </c>
      <c r="C739" s="273" t="s">
        <v>755</v>
      </c>
      <c r="D739" s="133">
        <v>2423</v>
      </c>
      <c r="E739" s="133">
        <v>2078</v>
      </c>
      <c r="F739" s="133">
        <v>304</v>
      </c>
      <c r="G739" s="133">
        <v>12</v>
      </c>
      <c r="H739" s="133">
        <v>12</v>
      </c>
      <c r="I739" s="133">
        <v>4</v>
      </c>
      <c r="J739" s="133">
        <v>6</v>
      </c>
      <c r="K739" s="135" t="s">
        <v>1029</v>
      </c>
      <c r="L739" s="133">
        <v>7</v>
      </c>
      <c r="M739" s="135" t="s">
        <v>1029</v>
      </c>
    </row>
    <row r="740" spans="2:13" s="5" customFormat="1">
      <c r="B740" s="262">
        <v>1700000</v>
      </c>
      <c r="C740" s="276" t="s">
        <v>756</v>
      </c>
      <c r="D740" s="316">
        <v>72775</v>
      </c>
      <c r="E740" s="316">
        <v>58623</v>
      </c>
      <c r="F740" s="316">
        <v>3908</v>
      </c>
      <c r="G740" s="316">
        <v>2838</v>
      </c>
      <c r="H740" s="316">
        <v>2467</v>
      </c>
      <c r="I740" s="316">
        <v>1714</v>
      </c>
      <c r="J740" s="316">
        <v>2694</v>
      </c>
      <c r="K740" s="316">
        <v>79</v>
      </c>
      <c r="L740" s="316">
        <v>387</v>
      </c>
      <c r="M740" s="316">
        <v>65</v>
      </c>
    </row>
    <row r="741" spans="2:13">
      <c r="B741" s="261">
        <v>1701000</v>
      </c>
      <c r="C741" s="273" t="s">
        <v>757</v>
      </c>
      <c r="D741" s="133">
        <v>22223</v>
      </c>
      <c r="E741" s="133">
        <v>16045</v>
      </c>
      <c r="F741" s="133">
        <v>1103</v>
      </c>
      <c r="G741" s="133">
        <v>1444</v>
      </c>
      <c r="H741" s="133">
        <v>1732</v>
      </c>
      <c r="I741" s="133">
        <v>533</v>
      </c>
      <c r="J741" s="133">
        <v>1124</v>
      </c>
      <c r="K741" s="133">
        <v>14</v>
      </c>
      <c r="L741" s="133">
        <v>199</v>
      </c>
      <c r="M741" s="133">
        <v>29</v>
      </c>
    </row>
    <row r="742" spans="2:13">
      <c r="B742" s="261">
        <v>1710000</v>
      </c>
      <c r="C742" s="273" t="s">
        <v>758</v>
      </c>
      <c r="D742" s="133">
        <v>831</v>
      </c>
      <c r="E742" s="133">
        <v>494</v>
      </c>
      <c r="F742" s="133">
        <v>2</v>
      </c>
      <c r="G742" s="133">
        <v>96</v>
      </c>
      <c r="H742" s="133">
        <v>77</v>
      </c>
      <c r="I742" s="133">
        <v>78</v>
      </c>
      <c r="J742" s="133">
        <v>59</v>
      </c>
      <c r="K742" s="135" t="s">
        <v>1029</v>
      </c>
      <c r="L742" s="133">
        <v>24</v>
      </c>
      <c r="M742" s="133">
        <v>1</v>
      </c>
    </row>
    <row r="743" spans="2:13">
      <c r="B743" s="261">
        <v>1711000</v>
      </c>
      <c r="C743" s="273" t="s">
        <v>759</v>
      </c>
      <c r="D743" s="133">
        <v>1714</v>
      </c>
      <c r="E743" s="133">
        <v>1563</v>
      </c>
      <c r="F743" s="133">
        <v>116</v>
      </c>
      <c r="G743" s="133">
        <v>9</v>
      </c>
      <c r="H743" s="133">
        <v>5</v>
      </c>
      <c r="I743" s="133">
        <v>17</v>
      </c>
      <c r="J743" s="133">
        <v>2</v>
      </c>
      <c r="K743" s="135" t="s">
        <v>1029</v>
      </c>
      <c r="L743" s="133">
        <v>1</v>
      </c>
      <c r="M743" s="133">
        <v>1</v>
      </c>
    </row>
    <row r="744" spans="2:13">
      <c r="B744" s="31">
        <v>1712000</v>
      </c>
      <c r="C744" s="273" t="s">
        <v>760</v>
      </c>
      <c r="D744" s="133">
        <v>1457</v>
      </c>
      <c r="E744" s="133">
        <v>1401</v>
      </c>
      <c r="F744" s="133">
        <v>44</v>
      </c>
      <c r="G744" s="133">
        <v>3</v>
      </c>
      <c r="H744" s="133">
        <v>1</v>
      </c>
      <c r="I744" s="133">
        <v>1</v>
      </c>
      <c r="J744" s="133">
        <v>5</v>
      </c>
      <c r="K744" s="135" t="s">
        <v>1029</v>
      </c>
      <c r="L744" s="133">
        <v>2</v>
      </c>
      <c r="M744" s="135" t="s">
        <v>1029</v>
      </c>
    </row>
    <row r="745" spans="2:13">
      <c r="B745" s="260">
        <v>1713000</v>
      </c>
      <c r="C745" s="273" t="s">
        <v>761</v>
      </c>
      <c r="D745" s="133">
        <v>1071</v>
      </c>
      <c r="E745" s="133">
        <v>1003</v>
      </c>
      <c r="F745" s="133">
        <v>63</v>
      </c>
      <c r="G745" s="133">
        <v>4</v>
      </c>
      <c r="H745" s="133">
        <v>1</v>
      </c>
      <c r="I745" s="135" t="s">
        <v>1029</v>
      </c>
      <c r="J745" s="135" t="s">
        <v>1029</v>
      </c>
      <c r="K745" s="135" t="s">
        <v>1029</v>
      </c>
      <c r="L745" s="135" t="s">
        <v>1029</v>
      </c>
      <c r="M745" s="135" t="s">
        <v>1029</v>
      </c>
    </row>
    <row r="746" spans="2:13">
      <c r="B746" s="260">
        <v>1714000</v>
      </c>
      <c r="C746" s="273" t="s">
        <v>762</v>
      </c>
      <c r="D746" s="133">
        <v>776</v>
      </c>
      <c r="E746" s="133">
        <v>732</v>
      </c>
      <c r="F746" s="133">
        <v>34</v>
      </c>
      <c r="G746" s="133">
        <v>1</v>
      </c>
      <c r="H746" s="133">
        <v>4</v>
      </c>
      <c r="I746" s="135" t="s">
        <v>1029</v>
      </c>
      <c r="J746" s="133">
        <v>4</v>
      </c>
      <c r="K746" s="135" t="s">
        <v>1029</v>
      </c>
      <c r="L746" s="133">
        <v>1</v>
      </c>
      <c r="M746" s="135" t="s">
        <v>1029</v>
      </c>
    </row>
    <row r="747" spans="2:13">
      <c r="B747" s="260">
        <v>1715000</v>
      </c>
      <c r="C747" s="273" t="s">
        <v>763</v>
      </c>
      <c r="D747" s="133">
        <v>1285</v>
      </c>
      <c r="E747" s="133">
        <v>1256</v>
      </c>
      <c r="F747" s="133">
        <v>19</v>
      </c>
      <c r="G747" s="133">
        <v>3</v>
      </c>
      <c r="H747" s="133">
        <v>2</v>
      </c>
      <c r="I747" s="133">
        <v>1</v>
      </c>
      <c r="J747" s="133">
        <v>4</v>
      </c>
      <c r="K747" s="135" t="s">
        <v>1029</v>
      </c>
      <c r="L747" s="135" t="s">
        <v>1029</v>
      </c>
      <c r="M747" s="135" t="s">
        <v>1029</v>
      </c>
    </row>
    <row r="748" spans="2:13">
      <c r="B748" s="260">
        <v>1715100</v>
      </c>
      <c r="C748" s="273" t="s">
        <v>764</v>
      </c>
      <c r="D748" s="133">
        <v>1001</v>
      </c>
      <c r="E748" s="133">
        <v>887</v>
      </c>
      <c r="F748" s="133">
        <v>69</v>
      </c>
      <c r="G748" s="133">
        <v>10</v>
      </c>
      <c r="H748" s="133">
        <v>10</v>
      </c>
      <c r="I748" s="133">
        <v>15</v>
      </c>
      <c r="J748" s="133">
        <v>7</v>
      </c>
      <c r="K748" s="135" t="s">
        <v>1029</v>
      </c>
      <c r="L748" s="133">
        <v>3</v>
      </c>
      <c r="M748" s="135" t="s">
        <v>1029</v>
      </c>
    </row>
    <row r="749" spans="2:13">
      <c r="B749" s="260">
        <v>1715200</v>
      </c>
      <c r="C749" s="273" t="s">
        <v>765</v>
      </c>
      <c r="D749" s="133">
        <v>1398</v>
      </c>
      <c r="E749" s="133">
        <v>1072</v>
      </c>
      <c r="F749" s="133">
        <v>317</v>
      </c>
      <c r="G749" s="133">
        <v>1</v>
      </c>
      <c r="H749" s="133">
        <v>1</v>
      </c>
      <c r="I749" s="133">
        <v>4</v>
      </c>
      <c r="J749" s="135" t="s">
        <v>1029</v>
      </c>
      <c r="K749" s="135" t="s">
        <v>1029</v>
      </c>
      <c r="L749" s="133">
        <v>1</v>
      </c>
      <c r="M749" s="133">
        <v>2</v>
      </c>
    </row>
    <row r="750" spans="2:13">
      <c r="B750" s="260">
        <v>1716000</v>
      </c>
      <c r="C750" s="273" t="s">
        <v>766</v>
      </c>
      <c r="D750" s="133">
        <v>383</v>
      </c>
      <c r="E750" s="133">
        <v>302</v>
      </c>
      <c r="F750" s="133">
        <v>6</v>
      </c>
      <c r="G750" s="133">
        <v>22</v>
      </c>
      <c r="H750" s="133">
        <v>14</v>
      </c>
      <c r="I750" s="133">
        <v>8</v>
      </c>
      <c r="J750" s="133">
        <v>26</v>
      </c>
      <c r="K750" s="135" t="s">
        <v>1029</v>
      </c>
      <c r="L750" s="135" t="s">
        <v>1029</v>
      </c>
      <c r="M750" s="133">
        <v>5</v>
      </c>
    </row>
    <row r="751" spans="2:13">
      <c r="B751" s="260">
        <v>1717000</v>
      </c>
      <c r="C751" s="273" t="s">
        <v>767</v>
      </c>
      <c r="D751" s="133">
        <v>1172</v>
      </c>
      <c r="E751" s="133">
        <v>1091</v>
      </c>
      <c r="F751" s="133">
        <v>42</v>
      </c>
      <c r="G751" s="133">
        <v>1</v>
      </c>
      <c r="H751" s="133">
        <v>2</v>
      </c>
      <c r="I751" s="133">
        <v>21</v>
      </c>
      <c r="J751" s="133">
        <v>14</v>
      </c>
      <c r="K751" s="135" t="s">
        <v>1029</v>
      </c>
      <c r="L751" s="133">
        <v>1</v>
      </c>
      <c r="M751" s="135" t="s">
        <v>1029</v>
      </c>
    </row>
    <row r="752" spans="2:13">
      <c r="B752" s="260">
        <v>1718000</v>
      </c>
      <c r="C752" s="273" t="s">
        <v>768</v>
      </c>
      <c r="D752" s="133">
        <v>1228</v>
      </c>
      <c r="E752" s="133">
        <v>438</v>
      </c>
      <c r="F752" s="133" t="s">
        <v>1029</v>
      </c>
      <c r="G752" s="133">
        <v>115</v>
      </c>
      <c r="H752" s="133">
        <v>65</v>
      </c>
      <c r="I752" s="133">
        <v>520</v>
      </c>
      <c r="J752" s="133">
        <v>77</v>
      </c>
      <c r="K752" s="133">
        <v>1</v>
      </c>
      <c r="L752" s="133">
        <v>10</v>
      </c>
      <c r="M752" s="133">
        <v>2</v>
      </c>
    </row>
    <row r="753" spans="2:13">
      <c r="B753" s="260">
        <v>1720000</v>
      </c>
      <c r="C753" s="273" t="s">
        <v>769</v>
      </c>
      <c r="D753" s="133">
        <v>1074</v>
      </c>
      <c r="E753" s="133">
        <v>1002</v>
      </c>
      <c r="F753" s="133">
        <v>47</v>
      </c>
      <c r="G753" s="133">
        <v>1</v>
      </c>
      <c r="H753" s="133">
        <v>2</v>
      </c>
      <c r="I753" s="133">
        <v>18</v>
      </c>
      <c r="J753" s="133">
        <v>3</v>
      </c>
      <c r="K753" s="135" t="s">
        <v>1029</v>
      </c>
      <c r="L753" s="133">
        <v>1</v>
      </c>
      <c r="M753" s="135" t="s">
        <v>1029</v>
      </c>
    </row>
    <row r="754" spans="2:13">
      <c r="B754" s="260">
        <v>1721000</v>
      </c>
      <c r="C754" s="273" t="s">
        <v>770</v>
      </c>
      <c r="D754" s="133">
        <v>812</v>
      </c>
      <c r="E754" s="133">
        <v>767</v>
      </c>
      <c r="F754" s="133">
        <v>36</v>
      </c>
      <c r="G754" s="133">
        <v>1</v>
      </c>
      <c r="H754" s="133">
        <v>2</v>
      </c>
      <c r="I754" s="133">
        <v>1</v>
      </c>
      <c r="J754" s="135" t="s">
        <v>1029</v>
      </c>
      <c r="K754" s="133">
        <v>4</v>
      </c>
      <c r="L754" s="133">
        <v>1</v>
      </c>
      <c r="M754" s="135" t="s">
        <v>1029</v>
      </c>
    </row>
    <row r="755" spans="2:13">
      <c r="B755" s="260">
        <v>1722000</v>
      </c>
      <c r="C755" s="273" t="s">
        <v>771</v>
      </c>
      <c r="D755" s="133">
        <v>3053</v>
      </c>
      <c r="E755" s="133">
        <v>2575</v>
      </c>
      <c r="F755" s="133">
        <v>439</v>
      </c>
      <c r="G755" s="133">
        <v>7</v>
      </c>
      <c r="H755" s="133">
        <v>5</v>
      </c>
      <c r="I755" s="133">
        <v>4</v>
      </c>
      <c r="J755" s="133">
        <v>5</v>
      </c>
      <c r="K755" s="133">
        <v>15</v>
      </c>
      <c r="L755" s="133">
        <v>3</v>
      </c>
      <c r="M755" s="135" t="s">
        <v>1029</v>
      </c>
    </row>
    <row r="756" spans="2:13">
      <c r="B756" s="260">
        <v>1723000</v>
      </c>
      <c r="C756" s="273" t="s">
        <v>772</v>
      </c>
      <c r="D756" s="133">
        <v>3654</v>
      </c>
      <c r="E756" s="133">
        <v>3249</v>
      </c>
      <c r="F756" s="133">
        <v>178</v>
      </c>
      <c r="G756" s="133">
        <v>52</v>
      </c>
      <c r="H756" s="133">
        <v>75</v>
      </c>
      <c r="I756" s="133">
        <v>24</v>
      </c>
      <c r="J756" s="133">
        <v>40</v>
      </c>
      <c r="K756" s="133">
        <v>7</v>
      </c>
      <c r="L756" s="133">
        <v>10</v>
      </c>
      <c r="M756" s="133">
        <v>19</v>
      </c>
    </row>
    <row r="757" spans="2:13">
      <c r="B757" s="260">
        <v>1724000</v>
      </c>
      <c r="C757" s="273" t="s">
        <v>773</v>
      </c>
      <c r="D757" s="133">
        <v>1086</v>
      </c>
      <c r="E757" s="133">
        <v>1025</v>
      </c>
      <c r="F757" s="133">
        <v>42</v>
      </c>
      <c r="G757" s="133">
        <v>6</v>
      </c>
      <c r="H757" s="133">
        <v>8</v>
      </c>
      <c r="I757" s="133">
        <v>2</v>
      </c>
      <c r="J757" s="133">
        <v>3</v>
      </c>
      <c r="K757" s="135" t="s">
        <v>1029</v>
      </c>
      <c r="L757" s="135" t="s">
        <v>1029</v>
      </c>
      <c r="M757" s="135" t="s">
        <v>1029</v>
      </c>
    </row>
    <row r="758" spans="2:13">
      <c r="B758" s="260">
        <v>1725000</v>
      </c>
      <c r="C758" s="273" t="s">
        <v>774</v>
      </c>
      <c r="D758" s="133">
        <v>1072</v>
      </c>
      <c r="E758" s="133">
        <v>739</v>
      </c>
      <c r="F758" s="133">
        <v>5</v>
      </c>
      <c r="G758" s="133">
        <v>152</v>
      </c>
      <c r="H758" s="133">
        <v>59</v>
      </c>
      <c r="I758" s="133">
        <v>16</v>
      </c>
      <c r="J758" s="133">
        <v>95</v>
      </c>
      <c r="K758" s="135" t="s">
        <v>1029</v>
      </c>
      <c r="L758" s="133">
        <v>6</v>
      </c>
      <c r="M758" s="135" t="s">
        <v>1029</v>
      </c>
    </row>
    <row r="759" spans="2:13">
      <c r="B759" s="260">
        <v>1726000</v>
      </c>
      <c r="C759" s="273" t="s">
        <v>775</v>
      </c>
      <c r="D759" s="133">
        <v>1529</v>
      </c>
      <c r="E759" s="133">
        <v>1071</v>
      </c>
      <c r="F759" s="133">
        <v>19</v>
      </c>
      <c r="G759" s="133">
        <v>165</v>
      </c>
      <c r="H759" s="133">
        <v>29</v>
      </c>
      <c r="I759" s="133">
        <v>214</v>
      </c>
      <c r="J759" s="133">
        <v>27</v>
      </c>
      <c r="K759" s="135" t="s">
        <v>1029</v>
      </c>
      <c r="L759" s="133">
        <v>4</v>
      </c>
      <c r="M759" s="135" t="s">
        <v>1029</v>
      </c>
    </row>
    <row r="760" spans="2:13">
      <c r="B760" s="260">
        <v>1727000</v>
      </c>
      <c r="C760" s="273" t="s">
        <v>776</v>
      </c>
      <c r="D760" s="133">
        <v>1936</v>
      </c>
      <c r="E760" s="133">
        <v>1822</v>
      </c>
      <c r="F760" s="133">
        <v>102</v>
      </c>
      <c r="G760" s="133">
        <v>8</v>
      </c>
      <c r="H760" s="133">
        <v>2</v>
      </c>
      <c r="I760" s="133">
        <v>1</v>
      </c>
      <c r="J760" s="135" t="s">
        <v>1029</v>
      </c>
      <c r="K760" s="135" t="s">
        <v>1029</v>
      </c>
      <c r="L760" s="133">
        <v>1</v>
      </c>
      <c r="M760" s="135" t="s">
        <v>1029</v>
      </c>
    </row>
    <row r="761" spans="2:13">
      <c r="B761" s="260">
        <v>1728000</v>
      </c>
      <c r="C761" s="273" t="s">
        <v>777</v>
      </c>
      <c r="D761" s="133">
        <v>645</v>
      </c>
      <c r="E761" s="133">
        <v>418</v>
      </c>
      <c r="F761" s="133">
        <v>11</v>
      </c>
      <c r="G761" s="133">
        <v>82</v>
      </c>
      <c r="H761" s="133">
        <v>32</v>
      </c>
      <c r="I761" s="133">
        <v>10</v>
      </c>
      <c r="J761" s="133">
        <v>22</v>
      </c>
      <c r="K761" s="135" t="s">
        <v>1029</v>
      </c>
      <c r="L761" s="133">
        <v>70</v>
      </c>
      <c r="M761" s="135" t="s">
        <v>1029</v>
      </c>
    </row>
    <row r="762" spans="2:13">
      <c r="B762" s="260">
        <v>1729000</v>
      </c>
      <c r="C762" s="273" t="s">
        <v>778</v>
      </c>
      <c r="D762" s="133">
        <v>422</v>
      </c>
      <c r="E762" s="133">
        <v>301</v>
      </c>
      <c r="F762" s="133">
        <v>1</v>
      </c>
      <c r="G762" s="133">
        <v>49</v>
      </c>
      <c r="H762" s="133">
        <v>16</v>
      </c>
      <c r="I762" s="133">
        <v>45</v>
      </c>
      <c r="J762" s="133">
        <v>6</v>
      </c>
      <c r="K762" s="135" t="s">
        <v>1029</v>
      </c>
      <c r="L762" s="133">
        <v>2</v>
      </c>
      <c r="M762" s="133">
        <v>2</v>
      </c>
    </row>
    <row r="763" spans="2:13">
      <c r="B763" s="260">
        <v>1730000</v>
      </c>
      <c r="C763" s="273" t="s">
        <v>779</v>
      </c>
      <c r="D763" s="133">
        <v>958</v>
      </c>
      <c r="E763" s="133">
        <v>838</v>
      </c>
      <c r="F763" s="133">
        <v>19</v>
      </c>
      <c r="G763" s="133">
        <v>4</v>
      </c>
      <c r="H763" s="133">
        <v>2</v>
      </c>
      <c r="I763" s="133">
        <v>6</v>
      </c>
      <c r="J763" s="133">
        <v>87</v>
      </c>
      <c r="K763" s="135" t="s">
        <v>1029</v>
      </c>
      <c r="L763" s="133">
        <v>2</v>
      </c>
      <c r="M763" s="135" t="s">
        <v>1029</v>
      </c>
    </row>
    <row r="764" spans="2:13">
      <c r="B764" s="260">
        <v>1731000</v>
      </c>
      <c r="C764" s="273" t="s">
        <v>780</v>
      </c>
      <c r="D764" s="133">
        <v>1656</v>
      </c>
      <c r="E764" s="133">
        <v>1050</v>
      </c>
      <c r="F764" s="133">
        <v>17</v>
      </c>
      <c r="G764" s="133">
        <v>166</v>
      </c>
      <c r="H764" s="133">
        <v>103</v>
      </c>
      <c r="I764" s="133">
        <v>15</v>
      </c>
      <c r="J764" s="133">
        <v>297</v>
      </c>
      <c r="K764" s="133">
        <v>5</v>
      </c>
      <c r="L764" s="133">
        <v>3</v>
      </c>
      <c r="M764" s="135" t="s">
        <v>1029</v>
      </c>
    </row>
    <row r="765" spans="2:13">
      <c r="B765" s="260">
        <v>1732000</v>
      </c>
      <c r="C765" s="273" t="s">
        <v>781</v>
      </c>
      <c r="D765" s="133">
        <v>396</v>
      </c>
      <c r="E765" s="133">
        <v>150</v>
      </c>
      <c r="F765" s="133">
        <v>1</v>
      </c>
      <c r="G765" s="133">
        <v>22</v>
      </c>
      <c r="H765" s="133">
        <v>22</v>
      </c>
      <c r="I765" s="133">
        <v>12</v>
      </c>
      <c r="J765" s="133">
        <v>188</v>
      </c>
      <c r="K765" s="135" t="s">
        <v>1029</v>
      </c>
      <c r="L765" s="133">
        <v>1</v>
      </c>
      <c r="M765" s="135" t="s">
        <v>1029</v>
      </c>
    </row>
    <row r="766" spans="2:13">
      <c r="B766" s="260">
        <v>1733000</v>
      </c>
      <c r="C766" s="273" t="s">
        <v>782</v>
      </c>
      <c r="D766" s="133">
        <v>425</v>
      </c>
      <c r="E766" s="133">
        <v>200</v>
      </c>
      <c r="F766" s="133" t="s">
        <v>1029</v>
      </c>
      <c r="G766" s="133">
        <v>175</v>
      </c>
      <c r="H766" s="133">
        <v>19</v>
      </c>
      <c r="I766" s="133">
        <v>6</v>
      </c>
      <c r="J766" s="133">
        <v>19</v>
      </c>
      <c r="K766" s="133">
        <v>2</v>
      </c>
      <c r="L766" s="133">
        <v>4</v>
      </c>
      <c r="M766" s="135" t="s">
        <v>1029</v>
      </c>
    </row>
    <row r="767" spans="2:13">
      <c r="B767" s="260">
        <v>1734000</v>
      </c>
      <c r="C767" s="273" t="s">
        <v>783</v>
      </c>
      <c r="D767" s="133">
        <v>2524</v>
      </c>
      <c r="E767" s="133">
        <v>2360</v>
      </c>
      <c r="F767" s="133">
        <v>130</v>
      </c>
      <c r="G767" s="133">
        <v>11</v>
      </c>
      <c r="H767" s="133">
        <v>5</v>
      </c>
      <c r="I767" s="133">
        <v>8</v>
      </c>
      <c r="J767" s="133">
        <v>9</v>
      </c>
      <c r="K767" s="135" t="s">
        <v>1029</v>
      </c>
      <c r="L767" s="133">
        <v>1</v>
      </c>
      <c r="M767" s="135" t="s">
        <v>1029</v>
      </c>
    </row>
    <row r="768" spans="2:13">
      <c r="B768" s="260">
        <v>1735000</v>
      </c>
      <c r="C768" s="273" t="s">
        <v>784</v>
      </c>
      <c r="D768" s="133">
        <v>2038</v>
      </c>
      <c r="E768" s="133">
        <v>1088</v>
      </c>
      <c r="F768" s="133">
        <v>2</v>
      </c>
      <c r="G768" s="133">
        <v>183</v>
      </c>
      <c r="H768" s="133">
        <v>140</v>
      </c>
      <c r="I768" s="133">
        <v>101</v>
      </c>
      <c r="J768" s="133">
        <v>497</v>
      </c>
      <c r="K768" s="133">
        <v>1</v>
      </c>
      <c r="L768" s="133">
        <v>24</v>
      </c>
      <c r="M768" s="133">
        <v>2</v>
      </c>
    </row>
    <row r="769" spans="2:13">
      <c r="B769" s="260">
        <v>1736000</v>
      </c>
      <c r="C769" s="273" t="s">
        <v>785</v>
      </c>
      <c r="D769" s="133">
        <v>1435</v>
      </c>
      <c r="E769" s="133">
        <v>1349</v>
      </c>
      <c r="F769" s="133">
        <v>62</v>
      </c>
      <c r="G769" s="133">
        <v>6</v>
      </c>
      <c r="H769" s="133">
        <v>6</v>
      </c>
      <c r="I769" s="133">
        <v>2</v>
      </c>
      <c r="J769" s="133">
        <v>8</v>
      </c>
      <c r="K769" s="135" t="s">
        <v>1029</v>
      </c>
      <c r="L769" s="133">
        <v>2</v>
      </c>
      <c r="M769" s="135" t="s">
        <v>1029</v>
      </c>
    </row>
    <row r="770" spans="2:13">
      <c r="B770" s="260">
        <v>1737000</v>
      </c>
      <c r="C770" s="273" t="s">
        <v>786</v>
      </c>
      <c r="D770" s="133">
        <v>2287</v>
      </c>
      <c r="E770" s="133">
        <v>2141</v>
      </c>
      <c r="F770" s="133">
        <v>84</v>
      </c>
      <c r="G770" s="133">
        <v>13</v>
      </c>
      <c r="H770" s="133">
        <v>12</v>
      </c>
      <c r="I770" s="133">
        <v>14</v>
      </c>
      <c r="J770" s="133">
        <v>18</v>
      </c>
      <c r="K770" s="135" t="s">
        <v>1029</v>
      </c>
      <c r="L770" s="133">
        <v>5</v>
      </c>
      <c r="M770" s="135" t="s">
        <v>1029</v>
      </c>
    </row>
    <row r="771" spans="2:13">
      <c r="B771" s="260">
        <v>1738000</v>
      </c>
      <c r="C771" s="273" t="s">
        <v>787</v>
      </c>
      <c r="D771" s="133">
        <v>3580</v>
      </c>
      <c r="E771" s="133">
        <v>3357</v>
      </c>
      <c r="F771" s="133">
        <v>213</v>
      </c>
      <c r="G771" s="133">
        <v>6</v>
      </c>
      <c r="H771" s="133">
        <v>1</v>
      </c>
      <c r="I771" s="135" t="s">
        <v>1029</v>
      </c>
      <c r="J771" s="135" t="s">
        <v>1029</v>
      </c>
      <c r="K771" s="133">
        <v>1</v>
      </c>
      <c r="L771" s="133">
        <v>2</v>
      </c>
      <c r="M771" s="135" t="s">
        <v>1029</v>
      </c>
    </row>
    <row r="772" spans="2:13">
      <c r="B772" s="260">
        <v>1739000</v>
      </c>
      <c r="C772" s="273" t="s">
        <v>788</v>
      </c>
      <c r="D772" s="133">
        <v>966</v>
      </c>
      <c r="E772" s="133">
        <v>897</v>
      </c>
      <c r="F772" s="133">
        <v>63</v>
      </c>
      <c r="G772" s="135" t="s">
        <v>1029</v>
      </c>
      <c r="H772" s="135" t="s">
        <v>1029</v>
      </c>
      <c r="I772" s="133">
        <v>2</v>
      </c>
      <c r="J772" s="133">
        <v>4</v>
      </c>
      <c r="K772" s="135" t="s">
        <v>1029</v>
      </c>
      <c r="L772" s="135" t="s">
        <v>1029</v>
      </c>
      <c r="M772" s="135" t="s">
        <v>1029</v>
      </c>
    </row>
    <row r="773" spans="2:13">
      <c r="B773" s="260">
        <v>1740000</v>
      </c>
      <c r="C773" s="273" t="s">
        <v>789</v>
      </c>
      <c r="D773" s="133">
        <v>633</v>
      </c>
      <c r="E773" s="133">
        <v>572</v>
      </c>
      <c r="F773" s="133">
        <v>24</v>
      </c>
      <c r="G773" s="133">
        <v>6</v>
      </c>
      <c r="H773" s="133">
        <v>1</v>
      </c>
      <c r="I773" s="133">
        <v>10</v>
      </c>
      <c r="J773" s="133">
        <v>19</v>
      </c>
      <c r="K773" s="135" t="s">
        <v>1029</v>
      </c>
      <c r="L773" s="133">
        <v>1</v>
      </c>
      <c r="M773" s="135" t="s">
        <v>1029</v>
      </c>
    </row>
    <row r="774" spans="2:13">
      <c r="B774" s="260">
        <v>1741000</v>
      </c>
      <c r="C774" s="273" t="s">
        <v>659</v>
      </c>
      <c r="D774" s="133">
        <v>1118</v>
      </c>
      <c r="E774" s="133">
        <v>1053</v>
      </c>
      <c r="F774" s="133">
        <v>38</v>
      </c>
      <c r="G774" s="133">
        <v>8</v>
      </c>
      <c r="H774" s="133">
        <v>7</v>
      </c>
      <c r="I774" s="133">
        <v>3</v>
      </c>
      <c r="J774" s="133">
        <v>7</v>
      </c>
      <c r="K774" s="135" t="s">
        <v>1029</v>
      </c>
      <c r="L774" s="133">
        <v>1</v>
      </c>
      <c r="M774" s="133">
        <v>1</v>
      </c>
    </row>
    <row r="775" spans="2:13">
      <c r="B775" s="260">
        <v>1742000</v>
      </c>
      <c r="C775" s="273" t="s">
        <v>790</v>
      </c>
      <c r="D775" s="133">
        <v>1437</v>
      </c>
      <c r="E775" s="133">
        <v>1374</v>
      </c>
      <c r="F775" s="133">
        <v>54</v>
      </c>
      <c r="G775" s="133">
        <v>2</v>
      </c>
      <c r="H775" s="133">
        <v>1</v>
      </c>
      <c r="I775" s="133">
        <v>2</v>
      </c>
      <c r="J775" s="133">
        <v>4</v>
      </c>
      <c r="K775" s="135" t="s">
        <v>1029</v>
      </c>
      <c r="L775" s="135" t="s">
        <v>1029</v>
      </c>
      <c r="M775" s="135" t="s">
        <v>1029</v>
      </c>
    </row>
    <row r="776" spans="2:13">
      <c r="B776" s="260">
        <v>1743000</v>
      </c>
      <c r="C776" s="273" t="s">
        <v>791</v>
      </c>
      <c r="D776" s="133">
        <v>1956</v>
      </c>
      <c r="E776" s="133">
        <v>1508</v>
      </c>
      <c r="F776" s="133">
        <v>442</v>
      </c>
      <c r="G776" s="133">
        <v>1</v>
      </c>
      <c r="H776" s="133">
        <v>1</v>
      </c>
      <c r="I776" s="135" t="s">
        <v>1029</v>
      </c>
      <c r="J776" s="133">
        <v>2</v>
      </c>
      <c r="K776" s="133">
        <v>1</v>
      </c>
      <c r="L776" s="135" t="s">
        <v>1029</v>
      </c>
      <c r="M776" s="133">
        <v>1</v>
      </c>
    </row>
    <row r="777" spans="2:13">
      <c r="B777" s="260">
        <v>1744000</v>
      </c>
      <c r="C777" s="273" t="s">
        <v>792</v>
      </c>
      <c r="D777" s="133">
        <v>1544</v>
      </c>
      <c r="E777" s="133">
        <v>1433</v>
      </c>
      <c r="F777" s="133">
        <v>64</v>
      </c>
      <c r="G777" s="133">
        <v>3</v>
      </c>
      <c r="H777" s="133">
        <v>3</v>
      </c>
      <c r="I777" s="135" t="s">
        <v>1029</v>
      </c>
      <c r="J777" s="133">
        <v>12</v>
      </c>
      <c r="K777" s="133">
        <v>28</v>
      </c>
      <c r="L777" s="133">
        <v>1</v>
      </c>
      <c r="M777" s="135" t="s">
        <v>1029</v>
      </c>
    </row>
    <row r="778" spans="2:13" s="5" customFormat="1">
      <c r="B778" s="233">
        <v>2100000</v>
      </c>
      <c r="C778" s="276" t="s">
        <v>793</v>
      </c>
      <c r="D778" s="316">
        <v>33181</v>
      </c>
      <c r="E778" s="316">
        <v>28484</v>
      </c>
      <c r="F778" s="316">
        <v>2400</v>
      </c>
      <c r="G778" s="316">
        <v>350</v>
      </c>
      <c r="H778" s="316">
        <v>219</v>
      </c>
      <c r="I778" s="316">
        <v>191</v>
      </c>
      <c r="J778" s="316">
        <v>1460</v>
      </c>
      <c r="K778" s="316">
        <v>48</v>
      </c>
      <c r="L778" s="316">
        <v>27</v>
      </c>
      <c r="M778" s="316">
        <v>2</v>
      </c>
    </row>
    <row r="779" spans="2:13">
      <c r="B779" s="260">
        <v>2101000</v>
      </c>
      <c r="C779" s="273" t="s">
        <v>794</v>
      </c>
      <c r="D779" s="133">
        <v>2655</v>
      </c>
      <c r="E779" s="133">
        <v>2146</v>
      </c>
      <c r="F779" s="133">
        <v>136</v>
      </c>
      <c r="G779" s="133">
        <v>58</v>
      </c>
      <c r="H779" s="133">
        <v>75</v>
      </c>
      <c r="I779" s="133">
        <v>33</v>
      </c>
      <c r="J779" s="133">
        <v>182</v>
      </c>
      <c r="K779" s="133">
        <v>13</v>
      </c>
      <c r="L779" s="133">
        <v>12</v>
      </c>
      <c r="M779" s="135" t="s">
        <v>1029</v>
      </c>
    </row>
    <row r="780" spans="2:13">
      <c r="B780" s="260">
        <v>2110000</v>
      </c>
      <c r="C780" s="273" t="s">
        <v>795</v>
      </c>
      <c r="D780" s="133">
        <v>948</v>
      </c>
      <c r="E780" s="133">
        <v>878</v>
      </c>
      <c r="F780" s="133">
        <v>43</v>
      </c>
      <c r="G780" s="133">
        <v>1</v>
      </c>
      <c r="H780" s="133">
        <v>1</v>
      </c>
      <c r="I780" s="135" t="s">
        <v>1029</v>
      </c>
      <c r="J780" s="133">
        <v>25</v>
      </c>
      <c r="K780" s="135" t="s">
        <v>1029</v>
      </c>
      <c r="L780" s="135" t="s">
        <v>1029</v>
      </c>
      <c r="M780" s="135" t="s">
        <v>1029</v>
      </c>
    </row>
    <row r="781" spans="2:13">
      <c r="B781" s="260">
        <v>2111000</v>
      </c>
      <c r="C781" s="273" t="s">
        <v>796</v>
      </c>
      <c r="D781" s="133">
        <v>1871</v>
      </c>
      <c r="E781" s="133">
        <v>1740</v>
      </c>
      <c r="F781" s="133">
        <v>83</v>
      </c>
      <c r="G781" s="133">
        <v>26</v>
      </c>
      <c r="H781" s="133">
        <v>4</v>
      </c>
      <c r="I781" s="133">
        <v>6</v>
      </c>
      <c r="J781" s="133">
        <v>9</v>
      </c>
      <c r="K781" s="135" t="s">
        <v>1029</v>
      </c>
      <c r="L781" s="133">
        <v>3</v>
      </c>
      <c r="M781" s="135" t="s">
        <v>1029</v>
      </c>
    </row>
    <row r="782" spans="2:13">
      <c r="B782" s="260">
        <v>2112000</v>
      </c>
      <c r="C782" s="273" t="s">
        <v>797</v>
      </c>
      <c r="D782" s="133">
        <v>1971</v>
      </c>
      <c r="E782" s="133">
        <v>1683</v>
      </c>
      <c r="F782" s="133">
        <v>207</v>
      </c>
      <c r="G782" s="133">
        <v>11</v>
      </c>
      <c r="H782" s="133">
        <v>8</v>
      </c>
      <c r="I782" s="133">
        <v>5</v>
      </c>
      <c r="J782" s="133">
        <v>24</v>
      </c>
      <c r="K782" s="133">
        <v>31</v>
      </c>
      <c r="L782" s="133">
        <v>2</v>
      </c>
      <c r="M782" s="135" t="s">
        <v>1029</v>
      </c>
    </row>
    <row r="783" spans="2:13">
      <c r="B783" s="260">
        <v>2113000</v>
      </c>
      <c r="C783" s="273" t="s">
        <v>798</v>
      </c>
      <c r="D783" s="133">
        <v>999</v>
      </c>
      <c r="E783" s="133">
        <v>966</v>
      </c>
      <c r="F783" s="133">
        <v>27</v>
      </c>
      <c r="G783" s="133">
        <v>1</v>
      </c>
      <c r="H783" s="133">
        <v>2</v>
      </c>
      <c r="I783" s="133">
        <v>2</v>
      </c>
      <c r="J783" s="133">
        <v>1</v>
      </c>
      <c r="K783" s="135" t="s">
        <v>1029</v>
      </c>
      <c r="L783" s="135" t="s">
        <v>1029</v>
      </c>
      <c r="M783" s="135" t="s">
        <v>1029</v>
      </c>
    </row>
    <row r="784" spans="2:13">
      <c r="B784" s="260">
        <v>2114000</v>
      </c>
      <c r="C784" s="273" t="s">
        <v>799</v>
      </c>
      <c r="D784" s="133">
        <v>1361</v>
      </c>
      <c r="E784" s="133">
        <v>1285</v>
      </c>
      <c r="F784" s="133">
        <v>69</v>
      </c>
      <c r="G784" s="133">
        <v>3</v>
      </c>
      <c r="H784" s="133">
        <v>1</v>
      </c>
      <c r="I784" s="133">
        <v>3</v>
      </c>
      <c r="J784" s="135" t="s">
        <v>1029</v>
      </c>
      <c r="K784" s="135" t="s">
        <v>1029</v>
      </c>
      <c r="L784" s="135" t="s">
        <v>1029</v>
      </c>
      <c r="M784" s="135" t="s">
        <v>1029</v>
      </c>
    </row>
    <row r="785" spans="2:13">
      <c r="B785" s="260">
        <v>2115000</v>
      </c>
      <c r="C785" s="273" t="s">
        <v>800</v>
      </c>
      <c r="D785" s="133">
        <v>1791</v>
      </c>
      <c r="E785" s="133">
        <v>1332</v>
      </c>
      <c r="F785" s="133">
        <v>77</v>
      </c>
      <c r="G785" s="133">
        <v>12</v>
      </c>
      <c r="H785" s="133">
        <v>13</v>
      </c>
      <c r="I785" s="133">
        <v>3</v>
      </c>
      <c r="J785" s="133">
        <v>350</v>
      </c>
      <c r="K785" s="133">
        <v>1</v>
      </c>
      <c r="L785" s="133">
        <v>3</v>
      </c>
      <c r="M785" s="135" t="s">
        <v>1029</v>
      </c>
    </row>
    <row r="786" spans="2:13">
      <c r="B786" s="260">
        <v>2116000</v>
      </c>
      <c r="C786" s="273" t="s">
        <v>801</v>
      </c>
      <c r="D786" s="133">
        <v>772</v>
      </c>
      <c r="E786" s="133">
        <v>698</v>
      </c>
      <c r="F786" s="133">
        <v>16</v>
      </c>
      <c r="G786" s="133">
        <v>2</v>
      </c>
      <c r="H786" s="133">
        <v>4</v>
      </c>
      <c r="I786" s="133">
        <v>7</v>
      </c>
      <c r="J786" s="133">
        <v>45</v>
      </c>
      <c r="K786" s="135" t="s">
        <v>1029</v>
      </c>
      <c r="L786" s="135" t="s">
        <v>1029</v>
      </c>
      <c r="M786" s="135" t="s">
        <v>1029</v>
      </c>
    </row>
    <row r="787" spans="2:13">
      <c r="B787" s="260">
        <v>2117000</v>
      </c>
      <c r="C787" s="273" t="s">
        <v>802</v>
      </c>
      <c r="D787" s="133">
        <v>1257</v>
      </c>
      <c r="E787" s="133">
        <v>1002</v>
      </c>
      <c r="F787" s="133">
        <v>251</v>
      </c>
      <c r="G787" s="135" t="s">
        <v>1029</v>
      </c>
      <c r="H787" s="133">
        <v>2</v>
      </c>
      <c r="I787" s="133">
        <v>1</v>
      </c>
      <c r="J787" s="133">
        <v>1</v>
      </c>
      <c r="K787" s="135" t="s">
        <v>1029</v>
      </c>
      <c r="L787" s="135" t="s">
        <v>1029</v>
      </c>
      <c r="M787" s="135" t="s">
        <v>1029</v>
      </c>
    </row>
    <row r="788" spans="2:13">
      <c r="B788" s="260">
        <v>2118000</v>
      </c>
      <c r="C788" s="273" t="s">
        <v>696</v>
      </c>
      <c r="D788" s="133">
        <v>392</v>
      </c>
      <c r="E788" s="133">
        <v>237</v>
      </c>
      <c r="F788" s="133">
        <v>4</v>
      </c>
      <c r="G788" s="133">
        <v>141</v>
      </c>
      <c r="H788" s="133">
        <v>4</v>
      </c>
      <c r="I788" s="133">
        <v>1</v>
      </c>
      <c r="J788" s="133">
        <v>5</v>
      </c>
      <c r="K788" s="135" t="s">
        <v>1029</v>
      </c>
      <c r="L788" s="135" t="s">
        <v>1029</v>
      </c>
      <c r="M788" s="135" t="s">
        <v>1029</v>
      </c>
    </row>
    <row r="789" spans="2:13">
      <c r="B789" s="260">
        <v>2119000</v>
      </c>
      <c r="C789" s="273" t="s">
        <v>803</v>
      </c>
      <c r="D789" s="133">
        <v>1797</v>
      </c>
      <c r="E789" s="133">
        <v>1399</v>
      </c>
      <c r="F789" s="133">
        <v>381</v>
      </c>
      <c r="G789" s="133">
        <v>9</v>
      </c>
      <c r="H789" s="135" t="s">
        <v>1029</v>
      </c>
      <c r="I789" s="133">
        <v>4</v>
      </c>
      <c r="J789" s="133">
        <v>3</v>
      </c>
      <c r="K789" s="135" t="s">
        <v>1029</v>
      </c>
      <c r="L789" s="133">
        <v>1</v>
      </c>
      <c r="M789" s="135" t="s">
        <v>1029</v>
      </c>
    </row>
    <row r="790" spans="2:13">
      <c r="B790" s="260">
        <v>2120000</v>
      </c>
      <c r="C790" s="273" t="s">
        <v>804</v>
      </c>
      <c r="D790" s="133">
        <v>608</v>
      </c>
      <c r="E790" s="133">
        <v>593</v>
      </c>
      <c r="F790" s="133">
        <v>12</v>
      </c>
      <c r="G790" s="135" t="s">
        <v>1029</v>
      </c>
      <c r="H790" s="135" t="s">
        <v>1029</v>
      </c>
      <c r="I790" s="133">
        <v>3</v>
      </c>
      <c r="J790" s="135" t="s">
        <v>1029</v>
      </c>
      <c r="K790" s="135" t="s">
        <v>1029</v>
      </c>
      <c r="L790" s="135" t="s">
        <v>1029</v>
      </c>
      <c r="M790" s="135" t="s">
        <v>1029</v>
      </c>
    </row>
    <row r="791" spans="2:13">
      <c r="B791" s="260">
        <v>2122000</v>
      </c>
      <c r="C791" s="273" t="s">
        <v>805</v>
      </c>
      <c r="D791" s="133">
        <v>1283</v>
      </c>
      <c r="E791" s="133">
        <v>1180</v>
      </c>
      <c r="F791" s="133">
        <v>50</v>
      </c>
      <c r="G791" s="133">
        <v>2</v>
      </c>
      <c r="H791" s="133">
        <v>1</v>
      </c>
      <c r="I791" s="133">
        <v>13</v>
      </c>
      <c r="J791" s="133">
        <v>37</v>
      </c>
      <c r="K791" s="135" t="s">
        <v>1029</v>
      </c>
      <c r="L791" s="135" t="s">
        <v>1029</v>
      </c>
      <c r="M791" s="135" t="s">
        <v>1029</v>
      </c>
    </row>
    <row r="792" spans="2:13">
      <c r="B792" s="260">
        <v>2123000</v>
      </c>
      <c r="C792" s="273" t="s">
        <v>806</v>
      </c>
      <c r="D792" s="133">
        <v>2520</v>
      </c>
      <c r="E792" s="133">
        <v>2240</v>
      </c>
      <c r="F792" s="133">
        <v>168</v>
      </c>
      <c r="G792" s="133">
        <v>23</v>
      </c>
      <c r="H792" s="133">
        <v>16</v>
      </c>
      <c r="I792" s="133">
        <v>4</v>
      </c>
      <c r="J792" s="133">
        <v>68</v>
      </c>
      <c r="K792" s="135" t="s">
        <v>1029</v>
      </c>
      <c r="L792" s="133">
        <v>1</v>
      </c>
      <c r="M792" s="135" t="s">
        <v>1029</v>
      </c>
    </row>
    <row r="793" spans="2:13">
      <c r="B793" s="260">
        <v>2124000</v>
      </c>
      <c r="C793" s="273" t="s">
        <v>807</v>
      </c>
      <c r="D793" s="133">
        <v>517</v>
      </c>
      <c r="E793" s="133">
        <v>407</v>
      </c>
      <c r="F793" s="133">
        <v>108</v>
      </c>
      <c r="G793" s="133">
        <v>1</v>
      </c>
      <c r="H793" s="135" t="s">
        <v>1029</v>
      </c>
      <c r="I793" s="135" t="s">
        <v>1029</v>
      </c>
      <c r="J793" s="133">
        <v>1</v>
      </c>
      <c r="K793" s="135" t="s">
        <v>1029</v>
      </c>
      <c r="L793" s="135" t="s">
        <v>1029</v>
      </c>
      <c r="M793" s="135" t="s">
        <v>1029</v>
      </c>
    </row>
    <row r="794" spans="2:13">
      <c r="B794" s="260">
        <v>2125000</v>
      </c>
      <c r="C794" s="273" t="s">
        <v>808</v>
      </c>
      <c r="D794" s="133">
        <v>1301</v>
      </c>
      <c r="E794" s="133">
        <v>1007</v>
      </c>
      <c r="F794" s="133">
        <v>287</v>
      </c>
      <c r="G794" s="133">
        <v>1</v>
      </c>
      <c r="H794" s="133">
        <v>2</v>
      </c>
      <c r="I794" s="135" t="s">
        <v>1029</v>
      </c>
      <c r="J794" s="133">
        <v>4</v>
      </c>
      <c r="K794" s="135" t="s">
        <v>1029</v>
      </c>
      <c r="L794" s="135" t="s">
        <v>1029</v>
      </c>
      <c r="M794" s="135" t="s">
        <v>1029</v>
      </c>
    </row>
    <row r="795" spans="2:13">
      <c r="B795" s="260">
        <v>2126000</v>
      </c>
      <c r="C795" s="273" t="s">
        <v>809</v>
      </c>
      <c r="D795" s="133">
        <v>913</v>
      </c>
      <c r="E795" s="133">
        <v>876</v>
      </c>
      <c r="F795" s="133">
        <v>26</v>
      </c>
      <c r="G795" s="133">
        <v>6</v>
      </c>
      <c r="H795" s="133">
        <v>3</v>
      </c>
      <c r="I795" s="135" t="s">
        <v>1029</v>
      </c>
      <c r="J795" s="133">
        <v>1</v>
      </c>
      <c r="K795" s="135" t="s">
        <v>1029</v>
      </c>
      <c r="L795" s="133">
        <v>1</v>
      </c>
      <c r="M795" s="135" t="s">
        <v>1029</v>
      </c>
    </row>
    <row r="796" spans="2:13">
      <c r="B796" s="260">
        <v>2127000</v>
      </c>
      <c r="C796" s="273" t="s">
        <v>810</v>
      </c>
      <c r="D796" s="133">
        <v>1713</v>
      </c>
      <c r="E796" s="133">
        <v>1604</v>
      </c>
      <c r="F796" s="133">
        <v>87</v>
      </c>
      <c r="G796" s="133">
        <v>5</v>
      </c>
      <c r="H796" s="133">
        <v>3</v>
      </c>
      <c r="I796" s="133">
        <v>3</v>
      </c>
      <c r="J796" s="133">
        <v>10</v>
      </c>
      <c r="K796" s="135" t="s">
        <v>1029</v>
      </c>
      <c r="L796" s="133">
        <v>1</v>
      </c>
      <c r="M796" s="135" t="s">
        <v>1029</v>
      </c>
    </row>
    <row r="797" spans="2:13">
      <c r="B797" s="260">
        <v>2128000</v>
      </c>
      <c r="C797" s="273" t="s">
        <v>811</v>
      </c>
      <c r="D797" s="133">
        <v>754</v>
      </c>
      <c r="E797" s="133">
        <v>590</v>
      </c>
      <c r="F797" s="133">
        <v>5</v>
      </c>
      <c r="G797" s="133">
        <v>18</v>
      </c>
      <c r="H797" s="133">
        <v>13</v>
      </c>
      <c r="I797" s="133">
        <v>16</v>
      </c>
      <c r="J797" s="133">
        <v>110</v>
      </c>
      <c r="K797" s="135" t="s">
        <v>1029</v>
      </c>
      <c r="L797" s="135" t="s">
        <v>1029</v>
      </c>
      <c r="M797" s="133">
        <v>2</v>
      </c>
    </row>
    <row r="798" spans="2:13">
      <c r="B798" s="260">
        <v>2129000</v>
      </c>
      <c r="C798" s="273" t="s">
        <v>812</v>
      </c>
      <c r="D798" s="133">
        <v>1006</v>
      </c>
      <c r="E798" s="133">
        <v>983</v>
      </c>
      <c r="F798" s="133">
        <v>15</v>
      </c>
      <c r="G798" s="133">
        <v>1</v>
      </c>
      <c r="H798" s="133">
        <v>2</v>
      </c>
      <c r="I798" s="133">
        <v>1</v>
      </c>
      <c r="J798" s="133">
        <v>2</v>
      </c>
      <c r="K798" s="133">
        <v>2</v>
      </c>
      <c r="L798" s="135" t="s">
        <v>1029</v>
      </c>
      <c r="M798" s="135" t="s">
        <v>1029</v>
      </c>
    </row>
    <row r="799" spans="2:13">
      <c r="B799" s="260">
        <v>2130000</v>
      </c>
      <c r="C799" s="273" t="s">
        <v>813</v>
      </c>
      <c r="D799" s="133">
        <v>1271</v>
      </c>
      <c r="E799" s="133">
        <v>1174</v>
      </c>
      <c r="F799" s="133">
        <v>35</v>
      </c>
      <c r="G799" s="133">
        <v>2</v>
      </c>
      <c r="H799" s="133">
        <v>6</v>
      </c>
      <c r="I799" s="133">
        <v>39</v>
      </c>
      <c r="J799" s="133">
        <v>14</v>
      </c>
      <c r="K799" s="135" t="s">
        <v>1029</v>
      </c>
      <c r="L799" s="133">
        <v>1</v>
      </c>
      <c r="M799" s="135" t="s">
        <v>1029</v>
      </c>
    </row>
    <row r="800" spans="2:13">
      <c r="B800" s="260">
        <v>2131000</v>
      </c>
      <c r="C800" s="273" t="s">
        <v>814</v>
      </c>
      <c r="D800" s="133">
        <v>736</v>
      </c>
      <c r="E800" s="133">
        <v>176</v>
      </c>
      <c r="F800" s="133">
        <v>5</v>
      </c>
      <c r="G800" s="133">
        <v>8</v>
      </c>
      <c r="H800" s="133">
        <v>22</v>
      </c>
      <c r="I800" s="133">
        <v>5</v>
      </c>
      <c r="J800" s="133">
        <v>518</v>
      </c>
      <c r="K800" s="133">
        <v>1</v>
      </c>
      <c r="L800" s="133">
        <v>1</v>
      </c>
      <c r="M800" s="135" t="s">
        <v>1029</v>
      </c>
    </row>
    <row r="801" spans="2:13">
      <c r="B801" s="260">
        <v>2132000</v>
      </c>
      <c r="C801" s="273" t="s">
        <v>815</v>
      </c>
      <c r="D801" s="133">
        <v>395</v>
      </c>
      <c r="E801" s="133">
        <v>351</v>
      </c>
      <c r="F801" s="133">
        <v>39</v>
      </c>
      <c r="G801" s="133">
        <v>2</v>
      </c>
      <c r="H801" s="133">
        <v>1</v>
      </c>
      <c r="I801" s="135" t="s">
        <v>1029</v>
      </c>
      <c r="J801" s="133">
        <v>2</v>
      </c>
      <c r="K801" s="135" t="s">
        <v>1029</v>
      </c>
      <c r="L801" s="135" t="s">
        <v>1029</v>
      </c>
      <c r="M801" s="135" t="s">
        <v>1029</v>
      </c>
    </row>
    <row r="802" spans="2:13">
      <c r="B802" s="260">
        <v>2133000</v>
      </c>
      <c r="C802" s="273" t="s">
        <v>816</v>
      </c>
      <c r="D802" s="133">
        <v>1249</v>
      </c>
      <c r="E802" s="133">
        <v>1161</v>
      </c>
      <c r="F802" s="133">
        <v>72</v>
      </c>
      <c r="G802" s="133">
        <v>2</v>
      </c>
      <c r="H802" s="133">
        <v>5</v>
      </c>
      <c r="I802" s="133">
        <v>1</v>
      </c>
      <c r="J802" s="133">
        <v>8</v>
      </c>
      <c r="K802" s="135" t="s">
        <v>1029</v>
      </c>
      <c r="L802" s="135" t="s">
        <v>1029</v>
      </c>
      <c r="M802" s="135" t="s">
        <v>1029</v>
      </c>
    </row>
    <row r="803" spans="2:13">
      <c r="B803" s="260">
        <v>2134000</v>
      </c>
      <c r="C803" s="273" t="s">
        <v>817</v>
      </c>
      <c r="D803" s="133">
        <v>663</v>
      </c>
      <c r="E803" s="133">
        <v>623</v>
      </c>
      <c r="F803" s="133">
        <v>36</v>
      </c>
      <c r="G803" s="135" t="s">
        <v>1029</v>
      </c>
      <c r="H803" s="133">
        <v>2</v>
      </c>
      <c r="I803" s="135" t="s">
        <v>1029</v>
      </c>
      <c r="J803" s="133">
        <v>2</v>
      </c>
      <c r="K803" s="135" t="s">
        <v>1029</v>
      </c>
      <c r="L803" s="135" t="s">
        <v>1029</v>
      </c>
      <c r="M803" s="135" t="s">
        <v>1029</v>
      </c>
    </row>
    <row r="804" spans="2:13">
      <c r="B804" s="260">
        <v>2135000</v>
      </c>
      <c r="C804" s="273" t="s">
        <v>818</v>
      </c>
      <c r="D804" s="133">
        <v>1487</v>
      </c>
      <c r="E804" s="133">
        <v>1321</v>
      </c>
      <c r="F804" s="133">
        <v>146</v>
      </c>
      <c r="G804" s="133">
        <v>4</v>
      </c>
      <c r="H804" s="133">
        <v>3</v>
      </c>
      <c r="I804" s="133">
        <v>1</v>
      </c>
      <c r="J804" s="133">
        <v>12</v>
      </c>
      <c r="K804" s="135" t="s">
        <v>1029</v>
      </c>
      <c r="L804" s="135" t="s">
        <v>1029</v>
      </c>
      <c r="M804" s="135" t="s">
        <v>1029</v>
      </c>
    </row>
    <row r="805" spans="2:13">
      <c r="B805" s="260">
        <v>2136000</v>
      </c>
      <c r="C805" s="273" t="s">
        <v>819</v>
      </c>
      <c r="D805" s="133">
        <v>951</v>
      </c>
      <c r="E805" s="133">
        <v>832</v>
      </c>
      <c r="F805" s="133">
        <v>15</v>
      </c>
      <c r="G805" s="133">
        <v>11</v>
      </c>
      <c r="H805" s="133">
        <v>26</v>
      </c>
      <c r="I805" s="133">
        <v>40</v>
      </c>
      <c r="J805" s="133">
        <v>26</v>
      </c>
      <c r="K805" s="135" t="s">
        <v>1029</v>
      </c>
      <c r="L805" s="133">
        <v>1</v>
      </c>
      <c r="M805" s="135" t="s">
        <v>1029</v>
      </c>
    </row>
    <row r="806" spans="2:13" s="5" customFormat="1">
      <c r="B806" s="233">
        <v>2700000</v>
      </c>
      <c r="C806" s="276" t="s">
        <v>820</v>
      </c>
      <c r="D806" s="316">
        <v>57261</v>
      </c>
      <c r="E806" s="316">
        <v>49157</v>
      </c>
      <c r="F806" s="316">
        <v>4787</v>
      </c>
      <c r="G806" s="316">
        <v>973</v>
      </c>
      <c r="H806" s="316">
        <v>1308</v>
      </c>
      <c r="I806" s="316">
        <v>320</v>
      </c>
      <c r="J806" s="316">
        <v>521</v>
      </c>
      <c r="K806" s="316">
        <v>53</v>
      </c>
      <c r="L806" s="316">
        <v>102</v>
      </c>
      <c r="M806" s="316">
        <v>40</v>
      </c>
    </row>
    <row r="807" spans="2:13">
      <c r="B807" s="260">
        <v>2701000</v>
      </c>
      <c r="C807" s="273" t="s">
        <v>821</v>
      </c>
      <c r="D807" s="133">
        <v>13458</v>
      </c>
      <c r="E807" s="133">
        <v>11307</v>
      </c>
      <c r="F807" s="133">
        <v>1192</v>
      </c>
      <c r="G807" s="133">
        <v>383</v>
      </c>
      <c r="H807" s="133">
        <v>343</v>
      </c>
      <c r="I807" s="133">
        <v>33</v>
      </c>
      <c r="J807" s="133">
        <v>102</v>
      </c>
      <c r="K807" s="133">
        <v>38</v>
      </c>
      <c r="L807" s="133">
        <v>39</v>
      </c>
      <c r="M807" s="133">
        <v>21</v>
      </c>
    </row>
    <row r="808" spans="2:13">
      <c r="B808" s="260">
        <v>2702000</v>
      </c>
      <c r="C808" s="273" t="s">
        <v>822</v>
      </c>
      <c r="D808" s="133">
        <v>2135</v>
      </c>
      <c r="E808" s="133">
        <v>1773</v>
      </c>
      <c r="F808" s="133">
        <v>310</v>
      </c>
      <c r="G808" s="133">
        <v>20</v>
      </c>
      <c r="H808" s="133">
        <v>14</v>
      </c>
      <c r="I808" s="133">
        <v>9</v>
      </c>
      <c r="J808" s="133">
        <v>6</v>
      </c>
      <c r="K808" s="135" t="s">
        <v>1029</v>
      </c>
      <c r="L808" s="133">
        <v>3</v>
      </c>
      <c r="M808" s="135" t="s">
        <v>1029</v>
      </c>
    </row>
    <row r="809" spans="2:13">
      <c r="B809" s="260">
        <v>2710000</v>
      </c>
      <c r="C809" s="273" t="s">
        <v>823</v>
      </c>
      <c r="D809" s="133">
        <v>1315</v>
      </c>
      <c r="E809" s="133">
        <v>1260</v>
      </c>
      <c r="F809" s="133">
        <v>39</v>
      </c>
      <c r="G809" s="133">
        <v>11</v>
      </c>
      <c r="H809" s="133">
        <v>1</v>
      </c>
      <c r="I809" s="133">
        <v>1</v>
      </c>
      <c r="J809" s="133">
        <v>2</v>
      </c>
      <c r="K809" s="135" t="s">
        <v>1029</v>
      </c>
      <c r="L809" s="135" t="s">
        <v>1029</v>
      </c>
      <c r="M809" s="133">
        <v>1</v>
      </c>
    </row>
    <row r="810" spans="2:13">
      <c r="B810" s="260">
        <v>2711000</v>
      </c>
      <c r="C810" s="273" t="s">
        <v>796</v>
      </c>
      <c r="D810" s="133">
        <v>1445</v>
      </c>
      <c r="E810" s="133">
        <v>1337</v>
      </c>
      <c r="F810" s="133">
        <v>104</v>
      </c>
      <c r="G810" s="133">
        <v>3</v>
      </c>
      <c r="H810" s="133">
        <v>1</v>
      </c>
      <c r="I810" s="135" t="s">
        <v>1029</v>
      </c>
      <c r="J810" s="135" t="s">
        <v>1029</v>
      </c>
      <c r="K810" s="135" t="s">
        <v>1029</v>
      </c>
      <c r="L810" s="135" t="s">
        <v>1029</v>
      </c>
      <c r="M810" s="135" t="s">
        <v>1029</v>
      </c>
    </row>
    <row r="811" spans="2:13">
      <c r="B811" s="260">
        <v>2712000</v>
      </c>
      <c r="C811" s="273" t="s">
        <v>824</v>
      </c>
      <c r="D811" s="133">
        <v>1904</v>
      </c>
      <c r="E811" s="133">
        <v>1741</v>
      </c>
      <c r="F811" s="133">
        <v>143</v>
      </c>
      <c r="G811" s="133">
        <v>3</v>
      </c>
      <c r="H811" s="133">
        <v>7</v>
      </c>
      <c r="I811" s="133">
        <v>1</v>
      </c>
      <c r="J811" s="133">
        <v>2</v>
      </c>
      <c r="K811" s="133">
        <v>2</v>
      </c>
      <c r="L811" s="133">
        <v>1</v>
      </c>
      <c r="M811" s="133">
        <v>4</v>
      </c>
    </row>
    <row r="812" spans="2:13">
      <c r="B812" s="260">
        <v>2713000</v>
      </c>
      <c r="C812" s="273" t="s">
        <v>825</v>
      </c>
      <c r="D812" s="133">
        <v>939</v>
      </c>
      <c r="E812" s="133">
        <v>716</v>
      </c>
      <c r="F812" s="133">
        <v>4</v>
      </c>
      <c r="G812" s="133">
        <v>7</v>
      </c>
      <c r="H812" s="133">
        <v>3</v>
      </c>
      <c r="I812" s="133">
        <v>206</v>
      </c>
      <c r="J812" s="133">
        <v>2</v>
      </c>
      <c r="K812" s="135" t="s">
        <v>1029</v>
      </c>
      <c r="L812" s="133">
        <v>1</v>
      </c>
      <c r="M812" s="135" t="s">
        <v>1029</v>
      </c>
    </row>
    <row r="813" spans="2:13">
      <c r="B813" s="260">
        <v>2715000</v>
      </c>
      <c r="C813" s="273" t="s">
        <v>826</v>
      </c>
      <c r="D813" s="133">
        <v>655</v>
      </c>
      <c r="E813" s="133">
        <v>617</v>
      </c>
      <c r="F813" s="133">
        <v>24</v>
      </c>
      <c r="G813" s="133">
        <v>4</v>
      </c>
      <c r="H813" s="133">
        <v>3</v>
      </c>
      <c r="I813" s="133">
        <v>7</v>
      </c>
      <c r="J813" s="135" t="s">
        <v>1029</v>
      </c>
      <c r="K813" s="135" t="s">
        <v>1029</v>
      </c>
      <c r="L813" s="135" t="s">
        <v>1029</v>
      </c>
      <c r="M813" s="135" t="s">
        <v>1029</v>
      </c>
    </row>
    <row r="814" spans="2:13">
      <c r="B814" s="260">
        <v>2716000</v>
      </c>
      <c r="C814" s="273" t="s">
        <v>827</v>
      </c>
      <c r="D814" s="133">
        <v>1961</v>
      </c>
      <c r="E814" s="133">
        <v>1802</v>
      </c>
      <c r="F814" s="133">
        <v>139</v>
      </c>
      <c r="G814" s="133">
        <v>7</v>
      </c>
      <c r="H814" s="133">
        <v>6</v>
      </c>
      <c r="I814" s="133">
        <v>3</v>
      </c>
      <c r="J814" s="133">
        <v>2</v>
      </c>
      <c r="K814" s="135" t="s">
        <v>1029</v>
      </c>
      <c r="L814" s="133">
        <v>2</v>
      </c>
      <c r="M814" s="135" t="s">
        <v>1029</v>
      </c>
    </row>
    <row r="815" spans="2:13">
      <c r="B815" s="260">
        <v>2717000</v>
      </c>
      <c r="C815" s="273" t="s">
        <v>828</v>
      </c>
      <c r="D815" s="133">
        <v>1022</v>
      </c>
      <c r="E815" s="133">
        <v>927</v>
      </c>
      <c r="F815" s="133">
        <v>72</v>
      </c>
      <c r="G815" s="133">
        <v>2</v>
      </c>
      <c r="H815" s="133">
        <v>5</v>
      </c>
      <c r="I815" s="133">
        <v>2</v>
      </c>
      <c r="J815" s="135" t="s">
        <v>1029</v>
      </c>
      <c r="K815" s="133">
        <v>6</v>
      </c>
      <c r="L815" s="133">
        <v>1</v>
      </c>
      <c r="M815" s="133">
        <v>7</v>
      </c>
    </row>
    <row r="816" spans="2:13">
      <c r="B816" s="260">
        <v>2718000</v>
      </c>
      <c r="C816" s="273" t="s">
        <v>829</v>
      </c>
      <c r="D816" s="133">
        <v>2688</v>
      </c>
      <c r="E816" s="133">
        <v>2233</v>
      </c>
      <c r="F816" s="133">
        <v>32</v>
      </c>
      <c r="G816" s="133">
        <v>36</v>
      </c>
      <c r="H816" s="133">
        <v>346</v>
      </c>
      <c r="I816" s="133">
        <v>18</v>
      </c>
      <c r="J816" s="133">
        <v>10</v>
      </c>
      <c r="K816" s="133">
        <v>1</v>
      </c>
      <c r="L816" s="133">
        <v>12</v>
      </c>
      <c r="M816" s="135" t="s">
        <v>1029</v>
      </c>
    </row>
    <row r="817" spans="2:13">
      <c r="B817" s="260">
        <v>2719000</v>
      </c>
      <c r="C817" s="273" t="s">
        <v>830</v>
      </c>
      <c r="D817" s="133">
        <v>1366</v>
      </c>
      <c r="E817" s="133">
        <v>999</v>
      </c>
      <c r="F817" s="133">
        <v>361</v>
      </c>
      <c r="G817" s="133">
        <v>5</v>
      </c>
      <c r="H817" s="133">
        <v>1</v>
      </c>
      <c r="I817" s="135" t="s">
        <v>1029</v>
      </c>
      <c r="J817" s="135" t="s">
        <v>1029</v>
      </c>
      <c r="K817" s="135" t="s">
        <v>1029</v>
      </c>
      <c r="L817" s="135" t="s">
        <v>1029</v>
      </c>
      <c r="M817" s="135" t="s">
        <v>1029</v>
      </c>
    </row>
    <row r="818" spans="2:13">
      <c r="B818" s="260">
        <v>2721000</v>
      </c>
      <c r="C818" s="273" t="s">
        <v>512</v>
      </c>
      <c r="D818" s="133">
        <v>3263</v>
      </c>
      <c r="E818" s="133">
        <v>3073</v>
      </c>
      <c r="F818" s="133">
        <v>141</v>
      </c>
      <c r="G818" s="133">
        <v>24</v>
      </c>
      <c r="H818" s="133">
        <v>14</v>
      </c>
      <c r="I818" s="133">
        <v>4</v>
      </c>
      <c r="J818" s="133">
        <v>4</v>
      </c>
      <c r="K818" s="135" t="s">
        <v>1029</v>
      </c>
      <c r="L818" s="133">
        <v>2</v>
      </c>
      <c r="M818" s="133">
        <v>1</v>
      </c>
    </row>
    <row r="819" spans="2:13">
      <c r="B819" s="260">
        <v>2723000</v>
      </c>
      <c r="C819" s="273" t="s">
        <v>831</v>
      </c>
      <c r="D819" s="133">
        <v>605</v>
      </c>
      <c r="E819" s="133">
        <v>321</v>
      </c>
      <c r="F819" s="133">
        <v>2</v>
      </c>
      <c r="G819" s="133">
        <v>77</v>
      </c>
      <c r="H819" s="133">
        <v>190</v>
      </c>
      <c r="I819" s="133">
        <v>5</v>
      </c>
      <c r="J819" s="133">
        <v>5</v>
      </c>
      <c r="K819" s="135" t="s">
        <v>1029</v>
      </c>
      <c r="L819" s="133">
        <v>4</v>
      </c>
      <c r="M819" s="133">
        <v>1</v>
      </c>
    </row>
    <row r="820" spans="2:13">
      <c r="B820" s="260">
        <v>2724000</v>
      </c>
      <c r="C820" s="273" t="s">
        <v>832</v>
      </c>
      <c r="D820" s="133">
        <v>855</v>
      </c>
      <c r="E820" s="133">
        <v>593</v>
      </c>
      <c r="F820" s="133">
        <v>12</v>
      </c>
      <c r="G820" s="133">
        <v>185</v>
      </c>
      <c r="H820" s="133">
        <v>51</v>
      </c>
      <c r="I820" s="133">
        <v>5</v>
      </c>
      <c r="J820" s="133">
        <v>4</v>
      </c>
      <c r="K820" s="133">
        <v>1</v>
      </c>
      <c r="L820" s="133">
        <v>4</v>
      </c>
      <c r="M820" s="135" t="s">
        <v>1029</v>
      </c>
    </row>
    <row r="821" spans="2:13">
      <c r="B821" s="260">
        <v>2725000</v>
      </c>
      <c r="C821" s="273" t="s">
        <v>833</v>
      </c>
      <c r="D821" s="133">
        <v>2054</v>
      </c>
      <c r="E821" s="133">
        <v>1582</v>
      </c>
      <c r="F821" s="133">
        <v>139</v>
      </c>
      <c r="G821" s="133">
        <v>81</v>
      </c>
      <c r="H821" s="133">
        <v>208</v>
      </c>
      <c r="I821" s="133">
        <v>14</v>
      </c>
      <c r="J821" s="133">
        <v>17</v>
      </c>
      <c r="K821" s="135" t="s">
        <v>1029</v>
      </c>
      <c r="L821" s="133">
        <v>13</v>
      </c>
      <c r="M821" s="135" t="s">
        <v>1029</v>
      </c>
    </row>
    <row r="822" spans="2:13">
      <c r="B822" s="260">
        <v>2726000</v>
      </c>
      <c r="C822" s="273" t="s">
        <v>834</v>
      </c>
      <c r="D822" s="133">
        <v>2145</v>
      </c>
      <c r="E822" s="133">
        <v>1480</v>
      </c>
      <c r="F822" s="133">
        <v>650</v>
      </c>
      <c r="G822" s="133">
        <v>7</v>
      </c>
      <c r="H822" s="133">
        <v>3</v>
      </c>
      <c r="I822" s="133">
        <v>1</v>
      </c>
      <c r="J822" s="133">
        <v>2</v>
      </c>
      <c r="K822" s="135" t="s">
        <v>1029</v>
      </c>
      <c r="L822" s="135" t="s">
        <v>1029</v>
      </c>
      <c r="M822" s="133">
        <v>2</v>
      </c>
    </row>
    <row r="823" spans="2:13">
      <c r="B823" s="260">
        <v>2727000</v>
      </c>
      <c r="C823" s="273" t="s">
        <v>835</v>
      </c>
      <c r="D823" s="133">
        <v>848</v>
      </c>
      <c r="E823" s="133">
        <v>362</v>
      </c>
      <c r="F823" s="133">
        <v>19</v>
      </c>
      <c r="G823" s="133">
        <v>50</v>
      </c>
      <c r="H823" s="133">
        <v>62</v>
      </c>
      <c r="I823" s="133">
        <v>2</v>
      </c>
      <c r="J823" s="133">
        <v>347</v>
      </c>
      <c r="K823" s="135" t="s">
        <v>1029</v>
      </c>
      <c r="L823" s="133">
        <v>4</v>
      </c>
      <c r="M823" s="133">
        <v>2</v>
      </c>
    </row>
    <row r="824" spans="2:13">
      <c r="B824" s="260">
        <v>2728000</v>
      </c>
      <c r="C824" s="273" t="s">
        <v>836</v>
      </c>
      <c r="D824" s="133">
        <v>1222</v>
      </c>
      <c r="E824" s="133">
        <v>1197</v>
      </c>
      <c r="F824" s="133">
        <v>19</v>
      </c>
      <c r="G824" s="133">
        <v>1</v>
      </c>
      <c r="H824" s="133">
        <v>1</v>
      </c>
      <c r="I824" s="133">
        <v>4</v>
      </c>
      <c r="J824" s="135" t="s">
        <v>1029</v>
      </c>
      <c r="K824" s="135" t="s">
        <v>1029</v>
      </c>
      <c r="L824" s="135" t="s">
        <v>1029</v>
      </c>
      <c r="M824" s="135" t="s">
        <v>1029</v>
      </c>
    </row>
    <row r="825" spans="2:13">
      <c r="B825" s="260">
        <v>2729000</v>
      </c>
      <c r="C825" s="273" t="s">
        <v>837</v>
      </c>
      <c r="D825" s="133">
        <v>1174</v>
      </c>
      <c r="E825" s="133">
        <v>1102</v>
      </c>
      <c r="F825" s="133">
        <v>59</v>
      </c>
      <c r="G825" s="133">
        <v>11</v>
      </c>
      <c r="H825" s="133">
        <v>2</v>
      </c>
      <c r="I825" s="135" t="s">
        <v>1029</v>
      </c>
      <c r="J825" s="135" t="s">
        <v>1029</v>
      </c>
      <c r="K825" s="135" t="s">
        <v>1029</v>
      </c>
      <c r="L825" s="135" t="s">
        <v>1029</v>
      </c>
      <c r="M825" s="135" t="s">
        <v>1029</v>
      </c>
    </row>
    <row r="826" spans="2:13">
      <c r="B826" s="260">
        <v>2730000</v>
      </c>
      <c r="C826" s="273" t="s">
        <v>838</v>
      </c>
      <c r="D826" s="133">
        <v>3124</v>
      </c>
      <c r="E826" s="133">
        <v>2877</v>
      </c>
      <c r="F826" s="133">
        <v>229</v>
      </c>
      <c r="G826" s="133">
        <v>8</v>
      </c>
      <c r="H826" s="133">
        <v>2</v>
      </c>
      <c r="I826" s="135" t="s">
        <v>1029</v>
      </c>
      <c r="J826" s="133">
        <v>2</v>
      </c>
      <c r="K826" s="133">
        <v>4</v>
      </c>
      <c r="L826" s="133">
        <v>2</v>
      </c>
      <c r="M826" s="135" t="s">
        <v>1029</v>
      </c>
    </row>
    <row r="827" spans="2:13">
      <c r="B827" s="260">
        <v>2731000</v>
      </c>
      <c r="C827" s="273" t="s">
        <v>62</v>
      </c>
      <c r="D827" s="133">
        <v>2537</v>
      </c>
      <c r="E827" s="133">
        <v>2270</v>
      </c>
      <c r="F827" s="133">
        <v>243</v>
      </c>
      <c r="G827" s="133">
        <v>10</v>
      </c>
      <c r="H827" s="133">
        <v>2</v>
      </c>
      <c r="I827" s="133">
        <v>1</v>
      </c>
      <c r="J827" s="133">
        <v>6</v>
      </c>
      <c r="K827" s="135" t="s">
        <v>1029</v>
      </c>
      <c r="L827" s="133">
        <v>5</v>
      </c>
      <c r="M827" s="135" t="s">
        <v>1029</v>
      </c>
    </row>
    <row r="828" spans="2:13">
      <c r="B828" s="260">
        <v>2732000</v>
      </c>
      <c r="C828" s="273" t="s">
        <v>839</v>
      </c>
      <c r="D828" s="133">
        <v>1676</v>
      </c>
      <c r="E828" s="133">
        <v>1401</v>
      </c>
      <c r="F828" s="133">
        <v>262</v>
      </c>
      <c r="G828" s="133">
        <v>6</v>
      </c>
      <c r="H828" s="133">
        <v>3</v>
      </c>
      <c r="I828" s="135" t="s">
        <v>1029</v>
      </c>
      <c r="J828" s="135" t="s">
        <v>1029</v>
      </c>
      <c r="K828" s="135" t="s">
        <v>1029</v>
      </c>
      <c r="L828" s="133">
        <v>4</v>
      </c>
      <c r="M828" s="135" t="s">
        <v>1029</v>
      </c>
    </row>
    <row r="829" spans="2:13">
      <c r="B829" s="260">
        <v>2733000</v>
      </c>
      <c r="C829" s="273" t="s">
        <v>840</v>
      </c>
      <c r="D829" s="133">
        <v>474</v>
      </c>
      <c r="E829" s="133">
        <v>468</v>
      </c>
      <c r="F829" s="133">
        <v>4</v>
      </c>
      <c r="G829" s="135" t="s">
        <v>1029</v>
      </c>
      <c r="H829" s="133">
        <v>2</v>
      </c>
      <c r="I829" s="135" t="s">
        <v>1029</v>
      </c>
      <c r="J829" s="135" t="s">
        <v>1029</v>
      </c>
      <c r="K829" s="135" t="s">
        <v>1029</v>
      </c>
      <c r="L829" s="135" t="s">
        <v>1029</v>
      </c>
      <c r="M829" s="135" t="s">
        <v>1029</v>
      </c>
    </row>
    <row r="830" spans="2:13">
      <c r="B830" s="260">
        <v>2734000</v>
      </c>
      <c r="C830" s="273" t="s">
        <v>841</v>
      </c>
      <c r="D830" s="133">
        <v>2582</v>
      </c>
      <c r="E830" s="133">
        <v>2451</v>
      </c>
      <c r="F830" s="133">
        <v>113</v>
      </c>
      <c r="G830" s="133">
        <v>10</v>
      </c>
      <c r="H830" s="133">
        <v>3</v>
      </c>
      <c r="I830" s="135" t="s">
        <v>1029</v>
      </c>
      <c r="J830" s="133">
        <v>2</v>
      </c>
      <c r="K830" s="133">
        <v>1</v>
      </c>
      <c r="L830" s="133">
        <v>2</v>
      </c>
      <c r="M830" s="135" t="s">
        <v>1029</v>
      </c>
    </row>
    <row r="831" spans="2:13">
      <c r="B831" s="260">
        <v>2735000</v>
      </c>
      <c r="C831" s="273" t="s">
        <v>842</v>
      </c>
      <c r="D831" s="133">
        <v>972</v>
      </c>
      <c r="E831" s="133">
        <v>908</v>
      </c>
      <c r="F831" s="133">
        <v>32</v>
      </c>
      <c r="G831" s="133">
        <v>4</v>
      </c>
      <c r="H831" s="133">
        <v>21</v>
      </c>
      <c r="I831" s="135" t="s">
        <v>1029</v>
      </c>
      <c r="J831" s="133">
        <v>5</v>
      </c>
      <c r="K831" s="135" t="s">
        <v>1029</v>
      </c>
      <c r="L831" s="133">
        <v>2</v>
      </c>
      <c r="M831" s="135" t="s">
        <v>1029</v>
      </c>
    </row>
    <row r="832" spans="2:13">
      <c r="B832" s="260">
        <v>2736000</v>
      </c>
      <c r="C832" s="273" t="s">
        <v>843</v>
      </c>
      <c r="D832" s="133">
        <v>1777</v>
      </c>
      <c r="E832" s="133">
        <v>1553</v>
      </c>
      <c r="F832" s="133">
        <v>207</v>
      </c>
      <c r="G832" s="133">
        <v>10</v>
      </c>
      <c r="H832" s="133">
        <v>6</v>
      </c>
      <c r="I832" s="135" t="s">
        <v>1029</v>
      </c>
      <c r="J832" s="133">
        <v>1</v>
      </c>
      <c r="K832" s="135" t="s">
        <v>1029</v>
      </c>
      <c r="L832" s="135" t="s">
        <v>1029</v>
      </c>
      <c r="M832" s="135" t="s">
        <v>1029</v>
      </c>
    </row>
    <row r="833" spans="2:13">
      <c r="B833" s="260">
        <v>2737000</v>
      </c>
      <c r="C833" s="273" t="s">
        <v>844</v>
      </c>
      <c r="D833" s="133">
        <v>3065</v>
      </c>
      <c r="E833" s="133">
        <v>2807</v>
      </c>
      <c r="F833" s="133">
        <v>236</v>
      </c>
      <c r="G833" s="133">
        <v>8</v>
      </c>
      <c r="H833" s="133">
        <v>8</v>
      </c>
      <c r="I833" s="133">
        <v>4</v>
      </c>
      <c r="J833" s="135" t="s">
        <v>1029</v>
      </c>
      <c r="K833" s="135" t="s">
        <v>1029</v>
      </c>
      <c r="L833" s="133">
        <v>1</v>
      </c>
      <c r="M833" s="133">
        <v>1</v>
      </c>
    </row>
    <row r="834" spans="2:13" s="5" customFormat="1">
      <c r="B834" s="233">
        <v>2900000</v>
      </c>
      <c r="C834" s="276" t="s">
        <v>845</v>
      </c>
      <c r="D834" s="316">
        <v>30986</v>
      </c>
      <c r="E834" s="316">
        <v>26826</v>
      </c>
      <c r="F834" s="316">
        <v>1591</v>
      </c>
      <c r="G834" s="316">
        <v>1072</v>
      </c>
      <c r="H834" s="316">
        <v>819</v>
      </c>
      <c r="I834" s="316">
        <v>107</v>
      </c>
      <c r="J834" s="316">
        <v>481</v>
      </c>
      <c r="K834" s="316">
        <v>34</v>
      </c>
      <c r="L834" s="316">
        <v>49</v>
      </c>
      <c r="M834" s="316">
        <v>7</v>
      </c>
    </row>
    <row r="835" spans="2:13">
      <c r="B835" s="260">
        <v>2901000</v>
      </c>
      <c r="C835" s="273" t="s">
        <v>846</v>
      </c>
      <c r="D835" s="133">
        <v>8765</v>
      </c>
      <c r="E835" s="133">
        <v>6866</v>
      </c>
      <c r="F835" s="133">
        <v>716</v>
      </c>
      <c r="G835" s="133">
        <v>671</v>
      </c>
      <c r="H835" s="133">
        <v>187</v>
      </c>
      <c r="I835" s="133">
        <v>70</v>
      </c>
      <c r="J835" s="133">
        <v>217</v>
      </c>
      <c r="K835" s="133">
        <v>6</v>
      </c>
      <c r="L835" s="133">
        <v>27</v>
      </c>
      <c r="M835" s="133">
        <v>5</v>
      </c>
    </row>
    <row r="836" spans="2:13">
      <c r="B836" s="260">
        <v>2910000</v>
      </c>
      <c r="C836" s="273" t="s">
        <v>847</v>
      </c>
      <c r="D836" s="133">
        <v>1010</v>
      </c>
      <c r="E836" s="133">
        <v>812</v>
      </c>
      <c r="F836" s="133">
        <v>24</v>
      </c>
      <c r="G836" s="133">
        <v>142</v>
      </c>
      <c r="H836" s="133">
        <v>22</v>
      </c>
      <c r="I836" s="133">
        <v>1</v>
      </c>
      <c r="J836" s="133">
        <v>7</v>
      </c>
      <c r="K836" s="135" t="s">
        <v>1029</v>
      </c>
      <c r="L836" s="133">
        <v>1</v>
      </c>
      <c r="M836" s="133">
        <v>1</v>
      </c>
    </row>
    <row r="837" spans="2:13">
      <c r="B837" s="260">
        <v>2911000</v>
      </c>
      <c r="C837" s="273" t="s">
        <v>848</v>
      </c>
      <c r="D837" s="133">
        <v>1319</v>
      </c>
      <c r="E837" s="133">
        <v>1194</v>
      </c>
      <c r="F837" s="133">
        <v>113</v>
      </c>
      <c r="G837" s="133">
        <v>9</v>
      </c>
      <c r="H837" s="135" t="s">
        <v>1029</v>
      </c>
      <c r="I837" s="133">
        <v>1</v>
      </c>
      <c r="J837" s="133">
        <v>1</v>
      </c>
      <c r="K837" s="135" t="s">
        <v>1029</v>
      </c>
      <c r="L837" s="133">
        <v>1</v>
      </c>
      <c r="M837" s="135" t="s">
        <v>1029</v>
      </c>
    </row>
    <row r="838" spans="2:13">
      <c r="B838" s="260">
        <v>2912000</v>
      </c>
      <c r="C838" s="273" t="s">
        <v>849</v>
      </c>
      <c r="D838" s="133">
        <v>877</v>
      </c>
      <c r="E838" s="133">
        <v>851</v>
      </c>
      <c r="F838" s="133">
        <v>20</v>
      </c>
      <c r="G838" s="133">
        <v>1</v>
      </c>
      <c r="H838" s="133">
        <v>1</v>
      </c>
      <c r="I838" s="133">
        <v>3</v>
      </c>
      <c r="J838" s="135" t="s">
        <v>1029</v>
      </c>
      <c r="K838" s="135" t="s">
        <v>1029</v>
      </c>
      <c r="L838" s="133">
        <v>1</v>
      </c>
      <c r="M838" s="135" t="s">
        <v>1029</v>
      </c>
    </row>
    <row r="839" spans="2:13">
      <c r="B839" s="260">
        <v>2913000</v>
      </c>
      <c r="C839" s="273" t="s">
        <v>850</v>
      </c>
      <c r="D839" s="133">
        <v>842</v>
      </c>
      <c r="E839" s="133">
        <v>786</v>
      </c>
      <c r="F839" s="133">
        <v>41</v>
      </c>
      <c r="G839" s="133">
        <v>3</v>
      </c>
      <c r="H839" s="133">
        <v>3</v>
      </c>
      <c r="I839" s="133">
        <v>2</v>
      </c>
      <c r="J839" s="133">
        <v>6</v>
      </c>
      <c r="K839" s="135" t="s">
        <v>1029</v>
      </c>
      <c r="L839" s="135" t="s">
        <v>1029</v>
      </c>
      <c r="M839" s="133">
        <v>1</v>
      </c>
    </row>
    <row r="840" spans="2:13">
      <c r="B840" s="260">
        <v>2914000</v>
      </c>
      <c r="C840" s="273" t="s">
        <v>851</v>
      </c>
      <c r="D840" s="133">
        <v>409</v>
      </c>
      <c r="E840" s="133">
        <v>384</v>
      </c>
      <c r="F840" s="133">
        <v>10</v>
      </c>
      <c r="G840" s="133">
        <v>4</v>
      </c>
      <c r="H840" s="133">
        <v>10</v>
      </c>
      <c r="I840" s="135" t="s">
        <v>1029</v>
      </c>
      <c r="J840" s="133">
        <v>1</v>
      </c>
      <c r="K840" s="135" t="s">
        <v>1029</v>
      </c>
      <c r="L840" s="135" t="s">
        <v>1029</v>
      </c>
      <c r="M840" s="135" t="s">
        <v>1029</v>
      </c>
    </row>
    <row r="841" spans="2:13">
      <c r="B841" s="260">
        <v>2915000</v>
      </c>
      <c r="C841" s="273" t="s">
        <v>852</v>
      </c>
      <c r="D841" s="133">
        <v>905</v>
      </c>
      <c r="E841" s="133">
        <v>805</v>
      </c>
      <c r="F841" s="133">
        <v>15</v>
      </c>
      <c r="G841" s="133">
        <v>30</v>
      </c>
      <c r="H841" s="133">
        <v>19</v>
      </c>
      <c r="I841" s="133">
        <v>3</v>
      </c>
      <c r="J841" s="133">
        <v>30</v>
      </c>
      <c r="K841" s="135" t="s">
        <v>1029</v>
      </c>
      <c r="L841" s="133">
        <v>3</v>
      </c>
      <c r="M841" s="135" t="s">
        <v>1029</v>
      </c>
    </row>
    <row r="842" spans="2:13">
      <c r="B842" s="260">
        <v>2916000</v>
      </c>
      <c r="C842" s="273" t="s">
        <v>853</v>
      </c>
      <c r="D842" s="133">
        <v>1092</v>
      </c>
      <c r="E842" s="133">
        <v>1048</v>
      </c>
      <c r="F842" s="133">
        <v>16</v>
      </c>
      <c r="G842" s="133">
        <v>15</v>
      </c>
      <c r="H842" s="133">
        <v>7</v>
      </c>
      <c r="I842" s="133">
        <v>2</v>
      </c>
      <c r="J842" s="133">
        <v>2</v>
      </c>
      <c r="K842" s="135" t="s">
        <v>1029</v>
      </c>
      <c r="L842" s="133">
        <v>2</v>
      </c>
      <c r="M842" s="135" t="s">
        <v>1029</v>
      </c>
    </row>
    <row r="843" spans="2:13">
      <c r="B843" s="260">
        <v>2917000</v>
      </c>
      <c r="C843" s="273" t="s">
        <v>854</v>
      </c>
      <c r="D843" s="133">
        <v>2512</v>
      </c>
      <c r="E843" s="133">
        <v>2429</v>
      </c>
      <c r="F843" s="133">
        <v>71</v>
      </c>
      <c r="G843" s="133">
        <v>4</v>
      </c>
      <c r="H843" s="133">
        <v>4</v>
      </c>
      <c r="I843" s="133">
        <v>2</v>
      </c>
      <c r="J843" s="133">
        <v>1</v>
      </c>
      <c r="K843" s="135" t="s">
        <v>1029</v>
      </c>
      <c r="L843" s="133">
        <v>1</v>
      </c>
      <c r="M843" s="135" t="s">
        <v>1029</v>
      </c>
    </row>
    <row r="844" spans="2:13">
      <c r="B844" s="260">
        <v>2918000</v>
      </c>
      <c r="C844" s="273" t="s">
        <v>855</v>
      </c>
      <c r="D844" s="133">
        <v>1200</v>
      </c>
      <c r="E844" s="133">
        <v>1051</v>
      </c>
      <c r="F844" s="133">
        <v>79</v>
      </c>
      <c r="G844" s="133">
        <v>36</v>
      </c>
      <c r="H844" s="133">
        <v>9</v>
      </c>
      <c r="I844" s="133">
        <v>2</v>
      </c>
      <c r="J844" s="133">
        <v>7</v>
      </c>
      <c r="K844" s="133">
        <v>15</v>
      </c>
      <c r="L844" s="133">
        <v>1</v>
      </c>
      <c r="M844" s="135" t="s">
        <v>1029</v>
      </c>
    </row>
    <row r="845" spans="2:13">
      <c r="B845" s="260">
        <v>2919000</v>
      </c>
      <c r="C845" s="273" t="s">
        <v>856</v>
      </c>
      <c r="D845" s="133">
        <v>849</v>
      </c>
      <c r="E845" s="133">
        <v>807</v>
      </c>
      <c r="F845" s="133">
        <v>38</v>
      </c>
      <c r="G845" s="135" t="s">
        <v>1029</v>
      </c>
      <c r="H845" s="133">
        <v>3</v>
      </c>
      <c r="I845" s="135" t="s">
        <v>1029</v>
      </c>
      <c r="J845" s="133">
        <v>1</v>
      </c>
      <c r="K845" s="135" t="s">
        <v>1029</v>
      </c>
      <c r="L845" s="135" t="s">
        <v>1029</v>
      </c>
      <c r="M845" s="135" t="s">
        <v>1029</v>
      </c>
    </row>
    <row r="846" spans="2:13">
      <c r="B846" s="260">
        <v>2920000</v>
      </c>
      <c r="C846" s="273" t="s">
        <v>857</v>
      </c>
      <c r="D846" s="133">
        <v>400</v>
      </c>
      <c r="E846" s="133">
        <v>390</v>
      </c>
      <c r="F846" s="133">
        <v>6</v>
      </c>
      <c r="G846" s="133">
        <v>1</v>
      </c>
      <c r="H846" s="135" t="s">
        <v>1029</v>
      </c>
      <c r="I846" s="133">
        <v>2</v>
      </c>
      <c r="J846" s="133">
        <v>1</v>
      </c>
      <c r="K846" s="135" t="s">
        <v>1029</v>
      </c>
      <c r="L846" s="135" t="s">
        <v>1029</v>
      </c>
      <c r="M846" s="135" t="s">
        <v>1029</v>
      </c>
    </row>
    <row r="847" spans="2:13">
      <c r="B847" s="260">
        <v>2921000</v>
      </c>
      <c r="C847" s="273" t="s">
        <v>858</v>
      </c>
      <c r="D847" s="133">
        <v>907</v>
      </c>
      <c r="E847" s="133">
        <v>682</v>
      </c>
      <c r="F847" s="133">
        <v>116</v>
      </c>
      <c r="G847" s="133">
        <v>10</v>
      </c>
      <c r="H847" s="133">
        <v>5</v>
      </c>
      <c r="I847" s="133">
        <v>2</v>
      </c>
      <c r="J847" s="133">
        <v>90</v>
      </c>
      <c r="K847" s="135" t="s">
        <v>1029</v>
      </c>
      <c r="L847" s="133">
        <v>2</v>
      </c>
      <c r="M847" s="135" t="s">
        <v>1029</v>
      </c>
    </row>
    <row r="848" spans="2:13">
      <c r="B848" s="260">
        <v>2922000</v>
      </c>
      <c r="C848" s="273" t="s">
        <v>859</v>
      </c>
      <c r="D848" s="133">
        <v>882</v>
      </c>
      <c r="E848" s="133">
        <v>830</v>
      </c>
      <c r="F848" s="133">
        <v>45</v>
      </c>
      <c r="G848" s="133">
        <v>3</v>
      </c>
      <c r="H848" s="133">
        <v>2</v>
      </c>
      <c r="I848" s="133">
        <v>1</v>
      </c>
      <c r="J848" s="133">
        <v>1</v>
      </c>
      <c r="K848" s="135" t="s">
        <v>1029</v>
      </c>
      <c r="L848" s="135" t="s">
        <v>1029</v>
      </c>
      <c r="M848" s="135" t="s">
        <v>1029</v>
      </c>
    </row>
    <row r="849" spans="2:13">
      <c r="B849" s="260">
        <v>2923000</v>
      </c>
      <c r="C849" s="273" t="s">
        <v>860</v>
      </c>
      <c r="D849" s="133">
        <v>1799</v>
      </c>
      <c r="E849" s="133">
        <v>1533</v>
      </c>
      <c r="F849" s="133">
        <v>33</v>
      </c>
      <c r="G849" s="133">
        <v>45</v>
      </c>
      <c r="H849" s="133">
        <v>141</v>
      </c>
      <c r="I849" s="133">
        <v>4</v>
      </c>
      <c r="J849" s="133">
        <v>25</v>
      </c>
      <c r="K849" s="133">
        <v>13</v>
      </c>
      <c r="L849" s="133">
        <v>5</v>
      </c>
      <c r="M849" s="135" t="s">
        <v>1029</v>
      </c>
    </row>
    <row r="850" spans="2:13">
      <c r="B850" s="260">
        <v>2924000</v>
      </c>
      <c r="C850" s="273" t="s">
        <v>861</v>
      </c>
      <c r="D850" s="133">
        <v>1088</v>
      </c>
      <c r="E850" s="133">
        <v>1057</v>
      </c>
      <c r="F850" s="133">
        <v>25</v>
      </c>
      <c r="G850" s="133">
        <v>1</v>
      </c>
      <c r="H850" s="133">
        <v>3</v>
      </c>
      <c r="I850" s="135" t="s">
        <v>1029</v>
      </c>
      <c r="J850" s="135" t="s">
        <v>1029</v>
      </c>
      <c r="K850" s="135" t="s">
        <v>1029</v>
      </c>
      <c r="L850" s="133">
        <v>2</v>
      </c>
      <c r="M850" s="135" t="s">
        <v>1029</v>
      </c>
    </row>
    <row r="851" spans="2:13">
      <c r="B851" s="260">
        <v>2925000</v>
      </c>
      <c r="C851" s="273" t="s">
        <v>862</v>
      </c>
      <c r="D851" s="133">
        <v>1233</v>
      </c>
      <c r="E851" s="133">
        <v>1223</v>
      </c>
      <c r="F851" s="133">
        <v>7</v>
      </c>
      <c r="G851" s="133">
        <v>1</v>
      </c>
      <c r="H851" s="133">
        <v>1</v>
      </c>
      <c r="I851" s="133">
        <v>1</v>
      </c>
      <c r="J851" s="135" t="s">
        <v>1029</v>
      </c>
      <c r="K851" s="135" t="s">
        <v>1029</v>
      </c>
      <c r="L851" s="135" t="s">
        <v>1029</v>
      </c>
      <c r="M851" s="135" t="s">
        <v>1029</v>
      </c>
    </row>
    <row r="852" spans="2:13">
      <c r="B852" s="260">
        <v>2926000</v>
      </c>
      <c r="C852" s="273" t="s">
        <v>863</v>
      </c>
      <c r="D852" s="133">
        <v>1022</v>
      </c>
      <c r="E852" s="133">
        <v>932</v>
      </c>
      <c r="F852" s="133">
        <v>81</v>
      </c>
      <c r="G852" s="133">
        <v>3</v>
      </c>
      <c r="H852" s="133">
        <v>4</v>
      </c>
      <c r="I852" s="135" t="s">
        <v>1029</v>
      </c>
      <c r="J852" s="133">
        <v>2</v>
      </c>
      <c r="K852" s="135" t="s">
        <v>1029</v>
      </c>
      <c r="L852" s="135" t="s">
        <v>1029</v>
      </c>
      <c r="M852" s="135" t="s">
        <v>1029</v>
      </c>
    </row>
    <row r="853" spans="2:13">
      <c r="B853" s="260">
        <v>2927000</v>
      </c>
      <c r="C853" s="273" t="s">
        <v>864</v>
      </c>
      <c r="D853" s="133">
        <v>1981</v>
      </c>
      <c r="E853" s="133">
        <v>1879</v>
      </c>
      <c r="F853" s="133">
        <v>73</v>
      </c>
      <c r="G853" s="133">
        <v>18</v>
      </c>
      <c r="H853" s="133">
        <v>6</v>
      </c>
      <c r="I853" s="133">
        <v>2</v>
      </c>
      <c r="J853" s="133">
        <v>1</v>
      </c>
      <c r="K853" s="135" t="s">
        <v>1029</v>
      </c>
      <c r="L853" s="133">
        <v>2</v>
      </c>
      <c r="M853" s="135" t="s">
        <v>1029</v>
      </c>
    </row>
    <row r="854" spans="2:13">
      <c r="B854" s="260">
        <v>2928000</v>
      </c>
      <c r="C854" s="273" t="s">
        <v>865</v>
      </c>
      <c r="D854" s="133">
        <v>378</v>
      </c>
      <c r="E854" s="133">
        <v>378</v>
      </c>
      <c r="F854" s="135" t="s">
        <v>1029</v>
      </c>
      <c r="G854" s="135" t="s">
        <v>1029</v>
      </c>
      <c r="H854" s="135" t="s">
        <v>1029</v>
      </c>
      <c r="I854" s="135" t="s">
        <v>1029</v>
      </c>
      <c r="J854" s="135" t="s">
        <v>1029</v>
      </c>
      <c r="K854" s="135" t="s">
        <v>1029</v>
      </c>
      <c r="L854" s="135" t="s">
        <v>1029</v>
      </c>
      <c r="M854" s="135" t="s">
        <v>1029</v>
      </c>
    </row>
    <row r="855" spans="2:13">
      <c r="B855" s="260">
        <v>2929000</v>
      </c>
      <c r="C855" s="273" t="s">
        <v>866</v>
      </c>
      <c r="D855" s="133">
        <v>395</v>
      </c>
      <c r="E855" s="133">
        <v>335</v>
      </c>
      <c r="F855" s="133">
        <v>53</v>
      </c>
      <c r="G855" s="135" t="s">
        <v>1029</v>
      </c>
      <c r="H855" s="133">
        <v>2</v>
      </c>
      <c r="I855" s="133">
        <v>1</v>
      </c>
      <c r="J855" s="133">
        <v>3</v>
      </c>
      <c r="K855" s="135" t="s">
        <v>1029</v>
      </c>
      <c r="L855" s="133">
        <v>1</v>
      </c>
      <c r="M855" s="135" t="s">
        <v>1029</v>
      </c>
    </row>
    <row r="856" spans="2:13">
      <c r="B856" s="260">
        <v>2930000</v>
      </c>
      <c r="C856" s="273" t="s">
        <v>867</v>
      </c>
      <c r="D856" s="133">
        <v>627</v>
      </c>
      <c r="E856" s="133">
        <v>180</v>
      </c>
      <c r="F856" s="135" t="s">
        <v>1029</v>
      </c>
      <c r="G856" s="133">
        <v>57</v>
      </c>
      <c r="H856" s="133">
        <v>382</v>
      </c>
      <c r="I856" s="133">
        <v>6</v>
      </c>
      <c r="J856" s="133">
        <v>2</v>
      </c>
      <c r="K856" s="135" t="s">
        <v>1029</v>
      </c>
      <c r="L856" s="135" t="s">
        <v>1029</v>
      </c>
      <c r="M856" s="135" t="s">
        <v>1029</v>
      </c>
    </row>
    <row r="857" spans="2:13">
      <c r="B857" s="260">
        <v>2931000</v>
      </c>
      <c r="C857" s="273" t="s">
        <v>868</v>
      </c>
      <c r="D857" s="133">
        <v>494</v>
      </c>
      <c r="E857" s="133">
        <v>374</v>
      </c>
      <c r="F857" s="133">
        <v>9</v>
      </c>
      <c r="G857" s="133">
        <v>18</v>
      </c>
      <c r="H857" s="133">
        <v>8</v>
      </c>
      <c r="I857" s="133">
        <v>2</v>
      </c>
      <c r="J857" s="133">
        <v>83</v>
      </c>
      <c r="K857" s="135" t="s">
        <v>1029</v>
      </c>
      <c r="L857" s="135" t="s">
        <v>1029</v>
      </c>
      <c r="M857" s="135" t="s">
        <v>1029</v>
      </c>
    </row>
    <row r="858" spans="2:13" s="5" customFormat="1">
      <c r="B858" s="233">
        <v>5700000</v>
      </c>
      <c r="C858" s="276" t="s">
        <v>869</v>
      </c>
      <c r="D858" s="316">
        <v>28835</v>
      </c>
      <c r="E858" s="316">
        <v>24742</v>
      </c>
      <c r="F858" s="316">
        <v>1662</v>
      </c>
      <c r="G858" s="316">
        <v>355</v>
      </c>
      <c r="H858" s="316">
        <v>299</v>
      </c>
      <c r="I858" s="316">
        <v>139</v>
      </c>
      <c r="J858" s="316">
        <v>1501</v>
      </c>
      <c r="K858" s="316">
        <v>97</v>
      </c>
      <c r="L858" s="316">
        <v>33</v>
      </c>
      <c r="M858" s="316">
        <v>7</v>
      </c>
    </row>
    <row r="859" spans="2:13">
      <c r="B859" s="260">
        <v>5701000</v>
      </c>
      <c r="C859" s="273" t="s">
        <v>870</v>
      </c>
      <c r="D859" s="133">
        <v>6394</v>
      </c>
      <c r="E859" s="133">
        <v>5537</v>
      </c>
      <c r="F859" s="133">
        <v>452</v>
      </c>
      <c r="G859" s="133">
        <v>78</v>
      </c>
      <c r="H859" s="133">
        <v>135</v>
      </c>
      <c r="I859" s="133">
        <v>30</v>
      </c>
      <c r="J859" s="133">
        <v>148</v>
      </c>
      <c r="K859" s="133">
        <v>1</v>
      </c>
      <c r="L859" s="133">
        <v>13</v>
      </c>
      <c r="M859" s="135" t="s">
        <v>1029</v>
      </c>
    </row>
    <row r="860" spans="2:13">
      <c r="B860" s="260">
        <v>5702000</v>
      </c>
      <c r="C860" s="273" t="s">
        <v>871</v>
      </c>
      <c r="D860" s="133">
        <v>2536</v>
      </c>
      <c r="E860" s="133">
        <v>2072</v>
      </c>
      <c r="F860" s="133">
        <v>41</v>
      </c>
      <c r="G860" s="133">
        <v>51</v>
      </c>
      <c r="H860" s="133">
        <v>73</v>
      </c>
      <c r="I860" s="133">
        <v>45</v>
      </c>
      <c r="J860" s="133">
        <v>237</v>
      </c>
      <c r="K860" s="133">
        <v>8</v>
      </c>
      <c r="L860" s="133">
        <v>9</v>
      </c>
      <c r="M860" s="135" t="s">
        <v>1029</v>
      </c>
    </row>
    <row r="861" spans="2:13">
      <c r="B861" s="260">
        <v>5710000</v>
      </c>
      <c r="C861" s="273" t="s">
        <v>872</v>
      </c>
      <c r="D861" s="133">
        <v>587</v>
      </c>
      <c r="E861" s="133">
        <v>551</v>
      </c>
      <c r="F861" s="133">
        <v>18</v>
      </c>
      <c r="G861" s="133">
        <v>2</v>
      </c>
      <c r="H861" s="135" t="s">
        <v>1029</v>
      </c>
      <c r="I861" s="133">
        <v>8</v>
      </c>
      <c r="J861" s="133">
        <v>8</v>
      </c>
      <c r="K861" s="135" t="s">
        <v>1029</v>
      </c>
      <c r="L861" s="135" t="s">
        <v>1029</v>
      </c>
      <c r="M861" s="135" t="s">
        <v>1029</v>
      </c>
    </row>
    <row r="862" spans="2:13">
      <c r="B862" s="260">
        <v>5711000</v>
      </c>
      <c r="C862" s="273" t="s">
        <v>873</v>
      </c>
      <c r="D862" s="133">
        <v>496</v>
      </c>
      <c r="E862" s="133">
        <v>489</v>
      </c>
      <c r="F862" s="133">
        <v>2</v>
      </c>
      <c r="G862" s="135" t="s">
        <v>1029</v>
      </c>
      <c r="H862" s="133">
        <v>1</v>
      </c>
      <c r="I862" s="133">
        <v>4</v>
      </c>
      <c r="J862" s="135" t="s">
        <v>1029</v>
      </c>
      <c r="K862" s="135" t="s">
        <v>1029</v>
      </c>
      <c r="L862" s="135" t="s">
        <v>1029</v>
      </c>
      <c r="M862" s="135" t="s">
        <v>1029</v>
      </c>
    </row>
    <row r="863" spans="2:13">
      <c r="B863" s="260">
        <v>5712000</v>
      </c>
      <c r="C863" s="273" t="s">
        <v>874</v>
      </c>
      <c r="D863" s="133">
        <v>2684</v>
      </c>
      <c r="E863" s="133">
        <v>2374</v>
      </c>
      <c r="F863" s="133">
        <v>291</v>
      </c>
      <c r="G863" s="133">
        <v>4</v>
      </c>
      <c r="H863" s="133">
        <v>5</v>
      </c>
      <c r="I863" s="133">
        <v>4</v>
      </c>
      <c r="J863" s="133">
        <v>4</v>
      </c>
      <c r="K863" s="133">
        <v>2</v>
      </c>
      <c r="L863" s="135" t="s">
        <v>1029</v>
      </c>
      <c r="M863" s="135" t="s">
        <v>1029</v>
      </c>
    </row>
    <row r="864" spans="2:13">
      <c r="B864" s="260">
        <v>5713000</v>
      </c>
      <c r="C864" s="273" t="s">
        <v>875</v>
      </c>
      <c r="D864" s="133">
        <v>992</v>
      </c>
      <c r="E864" s="133">
        <v>869</v>
      </c>
      <c r="F864" s="133">
        <v>74</v>
      </c>
      <c r="G864" s="133">
        <v>1</v>
      </c>
      <c r="H864" s="133">
        <v>2</v>
      </c>
      <c r="I864" s="135" t="s">
        <v>1029</v>
      </c>
      <c r="J864" s="133">
        <v>2</v>
      </c>
      <c r="K864" s="133">
        <v>37</v>
      </c>
      <c r="L864" s="133">
        <v>2</v>
      </c>
      <c r="M864" s="133">
        <v>5</v>
      </c>
    </row>
    <row r="865" spans="2:13">
      <c r="B865" s="260">
        <v>5714000</v>
      </c>
      <c r="C865" s="273" t="s">
        <v>876</v>
      </c>
      <c r="D865" s="133">
        <v>740</v>
      </c>
      <c r="E865" s="133">
        <v>709</v>
      </c>
      <c r="F865" s="133">
        <v>21</v>
      </c>
      <c r="G865" s="133">
        <v>2</v>
      </c>
      <c r="H865" s="135" t="s">
        <v>1029</v>
      </c>
      <c r="I865" s="133">
        <v>1</v>
      </c>
      <c r="J865" s="133">
        <v>6</v>
      </c>
      <c r="K865" s="135" t="s">
        <v>1029</v>
      </c>
      <c r="L865" s="133">
        <v>1</v>
      </c>
      <c r="M865" s="135" t="s">
        <v>1029</v>
      </c>
    </row>
    <row r="866" spans="2:13">
      <c r="B866" s="260">
        <v>5715000</v>
      </c>
      <c r="C866" s="273" t="s">
        <v>877</v>
      </c>
      <c r="D866" s="133">
        <v>556</v>
      </c>
      <c r="E866" s="133">
        <v>365</v>
      </c>
      <c r="F866" s="133">
        <v>1</v>
      </c>
      <c r="G866" s="133">
        <v>108</v>
      </c>
      <c r="H866" s="133">
        <v>27</v>
      </c>
      <c r="I866" s="133">
        <v>1</v>
      </c>
      <c r="J866" s="133">
        <v>51</v>
      </c>
      <c r="K866" s="133">
        <v>3</v>
      </c>
      <c r="L866" s="135" t="s">
        <v>1029</v>
      </c>
      <c r="M866" s="135" t="s">
        <v>1029</v>
      </c>
    </row>
    <row r="867" spans="2:13">
      <c r="B867" s="260">
        <v>5716000</v>
      </c>
      <c r="C867" s="273" t="s">
        <v>878</v>
      </c>
      <c r="D867" s="133">
        <v>533</v>
      </c>
      <c r="E867" s="133">
        <v>131</v>
      </c>
      <c r="F867" s="135" t="s">
        <v>1029</v>
      </c>
      <c r="G867" s="133">
        <v>2</v>
      </c>
      <c r="H867" s="133">
        <v>3</v>
      </c>
      <c r="I867" s="133">
        <v>2</v>
      </c>
      <c r="J867" s="133">
        <v>395</v>
      </c>
      <c r="K867" s="135" t="s">
        <v>1029</v>
      </c>
      <c r="L867" s="135" t="s">
        <v>1029</v>
      </c>
      <c r="M867" s="135" t="s">
        <v>1029</v>
      </c>
    </row>
    <row r="868" spans="2:13">
      <c r="B868" s="260">
        <v>5717000</v>
      </c>
      <c r="C868" s="273" t="s">
        <v>879</v>
      </c>
      <c r="D868" s="133">
        <v>850</v>
      </c>
      <c r="E868" s="133">
        <v>817</v>
      </c>
      <c r="F868" s="133">
        <v>30</v>
      </c>
      <c r="G868" s="133">
        <v>1</v>
      </c>
      <c r="H868" s="133">
        <v>1</v>
      </c>
      <c r="I868" s="135" t="s">
        <v>1029</v>
      </c>
      <c r="J868" s="135" t="s">
        <v>1029</v>
      </c>
      <c r="K868" s="135" t="s">
        <v>1029</v>
      </c>
      <c r="L868" s="133">
        <v>1</v>
      </c>
      <c r="M868" s="135" t="s">
        <v>1029</v>
      </c>
    </row>
    <row r="869" spans="2:13">
      <c r="B869" s="260">
        <v>5718000</v>
      </c>
      <c r="C869" s="273" t="s">
        <v>880</v>
      </c>
      <c r="D869" s="133">
        <v>869</v>
      </c>
      <c r="E869" s="133">
        <v>843</v>
      </c>
      <c r="F869" s="133">
        <v>23</v>
      </c>
      <c r="G869" s="135" t="s">
        <v>1029</v>
      </c>
      <c r="H869" s="133">
        <v>1</v>
      </c>
      <c r="I869" s="135" t="s">
        <v>1029</v>
      </c>
      <c r="J869" s="133">
        <v>1</v>
      </c>
      <c r="K869" s="135" t="s">
        <v>1029</v>
      </c>
      <c r="L869" s="133">
        <v>1</v>
      </c>
      <c r="M869" s="135" t="s">
        <v>1029</v>
      </c>
    </row>
    <row r="870" spans="2:13">
      <c r="B870" s="260">
        <v>5719000</v>
      </c>
      <c r="C870" s="273" t="s">
        <v>881</v>
      </c>
      <c r="D870" s="133">
        <v>1964</v>
      </c>
      <c r="E870" s="133">
        <v>1887</v>
      </c>
      <c r="F870" s="133">
        <v>73</v>
      </c>
      <c r="G870" s="133">
        <v>3</v>
      </c>
      <c r="H870" s="135" t="s">
        <v>1029</v>
      </c>
      <c r="I870" s="135" t="s">
        <v>1029</v>
      </c>
      <c r="J870" s="133">
        <v>1</v>
      </c>
      <c r="K870" s="135" t="s">
        <v>1029</v>
      </c>
      <c r="L870" s="135" t="s">
        <v>1029</v>
      </c>
      <c r="M870" s="135" t="s">
        <v>1029</v>
      </c>
    </row>
    <row r="871" spans="2:13">
      <c r="B871" s="260">
        <v>5720000</v>
      </c>
      <c r="C871" s="273" t="s">
        <v>882</v>
      </c>
      <c r="D871" s="133">
        <v>614</v>
      </c>
      <c r="E871" s="133">
        <v>569</v>
      </c>
      <c r="F871" s="133">
        <v>37</v>
      </c>
      <c r="G871" s="133">
        <v>6</v>
      </c>
      <c r="H871" s="135" t="s">
        <v>1029</v>
      </c>
      <c r="I871" s="135" t="s">
        <v>1029</v>
      </c>
      <c r="J871" s="133">
        <v>2</v>
      </c>
      <c r="K871" s="135" t="s">
        <v>1029</v>
      </c>
      <c r="L871" s="135" t="s">
        <v>1029</v>
      </c>
      <c r="M871" s="135" t="s">
        <v>1029</v>
      </c>
    </row>
    <row r="872" spans="2:13">
      <c r="B872" s="260">
        <v>5721000</v>
      </c>
      <c r="C872" s="269" t="s">
        <v>883</v>
      </c>
      <c r="D872" s="133">
        <v>552</v>
      </c>
      <c r="E872" s="133">
        <v>365</v>
      </c>
      <c r="F872" s="133">
        <v>184</v>
      </c>
      <c r="G872" s="135" t="s">
        <v>1029</v>
      </c>
      <c r="H872" s="133">
        <v>1</v>
      </c>
      <c r="I872" s="135" t="s">
        <v>1029</v>
      </c>
      <c r="J872" s="133">
        <v>2</v>
      </c>
      <c r="K872" s="135" t="s">
        <v>1029</v>
      </c>
      <c r="L872" s="135" t="s">
        <v>1029</v>
      </c>
      <c r="M872" s="135" t="s">
        <v>1029</v>
      </c>
    </row>
    <row r="873" spans="2:13">
      <c r="B873" s="260">
        <v>5722000</v>
      </c>
      <c r="C873" s="269" t="s">
        <v>884</v>
      </c>
      <c r="D873" s="133">
        <v>304</v>
      </c>
      <c r="E873" s="133">
        <v>298</v>
      </c>
      <c r="F873" s="133">
        <v>1</v>
      </c>
      <c r="G873" s="135" t="s">
        <v>1029</v>
      </c>
      <c r="H873" s="135" t="s">
        <v>1029</v>
      </c>
      <c r="I873" s="133">
        <v>2</v>
      </c>
      <c r="J873" s="133">
        <v>3</v>
      </c>
      <c r="K873" s="135" t="s">
        <v>1029</v>
      </c>
      <c r="L873" s="135" t="s">
        <v>1029</v>
      </c>
      <c r="M873" s="135" t="s">
        <v>1029</v>
      </c>
    </row>
    <row r="874" spans="2:13">
      <c r="B874" s="260">
        <v>5723000</v>
      </c>
      <c r="C874" s="269" t="s">
        <v>885</v>
      </c>
      <c r="D874" s="133">
        <v>849</v>
      </c>
      <c r="E874" s="133">
        <v>664</v>
      </c>
      <c r="F874" s="133">
        <v>43</v>
      </c>
      <c r="G874" s="133">
        <v>12</v>
      </c>
      <c r="H874" s="133">
        <v>13</v>
      </c>
      <c r="I874" s="133">
        <v>17</v>
      </c>
      <c r="J874" s="133">
        <v>74</v>
      </c>
      <c r="K874" s="133">
        <v>23</v>
      </c>
      <c r="L874" s="133">
        <v>2</v>
      </c>
      <c r="M874" s="133">
        <v>1</v>
      </c>
    </row>
    <row r="875" spans="2:13">
      <c r="B875" s="260">
        <v>5724000</v>
      </c>
      <c r="C875" s="269" t="s">
        <v>886</v>
      </c>
      <c r="D875" s="133">
        <v>509</v>
      </c>
      <c r="E875" s="133">
        <v>426</v>
      </c>
      <c r="F875" s="133">
        <v>81</v>
      </c>
      <c r="G875" s="135" t="s">
        <v>1029</v>
      </c>
      <c r="H875" s="133">
        <v>1</v>
      </c>
      <c r="I875" s="135" t="s">
        <v>1029</v>
      </c>
      <c r="J875" s="133">
        <v>1</v>
      </c>
      <c r="K875" s="135" t="s">
        <v>1029</v>
      </c>
      <c r="L875" s="135" t="s">
        <v>1029</v>
      </c>
      <c r="M875" s="135" t="s">
        <v>1029</v>
      </c>
    </row>
    <row r="876" spans="2:13">
      <c r="B876" s="260">
        <v>5725000</v>
      </c>
      <c r="C876" s="269" t="s">
        <v>887</v>
      </c>
      <c r="D876" s="133">
        <v>555</v>
      </c>
      <c r="E876" s="133">
        <v>449</v>
      </c>
      <c r="F876" s="133">
        <v>41</v>
      </c>
      <c r="G876" s="133">
        <v>32</v>
      </c>
      <c r="H876" s="133">
        <v>2</v>
      </c>
      <c r="I876" s="133">
        <v>1</v>
      </c>
      <c r="J876" s="133">
        <v>24</v>
      </c>
      <c r="K876" s="133">
        <v>6</v>
      </c>
      <c r="L876" s="135" t="s">
        <v>1029</v>
      </c>
      <c r="M876" s="135" t="s">
        <v>1029</v>
      </c>
    </row>
    <row r="877" spans="2:13">
      <c r="B877" s="260">
        <v>5726000</v>
      </c>
      <c r="C877" s="269" t="s">
        <v>888</v>
      </c>
      <c r="D877" s="133">
        <v>572</v>
      </c>
      <c r="E877" s="133">
        <v>500</v>
      </c>
      <c r="F877" s="133">
        <v>50</v>
      </c>
      <c r="G877" s="133">
        <v>5</v>
      </c>
      <c r="H877" s="133">
        <v>2</v>
      </c>
      <c r="I877" s="133">
        <v>3</v>
      </c>
      <c r="J877" s="133">
        <v>11</v>
      </c>
      <c r="K877" s="133">
        <v>1</v>
      </c>
      <c r="L877" s="135" t="s">
        <v>1029</v>
      </c>
      <c r="M877" s="135" t="s">
        <v>1029</v>
      </c>
    </row>
    <row r="878" spans="2:13">
      <c r="B878" s="260">
        <v>5727000</v>
      </c>
      <c r="C878" s="273" t="s">
        <v>889</v>
      </c>
      <c r="D878" s="133">
        <v>639</v>
      </c>
      <c r="E878" s="133">
        <v>623</v>
      </c>
      <c r="F878" s="133">
        <v>14</v>
      </c>
      <c r="G878" s="135" t="s">
        <v>1029</v>
      </c>
      <c r="H878" s="133">
        <v>1</v>
      </c>
      <c r="I878" s="135" t="s">
        <v>1029</v>
      </c>
      <c r="J878" s="133">
        <v>1</v>
      </c>
      <c r="K878" s="135" t="s">
        <v>1029</v>
      </c>
      <c r="L878" s="135" t="s">
        <v>1029</v>
      </c>
      <c r="M878" s="135" t="s">
        <v>1029</v>
      </c>
    </row>
    <row r="879" spans="2:13">
      <c r="B879" s="260">
        <v>5728000</v>
      </c>
      <c r="C879" s="273" t="s">
        <v>890</v>
      </c>
      <c r="D879" s="133">
        <v>1343</v>
      </c>
      <c r="E879" s="133">
        <v>1151</v>
      </c>
      <c r="F879" s="133">
        <v>108</v>
      </c>
      <c r="G879" s="133">
        <v>5</v>
      </c>
      <c r="H879" s="133">
        <v>4</v>
      </c>
      <c r="I879" s="133">
        <v>6</v>
      </c>
      <c r="J879" s="133">
        <v>64</v>
      </c>
      <c r="K879" s="133">
        <v>2</v>
      </c>
      <c r="L879" s="133">
        <v>2</v>
      </c>
      <c r="M879" s="133">
        <v>1</v>
      </c>
    </row>
    <row r="880" spans="2:13">
      <c r="B880" s="260">
        <v>5729000</v>
      </c>
      <c r="C880" s="273" t="s">
        <v>891</v>
      </c>
      <c r="D880" s="133">
        <v>802</v>
      </c>
      <c r="E880" s="133">
        <v>784</v>
      </c>
      <c r="F880" s="133">
        <v>13</v>
      </c>
      <c r="G880" s="133">
        <v>3</v>
      </c>
      <c r="H880" s="133">
        <v>1</v>
      </c>
      <c r="I880" s="133">
        <v>1</v>
      </c>
      <c r="J880" s="135" t="s">
        <v>1029</v>
      </c>
      <c r="K880" s="135" t="s">
        <v>1029</v>
      </c>
      <c r="L880" s="135" t="s">
        <v>1029</v>
      </c>
      <c r="M880" s="135" t="s">
        <v>1029</v>
      </c>
    </row>
    <row r="881" spans="2:13">
      <c r="B881" s="260">
        <v>5730000</v>
      </c>
      <c r="C881" s="273" t="s">
        <v>892</v>
      </c>
      <c r="D881" s="133">
        <v>1838</v>
      </c>
      <c r="E881" s="133">
        <v>1785</v>
      </c>
      <c r="F881" s="133">
        <v>48</v>
      </c>
      <c r="G881" s="133">
        <v>2</v>
      </c>
      <c r="H881" s="135" t="s">
        <v>1029</v>
      </c>
      <c r="I881" s="135" t="s">
        <v>1029</v>
      </c>
      <c r="J881" s="135" t="s">
        <v>1029</v>
      </c>
      <c r="K881" s="133">
        <v>2</v>
      </c>
      <c r="L881" s="133">
        <v>1</v>
      </c>
      <c r="M881" s="135" t="s">
        <v>1029</v>
      </c>
    </row>
    <row r="882" spans="2:13">
      <c r="B882" s="260">
        <v>5731000</v>
      </c>
      <c r="C882" s="273" t="s">
        <v>893</v>
      </c>
      <c r="D882" s="133">
        <v>400</v>
      </c>
      <c r="E882" s="133">
        <v>231</v>
      </c>
      <c r="F882" s="133">
        <v>14</v>
      </c>
      <c r="G882" s="133">
        <v>30</v>
      </c>
      <c r="H882" s="133">
        <v>12</v>
      </c>
      <c r="I882" s="133">
        <v>8</v>
      </c>
      <c r="J882" s="133">
        <v>101</v>
      </c>
      <c r="K882" s="133">
        <v>4</v>
      </c>
      <c r="L882" s="135" t="s">
        <v>1029</v>
      </c>
      <c r="M882" s="135" t="s">
        <v>1029</v>
      </c>
    </row>
    <row r="883" spans="2:13">
      <c r="B883" s="260">
        <v>5732000</v>
      </c>
      <c r="C883" s="273" t="s">
        <v>894</v>
      </c>
      <c r="D883" s="133">
        <v>657</v>
      </c>
      <c r="E883" s="133">
        <v>253</v>
      </c>
      <c r="F883" s="133">
        <v>2</v>
      </c>
      <c r="G883" s="133">
        <v>8</v>
      </c>
      <c r="H883" s="133">
        <v>14</v>
      </c>
      <c r="I883" s="133">
        <v>6</v>
      </c>
      <c r="J883" s="133">
        <v>365</v>
      </c>
      <c r="K883" s="133">
        <v>8</v>
      </c>
      <c r="L883" s="133">
        <v>1</v>
      </c>
      <c r="M883" s="135" t="s">
        <v>1029</v>
      </c>
    </row>
    <row r="884" spans="2:13" s="5" customFormat="1" ht="17.25" customHeight="1">
      <c r="B884" s="233">
        <v>8500000</v>
      </c>
      <c r="C884" s="276" t="s">
        <v>895</v>
      </c>
      <c r="D884" s="316">
        <v>42285</v>
      </c>
      <c r="E884" s="316">
        <v>36673</v>
      </c>
      <c r="F884" s="316">
        <v>3558</v>
      </c>
      <c r="G884" s="316">
        <v>1013</v>
      </c>
      <c r="H884" s="316">
        <v>636</v>
      </c>
      <c r="I884" s="316">
        <v>40</v>
      </c>
      <c r="J884" s="316">
        <v>46</v>
      </c>
      <c r="K884" s="316">
        <v>226</v>
      </c>
      <c r="L884" s="316">
        <v>67</v>
      </c>
      <c r="M884" s="316">
        <v>26</v>
      </c>
    </row>
    <row r="885" spans="2:13">
      <c r="B885" s="260">
        <v>8501000</v>
      </c>
      <c r="C885" s="273" t="s">
        <v>896</v>
      </c>
      <c r="D885" s="133">
        <v>5436</v>
      </c>
      <c r="E885" s="133">
        <v>4453</v>
      </c>
      <c r="F885" s="133">
        <v>524</v>
      </c>
      <c r="G885" s="133">
        <v>220</v>
      </c>
      <c r="H885" s="133">
        <v>174</v>
      </c>
      <c r="I885" s="133">
        <v>13</v>
      </c>
      <c r="J885" s="133">
        <v>21</v>
      </c>
      <c r="K885" s="135" t="s">
        <v>1029</v>
      </c>
      <c r="L885" s="133">
        <v>30</v>
      </c>
      <c r="M885" s="133">
        <v>1</v>
      </c>
    </row>
    <row r="886" spans="2:13">
      <c r="B886" s="260">
        <v>8510000</v>
      </c>
      <c r="C886" s="273" t="s">
        <v>897</v>
      </c>
      <c r="D886" s="133">
        <v>307</v>
      </c>
      <c r="E886" s="133">
        <v>228</v>
      </c>
      <c r="F886" s="133">
        <v>9</v>
      </c>
      <c r="G886" s="133">
        <v>42</v>
      </c>
      <c r="H886" s="133">
        <v>27</v>
      </c>
      <c r="I886" s="133">
        <v>1</v>
      </c>
      <c r="J886" s="135" t="s">
        <v>1029</v>
      </c>
      <c r="K886" s="135" t="s">
        <v>1029</v>
      </c>
      <c r="L886" s="135" t="s">
        <v>1029</v>
      </c>
      <c r="M886" s="135" t="s">
        <v>1029</v>
      </c>
    </row>
    <row r="887" spans="2:13">
      <c r="B887" s="260">
        <v>8511000</v>
      </c>
      <c r="C887" s="273" t="s">
        <v>795</v>
      </c>
      <c r="D887" s="133">
        <v>1745</v>
      </c>
      <c r="E887" s="133">
        <v>1542</v>
      </c>
      <c r="F887" s="133">
        <v>192</v>
      </c>
      <c r="G887" s="133">
        <v>9</v>
      </c>
      <c r="H887" s="135" t="s">
        <v>1029</v>
      </c>
      <c r="I887" s="135" t="s">
        <v>1029</v>
      </c>
      <c r="J887" s="135" t="s">
        <v>1029</v>
      </c>
      <c r="K887" s="135" t="s">
        <v>1029</v>
      </c>
      <c r="L887" s="133">
        <v>2</v>
      </c>
      <c r="M887" s="135" t="s">
        <v>1029</v>
      </c>
    </row>
    <row r="888" spans="2:13">
      <c r="B888" s="260">
        <v>8512000</v>
      </c>
      <c r="C888" s="273" t="s">
        <v>898</v>
      </c>
      <c r="D888" s="133">
        <v>542</v>
      </c>
      <c r="E888" s="133">
        <v>90</v>
      </c>
      <c r="F888" s="135" t="s">
        <v>1029</v>
      </c>
      <c r="G888" s="133">
        <v>330</v>
      </c>
      <c r="H888" s="133">
        <v>94</v>
      </c>
      <c r="I888" s="133">
        <v>6</v>
      </c>
      <c r="J888" s="133">
        <v>1</v>
      </c>
      <c r="K888" s="135" t="s">
        <v>1029</v>
      </c>
      <c r="L888" s="133">
        <v>7</v>
      </c>
      <c r="M888" s="133">
        <v>14</v>
      </c>
    </row>
    <row r="889" spans="2:13">
      <c r="B889" s="260">
        <v>8513000</v>
      </c>
      <c r="C889" s="273" t="s">
        <v>899</v>
      </c>
      <c r="D889" s="133">
        <v>1609</v>
      </c>
      <c r="E889" s="133">
        <v>1561</v>
      </c>
      <c r="F889" s="133">
        <v>37</v>
      </c>
      <c r="G889" s="133">
        <v>5</v>
      </c>
      <c r="H889" s="133">
        <v>1</v>
      </c>
      <c r="I889" s="133">
        <v>2</v>
      </c>
      <c r="J889" s="135" t="s">
        <v>1029</v>
      </c>
      <c r="K889" s="135" t="s">
        <v>1029</v>
      </c>
      <c r="L889" s="133">
        <v>3</v>
      </c>
      <c r="M889" s="135" t="s">
        <v>1029</v>
      </c>
    </row>
    <row r="890" spans="2:13">
      <c r="B890" s="260">
        <v>8514000</v>
      </c>
      <c r="C890" s="273" t="s">
        <v>900</v>
      </c>
      <c r="D890" s="133">
        <v>1956</v>
      </c>
      <c r="E890" s="133">
        <v>1825</v>
      </c>
      <c r="F890" s="133">
        <v>104</v>
      </c>
      <c r="G890" s="133">
        <v>25</v>
      </c>
      <c r="H890" s="133">
        <v>2</v>
      </c>
      <c r="I890" s="135" t="s">
        <v>1029</v>
      </c>
      <c r="J890" s="135" t="s">
        <v>1029</v>
      </c>
      <c r="K890" s="135" t="s">
        <v>1029</v>
      </c>
      <c r="L890" s="135" t="s">
        <v>1029</v>
      </c>
      <c r="M890" s="135" t="s">
        <v>1029</v>
      </c>
    </row>
    <row r="891" spans="2:13">
      <c r="B891" s="260">
        <v>8515000</v>
      </c>
      <c r="C891" s="273" t="s">
        <v>901</v>
      </c>
      <c r="D891" s="133">
        <v>1688</v>
      </c>
      <c r="E891" s="133">
        <v>1622</v>
      </c>
      <c r="F891" s="133">
        <v>63</v>
      </c>
      <c r="G891" s="133">
        <v>2</v>
      </c>
      <c r="H891" s="135" t="s">
        <v>1029</v>
      </c>
      <c r="I891" s="135" t="s">
        <v>1029</v>
      </c>
      <c r="J891" s="135" t="s">
        <v>1029</v>
      </c>
      <c r="K891" s="135" t="s">
        <v>1029</v>
      </c>
      <c r="L891" s="133">
        <v>1</v>
      </c>
      <c r="M891" s="135" t="s">
        <v>1029</v>
      </c>
    </row>
    <row r="892" spans="2:13">
      <c r="B892" s="260">
        <v>8516000</v>
      </c>
      <c r="C892" s="273" t="s">
        <v>902</v>
      </c>
      <c r="D892" s="133">
        <v>1637</v>
      </c>
      <c r="E892" s="133">
        <v>1588</v>
      </c>
      <c r="F892" s="133">
        <v>34</v>
      </c>
      <c r="G892" s="133">
        <v>12</v>
      </c>
      <c r="H892" s="133">
        <v>1</v>
      </c>
      <c r="I892" s="133">
        <v>1</v>
      </c>
      <c r="J892" s="133">
        <v>1</v>
      </c>
      <c r="K892" s="135" t="s">
        <v>1029</v>
      </c>
      <c r="L892" s="135" t="s">
        <v>1029</v>
      </c>
      <c r="M892" s="135" t="s">
        <v>1029</v>
      </c>
    </row>
    <row r="893" spans="2:13">
      <c r="B893" s="260">
        <v>8517000</v>
      </c>
      <c r="C893" s="273" t="s">
        <v>903</v>
      </c>
      <c r="D893" s="133">
        <v>1769</v>
      </c>
      <c r="E893" s="133">
        <v>1495</v>
      </c>
      <c r="F893" s="133">
        <v>257</v>
      </c>
      <c r="G893" s="133">
        <v>9</v>
      </c>
      <c r="H893" s="133">
        <v>5</v>
      </c>
      <c r="I893" s="133">
        <v>2</v>
      </c>
      <c r="J893" s="135" t="s">
        <v>1029</v>
      </c>
      <c r="K893" s="135" t="s">
        <v>1029</v>
      </c>
      <c r="L893" s="133">
        <v>1</v>
      </c>
      <c r="M893" s="135" t="s">
        <v>1029</v>
      </c>
    </row>
    <row r="894" spans="2:13">
      <c r="B894" s="260">
        <v>8518000</v>
      </c>
      <c r="C894" s="273" t="s">
        <v>904</v>
      </c>
      <c r="D894" s="133">
        <v>2524</v>
      </c>
      <c r="E894" s="133">
        <v>2268</v>
      </c>
      <c r="F894" s="133">
        <v>238</v>
      </c>
      <c r="G894" s="133">
        <v>11</v>
      </c>
      <c r="H894" s="133">
        <v>5</v>
      </c>
      <c r="I894" s="135" t="s">
        <v>1029</v>
      </c>
      <c r="J894" s="133">
        <v>1</v>
      </c>
      <c r="K894" s="135" t="s">
        <v>1029</v>
      </c>
      <c r="L894" s="135" t="s">
        <v>1029</v>
      </c>
      <c r="M894" s="133">
        <v>1</v>
      </c>
    </row>
    <row r="895" spans="2:13">
      <c r="B895" s="260">
        <v>8519000</v>
      </c>
      <c r="C895" s="273" t="s">
        <v>905</v>
      </c>
      <c r="D895" s="133">
        <v>1838</v>
      </c>
      <c r="E895" s="133">
        <v>978</v>
      </c>
      <c r="F895" s="133">
        <v>855</v>
      </c>
      <c r="G895" s="133">
        <v>4</v>
      </c>
      <c r="H895" s="135" t="s">
        <v>1029</v>
      </c>
      <c r="I895" s="135" t="s">
        <v>1029</v>
      </c>
      <c r="J895" s="135" t="s">
        <v>1029</v>
      </c>
      <c r="K895" s="135" t="s">
        <v>1029</v>
      </c>
      <c r="L895" s="133">
        <v>1</v>
      </c>
      <c r="M895" s="135" t="s">
        <v>1029</v>
      </c>
    </row>
    <row r="896" spans="2:13">
      <c r="B896" s="260">
        <v>8520000</v>
      </c>
      <c r="C896" s="273" t="s">
        <v>906</v>
      </c>
      <c r="D896" s="133">
        <v>377</v>
      </c>
      <c r="E896" s="133">
        <v>368</v>
      </c>
      <c r="F896" s="133">
        <v>8</v>
      </c>
      <c r="G896" s="133">
        <v>1</v>
      </c>
      <c r="H896" s="135" t="s">
        <v>1029</v>
      </c>
      <c r="I896" s="135" t="s">
        <v>1029</v>
      </c>
      <c r="J896" s="135" t="s">
        <v>1029</v>
      </c>
      <c r="K896" s="135" t="s">
        <v>1029</v>
      </c>
      <c r="L896" s="135" t="s">
        <v>1029</v>
      </c>
      <c r="M896" s="135" t="s">
        <v>1029</v>
      </c>
    </row>
    <row r="897" spans="2:13">
      <c r="B897" s="260">
        <v>8521000</v>
      </c>
      <c r="C897" s="273" t="s">
        <v>907</v>
      </c>
      <c r="D897" s="133">
        <v>3027</v>
      </c>
      <c r="E897" s="133">
        <v>2856</v>
      </c>
      <c r="F897" s="133">
        <v>91</v>
      </c>
      <c r="G897" s="133">
        <v>41</v>
      </c>
      <c r="H897" s="133">
        <v>31</v>
      </c>
      <c r="I897" s="133">
        <v>1</v>
      </c>
      <c r="J897" s="133">
        <v>2</v>
      </c>
      <c r="K897" s="133">
        <v>1</v>
      </c>
      <c r="L897" s="133">
        <v>2</v>
      </c>
      <c r="M897" s="133">
        <v>2</v>
      </c>
    </row>
    <row r="898" spans="2:13">
      <c r="B898" s="260">
        <v>8522000</v>
      </c>
      <c r="C898" s="273" t="s">
        <v>163</v>
      </c>
      <c r="D898" s="133">
        <v>1207</v>
      </c>
      <c r="E898" s="133">
        <v>1120</v>
      </c>
      <c r="F898" s="133">
        <v>20</v>
      </c>
      <c r="G898" s="133">
        <v>51</v>
      </c>
      <c r="H898" s="133">
        <v>6</v>
      </c>
      <c r="I898" s="133">
        <v>1</v>
      </c>
      <c r="J898" s="133">
        <v>1</v>
      </c>
      <c r="K898" s="133">
        <v>5</v>
      </c>
      <c r="L898" s="133">
        <v>3</v>
      </c>
      <c r="M898" s="135" t="s">
        <v>1029</v>
      </c>
    </row>
    <row r="899" spans="2:13">
      <c r="B899" s="260">
        <v>8523000</v>
      </c>
      <c r="C899" s="273" t="s">
        <v>908</v>
      </c>
      <c r="D899" s="133">
        <v>1775</v>
      </c>
      <c r="E899" s="133">
        <v>1237</v>
      </c>
      <c r="F899" s="133">
        <v>438</v>
      </c>
      <c r="G899" s="133">
        <v>89</v>
      </c>
      <c r="H899" s="133">
        <v>6</v>
      </c>
      <c r="I899" s="135" t="s">
        <v>1029</v>
      </c>
      <c r="J899" s="133">
        <v>2</v>
      </c>
      <c r="K899" s="135" t="s">
        <v>1029</v>
      </c>
      <c r="L899" s="135" t="s">
        <v>1029</v>
      </c>
      <c r="M899" s="133">
        <v>3</v>
      </c>
    </row>
    <row r="900" spans="2:13">
      <c r="B900" s="260">
        <v>8524000</v>
      </c>
      <c r="C900" s="273" t="s">
        <v>909</v>
      </c>
      <c r="D900" s="133">
        <v>1586</v>
      </c>
      <c r="E900" s="133">
        <v>1431</v>
      </c>
      <c r="F900" s="133">
        <v>34</v>
      </c>
      <c r="G900" s="133">
        <v>46</v>
      </c>
      <c r="H900" s="133">
        <v>22</v>
      </c>
      <c r="I900" s="133">
        <v>4</v>
      </c>
      <c r="J900" s="133">
        <v>4</v>
      </c>
      <c r="K900" s="133">
        <v>36</v>
      </c>
      <c r="L900" s="133">
        <v>7</v>
      </c>
      <c r="M900" s="133">
        <v>2</v>
      </c>
    </row>
    <row r="901" spans="2:13">
      <c r="B901" s="260">
        <v>8525000</v>
      </c>
      <c r="C901" s="273" t="s">
        <v>910</v>
      </c>
      <c r="D901" s="133">
        <v>2108</v>
      </c>
      <c r="E901" s="133">
        <v>2014</v>
      </c>
      <c r="F901" s="133">
        <v>70</v>
      </c>
      <c r="G901" s="133">
        <v>9</v>
      </c>
      <c r="H901" s="133">
        <v>9</v>
      </c>
      <c r="I901" s="135" t="s">
        <v>1029</v>
      </c>
      <c r="J901" s="133">
        <v>1</v>
      </c>
      <c r="K901" s="133">
        <v>1</v>
      </c>
      <c r="L901" s="133">
        <v>3</v>
      </c>
      <c r="M901" s="133">
        <v>1</v>
      </c>
    </row>
    <row r="902" spans="2:13">
      <c r="B902" s="260">
        <v>8526000</v>
      </c>
      <c r="C902" s="273" t="s">
        <v>911</v>
      </c>
      <c r="D902" s="133">
        <v>410</v>
      </c>
      <c r="E902" s="133">
        <v>146</v>
      </c>
      <c r="F902" s="133">
        <v>1</v>
      </c>
      <c r="G902" s="133">
        <v>19</v>
      </c>
      <c r="H902" s="133">
        <v>230</v>
      </c>
      <c r="I902" s="133">
        <v>5</v>
      </c>
      <c r="J902" s="133">
        <v>4</v>
      </c>
      <c r="K902" s="135" t="s">
        <v>1029</v>
      </c>
      <c r="L902" s="133">
        <v>5</v>
      </c>
      <c r="M902" s="135" t="s">
        <v>1029</v>
      </c>
    </row>
    <row r="903" spans="2:13">
      <c r="B903" s="260">
        <v>8527000</v>
      </c>
      <c r="C903" s="273" t="s">
        <v>912</v>
      </c>
      <c r="D903" s="133">
        <v>2161</v>
      </c>
      <c r="E903" s="133">
        <v>1798</v>
      </c>
      <c r="F903" s="133">
        <v>341</v>
      </c>
      <c r="G903" s="133">
        <v>13</v>
      </c>
      <c r="H903" s="133">
        <v>7</v>
      </c>
      <c r="I903" s="135" t="s">
        <v>1029</v>
      </c>
      <c r="J903" s="133">
        <v>1</v>
      </c>
      <c r="K903" s="135" t="s">
        <v>1029</v>
      </c>
      <c r="L903" s="133">
        <v>1</v>
      </c>
      <c r="M903" s="135" t="s">
        <v>1029</v>
      </c>
    </row>
    <row r="904" spans="2:13">
      <c r="B904" s="260">
        <v>8528000</v>
      </c>
      <c r="C904" s="273" t="s">
        <v>271</v>
      </c>
      <c r="D904" s="133">
        <v>740</v>
      </c>
      <c r="E904" s="133">
        <v>726</v>
      </c>
      <c r="F904" s="133">
        <v>6</v>
      </c>
      <c r="G904" s="133">
        <v>3</v>
      </c>
      <c r="H904" s="133">
        <v>3</v>
      </c>
      <c r="I904" s="133">
        <v>1</v>
      </c>
      <c r="J904" s="133">
        <v>1</v>
      </c>
      <c r="K904" s="135" t="s">
        <v>1029</v>
      </c>
      <c r="L904" s="135" t="s">
        <v>1029</v>
      </c>
      <c r="M904" s="135" t="s">
        <v>1029</v>
      </c>
    </row>
    <row r="905" spans="2:13">
      <c r="B905" s="260">
        <v>8529000</v>
      </c>
      <c r="C905" s="273" t="s">
        <v>913</v>
      </c>
      <c r="D905" s="133">
        <v>4460</v>
      </c>
      <c r="E905" s="133">
        <v>4190</v>
      </c>
      <c r="F905" s="133">
        <v>78</v>
      </c>
      <c r="G905" s="133">
        <v>13</v>
      </c>
      <c r="H905" s="133">
        <v>2</v>
      </c>
      <c r="I905" s="133">
        <v>2</v>
      </c>
      <c r="J905" s="133">
        <v>3</v>
      </c>
      <c r="K905" s="133">
        <v>172</v>
      </c>
      <c r="L905" s="135" t="s">
        <v>1029</v>
      </c>
      <c r="M905" s="135" t="s">
        <v>1029</v>
      </c>
    </row>
    <row r="906" spans="2:13">
      <c r="B906" s="260">
        <v>8530000</v>
      </c>
      <c r="C906" s="273" t="s">
        <v>914</v>
      </c>
      <c r="D906" s="133">
        <v>1317</v>
      </c>
      <c r="E906" s="133">
        <v>1187</v>
      </c>
      <c r="F906" s="133">
        <v>62</v>
      </c>
      <c r="G906" s="133">
        <v>53</v>
      </c>
      <c r="H906" s="133">
        <v>7</v>
      </c>
      <c r="I906" s="133">
        <v>1</v>
      </c>
      <c r="J906" s="133">
        <v>1</v>
      </c>
      <c r="K906" s="133">
        <v>6</v>
      </c>
      <c r="L906" s="135" t="s">
        <v>1029</v>
      </c>
      <c r="M906" s="135" t="s">
        <v>1029</v>
      </c>
    </row>
    <row r="907" spans="2:13">
      <c r="B907" s="260">
        <v>8531000</v>
      </c>
      <c r="C907" s="273" t="s">
        <v>915</v>
      </c>
      <c r="D907" s="133">
        <v>2066</v>
      </c>
      <c r="E907" s="133">
        <v>1950</v>
      </c>
      <c r="F907" s="133">
        <v>96</v>
      </c>
      <c r="G907" s="133">
        <v>6</v>
      </c>
      <c r="H907" s="133">
        <v>4</v>
      </c>
      <c r="I907" s="135" t="s">
        <v>1029</v>
      </c>
      <c r="J907" s="133">
        <v>2</v>
      </c>
      <c r="K907" s="133">
        <v>5</v>
      </c>
      <c r="L907" s="133">
        <v>1</v>
      </c>
      <c r="M907" s="133">
        <v>2</v>
      </c>
    </row>
    <row r="908" spans="2:13" s="5" customFormat="1">
      <c r="B908" s="233">
        <v>8700000</v>
      </c>
      <c r="C908" s="276" t="s">
        <v>916</v>
      </c>
      <c r="D908" s="316">
        <v>26435</v>
      </c>
      <c r="E908" s="316">
        <v>3901</v>
      </c>
      <c r="F908" s="316">
        <v>71</v>
      </c>
      <c r="G908" s="316">
        <v>1305</v>
      </c>
      <c r="H908" s="316">
        <v>1092</v>
      </c>
      <c r="I908" s="316">
        <v>2730</v>
      </c>
      <c r="J908" s="316">
        <v>16984</v>
      </c>
      <c r="K908" s="316">
        <v>152</v>
      </c>
      <c r="L908" s="316">
        <v>140</v>
      </c>
      <c r="M908" s="316">
        <v>60</v>
      </c>
    </row>
    <row r="909" spans="2:13">
      <c r="B909" s="260">
        <v>8701000</v>
      </c>
      <c r="C909" s="278" t="s">
        <v>917</v>
      </c>
      <c r="D909" s="133">
        <v>10021</v>
      </c>
      <c r="E909" s="133">
        <v>730</v>
      </c>
      <c r="F909" s="133">
        <v>10</v>
      </c>
      <c r="G909" s="133">
        <v>273</v>
      </c>
      <c r="H909" s="133">
        <v>405</v>
      </c>
      <c r="I909" s="133">
        <v>825</v>
      </c>
      <c r="J909" s="133">
        <v>7647</v>
      </c>
      <c r="K909" s="133">
        <v>60</v>
      </c>
      <c r="L909" s="133">
        <v>62</v>
      </c>
      <c r="M909" s="133">
        <v>9</v>
      </c>
    </row>
    <row r="910" spans="2:13">
      <c r="B910" s="260">
        <v>8702000</v>
      </c>
      <c r="C910" s="278" t="s">
        <v>918</v>
      </c>
      <c r="D910" s="133">
        <v>3503</v>
      </c>
      <c r="E910" s="133">
        <v>83</v>
      </c>
      <c r="F910" s="133">
        <v>1</v>
      </c>
      <c r="G910" s="133">
        <v>46</v>
      </c>
      <c r="H910" s="133">
        <v>38</v>
      </c>
      <c r="I910" s="133">
        <v>148</v>
      </c>
      <c r="J910" s="133">
        <v>3147</v>
      </c>
      <c r="K910" s="133">
        <v>32</v>
      </c>
      <c r="L910" s="133">
        <v>8</v>
      </c>
      <c r="M910" s="135" t="s">
        <v>1029</v>
      </c>
    </row>
    <row r="911" spans="2:13">
      <c r="B911" s="260">
        <v>8710000</v>
      </c>
      <c r="C911" s="273" t="s">
        <v>919</v>
      </c>
      <c r="D911" s="133">
        <v>952</v>
      </c>
      <c r="E911" s="133">
        <v>488</v>
      </c>
      <c r="F911" s="133">
        <v>10</v>
      </c>
      <c r="G911" s="133">
        <v>7</v>
      </c>
      <c r="H911" s="133">
        <v>42</v>
      </c>
      <c r="I911" s="133">
        <v>40</v>
      </c>
      <c r="J911" s="133">
        <v>362</v>
      </c>
      <c r="K911" s="133">
        <v>3</v>
      </c>
      <c r="L911" s="135" t="s">
        <v>1029</v>
      </c>
      <c r="M911" s="135" t="s">
        <v>1029</v>
      </c>
    </row>
    <row r="912" spans="2:13">
      <c r="B912" s="260">
        <v>8711000</v>
      </c>
      <c r="C912" s="273" t="s">
        <v>920</v>
      </c>
      <c r="D912" s="133">
        <v>1304</v>
      </c>
      <c r="E912" s="133">
        <v>410</v>
      </c>
      <c r="F912" s="133">
        <v>1</v>
      </c>
      <c r="G912" s="133">
        <v>60</v>
      </c>
      <c r="H912" s="133">
        <v>103</v>
      </c>
      <c r="I912" s="133">
        <v>312</v>
      </c>
      <c r="J912" s="133">
        <v>403</v>
      </c>
      <c r="K912" s="133">
        <v>2</v>
      </c>
      <c r="L912" s="133">
        <v>13</v>
      </c>
      <c r="M912" s="135" t="s">
        <v>1029</v>
      </c>
    </row>
    <row r="913" spans="2:13">
      <c r="B913" s="260">
        <v>8712000</v>
      </c>
      <c r="C913" s="273" t="s">
        <v>921</v>
      </c>
      <c r="D913" s="133">
        <v>497</v>
      </c>
      <c r="E913" s="133">
        <v>309</v>
      </c>
      <c r="F913" s="133">
        <v>10</v>
      </c>
      <c r="G913" s="133">
        <v>11</v>
      </c>
      <c r="H913" s="133">
        <v>5</v>
      </c>
      <c r="I913" s="133">
        <v>18</v>
      </c>
      <c r="J913" s="133">
        <v>129</v>
      </c>
      <c r="K913" s="135" t="s">
        <v>1029</v>
      </c>
      <c r="L913" s="135" t="s">
        <v>1029</v>
      </c>
      <c r="M913" s="133">
        <v>15</v>
      </c>
    </row>
    <row r="914" spans="2:13">
      <c r="B914" s="260">
        <v>8713000</v>
      </c>
      <c r="C914" s="273" t="s">
        <v>922</v>
      </c>
      <c r="D914" s="133">
        <v>604</v>
      </c>
      <c r="E914" s="133">
        <v>344</v>
      </c>
      <c r="F914" s="135" t="s">
        <v>1029</v>
      </c>
      <c r="G914" s="133">
        <v>6</v>
      </c>
      <c r="H914" s="133">
        <v>19</v>
      </c>
      <c r="I914" s="133">
        <v>71</v>
      </c>
      <c r="J914" s="133">
        <v>163</v>
      </c>
      <c r="K914" s="135" t="s">
        <v>1029</v>
      </c>
      <c r="L914" s="133">
        <v>1</v>
      </c>
      <c r="M914" s="135" t="s">
        <v>1029</v>
      </c>
    </row>
    <row r="915" spans="2:13">
      <c r="B915" s="260">
        <v>8715000</v>
      </c>
      <c r="C915" s="273" t="s">
        <v>691</v>
      </c>
      <c r="D915" s="133">
        <v>591</v>
      </c>
      <c r="E915" s="133">
        <v>242</v>
      </c>
      <c r="F915" s="133">
        <v>2</v>
      </c>
      <c r="G915" s="133">
        <v>98</v>
      </c>
      <c r="H915" s="133">
        <v>81</v>
      </c>
      <c r="I915" s="133">
        <v>53</v>
      </c>
      <c r="J915" s="133">
        <v>110</v>
      </c>
      <c r="K915" s="135" t="s">
        <v>1029</v>
      </c>
      <c r="L915" s="133">
        <v>5</v>
      </c>
      <c r="M915" s="135" t="s">
        <v>1029</v>
      </c>
    </row>
    <row r="916" spans="2:13">
      <c r="B916" s="260">
        <v>8716000</v>
      </c>
      <c r="C916" s="273" t="s">
        <v>923</v>
      </c>
      <c r="D916" s="133">
        <v>1154</v>
      </c>
      <c r="E916" s="133">
        <v>57</v>
      </c>
      <c r="F916" s="133">
        <v>2</v>
      </c>
      <c r="G916" s="133">
        <v>45</v>
      </c>
      <c r="H916" s="133">
        <v>25</v>
      </c>
      <c r="I916" s="133">
        <v>172</v>
      </c>
      <c r="J916" s="133">
        <v>841</v>
      </c>
      <c r="K916" s="133">
        <v>6</v>
      </c>
      <c r="L916" s="133">
        <v>5</v>
      </c>
      <c r="M916" s="133">
        <v>1</v>
      </c>
    </row>
    <row r="917" spans="2:13">
      <c r="B917" s="260">
        <v>8717000</v>
      </c>
      <c r="C917" s="273" t="s">
        <v>924</v>
      </c>
      <c r="D917" s="133">
        <v>633</v>
      </c>
      <c r="E917" s="133">
        <v>151</v>
      </c>
      <c r="F917" s="133">
        <v>7</v>
      </c>
      <c r="G917" s="133">
        <v>53</v>
      </c>
      <c r="H917" s="133">
        <v>33</v>
      </c>
      <c r="I917" s="133">
        <v>253</v>
      </c>
      <c r="J917" s="133">
        <v>127</v>
      </c>
      <c r="K917" s="135" t="s">
        <v>1029</v>
      </c>
      <c r="L917" s="133">
        <v>9</v>
      </c>
      <c r="M917" s="135" t="s">
        <v>1029</v>
      </c>
    </row>
    <row r="918" spans="2:13">
      <c r="B918" s="260">
        <v>8718000</v>
      </c>
      <c r="C918" s="273" t="s">
        <v>925</v>
      </c>
      <c r="D918" s="133">
        <v>1833</v>
      </c>
      <c r="E918" s="133">
        <v>75</v>
      </c>
      <c r="F918" s="135" t="s">
        <v>1029</v>
      </c>
      <c r="G918" s="133">
        <v>33</v>
      </c>
      <c r="H918" s="133">
        <v>59</v>
      </c>
      <c r="I918" s="133">
        <v>127</v>
      </c>
      <c r="J918" s="133">
        <v>1508</v>
      </c>
      <c r="K918" s="133">
        <v>24</v>
      </c>
      <c r="L918" s="133">
        <v>7</v>
      </c>
      <c r="M918" s="135" t="s">
        <v>1029</v>
      </c>
    </row>
    <row r="919" spans="2:13">
      <c r="B919" s="260">
        <v>8719000</v>
      </c>
      <c r="C919" s="273" t="s">
        <v>926</v>
      </c>
      <c r="D919" s="133">
        <v>554</v>
      </c>
      <c r="E919" s="133">
        <v>94</v>
      </c>
      <c r="F919" s="133">
        <v>2</v>
      </c>
      <c r="G919" s="133">
        <v>331</v>
      </c>
      <c r="H919" s="133">
        <v>45</v>
      </c>
      <c r="I919" s="133">
        <v>32</v>
      </c>
      <c r="J919" s="133">
        <v>25</v>
      </c>
      <c r="K919" s="135" t="s">
        <v>1029</v>
      </c>
      <c r="L919" s="133">
        <v>7</v>
      </c>
      <c r="M919" s="133">
        <v>18</v>
      </c>
    </row>
    <row r="920" spans="2:13">
      <c r="B920" s="260">
        <v>8720000</v>
      </c>
      <c r="C920" s="273" t="s">
        <v>927</v>
      </c>
      <c r="D920" s="133">
        <v>842</v>
      </c>
      <c r="E920" s="133">
        <v>117</v>
      </c>
      <c r="F920" s="133">
        <v>1</v>
      </c>
      <c r="G920" s="133">
        <v>54</v>
      </c>
      <c r="H920" s="133">
        <v>93</v>
      </c>
      <c r="I920" s="133">
        <v>190</v>
      </c>
      <c r="J920" s="133">
        <v>371</v>
      </c>
      <c r="K920" s="133">
        <v>5</v>
      </c>
      <c r="L920" s="133">
        <v>6</v>
      </c>
      <c r="M920" s="133">
        <v>5</v>
      </c>
    </row>
    <row r="921" spans="2:13">
      <c r="B921" s="260">
        <v>8720100</v>
      </c>
      <c r="C921" s="273" t="s">
        <v>681</v>
      </c>
      <c r="D921" s="133">
        <v>182</v>
      </c>
      <c r="E921" s="133">
        <v>26</v>
      </c>
      <c r="F921" s="133">
        <v>1</v>
      </c>
      <c r="G921" s="133">
        <v>6</v>
      </c>
      <c r="H921" s="133">
        <v>4</v>
      </c>
      <c r="I921" s="133">
        <v>101</v>
      </c>
      <c r="J921" s="133">
        <v>42</v>
      </c>
      <c r="K921" s="135" t="s">
        <v>1029</v>
      </c>
      <c r="L921" s="133">
        <v>2</v>
      </c>
      <c r="M921" s="135" t="s">
        <v>1029</v>
      </c>
    </row>
    <row r="922" spans="2:13">
      <c r="B922" s="260">
        <v>8722000</v>
      </c>
      <c r="C922" s="273" t="s">
        <v>868</v>
      </c>
      <c r="D922" s="133">
        <v>2637</v>
      </c>
      <c r="E922" s="133">
        <v>496</v>
      </c>
      <c r="F922" s="133">
        <v>20</v>
      </c>
      <c r="G922" s="133">
        <v>35</v>
      </c>
      <c r="H922" s="133">
        <v>24</v>
      </c>
      <c r="I922" s="133">
        <v>71</v>
      </c>
      <c r="J922" s="133">
        <v>1967</v>
      </c>
      <c r="K922" s="133">
        <v>14</v>
      </c>
      <c r="L922" s="133">
        <v>5</v>
      </c>
      <c r="M922" s="133">
        <v>5</v>
      </c>
    </row>
    <row r="923" spans="2:13">
      <c r="B923" s="260">
        <v>8723000</v>
      </c>
      <c r="C923" s="273" t="s">
        <v>928</v>
      </c>
      <c r="D923" s="133">
        <v>1128</v>
      </c>
      <c r="E923" s="133">
        <v>279</v>
      </c>
      <c r="F923" s="133">
        <v>4</v>
      </c>
      <c r="G923" s="133">
        <v>247</v>
      </c>
      <c r="H923" s="133">
        <v>116</v>
      </c>
      <c r="I923" s="133">
        <v>317</v>
      </c>
      <c r="J923" s="133">
        <v>142</v>
      </c>
      <c r="K923" s="133">
        <v>6</v>
      </c>
      <c r="L923" s="133">
        <v>10</v>
      </c>
      <c r="M923" s="133">
        <v>7</v>
      </c>
    </row>
    <row r="924" spans="2:13" s="5" customFormat="1">
      <c r="B924" s="262">
        <v>9600000</v>
      </c>
      <c r="C924" s="274" t="s">
        <v>929</v>
      </c>
      <c r="D924" s="316">
        <v>103668</v>
      </c>
      <c r="E924" s="316">
        <v>6501</v>
      </c>
      <c r="F924" s="316">
        <v>64</v>
      </c>
      <c r="G924" s="316">
        <v>2709</v>
      </c>
      <c r="H924" s="316">
        <v>3289</v>
      </c>
      <c r="I924" s="316">
        <v>84198</v>
      </c>
      <c r="J924" s="316">
        <v>5712</v>
      </c>
      <c r="K924" s="316">
        <v>340</v>
      </c>
      <c r="L924" s="316">
        <v>636</v>
      </c>
      <c r="M924" s="316">
        <v>219</v>
      </c>
    </row>
    <row r="925" spans="2:13">
      <c r="B925" s="261">
        <v>9601000</v>
      </c>
      <c r="C925" s="273" t="s">
        <v>930</v>
      </c>
      <c r="D925" s="133">
        <v>19120</v>
      </c>
      <c r="E925" s="133">
        <v>2065</v>
      </c>
      <c r="F925" s="133">
        <v>27</v>
      </c>
      <c r="G925" s="133">
        <v>694</v>
      </c>
      <c r="H925" s="133">
        <v>890</v>
      </c>
      <c r="I925" s="133">
        <v>14061</v>
      </c>
      <c r="J925" s="133">
        <v>1048</v>
      </c>
      <c r="K925" s="133">
        <v>105</v>
      </c>
      <c r="L925" s="133">
        <v>191</v>
      </c>
      <c r="M925" s="133">
        <v>39</v>
      </c>
    </row>
    <row r="926" spans="2:13">
      <c r="B926" s="261">
        <v>9602000</v>
      </c>
      <c r="C926" s="273" t="s">
        <v>931</v>
      </c>
      <c r="D926" s="133">
        <v>14285</v>
      </c>
      <c r="E926" s="133">
        <v>606</v>
      </c>
      <c r="F926" s="133">
        <v>3</v>
      </c>
      <c r="G926" s="133">
        <v>477</v>
      </c>
      <c r="H926" s="133">
        <v>796</v>
      </c>
      <c r="I926" s="133">
        <v>11095</v>
      </c>
      <c r="J926" s="133">
        <v>1075</v>
      </c>
      <c r="K926" s="133">
        <v>91</v>
      </c>
      <c r="L926" s="133">
        <v>112</v>
      </c>
      <c r="M926" s="133">
        <v>30</v>
      </c>
    </row>
    <row r="927" spans="2:13">
      <c r="B927" s="261">
        <v>9603000</v>
      </c>
      <c r="C927" s="273" t="s">
        <v>932</v>
      </c>
      <c r="D927" s="133">
        <v>10919</v>
      </c>
      <c r="E927" s="133">
        <v>1452</v>
      </c>
      <c r="F927" s="133">
        <v>18</v>
      </c>
      <c r="G927" s="133">
        <v>518</v>
      </c>
      <c r="H927" s="133">
        <v>691</v>
      </c>
      <c r="I927" s="133">
        <v>7662</v>
      </c>
      <c r="J927" s="133">
        <v>401</v>
      </c>
      <c r="K927" s="133">
        <v>4</v>
      </c>
      <c r="L927" s="133">
        <v>125</v>
      </c>
      <c r="M927" s="133">
        <v>48</v>
      </c>
    </row>
    <row r="928" spans="2:13">
      <c r="B928" s="261">
        <v>9610000</v>
      </c>
      <c r="C928" s="273" t="s">
        <v>933</v>
      </c>
      <c r="D928" s="133">
        <v>2437</v>
      </c>
      <c r="E928" s="133">
        <v>57</v>
      </c>
      <c r="F928" s="135" t="s">
        <v>1029</v>
      </c>
      <c r="G928" s="133">
        <v>35</v>
      </c>
      <c r="H928" s="133">
        <v>34</v>
      </c>
      <c r="I928" s="133">
        <v>2271</v>
      </c>
      <c r="J928" s="133">
        <v>20</v>
      </c>
      <c r="K928" s="133">
        <v>9</v>
      </c>
      <c r="L928" s="133">
        <v>11</v>
      </c>
      <c r="M928" s="135" t="s">
        <v>1029</v>
      </c>
    </row>
    <row r="929" spans="2:13">
      <c r="B929" s="261">
        <v>9611000</v>
      </c>
      <c r="C929" s="273" t="s">
        <v>934</v>
      </c>
      <c r="D929" s="133">
        <v>3942</v>
      </c>
      <c r="E929" s="133">
        <v>33</v>
      </c>
      <c r="F929" s="135" t="s">
        <v>1029</v>
      </c>
      <c r="G929" s="133">
        <v>19</v>
      </c>
      <c r="H929" s="133">
        <v>39</v>
      </c>
      <c r="I929" s="133">
        <v>3819</v>
      </c>
      <c r="J929" s="133">
        <v>28</v>
      </c>
      <c r="K929" s="133">
        <v>4</v>
      </c>
      <c r="L929" s="135" t="s">
        <v>1029</v>
      </c>
      <c r="M929" s="135" t="s">
        <v>1029</v>
      </c>
    </row>
    <row r="930" spans="2:13">
      <c r="B930" s="261">
        <v>9612000</v>
      </c>
      <c r="C930" s="273" t="s">
        <v>935</v>
      </c>
      <c r="D930" s="133">
        <v>2458</v>
      </c>
      <c r="E930" s="133">
        <v>37</v>
      </c>
      <c r="F930" s="135" t="s">
        <v>1029</v>
      </c>
      <c r="G930" s="133">
        <v>12</v>
      </c>
      <c r="H930" s="133">
        <v>20</v>
      </c>
      <c r="I930" s="133">
        <v>2366</v>
      </c>
      <c r="J930" s="133">
        <v>17</v>
      </c>
      <c r="K930" s="135" t="s">
        <v>1029</v>
      </c>
      <c r="L930" s="133">
        <v>6</v>
      </c>
      <c r="M930" s="135" t="s">
        <v>1029</v>
      </c>
    </row>
    <row r="931" spans="2:13">
      <c r="B931" s="261">
        <v>9613000</v>
      </c>
      <c r="C931" s="273" t="s">
        <v>936</v>
      </c>
      <c r="D931" s="133">
        <v>1940</v>
      </c>
      <c r="E931" s="133">
        <v>52</v>
      </c>
      <c r="F931" s="135" t="s">
        <v>1029</v>
      </c>
      <c r="G931" s="133">
        <v>21</v>
      </c>
      <c r="H931" s="133">
        <v>31</v>
      </c>
      <c r="I931" s="133">
        <v>1785</v>
      </c>
      <c r="J931" s="133">
        <v>46</v>
      </c>
      <c r="K931" s="133">
        <v>1</v>
      </c>
      <c r="L931" s="133">
        <v>4</v>
      </c>
      <c r="M931" s="135" t="s">
        <v>1029</v>
      </c>
    </row>
    <row r="932" spans="2:13">
      <c r="B932" s="261">
        <v>9614000</v>
      </c>
      <c r="C932" s="273" t="s">
        <v>937</v>
      </c>
      <c r="D932" s="133">
        <v>1145</v>
      </c>
      <c r="E932" s="133">
        <v>279</v>
      </c>
      <c r="F932" s="135" t="s">
        <v>1029</v>
      </c>
      <c r="G932" s="133">
        <v>63</v>
      </c>
      <c r="H932" s="133">
        <v>79</v>
      </c>
      <c r="I932" s="133">
        <v>657</v>
      </c>
      <c r="J932" s="133">
        <v>38</v>
      </c>
      <c r="K932" s="133">
        <v>2</v>
      </c>
      <c r="L932" s="133">
        <v>19</v>
      </c>
      <c r="M932" s="133">
        <v>8</v>
      </c>
    </row>
    <row r="933" spans="2:13">
      <c r="B933" s="261">
        <v>9615000</v>
      </c>
      <c r="C933" s="273" t="s">
        <v>938</v>
      </c>
      <c r="D933" s="133">
        <v>283</v>
      </c>
      <c r="E933" s="133">
        <v>67</v>
      </c>
      <c r="F933" s="135" t="s">
        <v>1029</v>
      </c>
      <c r="G933" s="133">
        <v>14</v>
      </c>
      <c r="H933" s="133">
        <v>10</v>
      </c>
      <c r="I933" s="133">
        <v>175</v>
      </c>
      <c r="J933" s="133">
        <v>13</v>
      </c>
      <c r="K933" s="135" t="s">
        <v>1029</v>
      </c>
      <c r="L933" s="133">
        <v>3</v>
      </c>
      <c r="M933" s="133">
        <v>1</v>
      </c>
    </row>
    <row r="934" spans="2:13">
      <c r="B934" s="261">
        <v>9616000</v>
      </c>
      <c r="C934" s="273" t="s">
        <v>939</v>
      </c>
      <c r="D934" s="133">
        <v>4468</v>
      </c>
      <c r="E934" s="133">
        <v>60</v>
      </c>
      <c r="F934" s="135" t="s">
        <v>1029</v>
      </c>
      <c r="G934" s="133">
        <v>21</v>
      </c>
      <c r="H934" s="133">
        <v>20</v>
      </c>
      <c r="I934" s="133">
        <v>4290</v>
      </c>
      <c r="J934" s="133">
        <v>68</v>
      </c>
      <c r="K934" s="135" t="s">
        <v>1029</v>
      </c>
      <c r="L934" s="133">
        <v>9</v>
      </c>
      <c r="M934" s="135" t="s">
        <v>1029</v>
      </c>
    </row>
    <row r="935" spans="2:13">
      <c r="B935" s="261">
        <v>9616100</v>
      </c>
      <c r="C935" s="273" t="s">
        <v>940</v>
      </c>
      <c r="D935" s="133">
        <v>422</v>
      </c>
      <c r="E935" s="133">
        <v>164</v>
      </c>
      <c r="F935" s="133">
        <v>8</v>
      </c>
      <c r="G935" s="133">
        <v>89</v>
      </c>
      <c r="H935" s="133">
        <v>14</v>
      </c>
      <c r="I935" s="133">
        <v>109</v>
      </c>
      <c r="J935" s="133">
        <v>37</v>
      </c>
      <c r="K935" s="135" t="s">
        <v>1029</v>
      </c>
      <c r="L935" s="133">
        <v>1</v>
      </c>
      <c r="M935" s="135" t="s">
        <v>1029</v>
      </c>
    </row>
    <row r="936" spans="2:13">
      <c r="B936" s="261">
        <v>9617000</v>
      </c>
      <c r="C936" s="273" t="s">
        <v>941</v>
      </c>
      <c r="D936" s="133">
        <v>1251</v>
      </c>
      <c r="E936" s="133">
        <v>42</v>
      </c>
      <c r="F936" s="135" t="s">
        <v>1029</v>
      </c>
      <c r="G936" s="133">
        <v>19</v>
      </c>
      <c r="H936" s="133">
        <v>19</v>
      </c>
      <c r="I936" s="133">
        <v>1138</v>
      </c>
      <c r="J936" s="133">
        <v>19</v>
      </c>
      <c r="K936" s="133">
        <v>6</v>
      </c>
      <c r="L936" s="133">
        <v>6</v>
      </c>
      <c r="M936" s="133">
        <v>2</v>
      </c>
    </row>
    <row r="937" spans="2:13">
      <c r="B937" s="261">
        <v>9618000</v>
      </c>
      <c r="C937" s="273" t="s">
        <v>942</v>
      </c>
      <c r="D937" s="133">
        <v>4774</v>
      </c>
      <c r="E937" s="133">
        <v>152</v>
      </c>
      <c r="F937" s="133">
        <v>2</v>
      </c>
      <c r="G937" s="133">
        <v>79</v>
      </c>
      <c r="H937" s="133">
        <v>102</v>
      </c>
      <c r="I937" s="133">
        <v>2201</v>
      </c>
      <c r="J937" s="133">
        <v>2171</v>
      </c>
      <c r="K937" s="133">
        <v>33</v>
      </c>
      <c r="L937" s="133">
        <v>19</v>
      </c>
      <c r="M937" s="133">
        <v>15</v>
      </c>
    </row>
    <row r="938" spans="2:13">
      <c r="B938" s="261">
        <v>9619000</v>
      </c>
      <c r="C938" s="273" t="s">
        <v>943</v>
      </c>
      <c r="D938" s="133">
        <v>2202</v>
      </c>
      <c r="E938" s="133">
        <v>112</v>
      </c>
      <c r="F938" s="135" t="s">
        <v>1029</v>
      </c>
      <c r="G938" s="133">
        <v>13</v>
      </c>
      <c r="H938" s="133">
        <v>27</v>
      </c>
      <c r="I938" s="133">
        <v>1989</v>
      </c>
      <c r="J938" s="133">
        <v>23</v>
      </c>
      <c r="K938" s="133">
        <v>19</v>
      </c>
      <c r="L938" s="133">
        <v>17</v>
      </c>
      <c r="M938" s="133">
        <v>2</v>
      </c>
    </row>
    <row r="939" spans="2:13">
      <c r="B939" s="261">
        <v>9620000</v>
      </c>
      <c r="C939" s="273" t="s">
        <v>944</v>
      </c>
      <c r="D939" s="133">
        <v>3039</v>
      </c>
      <c r="E939" s="133">
        <v>96</v>
      </c>
      <c r="F939" s="135" t="s">
        <v>1029</v>
      </c>
      <c r="G939" s="133">
        <v>34</v>
      </c>
      <c r="H939" s="133">
        <v>39</v>
      </c>
      <c r="I939" s="133">
        <v>2841</v>
      </c>
      <c r="J939" s="133">
        <v>15</v>
      </c>
      <c r="K939" s="135" t="s">
        <v>1029</v>
      </c>
      <c r="L939" s="133">
        <v>12</v>
      </c>
      <c r="M939" s="133">
        <v>2</v>
      </c>
    </row>
    <row r="940" spans="2:13">
      <c r="B940" s="261">
        <v>9622000</v>
      </c>
      <c r="C940" s="273" t="s">
        <v>945</v>
      </c>
      <c r="D940" s="133">
        <v>8269</v>
      </c>
      <c r="E940" s="133">
        <v>130</v>
      </c>
      <c r="F940" s="133">
        <v>1</v>
      </c>
      <c r="G940" s="133">
        <v>58</v>
      </c>
      <c r="H940" s="133">
        <v>93</v>
      </c>
      <c r="I940" s="133">
        <v>7892</v>
      </c>
      <c r="J940" s="133">
        <v>65</v>
      </c>
      <c r="K940" s="133">
        <v>10</v>
      </c>
      <c r="L940" s="133">
        <v>14</v>
      </c>
      <c r="M940" s="133">
        <v>6</v>
      </c>
    </row>
    <row r="941" spans="2:13">
      <c r="B941" s="261">
        <v>9623000</v>
      </c>
      <c r="C941" s="273" t="s">
        <v>946</v>
      </c>
      <c r="D941" s="133">
        <v>1396</v>
      </c>
      <c r="E941" s="133">
        <v>319</v>
      </c>
      <c r="F941" s="133">
        <v>1</v>
      </c>
      <c r="G941" s="133">
        <v>11</v>
      </c>
      <c r="H941" s="133">
        <v>28</v>
      </c>
      <c r="I941" s="133">
        <v>979</v>
      </c>
      <c r="J941" s="133">
        <v>50</v>
      </c>
      <c r="K941" s="135" t="s">
        <v>1029</v>
      </c>
      <c r="L941" s="133">
        <v>6</v>
      </c>
      <c r="M941" s="133">
        <v>2</v>
      </c>
    </row>
    <row r="942" spans="2:13">
      <c r="B942" s="261">
        <v>9624000</v>
      </c>
      <c r="C942" s="273" t="s">
        <v>902</v>
      </c>
      <c r="D942" s="133">
        <v>6434</v>
      </c>
      <c r="E942" s="133">
        <v>88</v>
      </c>
      <c r="F942" s="135" t="s">
        <v>1029</v>
      </c>
      <c r="G942" s="133">
        <v>30</v>
      </c>
      <c r="H942" s="133">
        <v>44</v>
      </c>
      <c r="I942" s="133">
        <v>6091</v>
      </c>
      <c r="J942" s="133">
        <v>151</v>
      </c>
      <c r="K942" s="133">
        <v>12</v>
      </c>
      <c r="L942" s="133">
        <v>17</v>
      </c>
      <c r="M942" s="133">
        <v>1</v>
      </c>
    </row>
    <row r="943" spans="2:13">
      <c r="B943" s="261">
        <v>9625000</v>
      </c>
      <c r="C943" s="273" t="s">
        <v>947</v>
      </c>
      <c r="D943" s="133">
        <v>669</v>
      </c>
      <c r="E943" s="133">
        <v>25</v>
      </c>
      <c r="F943" s="135" t="s">
        <v>1029</v>
      </c>
      <c r="G943" s="133">
        <v>7</v>
      </c>
      <c r="H943" s="133">
        <v>7</v>
      </c>
      <c r="I943" s="133">
        <v>600</v>
      </c>
      <c r="J943" s="133">
        <v>18</v>
      </c>
      <c r="K943" s="135" t="s">
        <v>1029</v>
      </c>
      <c r="L943" s="133">
        <v>1</v>
      </c>
      <c r="M943" s="133">
        <v>11</v>
      </c>
    </row>
    <row r="944" spans="2:13">
      <c r="B944" s="261">
        <v>9626000</v>
      </c>
      <c r="C944" s="273" t="s">
        <v>948</v>
      </c>
      <c r="D944" s="133">
        <v>3582</v>
      </c>
      <c r="E944" s="133">
        <v>115</v>
      </c>
      <c r="F944" s="133">
        <v>2</v>
      </c>
      <c r="G944" s="133">
        <v>17</v>
      </c>
      <c r="H944" s="133">
        <v>53</v>
      </c>
      <c r="I944" s="133">
        <v>3339</v>
      </c>
      <c r="J944" s="133">
        <v>25</v>
      </c>
      <c r="K944" s="135" t="s">
        <v>1029</v>
      </c>
      <c r="L944" s="133">
        <v>15</v>
      </c>
      <c r="M944" s="133">
        <v>16</v>
      </c>
    </row>
    <row r="945" spans="2:13">
      <c r="B945" s="261">
        <v>9627000</v>
      </c>
      <c r="C945" s="273" t="s">
        <v>949</v>
      </c>
      <c r="D945" s="133">
        <v>2080</v>
      </c>
      <c r="E945" s="133">
        <v>97</v>
      </c>
      <c r="F945" s="135" t="s">
        <v>1029</v>
      </c>
      <c r="G945" s="133">
        <v>18</v>
      </c>
      <c r="H945" s="133">
        <v>35</v>
      </c>
      <c r="I945" s="133">
        <v>1898</v>
      </c>
      <c r="J945" s="133">
        <v>22</v>
      </c>
      <c r="K945" s="135" t="s">
        <v>1029</v>
      </c>
      <c r="L945" s="133">
        <v>10</v>
      </c>
      <c r="M945" s="135" t="s">
        <v>1029</v>
      </c>
    </row>
    <row r="946" spans="2:13">
      <c r="B946" s="261">
        <v>9628000</v>
      </c>
      <c r="C946" s="273" t="s">
        <v>950</v>
      </c>
      <c r="D946" s="133">
        <v>600</v>
      </c>
      <c r="E946" s="133">
        <v>36</v>
      </c>
      <c r="F946" s="135" t="s">
        <v>1029</v>
      </c>
      <c r="G946" s="133">
        <v>258</v>
      </c>
      <c r="H946" s="133">
        <v>31</v>
      </c>
      <c r="I946" s="133">
        <v>219</v>
      </c>
      <c r="J946" s="133">
        <v>19</v>
      </c>
      <c r="K946" s="133">
        <v>23</v>
      </c>
      <c r="L946" s="133">
        <v>2</v>
      </c>
      <c r="M946" s="133">
        <v>12</v>
      </c>
    </row>
    <row r="947" spans="2:13">
      <c r="B947" s="261">
        <v>9629000</v>
      </c>
      <c r="C947" s="273" t="s">
        <v>951</v>
      </c>
      <c r="D947" s="133">
        <v>2538</v>
      </c>
      <c r="E947" s="133">
        <v>83</v>
      </c>
      <c r="F947" s="133">
        <v>1</v>
      </c>
      <c r="G947" s="133">
        <v>18</v>
      </c>
      <c r="H947" s="133">
        <v>31</v>
      </c>
      <c r="I947" s="133">
        <v>2376</v>
      </c>
      <c r="J947" s="133">
        <v>15</v>
      </c>
      <c r="K947" s="133">
        <v>7</v>
      </c>
      <c r="L947" s="133">
        <v>7</v>
      </c>
      <c r="M947" s="135" t="s">
        <v>1029</v>
      </c>
    </row>
    <row r="948" spans="2:13">
      <c r="B948" s="261">
        <v>9630000</v>
      </c>
      <c r="C948" s="273" t="s">
        <v>952</v>
      </c>
      <c r="D948" s="133">
        <v>1111</v>
      </c>
      <c r="E948" s="133">
        <v>8</v>
      </c>
      <c r="F948" s="135" t="s">
        <v>1029</v>
      </c>
      <c r="G948" s="133">
        <v>5</v>
      </c>
      <c r="H948" s="133">
        <v>6</v>
      </c>
      <c r="I948" s="133">
        <v>1066</v>
      </c>
      <c r="J948" s="133">
        <v>19</v>
      </c>
      <c r="K948" s="133">
        <v>3</v>
      </c>
      <c r="L948" s="133">
        <v>4</v>
      </c>
      <c r="M948" s="135" t="s">
        <v>1029</v>
      </c>
    </row>
    <row r="949" spans="2:13">
      <c r="B949" s="261">
        <v>9631000</v>
      </c>
      <c r="C949" s="273" t="s">
        <v>953</v>
      </c>
      <c r="D949" s="133">
        <v>1278</v>
      </c>
      <c r="E949" s="133">
        <v>267</v>
      </c>
      <c r="F949" s="133">
        <v>1</v>
      </c>
      <c r="G949" s="133">
        <v>131</v>
      </c>
      <c r="H949" s="133">
        <v>103</v>
      </c>
      <c r="I949" s="133">
        <v>461</v>
      </c>
      <c r="J949" s="133">
        <v>277</v>
      </c>
      <c r="K949" s="135" t="s">
        <v>1029</v>
      </c>
      <c r="L949" s="133">
        <v>14</v>
      </c>
      <c r="M949" s="133">
        <v>24</v>
      </c>
    </row>
    <row r="950" spans="2:13">
      <c r="B950" s="261">
        <v>9632000</v>
      </c>
      <c r="C950" s="273" t="s">
        <v>892</v>
      </c>
      <c r="D950" s="133">
        <v>3026</v>
      </c>
      <c r="E950" s="133">
        <v>59</v>
      </c>
      <c r="F950" s="135" t="s">
        <v>1029</v>
      </c>
      <c r="G950" s="133">
        <v>48</v>
      </c>
      <c r="H950" s="133">
        <v>47</v>
      </c>
      <c r="I950" s="133">
        <v>2818</v>
      </c>
      <c r="J950" s="133">
        <v>32</v>
      </c>
      <c r="K950" s="133">
        <v>11</v>
      </c>
      <c r="L950" s="133">
        <v>11</v>
      </c>
      <c r="M950" s="135" t="s">
        <v>1029</v>
      </c>
    </row>
    <row r="952" spans="2:13" ht="42.75" customHeight="1">
      <c r="B952" s="700" t="s">
        <v>1288</v>
      </c>
      <c r="C952" s="700"/>
      <c r="D952" s="700"/>
      <c r="E952" s="700"/>
      <c r="F952" s="700"/>
      <c r="G952" s="700"/>
      <c r="H952" s="700"/>
      <c r="I952" s="700"/>
      <c r="J952" s="700"/>
      <c r="K952" s="700"/>
      <c r="L952" s="700"/>
      <c r="M952" s="700"/>
    </row>
    <row r="953" spans="2:13" ht="15.75" customHeight="1">
      <c r="B953" s="699" t="s">
        <v>1237</v>
      </c>
      <c r="C953" s="699"/>
      <c r="D953" s="699"/>
      <c r="E953" s="699"/>
      <c r="F953" s="699"/>
      <c r="G953" s="699"/>
      <c r="H953" s="699"/>
      <c r="I953" s="699"/>
      <c r="J953" s="699"/>
      <c r="K953" s="699"/>
      <c r="L953" s="699"/>
      <c r="M953" s="699"/>
    </row>
    <row r="954" spans="2:13">
      <c r="B954" s="396" t="s">
        <v>1098</v>
      </c>
    </row>
  </sheetData>
  <mergeCells count="8">
    <mergeCell ref="B952:M952"/>
    <mergeCell ref="B953:M953"/>
    <mergeCell ref="B5:L5"/>
    <mergeCell ref="B7:B8"/>
    <mergeCell ref="C7:C8"/>
    <mergeCell ref="D7:D8"/>
    <mergeCell ref="M7:M8"/>
    <mergeCell ref="E7:L7"/>
  </mergeCells>
  <hyperlinks>
    <hyperlink ref="B1" location="Cuprins!A1" display="Cuprins" xr:uid="{00000000-0004-0000-0600-000000000000}"/>
  </hyperlinks>
  <pageMargins left="0.7" right="0.7" top="0.75" bottom="0.75"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955"/>
  <sheetViews>
    <sheetView zoomScaleNormal="100" workbookViewId="0">
      <selection activeCell="E49" sqref="E49"/>
    </sheetView>
  </sheetViews>
  <sheetFormatPr defaultColWidth="8.375" defaultRowHeight="15"/>
  <cols>
    <col min="1" max="1" width="1.625" style="2" customWidth="1"/>
    <col min="2" max="2" width="10.625" style="2" customWidth="1"/>
    <col min="3" max="3" width="16.625" style="279" customWidth="1"/>
    <col min="4" max="4" width="6.75" style="2" customWidth="1"/>
    <col min="5" max="5" width="10.125" style="134" customWidth="1"/>
    <col min="6" max="6" width="6.875" style="134" customWidth="1"/>
    <col min="7" max="7" width="8.375" style="134"/>
    <col min="8" max="8" width="5.5" style="134" customWidth="1"/>
    <col min="9" max="9" width="7.5" style="134" customWidth="1"/>
    <col min="10" max="10" width="6.625" style="134" customWidth="1"/>
    <col min="11" max="11" width="9.125" style="134" customWidth="1"/>
    <col min="12" max="12" width="6.25" style="134" customWidth="1"/>
    <col min="13" max="13" width="8.25" style="134" customWidth="1"/>
    <col min="14" max="16372" width="8.375" style="2"/>
    <col min="16373" max="16384" width="10.5" style="2" customWidth="1"/>
  </cols>
  <sheetData>
    <row r="1" spans="2:15">
      <c r="B1" s="113" t="s">
        <v>0</v>
      </c>
      <c r="C1" s="55"/>
    </row>
    <row r="3" spans="2:15" ht="18.75">
      <c r="B3" s="4" t="str">
        <f>Cuprins!B2</f>
        <v xml:space="preserve">Recensământul Populației și Locuințelor 2024: CARACTERISTICI ETNO-CULTURALE </v>
      </c>
      <c r="C3" s="265"/>
    </row>
    <row r="5" spans="2:15" ht="21.75" customHeight="1">
      <c r="B5" s="731" t="s">
        <v>1294</v>
      </c>
      <c r="C5" s="731"/>
      <c r="D5" s="731"/>
      <c r="E5" s="731"/>
      <c r="F5" s="731"/>
      <c r="G5" s="731"/>
      <c r="H5" s="731"/>
      <c r="I5" s="731"/>
      <c r="J5" s="731"/>
      <c r="K5" s="731"/>
      <c r="L5" s="731"/>
      <c r="M5" s="731"/>
      <c r="N5" s="731"/>
    </row>
    <row r="6" spans="2:15" ht="16.5" customHeight="1">
      <c r="B6" s="5"/>
      <c r="C6" s="500"/>
      <c r="D6" s="5"/>
      <c r="E6" s="502"/>
      <c r="F6" s="502"/>
      <c r="M6" s="56" t="s">
        <v>3</v>
      </c>
    </row>
    <row r="7" spans="2:15" ht="16.5" customHeight="1">
      <c r="B7" s="728" t="s">
        <v>64</v>
      </c>
      <c r="C7" s="728" t="s">
        <v>65</v>
      </c>
      <c r="D7" s="722" t="s">
        <v>4</v>
      </c>
      <c r="E7" s="732" t="s">
        <v>1297</v>
      </c>
      <c r="F7" s="732"/>
      <c r="G7" s="732"/>
      <c r="H7" s="732"/>
      <c r="I7" s="732"/>
      <c r="J7" s="732"/>
      <c r="K7" s="732"/>
      <c r="L7" s="733"/>
      <c r="M7" s="721" t="s">
        <v>12</v>
      </c>
    </row>
    <row r="8" spans="2:15" ht="56.25" customHeight="1">
      <c r="B8" s="728"/>
      <c r="C8" s="728"/>
      <c r="D8" s="724"/>
      <c r="E8" s="127" t="s">
        <v>1072</v>
      </c>
      <c r="F8" s="127" t="s">
        <v>1073</v>
      </c>
      <c r="G8" s="127" t="s">
        <v>1035</v>
      </c>
      <c r="H8" s="127" t="s">
        <v>1074</v>
      </c>
      <c r="I8" s="127" t="s">
        <v>1037</v>
      </c>
      <c r="J8" s="127" t="s">
        <v>1075</v>
      </c>
      <c r="K8" s="127" t="s">
        <v>1093</v>
      </c>
      <c r="L8" s="127" t="s">
        <v>11</v>
      </c>
      <c r="M8" s="721"/>
      <c r="O8"/>
    </row>
    <row r="9" spans="2:15" ht="17.25" customHeight="1">
      <c r="B9" s="337" t="s">
        <v>1065</v>
      </c>
      <c r="C9" s="337" t="s">
        <v>1066</v>
      </c>
      <c r="D9" s="338">
        <v>1</v>
      </c>
      <c r="E9" s="338">
        <v>2</v>
      </c>
      <c r="F9" s="338">
        <v>3</v>
      </c>
      <c r="G9" s="338">
        <v>4</v>
      </c>
      <c r="H9" s="338">
        <v>5</v>
      </c>
      <c r="I9" s="338">
        <v>6</v>
      </c>
      <c r="J9" s="338">
        <v>7</v>
      </c>
      <c r="K9" s="338">
        <v>8</v>
      </c>
      <c r="L9" s="338">
        <v>9</v>
      </c>
      <c r="M9" s="338">
        <v>10</v>
      </c>
      <c r="O9" s="339"/>
    </row>
    <row r="10" spans="2:15">
      <c r="B10" s="379"/>
      <c r="C10" s="13" t="s">
        <v>4</v>
      </c>
      <c r="D10" s="153">
        <v>100</v>
      </c>
      <c r="E10" s="143">
        <v>76.733547594712491</v>
      </c>
      <c r="F10" s="143">
        <v>8.01911168280723</v>
      </c>
      <c r="G10" s="143">
        <v>5.1297377103756228</v>
      </c>
      <c r="H10" s="143">
        <v>3.3882518189597457</v>
      </c>
      <c r="I10" s="143">
        <v>4.0347300999875113</v>
      </c>
      <c r="J10" s="143">
        <v>1.5870782377771107</v>
      </c>
      <c r="K10" s="143">
        <v>0.38834355038817969</v>
      </c>
      <c r="L10" s="143">
        <v>0.57608167334732241</v>
      </c>
      <c r="M10" s="143">
        <v>0.1431176316522498</v>
      </c>
      <c r="O10"/>
    </row>
    <row r="11" spans="2:15">
      <c r="B11" s="152">
        <v>100000</v>
      </c>
      <c r="C11" s="235" t="s">
        <v>66</v>
      </c>
      <c r="D11" s="153">
        <v>100</v>
      </c>
      <c r="E11" s="143">
        <v>72.464478537142398</v>
      </c>
      <c r="F11" s="143">
        <v>12.912704408104478</v>
      </c>
      <c r="G11" s="143">
        <v>5.3741834784924167</v>
      </c>
      <c r="H11" s="143">
        <v>5.9428323853533911</v>
      </c>
      <c r="I11" s="143">
        <v>0.77625088873085235</v>
      </c>
      <c r="J11" s="143">
        <v>0.90331163348733068</v>
      </c>
      <c r="K11" s="143">
        <v>0.109563855314605</v>
      </c>
      <c r="L11" s="143">
        <v>1.2404739157482445</v>
      </c>
      <c r="M11" s="143">
        <v>0.27620089761818611</v>
      </c>
      <c r="O11"/>
    </row>
    <row r="12" spans="2:15" ht="30">
      <c r="B12" s="154">
        <v>101000</v>
      </c>
      <c r="C12" s="268" t="s">
        <v>67</v>
      </c>
      <c r="D12" s="153">
        <v>100</v>
      </c>
      <c r="E12" s="143">
        <v>70.514498146508302</v>
      </c>
      <c r="F12" s="143">
        <v>12.319632899382254</v>
      </c>
      <c r="G12" s="143">
        <v>6.2985196759298683</v>
      </c>
      <c r="H12" s="143">
        <v>7.0471467520694624</v>
      </c>
      <c r="I12" s="143">
        <v>0.89076922534291314</v>
      </c>
      <c r="J12" s="143">
        <v>1.0464907113808846</v>
      </c>
      <c r="K12" s="143">
        <v>0.11463076548661512</v>
      </c>
      <c r="L12" s="143">
        <v>1.4595141771803477</v>
      </c>
      <c r="M12" s="143">
        <v>0.30879764671855842</v>
      </c>
      <c r="O12"/>
    </row>
    <row r="13" spans="2:15" s="330" customFormat="1">
      <c r="B13" s="333">
        <v>110000</v>
      </c>
      <c r="C13" s="327" t="s">
        <v>68</v>
      </c>
      <c r="D13" s="334">
        <v>100</v>
      </c>
      <c r="E13" s="335">
        <v>71.394934541237333</v>
      </c>
      <c r="F13" s="335">
        <v>8.620808705739444</v>
      </c>
      <c r="G13" s="335">
        <v>7.1597249074739411</v>
      </c>
      <c r="H13" s="335">
        <v>8.8341711318566496</v>
      </c>
      <c r="I13" s="335">
        <v>1.0502402916643707</v>
      </c>
      <c r="J13" s="335">
        <v>1.2352924929569757</v>
      </c>
      <c r="K13" s="335">
        <v>7.3192288570955624E-2</v>
      </c>
      <c r="L13" s="335">
        <v>1.3347235264873323</v>
      </c>
      <c r="M13" s="335">
        <v>0.29691211401425377</v>
      </c>
      <c r="O13" s="331"/>
    </row>
    <row r="14" spans="2:15" s="330" customFormat="1">
      <c r="B14" s="336">
        <v>120000</v>
      </c>
      <c r="C14" s="327" t="s">
        <v>69</v>
      </c>
      <c r="D14" s="334">
        <v>100</v>
      </c>
      <c r="E14" s="335">
        <v>71.089765806803143</v>
      </c>
      <c r="F14" s="335">
        <v>14.377382779620751</v>
      </c>
      <c r="G14" s="335">
        <v>5.2740506015745066</v>
      </c>
      <c r="H14" s="335">
        <v>6.1672525622617353</v>
      </c>
      <c r="I14" s="335">
        <v>0.76446997078774259</v>
      </c>
      <c r="J14" s="335">
        <v>0.83279695004208643</v>
      </c>
      <c r="K14" s="335">
        <v>0.12576125167104044</v>
      </c>
      <c r="L14" s="335">
        <v>1.1467049561816129</v>
      </c>
      <c r="M14" s="335">
        <v>0.22181512105758314</v>
      </c>
      <c r="O14" s="331"/>
    </row>
    <row r="15" spans="2:15" s="330" customFormat="1">
      <c r="B15" s="336">
        <v>130000</v>
      </c>
      <c r="C15" s="327" t="s">
        <v>40</v>
      </c>
      <c r="D15" s="334">
        <v>100</v>
      </c>
      <c r="E15" s="335">
        <v>67.183308494784114</v>
      </c>
      <c r="F15" s="335">
        <v>14.950131835377716</v>
      </c>
      <c r="G15" s="335">
        <v>6.3888570445947312</v>
      </c>
      <c r="H15" s="335">
        <v>5.9910581222056463</v>
      </c>
      <c r="I15" s="335">
        <v>0.94004356299438074</v>
      </c>
      <c r="J15" s="335">
        <v>0.98246016278803017</v>
      </c>
      <c r="K15" s="335">
        <v>0.23271810157056017</v>
      </c>
      <c r="L15" s="335">
        <v>2.8602544995987569</v>
      </c>
      <c r="M15" s="335">
        <v>0.47116817608620815</v>
      </c>
      <c r="O15" s="331"/>
    </row>
    <row r="16" spans="2:15" s="330" customFormat="1">
      <c r="B16" s="336">
        <v>140000</v>
      </c>
      <c r="C16" s="327" t="s">
        <v>70</v>
      </c>
      <c r="D16" s="334">
        <v>100</v>
      </c>
      <c r="E16" s="335">
        <v>75.221423164270462</v>
      </c>
      <c r="F16" s="335">
        <v>11.680545041635163</v>
      </c>
      <c r="G16" s="335">
        <v>5.1542392127176688</v>
      </c>
      <c r="H16" s="335">
        <v>5.2261544284632988</v>
      </c>
      <c r="I16" s="335">
        <v>0.65575321725965485</v>
      </c>
      <c r="J16" s="335">
        <v>0.89042392127176828</v>
      </c>
      <c r="K16" s="335">
        <v>8.4216502649508404E-2</v>
      </c>
      <c r="L16" s="335">
        <v>0.84216502649508596</v>
      </c>
      <c r="M16" s="335">
        <v>0.24507948523845702</v>
      </c>
      <c r="O16" s="331"/>
    </row>
    <row r="17" spans="2:15" s="330" customFormat="1">
      <c r="B17" s="336">
        <v>150000</v>
      </c>
      <c r="C17" s="327" t="s">
        <v>71</v>
      </c>
      <c r="D17" s="334">
        <v>100</v>
      </c>
      <c r="E17" s="335">
        <v>67.456105487106015</v>
      </c>
      <c r="F17" s="335">
        <v>13.612948978716929</v>
      </c>
      <c r="G17" s="335">
        <v>7.0137703691580704</v>
      </c>
      <c r="H17" s="335">
        <v>7.9403673657057503</v>
      </c>
      <c r="I17" s="335">
        <v>0.97023823440019996</v>
      </c>
      <c r="J17" s="335">
        <v>1.1736375751057848</v>
      </c>
      <c r="K17" s="335">
        <v>9.7413477349417618E-2</v>
      </c>
      <c r="L17" s="335">
        <v>1.4027540738316131</v>
      </c>
      <c r="M17" s="335">
        <v>0.33276443862561045</v>
      </c>
      <c r="O17" s="331"/>
    </row>
    <row r="18" spans="2:15">
      <c r="B18" s="156">
        <v>111000</v>
      </c>
      <c r="C18" s="269" t="s">
        <v>72</v>
      </c>
      <c r="D18" s="153">
        <v>100</v>
      </c>
      <c r="E18" s="143">
        <v>90.321798188875022</v>
      </c>
      <c r="F18" s="143">
        <v>7.5760025873221544</v>
      </c>
      <c r="G18" s="143">
        <v>0.64683053040103733</v>
      </c>
      <c r="H18" s="143">
        <v>0.84896507115136166</v>
      </c>
      <c r="I18" s="143">
        <v>0.29107373868046676</v>
      </c>
      <c r="J18" s="143">
        <v>0.10510996119016858</v>
      </c>
      <c r="K18" s="143">
        <v>8.0853816300129663E-3</v>
      </c>
      <c r="L18" s="143">
        <v>0.17787839586028525</v>
      </c>
      <c r="M18" s="143">
        <v>2.4256144890038901E-2</v>
      </c>
      <c r="O18"/>
    </row>
    <row r="19" spans="2:15">
      <c r="B19" s="156">
        <v>121000</v>
      </c>
      <c r="C19" s="269" t="s">
        <v>73</v>
      </c>
      <c r="D19" s="153">
        <v>100</v>
      </c>
      <c r="E19" s="143">
        <v>77.254067203891708</v>
      </c>
      <c r="F19" s="143">
        <v>17.675231868632981</v>
      </c>
      <c r="G19" s="143">
        <v>1.7067051847346719</v>
      </c>
      <c r="H19" s="143">
        <v>1.7105063098677102</v>
      </c>
      <c r="I19" s="143">
        <v>0.46753839136384112</v>
      </c>
      <c r="J19" s="143">
        <v>0.50935076782727406</v>
      </c>
      <c r="K19" s="143">
        <v>0.15204500532157433</v>
      </c>
      <c r="L19" s="143">
        <v>0.41812376463432954</v>
      </c>
      <c r="M19" s="143">
        <v>0.10643150372510207</v>
      </c>
      <c r="O19"/>
    </row>
    <row r="20" spans="2:15">
      <c r="B20" s="156">
        <v>122000</v>
      </c>
      <c r="C20" s="269" t="s">
        <v>74</v>
      </c>
      <c r="D20" s="153">
        <v>100</v>
      </c>
      <c r="E20" s="143">
        <v>70.067826599822922</v>
      </c>
      <c r="F20" s="143">
        <v>13.948687702742522</v>
      </c>
      <c r="G20" s="143">
        <v>4.3644942494839194</v>
      </c>
      <c r="H20" s="143">
        <v>6.8416396343261381</v>
      </c>
      <c r="I20" s="143">
        <v>0.44234739015039737</v>
      </c>
      <c r="J20" s="143">
        <v>0.73724565025066235</v>
      </c>
      <c r="K20" s="143">
        <v>1.4744913005013247</v>
      </c>
      <c r="L20" s="143">
        <v>1.2385726924211125</v>
      </c>
      <c r="M20" s="143">
        <v>0.88469478030079474</v>
      </c>
      <c r="O20"/>
    </row>
    <row r="21" spans="2:15">
      <c r="B21" s="156">
        <v>131000</v>
      </c>
      <c r="C21" s="269" t="s">
        <v>75</v>
      </c>
      <c r="D21" s="153">
        <v>100</v>
      </c>
      <c r="E21" s="143">
        <v>68.104860731840304</v>
      </c>
      <c r="F21" s="143">
        <v>23.184052430365902</v>
      </c>
      <c r="G21" s="143">
        <v>3.7083560895685319</v>
      </c>
      <c r="H21" s="143">
        <v>2.7799016930638931</v>
      </c>
      <c r="I21" s="143">
        <v>0.61714909885308422</v>
      </c>
      <c r="J21" s="143">
        <v>0.56253413435281108</v>
      </c>
      <c r="K21" s="143">
        <v>5.4614964500272915E-2</v>
      </c>
      <c r="L21" s="143">
        <v>0.68814855270343878</v>
      </c>
      <c r="M21" s="143">
        <v>0.30038230475150107</v>
      </c>
      <c r="O21"/>
    </row>
    <row r="22" spans="2:15">
      <c r="B22" s="156">
        <v>141000</v>
      </c>
      <c r="C22" s="269" t="s">
        <v>76</v>
      </c>
      <c r="D22" s="153">
        <v>100</v>
      </c>
      <c r="E22" s="143">
        <v>81.191588785046704</v>
      </c>
      <c r="F22" s="143">
        <v>7.7102803738317762</v>
      </c>
      <c r="G22" s="143">
        <v>3.5514018691588829</v>
      </c>
      <c r="H22" s="143">
        <v>6.4953271028037491</v>
      </c>
      <c r="I22" s="143">
        <v>0.14018691588785065</v>
      </c>
      <c r="J22" s="143">
        <v>0.25700934579439283</v>
      </c>
      <c r="K22" s="143" t="s">
        <v>1029</v>
      </c>
      <c r="L22" s="143">
        <v>0.53738317757009435</v>
      </c>
      <c r="M22" s="143">
        <v>0.11682242990654219</v>
      </c>
      <c r="O22"/>
    </row>
    <row r="23" spans="2:15">
      <c r="B23" s="156">
        <v>151000</v>
      </c>
      <c r="C23" s="269" t="s">
        <v>77</v>
      </c>
      <c r="D23" s="153">
        <v>100</v>
      </c>
      <c r="E23" s="143">
        <v>82.508389261745222</v>
      </c>
      <c r="F23" s="143">
        <v>8.997483221476541</v>
      </c>
      <c r="G23" s="143">
        <v>2.8942953020134357</v>
      </c>
      <c r="H23" s="143">
        <v>3.7646812080537071</v>
      </c>
      <c r="I23" s="143">
        <v>0.40897651006711583</v>
      </c>
      <c r="J23" s="143">
        <v>0.58724832214765355</v>
      </c>
      <c r="K23" s="143">
        <v>0.13632550335570523</v>
      </c>
      <c r="L23" s="143">
        <v>0.58724832214765332</v>
      </c>
      <c r="M23" s="143">
        <v>0.11535234899328906</v>
      </c>
      <c r="O23"/>
    </row>
    <row r="24" spans="2:15">
      <c r="B24" s="156">
        <v>112000</v>
      </c>
      <c r="C24" s="269" t="s">
        <v>78</v>
      </c>
      <c r="D24" s="153">
        <v>100</v>
      </c>
      <c r="E24" s="143">
        <v>90.808539826802431</v>
      </c>
      <c r="F24" s="143">
        <v>8.462659693046378</v>
      </c>
      <c r="G24" s="143">
        <v>0.23150132898911049</v>
      </c>
      <c r="H24" s="143">
        <v>0.2229272056932175</v>
      </c>
      <c r="I24" s="143">
        <v>2.5722369887678946E-2</v>
      </c>
      <c r="J24" s="143">
        <v>9.4315356254822805E-2</v>
      </c>
      <c r="K24" s="143">
        <v>5.1444739775357892E-2</v>
      </c>
      <c r="L24" s="143">
        <v>9.4315356254822805E-2</v>
      </c>
      <c r="M24" s="143">
        <v>8.5741232958929815E-3</v>
      </c>
      <c r="O24"/>
    </row>
    <row r="25" spans="2:15">
      <c r="B25" s="156">
        <v>123000</v>
      </c>
      <c r="C25" s="269" t="s">
        <v>79</v>
      </c>
      <c r="D25" s="153">
        <v>100</v>
      </c>
      <c r="E25" s="143">
        <v>85.009140767824533</v>
      </c>
      <c r="F25" s="143">
        <v>13.16270566727605</v>
      </c>
      <c r="G25" s="143">
        <v>0.73126142595978061</v>
      </c>
      <c r="H25" s="143">
        <v>0.18281535648994515</v>
      </c>
      <c r="I25" s="143">
        <v>0.18281535648994515</v>
      </c>
      <c r="J25" s="143" t="s">
        <v>1029</v>
      </c>
      <c r="K25" s="143" t="s">
        <v>1029</v>
      </c>
      <c r="L25" s="143">
        <v>0.73126142595978061</v>
      </c>
      <c r="M25" s="143" t="s">
        <v>1029</v>
      </c>
      <c r="O25"/>
    </row>
    <row r="26" spans="2:15">
      <c r="B26" s="156">
        <v>125000</v>
      </c>
      <c r="C26" s="269" t="s">
        <v>80</v>
      </c>
      <c r="D26" s="153">
        <v>100</v>
      </c>
      <c r="E26" s="143">
        <v>79.332061068702515</v>
      </c>
      <c r="F26" s="143">
        <v>18.282442748091633</v>
      </c>
      <c r="G26" s="143">
        <v>1.0687022900763363</v>
      </c>
      <c r="H26" s="143">
        <v>0.70610687022900809</v>
      </c>
      <c r="I26" s="143">
        <v>0.11450381679389318</v>
      </c>
      <c r="J26" s="143">
        <v>0.13358778625954204</v>
      </c>
      <c r="K26" s="143" t="s">
        <v>1029</v>
      </c>
      <c r="L26" s="143">
        <v>0.20992366412213745</v>
      </c>
      <c r="M26" s="143">
        <v>0.1526717557251909</v>
      </c>
      <c r="O26"/>
    </row>
    <row r="27" spans="2:15">
      <c r="B27" s="156">
        <v>126000</v>
      </c>
      <c r="C27" s="269" t="s">
        <v>81</v>
      </c>
      <c r="D27" s="153">
        <v>100</v>
      </c>
      <c r="E27" s="143">
        <v>77.278961323946064</v>
      </c>
      <c r="F27" s="143">
        <v>19.676328060711366</v>
      </c>
      <c r="G27" s="143">
        <v>1.0057602633263238</v>
      </c>
      <c r="H27" s="143">
        <v>0.85946786138794906</v>
      </c>
      <c r="I27" s="143">
        <v>0.21943860290756159</v>
      </c>
      <c r="J27" s="143">
        <v>0.39316083020938131</v>
      </c>
      <c r="K27" s="143" t="s">
        <v>1029</v>
      </c>
      <c r="L27" s="143">
        <v>0.32915790436134251</v>
      </c>
      <c r="M27" s="143">
        <v>0.23772515314985845</v>
      </c>
      <c r="O27"/>
    </row>
    <row r="28" spans="2:15">
      <c r="B28" s="156">
        <v>142000</v>
      </c>
      <c r="C28" s="269" t="s">
        <v>82</v>
      </c>
      <c r="D28" s="153">
        <v>100</v>
      </c>
      <c r="E28" s="143">
        <v>83.45588235294116</v>
      </c>
      <c r="F28" s="143">
        <v>12.760043041606876</v>
      </c>
      <c r="G28" s="143">
        <v>1.0491391678622661</v>
      </c>
      <c r="H28" s="143">
        <v>1.4526542324246761</v>
      </c>
      <c r="I28" s="143">
        <v>0.34971305595408864</v>
      </c>
      <c r="J28" s="143">
        <v>0.39454806312768975</v>
      </c>
      <c r="K28" s="143">
        <v>0.12553802008608311</v>
      </c>
      <c r="L28" s="143">
        <v>0.35868005738880887</v>
      </c>
      <c r="M28" s="143">
        <v>5.3802008608321329E-2</v>
      </c>
      <c r="O28"/>
    </row>
    <row r="29" spans="2:15">
      <c r="B29" s="156">
        <v>143000</v>
      </c>
      <c r="C29" s="269" t="s">
        <v>83</v>
      </c>
      <c r="D29" s="153">
        <v>100</v>
      </c>
      <c r="E29" s="143">
        <v>90.169491525423638</v>
      </c>
      <c r="F29" s="143">
        <v>7.2316384180790934</v>
      </c>
      <c r="G29" s="143">
        <v>0.92655367231638386</v>
      </c>
      <c r="H29" s="143">
        <v>0.72316384180790894</v>
      </c>
      <c r="I29" s="143">
        <v>0.11299435028248579</v>
      </c>
      <c r="J29" s="143">
        <v>0.27118644067796588</v>
      </c>
      <c r="K29" s="143" t="s">
        <v>1029</v>
      </c>
      <c r="L29" s="143">
        <v>0.4745762711864403</v>
      </c>
      <c r="M29" s="143">
        <v>9.0395480225988617E-2</v>
      </c>
      <c r="O29"/>
    </row>
    <row r="30" spans="2:15">
      <c r="B30" s="156">
        <v>144000</v>
      </c>
      <c r="C30" s="269" t="s">
        <v>84</v>
      </c>
      <c r="D30" s="153">
        <v>100</v>
      </c>
      <c r="E30" s="143">
        <v>80.889787664307363</v>
      </c>
      <c r="F30" s="143">
        <v>16.354903943377082</v>
      </c>
      <c r="G30" s="143">
        <v>0.78361981799797598</v>
      </c>
      <c r="H30" s="143">
        <v>1.3397371081900882</v>
      </c>
      <c r="I30" s="143">
        <v>0.27805864509605593</v>
      </c>
      <c r="J30" s="143">
        <v>0.12639029322547998</v>
      </c>
      <c r="K30" s="143">
        <v>2.5278058645095997E-2</v>
      </c>
      <c r="L30" s="143">
        <v>0.17694641051567195</v>
      </c>
      <c r="M30" s="143">
        <v>2.5278058645095997E-2</v>
      </c>
      <c r="O30"/>
    </row>
    <row r="31" spans="2:15">
      <c r="B31" s="156">
        <v>145000</v>
      </c>
      <c r="C31" s="269" t="s">
        <v>85</v>
      </c>
      <c r="D31" s="153">
        <v>100</v>
      </c>
      <c r="E31" s="143">
        <v>86.190754827384552</v>
      </c>
      <c r="F31" s="143">
        <v>11.351667641895858</v>
      </c>
      <c r="G31" s="143">
        <v>0.99473376243417322</v>
      </c>
      <c r="H31" s="143">
        <v>0.8777062609713292</v>
      </c>
      <c r="I31" s="143">
        <v>0.17554125219426581</v>
      </c>
      <c r="J31" s="143">
        <v>5.851375073142194E-2</v>
      </c>
      <c r="K31" s="143" t="s">
        <v>1029</v>
      </c>
      <c r="L31" s="143">
        <v>0.35108250438853161</v>
      </c>
      <c r="M31" s="143" t="s">
        <v>1029</v>
      </c>
      <c r="O31"/>
    </row>
    <row r="32" spans="2:15">
      <c r="B32" s="156">
        <v>146000</v>
      </c>
      <c r="C32" s="269" t="s">
        <v>86</v>
      </c>
      <c r="D32" s="153">
        <v>100</v>
      </c>
      <c r="E32" s="143">
        <v>78.343634116192618</v>
      </c>
      <c r="F32" s="143">
        <v>15.723114956736723</v>
      </c>
      <c r="G32" s="143">
        <v>2.2002472187886242</v>
      </c>
      <c r="H32" s="143">
        <v>1.6810877626699601</v>
      </c>
      <c r="I32" s="143">
        <v>0.49443757725587062</v>
      </c>
      <c r="J32" s="143">
        <v>0.39555006180469643</v>
      </c>
      <c r="K32" s="143" t="s">
        <v>1029</v>
      </c>
      <c r="L32" s="143">
        <v>0.49443757725587062</v>
      </c>
      <c r="M32" s="143">
        <v>0.6674907292954253</v>
      </c>
      <c r="O32"/>
    </row>
    <row r="33" spans="2:15">
      <c r="B33" s="156">
        <v>152000</v>
      </c>
      <c r="C33" s="269" t="s">
        <v>87</v>
      </c>
      <c r="D33" s="153">
        <v>100</v>
      </c>
      <c r="E33" s="143">
        <v>82.439678284182222</v>
      </c>
      <c r="F33" s="143">
        <v>9.6067917783735126</v>
      </c>
      <c r="G33" s="143">
        <v>3.9916592195412495</v>
      </c>
      <c r="H33" s="143">
        <v>2.5469168900804231</v>
      </c>
      <c r="I33" s="143">
        <v>0.53619302949061554</v>
      </c>
      <c r="J33" s="143">
        <v>0.38725052129877791</v>
      </c>
      <c r="K33" s="143">
        <v>2.9788501638367521E-2</v>
      </c>
      <c r="L33" s="143">
        <v>0.46172177539469661</v>
      </c>
      <c r="M33" s="143" t="s">
        <v>1029</v>
      </c>
      <c r="O33"/>
    </row>
    <row r="34" spans="2:15">
      <c r="B34" s="156">
        <v>153000</v>
      </c>
      <c r="C34" s="269" t="s">
        <v>88</v>
      </c>
      <c r="D34" s="153">
        <v>100</v>
      </c>
      <c r="E34" s="143">
        <v>81.805726811892029</v>
      </c>
      <c r="F34" s="143">
        <v>16.056994108782025</v>
      </c>
      <c r="G34" s="143">
        <v>0.78092889436909241</v>
      </c>
      <c r="H34" s="143">
        <v>0.65762433210028859</v>
      </c>
      <c r="I34" s="143">
        <v>0.13700506918756009</v>
      </c>
      <c r="J34" s="143">
        <v>0.15070557610631607</v>
      </c>
      <c r="K34" s="143">
        <v>1.3700506918756008E-2</v>
      </c>
      <c r="L34" s="143">
        <v>0.30141115221263215</v>
      </c>
      <c r="M34" s="143">
        <v>9.5903548431292049E-2</v>
      </c>
      <c r="O34"/>
    </row>
    <row r="35" spans="2:15">
      <c r="B35" s="156">
        <v>154000</v>
      </c>
      <c r="C35" s="269" t="s">
        <v>89</v>
      </c>
      <c r="D35" s="153">
        <v>100</v>
      </c>
      <c r="E35" s="143">
        <v>71.355932203389855</v>
      </c>
      <c r="F35" s="143">
        <v>21.69491525423733</v>
      </c>
      <c r="G35" s="143">
        <v>3.4344335414808351</v>
      </c>
      <c r="H35" s="143">
        <v>1.7484388938447872</v>
      </c>
      <c r="I35" s="143">
        <v>0.43710972346119686</v>
      </c>
      <c r="J35" s="143">
        <v>0.47279214986619245</v>
      </c>
      <c r="K35" s="143">
        <v>8.9206066012489128E-3</v>
      </c>
      <c r="L35" s="143">
        <v>0.61552185548617511</v>
      </c>
      <c r="M35" s="143">
        <v>0.23193577163247181</v>
      </c>
      <c r="O35"/>
    </row>
    <row r="36" spans="2:15">
      <c r="B36" s="152"/>
      <c r="C36" s="234" t="s">
        <v>90</v>
      </c>
      <c r="D36" s="153">
        <v>100</v>
      </c>
      <c r="E36" s="143">
        <v>81.351217692896029</v>
      </c>
      <c r="F36" s="143">
        <v>3.815651333851461</v>
      </c>
      <c r="G36" s="143">
        <v>9.7129553717977082</v>
      </c>
      <c r="H36" s="143">
        <v>3.6303234530133226</v>
      </c>
      <c r="I36" s="143">
        <v>7.7384248115915599E-2</v>
      </c>
      <c r="J36" s="143">
        <v>7.4098292781906439E-2</v>
      </c>
      <c r="K36" s="143">
        <v>0.89147968211668371</v>
      </c>
      <c r="L36" s="143">
        <v>0.34732547880476766</v>
      </c>
      <c r="M36" s="143">
        <v>9.9564446620477573E-2</v>
      </c>
      <c r="O36"/>
    </row>
    <row r="37" spans="2:15">
      <c r="B37" s="152">
        <v>300000</v>
      </c>
      <c r="C37" s="234" t="s">
        <v>91</v>
      </c>
      <c r="D37" s="153">
        <v>100</v>
      </c>
      <c r="E37" s="143">
        <v>71.138916506252087</v>
      </c>
      <c r="F37" s="143">
        <v>3.7241131301165868</v>
      </c>
      <c r="G37" s="143">
        <v>13.16290482939532</v>
      </c>
      <c r="H37" s="143">
        <v>10.087153343346152</v>
      </c>
      <c r="I37" s="143">
        <v>0.121633913650499</v>
      </c>
      <c r="J37" s="143">
        <v>0.14384532396928576</v>
      </c>
      <c r="K37" s="143">
        <v>0.15230681361453793</v>
      </c>
      <c r="L37" s="143">
        <v>1.1475895331373169</v>
      </c>
      <c r="M37" s="143">
        <v>0.32153660651957994</v>
      </c>
      <c r="O37"/>
    </row>
    <row r="38" spans="2:15">
      <c r="B38" s="155">
        <v>301000</v>
      </c>
      <c r="C38" s="271" t="s">
        <v>92</v>
      </c>
      <c r="D38" s="153">
        <v>100</v>
      </c>
      <c r="E38" s="143">
        <v>70.748950018691886</v>
      </c>
      <c r="F38" s="143">
        <v>3.5809310200761169</v>
      </c>
      <c r="G38" s="143">
        <v>13.364997691140685</v>
      </c>
      <c r="H38" s="143">
        <v>10.365679354398992</v>
      </c>
      <c r="I38" s="143">
        <v>0.12533808298700533</v>
      </c>
      <c r="J38" s="143">
        <v>0.14952613408976073</v>
      </c>
      <c r="K38" s="143">
        <v>0.15832178903621733</v>
      </c>
      <c r="L38" s="143">
        <v>1.1731204784836378</v>
      </c>
      <c r="M38" s="143">
        <v>0.33313543109704047</v>
      </c>
      <c r="O38"/>
    </row>
    <row r="39" spans="2:15">
      <c r="B39" s="155">
        <v>310000</v>
      </c>
      <c r="C39" s="271" t="s">
        <v>93</v>
      </c>
      <c r="D39" s="153">
        <v>100</v>
      </c>
      <c r="E39" s="143">
        <v>89.847328244274493</v>
      </c>
      <c r="F39" s="143">
        <v>9.5038167938931295</v>
      </c>
      <c r="G39" s="143">
        <v>0.34351145038167935</v>
      </c>
      <c r="H39" s="143">
        <v>0.30534351145038163</v>
      </c>
      <c r="I39" s="143" t="s">
        <v>1029</v>
      </c>
      <c r="J39" s="143" t="s">
        <v>1029</v>
      </c>
      <c r="K39" s="143" t="s">
        <v>1029</v>
      </c>
      <c r="L39" s="143" t="s">
        <v>1029</v>
      </c>
      <c r="M39" s="143" t="s">
        <v>1029</v>
      </c>
      <c r="O39"/>
    </row>
    <row r="40" spans="2:15">
      <c r="B40" s="155">
        <v>311000</v>
      </c>
      <c r="C40" s="271" t="s">
        <v>94</v>
      </c>
      <c r="D40" s="153">
        <v>100</v>
      </c>
      <c r="E40" s="143">
        <v>57.201646090534943</v>
      </c>
      <c r="F40" s="143">
        <v>1.5432098765432087</v>
      </c>
      <c r="G40" s="143">
        <v>28.806584362139905</v>
      </c>
      <c r="H40" s="143">
        <v>10.390946502057606</v>
      </c>
      <c r="I40" s="143">
        <v>0.10288065843621391</v>
      </c>
      <c r="J40" s="143" t="s">
        <v>1029</v>
      </c>
      <c r="K40" s="143" t="s">
        <v>1029</v>
      </c>
      <c r="L40" s="143">
        <v>1.8518518518518507</v>
      </c>
      <c r="M40" s="143">
        <v>0.10288065843621391</v>
      </c>
      <c r="O40"/>
    </row>
    <row r="41" spans="2:15">
      <c r="B41" s="152">
        <v>1400000</v>
      </c>
      <c r="C41" s="263" t="s">
        <v>95</v>
      </c>
      <c r="D41" s="153">
        <v>100</v>
      </c>
      <c r="E41" s="143">
        <v>77.103680641446999</v>
      </c>
      <c r="F41" s="143">
        <v>2.9193500234571492</v>
      </c>
      <c r="G41" s="143">
        <v>17.403079285196323</v>
      </c>
      <c r="H41" s="143">
        <v>1.7550219644304117</v>
      </c>
      <c r="I41" s="143">
        <v>6.8239007122446196E-2</v>
      </c>
      <c r="J41" s="143">
        <v>5.5444193286987534E-2</v>
      </c>
      <c r="K41" s="143">
        <v>0.44781848424105325</v>
      </c>
      <c r="L41" s="143">
        <v>0.20898195931249144</v>
      </c>
      <c r="M41" s="143">
        <v>3.8384441506375974E-2</v>
      </c>
      <c r="O41"/>
    </row>
    <row r="42" spans="2:15">
      <c r="B42" s="155">
        <v>1401000</v>
      </c>
      <c r="C42" s="269" t="s">
        <v>96</v>
      </c>
      <c r="D42" s="153">
        <v>100</v>
      </c>
      <c r="E42" s="143">
        <v>61.590319792566973</v>
      </c>
      <c r="F42" s="143">
        <v>2.2126188418323278</v>
      </c>
      <c r="G42" s="143">
        <v>27.000864304235055</v>
      </c>
      <c r="H42" s="143">
        <v>5.1512532411408909</v>
      </c>
      <c r="I42" s="143">
        <v>0.22471910112359583</v>
      </c>
      <c r="J42" s="143">
        <v>0.22471910112359586</v>
      </c>
      <c r="K42" s="143">
        <v>2.9732065687121922</v>
      </c>
      <c r="L42" s="143">
        <v>0.57044079515989721</v>
      </c>
      <c r="M42" s="143">
        <v>5.1858254105445187E-2</v>
      </c>
      <c r="O42"/>
    </row>
    <row r="43" spans="2:15">
      <c r="B43" s="156">
        <v>1402000</v>
      </c>
      <c r="C43" s="269" t="s">
        <v>97</v>
      </c>
      <c r="D43" s="153">
        <v>100</v>
      </c>
      <c r="E43" s="143">
        <v>73.858223592043075</v>
      </c>
      <c r="F43" s="143">
        <v>1.7091622303166247</v>
      </c>
      <c r="G43" s="143">
        <v>16.615298402914071</v>
      </c>
      <c r="H43" s="143">
        <v>6.5004202857943731</v>
      </c>
      <c r="I43" s="143">
        <v>0.11207621182404096</v>
      </c>
      <c r="J43" s="143">
        <v>5.6038105912020478E-2</v>
      </c>
      <c r="K43" s="143">
        <v>0.25217147660409217</v>
      </c>
      <c r="L43" s="143">
        <v>0.8685906416363175</v>
      </c>
      <c r="M43" s="143">
        <v>2.8019052956010239E-2</v>
      </c>
      <c r="O43"/>
    </row>
    <row r="44" spans="2:15">
      <c r="B44" s="156">
        <v>1410000</v>
      </c>
      <c r="C44" s="269" t="s">
        <v>98</v>
      </c>
      <c r="D44" s="153">
        <v>100</v>
      </c>
      <c r="E44" s="143">
        <v>98.059822150363701</v>
      </c>
      <c r="F44" s="143">
        <v>1.4551333872271615</v>
      </c>
      <c r="G44" s="143">
        <v>0.32336297493936922</v>
      </c>
      <c r="H44" s="143">
        <v>8.0840743734842305E-2</v>
      </c>
      <c r="I44" s="143" t="s">
        <v>1029</v>
      </c>
      <c r="J44" s="143" t="s">
        <v>1029</v>
      </c>
      <c r="K44" s="143">
        <v>8.0840743734842305E-2</v>
      </c>
      <c r="L44" s="143" t="s">
        <v>1029</v>
      </c>
      <c r="M44" s="143" t="s">
        <v>1029</v>
      </c>
      <c r="O44"/>
    </row>
    <row r="45" spans="2:15">
      <c r="B45" s="156">
        <v>1411000</v>
      </c>
      <c r="C45" s="273" t="s">
        <v>99</v>
      </c>
      <c r="D45" s="153">
        <v>100</v>
      </c>
      <c r="E45" s="143">
        <v>65.342679127725916</v>
      </c>
      <c r="F45" s="143">
        <v>0.62305295950155792</v>
      </c>
      <c r="G45" s="143">
        <v>32.943925233644869</v>
      </c>
      <c r="H45" s="143">
        <v>0.70093457943925264</v>
      </c>
      <c r="I45" s="143">
        <v>0.15576323987538948</v>
      </c>
      <c r="J45" s="143" t="s">
        <v>1029</v>
      </c>
      <c r="K45" s="143" t="s">
        <v>1029</v>
      </c>
      <c r="L45" s="143">
        <v>7.788161993769474E-2</v>
      </c>
      <c r="M45" s="143">
        <v>0.15576323987538948</v>
      </c>
      <c r="O45"/>
    </row>
    <row r="46" spans="2:15">
      <c r="B46" s="156">
        <v>1412000</v>
      </c>
      <c r="C46" s="273" t="s">
        <v>100</v>
      </c>
      <c r="D46" s="153">
        <v>100</v>
      </c>
      <c r="E46" s="143">
        <v>32.153392330383483</v>
      </c>
      <c r="F46" s="143">
        <v>0.29498525073746312</v>
      </c>
      <c r="G46" s="143">
        <v>59.292035398230112</v>
      </c>
      <c r="H46" s="143">
        <v>7.0796460176991163</v>
      </c>
      <c r="I46" s="143" t="s">
        <v>1029</v>
      </c>
      <c r="J46" s="143">
        <v>0.58997050147492625</v>
      </c>
      <c r="K46" s="143" t="s">
        <v>1029</v>
      </c>
      <c r="L46" s="143">
        <v>0.58997050147492625</v>
      </c>
      <c r="M46" s="143" t="s">
        <v>1029</v>
      </c>
      <c r="O46"/>
    </row>
    <row r="47" spans="2:15">
      <c r="B47" s="156">
        <v>1413000</v>
      </c>
      <c r="C47" s="273" t="s">
        <v>101</v>
      </c>
      <c r="D47" s="153">
        <v>100</v>
      </c>
      <c r="E47" s="143">
        <v>40.052816901408555</v>
      </c>
      <c r="F47" s="143" t="s">
        <v>1029</v>
      </c>
      <c r="G47" s="143">
        <v>57.570422535211399</v>
      </c>
      <c r="H47" s="143">
        <v>2.0246478873239484</v>
      </c>
      <c r="I47" s="143">
        <v>0.17605633802816942</v>
      </c>
      <c r="J47" s="143">
        <v>8.8028169014084709E-2</v>
      </c>
      <c r="K47" s="143" t="s">
        <v>1029</v>
      </c>
      <c r="L47" s="143">
        <v>8.8028169014084709E-2</v>
      </c>
      <c r="M47" s="143" t="s">
        <v>1029</v>
      </c>
      <c r="O47"/>
    </row>
    <row r="48" spans="2:15">
      <c r="B48" s="156">
        <v>1414000</v>
      </c>
      <c r="C48" s="273" t="s">
        <v>102</v>
      </c>
      <c r="D48" s="153">
        <v>100</v>
      </c>
      <c r="E48" s="143">
        <v>23.681257014590347</v>
      </c>
      <c r="F48" s="143" t="s">
        <v>1029</v>
      </c>
      <c r="G48" s="143">
        <v>70.59483726150394</v>
      </c>
      <c r="H48" s="143">
        <v>5.162738496071829</v>
      </c>
      <c r="I48" s="143" t="s">
        <v>1029</v>
      </c>
      <c r="J48" s="143">
        <v>0.11223344556677889</v>
      </c>
      <c r="K48" s="143" t="s">
        <v>1029</v>
      </c>
      <c r="L48" s="143">
        <v>0.44893378226711556</v>
      </c>
      <c r="M48" s="143" t="s">
        <v>1029</v>
      </c>
      <c r="O48"/>
    </row>
    <row r="49" spans="2:15">
      <c r="B49" s="156">
        <v>1415000</v>
      </c>
      <c r="C49" s="273" t="s">
        <v>103</v>
      </c>
      <c r="D49" s="153">
        <v>100</v>
      </c>
      <c r="E49" s="143">
        <v>99.607072691552062</v>
      </c>
      <c r="F49" s="143">
        <v>0.19646365422396841</v>
      </c>
      <c r="G49" s="143" t="s">
        <v>1029</v>
      </c>
      <c r="H49" s="143">
        <v>0.19646365422396841</v>
      </c>
      <c r="I49" s="143" t="s">
        <v>1029</v>
      </c>
      <c r="J49" s="143" t="s">
        <v>1029</v>
      </c>
      <c r="K49" s="143" t="s">
        <v>1029</v>
      </c>
      <c r="L49" s="143" t="s">
        <v>1029</v>
      </c>
      <c r="M49" s="143" t="s">
        <v>1029</v>
      </c>
      <c r="O49"/>
    </row>
    <row r="50" spans="2:15">
      <c r="B50" s="156">
        <v>1416000</v>
      </c>
      <c r="C50" s="273" t="s">
        <v>104</v>
      </c>
      <c r="D50" s="153">
        <v>100</v>
      </c>
      <c r="E50" s="143">
        <v>99.277291745911228</v>
      </c>
      <c r="F50" s="143">
        <v>0.30429821224800319</v>
      </c>
      <c r="G50" s="143">
        <v>0.26626093571700282</v>
      </c>
      <c r="H50" s="143">
        <v>0.15214910612400159</v>
      </c>
      <c r="I50" s="143" t="s">
        <v>1029</v>
      </c>
      <c r="J50" s="143" t="s">
        <v>1029</v>
      </c>
      <c r="K50" s="143" t="s">
        <v>1029</v>
      </c>
      <c r="L50" s="143" t="s">
        <v>1029</v>
      </c>
      <c r="M50" s="143" t="s">
        <v>1029</v>
      </c>
      <c r="O50"/>
    </row>
    <row r="51" spans="2:15">
      <c r="B51" s="156">
        <v>1417000</v>
      </c>
      <c r="C51" s="273" t="s">
        <v>105</v>
      </c>
      <c r="D51" s="153">
        <v>100</v>
      </c>
      <c r="E51" s="143">
        <v>78.024691358024796</v>
      </c>
      <c r="F51" s="143">
        <v>13.629629629629649</v>
      </c>
      <c r="G51" s="143">
        <v>7.6543209876543381</v>
      </c>
      <c r="H51" s="143">
        <v>0.44444444444444514</v>
      </c>
      <c r="I51" s="143" t="s">
        <v>1029</v>
      </c>
      <c r="J51" s="143">
        <v>4.9382716049382797E-2</v>
      </c>
      <c r="K51" s="143" t="s">
        <v>1029</v>
      </c>
      <c r="L51" s="143">
        <v>0.19753086419753119</v>
      </c>
      <c r="M51" s="143" t="s">
        <v>1029</v>
      </c>
      <c r="O51"/>
    </row>
    <row r="52" spans="2:15">
      <c r="B52" s="156">
        <v>1418000</v>
      </c>
      <c r="C52" s="273" t="s">
        <v>106</v>
      </c>
      <c r="D52" s="153">
        <v>100</v>
      </c>
      <c r="E52" s="143">
        <v>92.502780867630747</v>
      </c>
      <c r="F52" s="143">
        <v>6.8075639599555036</v>
      </c>
      <c r="G52" s="143">
        <v>0.46718576195773093</v>
      </c>
      <c r="H52" s="143">
        <v>0.1334816462736374</v>
      </c>
      <c r="I52" s="143" t="s">
        <v>1029</v>
      </c>
      <c r="J52" s="143" t="s">
        <v>1029</v>
      </c>
      <c r="K52" s="143" t="s">
        <v>1029</v>
      </c>
      <c r="L52" s="143">
        <v>8.8987764182424933E-2</v>
      </c>
      <c r="M52" s="143" t="s">
        <v>1029</v>
      </c>
      <c r="O52"/>
    </row>
    <row r="53" spans="2:15">
      <c r="B53" s="156">
        <v>1419000</v>
      </c>
      <c r="C53" s="273" t="s">
        <v>107</v>
      </c>
      <c r="D53" s="153">
        <v>100</v>
      </c>
      <c r="E53" s="143">
        <v>94.394618834080703</v>
      </c>
      <c r="F53" s="143">
        <v>5.0822122571001538</v>
      </c>
      <c r="G53" s="143">
        <v>0.22421524663677139</v>
      </c>
      <c r="H53" s="143">
        <v>0.29895366218236186</v>
      </c>
      <c r="I53" s="143" t="s">
        <v>1029</v>
      </c>
      <c r="J53" s="143" t="s">
        <v>1029</v>
      </c>
      <c r="K53" s="143" t="s">
        <v>1029</v>
      </c>
      <c r="L53" s="143" t="s">
        <v>1029</v>
      </c>
      <c r="M53" s="143" t="s">
        <v>1029</v>
      </c>
      <c r="O53"/>
    </row>
    <row r="54" spans="2:15">
      <c r="B54" s="156">
        <v>1420000</v>
      </c>
      <c r="C54" s="273" t="s">
        <v>108</v>
      </c>
      <c r="D54" s="153">
        <v>100</v>
      </c>
      <c r="E54" s="143">
        <v>96.409090909090978</v>
      </c>
      <c r="F54" s="143">
        <v>2.2272727272727244</v>
      </c>
      <c r="G54" s="143">
        <v>0.68181818181818099</v>
      </c>
      <c r="H54" s="143">
        <v>0.45454545454545403</v>
      </c>
      <c r="I54" s="143" t="s">
        <v>1029</v>
      </c>
      <c r="J54" s="143" t="s">
        <v>1029</v>
      </c>
      <c r="K54" s="143" t="s">
        <v>1029</v>
      </c>
      <c r="L54" s="143">
        <v>0.13636363636363619</v>
      </c>
      <c r="M54" s="143">
        <v>9.0909090909090801E-2</v>
      </c>
      <c r="O54"/>
    </row>
    <row r="55" spans="2:15">
      <c r="B55" s="156">
        <v>1421000</v>
      </c>
      <c r="C55" s="273" t="s">
        <v>109</v>
      </c>
      <c r="D55" s="153">
        <v>100</v>
      </c>
      <c r="E55" s="143">
        <v>94.565217391304245</v>
      </c>
      <c r="F55" s="143">
        <v>3.4782608695652169</v>
      </c>
      <c r="G55" s="143">
        <v>1.4130434782608694</v>
      </c>
      <c r="H55" s="143">
        <v>0.21739130434782605</v>
      </c>
      <c r="I55" s="143" t="s">
        <v>1029</v>
      </c>
      <c r="J55" s="143" t="s">
        <v>1029</v>
      </c>
      <c r="K55" s="143" t="s">
        <v>1029</v>
      </c>
      <c r="L55" s="143">
        <v>0.32608695652173908</v>
      </c>
      <c r="M55" s="143" t="s">
        <v>1029</v>
      </c>
      <c r="O55"/>
    </row>
    <row r="56" spans="2:15">
      <c r="B56" s="156">
        <v>1422000</v>
      </c>
      <c r="C56" s="273" t="s">
        <v>110</v>
      </c>
      <c r="D56" s="153">
        <v>100</v>
      </c>
      <c r="E56" s="143">
        <v>96.124620060790051</v>
      </c>
      <c r="F56" s="143">
        <v>2.0516717325227933</v>
      </c>
      <c r="G56" s="143">
        <v>1.2158054711246189</v>
      </c>
      <c r="H56" s="143">
        <v>0.22796352583586593</v>
      </c>
      <c r="I56" s="143" t="s">
        <v>1029</v>
      </c>
      <c r="J56" s="143" t="s">
        <v>1029</v>
      </c>
      <c r="K56" s="143" t="s">
        <v>1029</v>
      </c>
      <c r="L56" s="143">
        <v>0.30395136778115456</v>
      </c>
      <c r="M56" s="143">
        <v>7.5987841945288639E-2</v>
      </c>
      <c r="O56"/>
    </row>
    <row r="57" spans="2:15">
      <c r="B57" s="156">
        <v>1423000</v>
      </c>
      <c r="C57" s="273" t="s">
        <v>111</v>
      </c>
      <c r="D57" s="153">
        <v>100</v>
      </c>
      <c r="E57" s="143">
        <v>96.881569726699183</v>
      </c>
      <c r="F57" s="143">
        <v>1.9971969166082695</v>
      </c>
      <c r="G57" s="143">
        <v>0.21023125437981782</v>
      </c>
      <c r="H57" s="143">
        <v>0.1401541695865452</v>
      </c>
      <c r="I57" s="143" t="s">
        <v>1029</v>
      </c>
      <c r="J57" s="143" t="s">
        <v>1029</v>
      </c>
      <c r="K57" s="143">
        <v>0.66573230553608975</v>
      </c>
      <c r="L57" s="143" t="s">
        <v>1029</v>
      </c>
      <c r="M57" s="143">
        <v>0.10511562718990891</v>
      </c>
      <c r="O57"/>
    </row>
    <row r="58" spans="2:15">
      <c r="B58" s="156">
        <v>1424000</v>
      </c>
      <c r="C58" s="273" t="s">
        <v>112</v>
      </c>
      <c r="D58" s="153">
        <v>100</v>
      </c>
      <c r="E58" s="143">
        <v>15.983175604626709</v>
      </c>
      <c r="F58" s="143" t="s">
        <v>1029</v>
      </c>
      <c r="G58" s="143">
        <v>79.074658254469128</v>
      </c>
      <c r="H58" s="143">
        <v>4.5215562565720298</v>
      </c>
      <c r="I58" s="143" t="s">
        <v>1029</v>
      </c>
      <c r="J58" s="143" t="s">
        <v>1029</v>
      </c>
      <c r="K58" s="143" t="s">
        <v>1029</v>
      </c>
      <c r="L58" s="143">
        <v>0.21030494216614093</v>
      </c>
      <c r="M58" s="143">
        <v>0.21030494216614093</v>
      </c>
      <c r="O58"/>
    </row>
    <row r="59" spans="2:15">
      <c r="B59" s="156">
        <v>1425000</v>
      </c>
      <c r="C59" s="273" t="s">
        <v>113</v>
      </c>
      <c r="D59" s="153">
        <v>100</v>
      </c>
      <c r="E59" s="143">
        <v>93.353941267388009</v>
      </c>
      <c r="F59" s="143">
        <v>3.5548686244204055</v>
      </c>
      <c r="G59" s="143">
        <v>2.3183925811437427</v>
      </c>
      <c r="H59" s="143">
        <v>0.77279752704791427</v>
      </c>
      <c r="I59" s="143" t="s">
        <v>1029</v>
      </c>
      <c r="J59" s="143" t="s">
        <v>1029</v>
      </c>
      <c r="K59" s="143" t="s">
        <v>1029</v>
      </c>
      <c r="L59" s="143" t="s">
        <v>1029</v>
      </c>
      <c r="M59" s="143" t="s">
        <v>1029</v>
      </c>
      <c r="O59"/>
    </row>
    <row r="60" spans="2:15">
      <c r="B60" s="156">
        <v>1426000</v>
      </c>
      <c r="C60" s="273" t="s">
        <v>114</v>
      </c>
      <c r="D60" s="153">
        <v>100</v>
      </c>
      <c r="E60" s="143">
        <v>97.144776620758932</v>
      </c>
      <c r="F60" s="143">
        <v>1.9146792072556287</v>
      </c>
      <c r="G60" s="143">
        <v>0.60463553913335633</v>
      </c>
      <c r="H60" s="143">
        <v>0.16795431642593234</v>
      </c>
      <c r="I60" s="143">
        <v>3.3590863285186463E-2</v>
      </c>
      <c r="J60" s="143">
        <v>6.7181726570372927E-2</v>
      </c>
      <c r="K60" s="143">
        <v>3.3590863285186463E-2</v>
      </c>
      <c r="L60" s="143">
        <v>3.3590863285186463E-2</v>
      </c>
      <c r="M60" s="143" t="s">
        <v>1029</v>
      </c>
      <c r="O60"/>
    </row>
    <row r="61" spans="2:15">
      <c r="B61" s="156">
        <v>1427000</v>
      </c>
      <c r="C61" s="273" t="s">
        <v>115</v>
      </c>
      <c r="D61" s="153">
        <v>100</v>
      </c>
      <c r="E61" s="143">
        <v>69.409038238702067</v>
      </c>
      <c r="F61" s="143">
        <v>1.5063731170336006</v>
      </c>
      <c r="G61" s="143">
        <v>26.071842410196961</v>
      </c>
      <c r="H61" s="143">
        <v>2.0857473928157546</v>
      </c>
      <c r="I61" s="143">
        <v>0.92699884125144649</v>
      </c>
      <c r="J61" s="143" t="s">
        <v>1029</v>
      </c>
      <c r="K61" s="143" t="s">
        <v>1029</v>
      </c>
      <c r="L61" s="143" t="s">
        <v>1029</v>
      </c>
      <c r="M61" s="143" t="s">
        <v>1029</v>
      </c>
      <c r="O61"/>
    </row>
    <row r="62" spans="2:15">
      <c r="B62" s="156">
        <v>1428000</v>
      </c>
      <c r="C62" s="273" t="s">
        <v>116</v>
      </c>
      <c r="D62" s="153">
        <v>100</v>
      </c>
      <c r="E62" s="143">
        <v>7.3446327683615715</v>
      </c>
      <c r="F62" s="143">
        <v>0.11299435028248571</v>
      </c>
      <c r="G62" s="143">
        <v>90.734463276836095</v>
      </c>
      <c r="H62" s="143">
        <v>1.6949152542372856</v>
      </c>
      <c r="I62" s="143">
        <v>0.11299435028248571</v>
      </c>
      <c r="J62" s="143" t="s">
        <v>1029</v>
      </c>
      <c r="K62" s="143" t="s">
        <v>1029</v>
      </c>
      <c r="L62" s="143" t="s">
        <v>1029</v>
      </c>
      <c r="M62" s="143" t="s">
        <v>1029</v>
      </c>
      <c r="O62"/>
    </row>
    <row r="63" spans="2:15">
      <c r="B63" s="156">
        <v>1429000</v>
      </c>
      <c r="C63" s="273" t="s">
        <v>117</v>
      </c>
      <c r="D63" s="153">
        <v>100</v>
      </c>
      <c r="E63" s="143">
        <v>20.918367346938801</v>
      </c>
      <c r="F63" s="143" t="s">
        <v>1029</v>
      </c>
      <c r="G63" s="143">
        <v>76.275510204081726</v>
      </c>
      <c r="H63" s="143">
        <v>2.5510204081632684</v>
      </c>
      <c r="I63" s="143" t="s">
        <v>1029</v>
      </c>
      <c r="J63" s="143" t="s">
        <v>1029</v>
      </c>
      <c r="K63" s="143" t="s">
        <v>1029</v>
      </c>
      <c r="L63" s="143">
        <v>0.25510204081632687</v>
      </c>
      <c r="M63" s="143" t="s">
        <v>1029</v>
      </c>
      <c r="O63"/>
    </row>
    <row r="64" spans="2:15">
      <c r="B64" s="156">
        <v>1430000</v>
      </c>
      <c r="C64" s="273" t="s">
        <v>118</v>
      </c>
      <c r="D64" s="153">
        <v>100</v>
      </c>
      <c r="E64" s="143">
        <v>90.308839190628504</v>
      </c>
      <c r="F64" s="143">
        <v>8.0937167199148252</v>
      </c>
      <c r="G64" s="143">
        <v>1.0649627263045822</v>
      </c>
      <c r="H64" s="143">
        <v>0.42598509052183292</v>
      </c>
      <c r="I64" s="143" t="s">
        <v>1029</v>
      </c>
      <c r="J64" s="143" t="s">
        <v>1029</v>
      </c>
      <c r="K64" s="143" t="s">
        <v>1029</v>
      </c>
      <c r="L64" s="143" t="s">
        <v>1029</v>
      </c>
      <c r="M64" s="143">
        <v>0.10649627263045823</v>
      </c>
      <c r="O64"/>
    </row>
    <row r="65" spans="2:15">
      <c r="B65" s="156">
        <v>1431000</v>
      </c>
      <c r="C65" s="273" t="s">
        <v>119</v>
      </c>
      <c r="D65" s="153">
        <v>100</v>
      </c>
      <c r="E65" s="143">
        <v>33.236574746008714</v>
      </c>
      <c r="F65" s="143">
        <v>0.14513788098693756</v>
      </c>
      <c r="G65" s="143">
        <v>62.409288824383182</v>
      </c>
      <c r="H65" s="143">
        <v>3.9187227866473133</v>
      </c>
      <c r="I65" s="143" t="s">
        <v>1029</v>
      </c>
      <c r="J65" s="143">
        <v>0.14513788098693756</v>
      </c>
      <c r="K65" s="143" t="s">
        <v>1029</v>
      </c>
      <c r="L65" s="143">
        <v>0.14513788098693756</v>
      </c>
      <c r="M65" s="143" t="s">
        <v>1029</v>
      </c>
      <c r="O65"/>
    </row>
    <row r="66" spans="2:15">
      <c r="B66" s="156">
        <v>1432000</v>
      </c>
      <c r="C66" s="273" t="s">
        <v>120</v>
      </c>
      <c r="D66" s="153">
        <v>100</v>
      </c>
      <c r="E66" s="143">
        <v>94.248151191454383</v>
      </c>
      <c r="F66" s="143">
        <v>4.4371405094494705</v>
      </c>
      <c r="G66" s="143">
        <v>0.98603122432210433</v>
      </c>
      <c r="H66" s="143">
        <v>0.32867707477403474</v>
      </c>
      <c r="I66" s="143" t="s">
        <v>1029</v>
      </c>
      <c r="J66" s="143" t="s">
        <v>1029</v>
      </c>
      <c r="K66" s="143" t="s">
        <v>1029</v>
      </c>
      <c r="L66" s="143" t="s">
        <v>1029</v>
      </c>
      <c r="M66" s="143" t="s">
        <v>1029</v>
      </c>
      <c r="O66"/>
    </row>
    <row r="67" spans="2:15">
      <c r="B67" s="156">
        <v>1433000</v>
      </c>
      <c r="C67" s="273" t="s">
        <v>121</v>
      </c>
      <c r="D67" s="153">
        <v>100</v>
      </c>
      <c r="E67" s="143">
        <v>95.51743220807974</v>
      </c>
      <c r="F67" s="143">
        <v>3.7078029883785204</v>
      </c>
      <c r="G67" s="143">
        <v>0.38738240177089023</v>
      </c>
      <c r="H67" s="143">
        <v>0.16602102933038151</v>
      </c>
      <c r="I67" s="143" t="s">
        <v>1029</v>
      </c>
      <c r="J67" s="143">
        <v>5.5340343110127171E-2</v>
      </c>
      <c r="K67" s="143" t="s">
        <v>1029</v>
      </c>
      <c r="L67" s="143" t="s">
        <v>1029</v>
      </c>
      <c r="M67" s="143">
        <v>0.16602102933038151</v>
      </c>
      <c r="O67"/>
    </row>
    <row r="68" spans="2:15">
      <c r="B68" s="156">
        <v>1434000</v>
      </c>
      <c r="C68" s="273" t="s">
        <v>122</v>
      </c>
      <c r="D68" s="153">
        <v>100</v>
      </c>
      <c r="E68" s="143">
        <v>23.86831275720165</v>
      </c>
      <c r="F68" s="143">
        <v>5.8788947677836545E-2</v>
      </c>
      <c r="G68" s="143">
        <v>75.13227513227514</v>
      </c>
      <c r="H68" s="143">
        <v>0.64667842445620194</v>
      </c>
      <c r="I68" s="143" t="s">
        <v>1029</v>
      </c>
      <c r="J68" s="143">
        <v>0.11757789535567309</v>
      </c>
      <c r="K68" s="143" t="s">
        <v>1029</v>
      </c>
      <c r="L68" s="143">
        <v>0.17636684303350963</v>
      </c>
      <c r="M68" s="143" t="s">
        <v>1029</v>
      </c>
      <c r="O68"/>
    </row>
    <row r="69" spans="2:15">
      <c r="B69" s="156">
        <v>1435000</v>
      </c>
      <c r="C69" s="273" t="s">
        <v>123</v>
      </c>
      <c r="D69" s="153">
        <v>100</v>
      </c>
      <c r="E69" s="143">
        <v>95.612009237875313</v>
      </c>
      <c r="F69" s="143">
        <v>2.7713625866050839</v>
      </c>
      <c r="G69" s="143">
        <v>0.76982294072363433</v>
      </c>
      <c r="H69" s="143">
        <v>0.15396458814472688</v>
      </c>
      <c r="I69" s="143">
        <v>7.6982294072363441E-2</v>
      </c>
      <c r="J69" s="143" t="s">
        <v>1029</v>
      </c>
      <c r="K69" s="143">
        <v>0.61585835257890753</v>
      </c>
      <c r="L69" s="143" t="s">
        <v>1029</v>
      </c>
      <c r="M69" s="143" t="s">
        <v>1029</v>
      </c>
      <c r="O69"/>
    </row>
    <row r="70" spans="2:15">
      <c r="B70" s="157">
        <v>3400000</v>
      </c>
      <c r="C70" s="28" t="s">
        <v>124</v>
      </c>
      <c r="D70" s="153">
        <v>100</v>
      </c>
      <c r="E70" s="143">
        <v>81.115696598832542</v>
      </c>
      <c r="F70" s="143">
        <v>4.6712679664152548</v>
      </c>
      <c r="G70" s="143">
        <v>8.2609933115127507</v>
      </c>
      <c r="H70" s="143">
        <v>5.1657890991888298</v>
      </c>
      <c r="I70" s="143">
        <v>5.6923295858830186E-2</v>
      </c>
      <c r="J70" s="143">
        <v>8.1827237797068408E-2</v>
      </c>
      <c r="K70" s="143">
        <v>0.44115554290593401</v>
      </c>
      <c r="L70" s="143">
        <v>0.16365447559413679</v>
      </c>
      <c r="M70" s="143">
        <v>4.269247189412264E-2</v>
      </c>
      <c r="O70"/>
    </row>
    <row r="71" spans="2:15">
      <c r="B71" s="156">
        <v>3401000</v>
      </c>
      <c r="C71" s="273" t="s">
        <v>125</v>
      </c>
      <c r="D71" s="153">
        <v>100</v>
      </c>
      <c r="E71" s="143">
        <v>75.396692834474564</v>
      </c>
      <c r="F71" s="143">
        <v>4.2592283280440917</v>
      </c>
      <c r="G71" s="143">
        <v>13.546016368799037</v>
      </c>
      <c r="H71" s="143">
        <v>5.8125939535660454</v>
      </c>
      <c r="I71" s="143">
        <v>0.15032570569567374</v>
      </c>
      <c r="J71" s="143">
        <v>0.23383998663771477</v>
      </c>
      <c r="K71" s="143">
        <v>0.20043427426089835</v>
      </c>
      <c r="L71" s="143">
        <v>0.36746283614498026</v>
      </c>
      <c r="M71" s="143">
        <v>3.3405712376816395E-2</v>
      </c>
      <c r="O71"/>
    </row>
    <row r="72" spans="2:15">
      <c r="B72" s="156">
        <v>3410000</v>
      </c>
      <c r="C72" s="273" t="s">
        <v>126</v>
      </c>
      <c r="D72" s="153">
        <v>100</v>
      </c>
      <c r="E72" s="143">
        <v>98.063891577928459</v>
      </c>
      <c r="F72" s="143">
        <v>0.96805421103581935</v>
      </c>
      <c r="G72" s="143">
        <v>0.67763794772507358</v>
      </c>
      <c r="H72" s="143">
        <v>0.19361084220716387</v>
      </c>
      <c r="I72" s="143" t="s">
        <v>1029</v>
      </c>
      <c r="J72" s="143" t="s">
        <v>1029</v>
      </c>
      <c r="K72" s="143" t="s">
        <v>1029</v>
      </c>
      <c r="L72" s="143">
        <v>9.6805421103581937E-2</v>
      </c>
      <c r="M72" s="143" t="s">
        <v>1029</v>
      </c>
      <c r="O72"/>
    </row>
    <row r="73" spans="2:15">
      <c r="B73" s="156">
        <v>3411000</v>
      </c>
      <c r="C73" s="273" t="s">
        <v>127</v>
      </c>
      <c r="D73" s="153">
        <v>100</v>
      </c>
      <c r="E73" s="143">
        <v>91.527001862197295</v>
      </c>
      <c r="F73" s="143">
        <v>6.6108007448789659</v>
      </c>
      <c r="G73" s="143">
        <v>0.83798882681564346</v>
      </c>
      <c r="H73" s="143">
        <v>0.32588454376163911</v>
      </c>
      <c r="I73" s="143" t="s">
        <v>1029</v>
      </c>
      <c r="J73" s="143" t="s">
        <v>1029</v>
      </c>
      <c r="K73" s="143">
        <v>0.60521415270018697</v>
      </c>
      <c r="L73" s="143">
        <v>9.3109869646182619E-2</v>
      </c>
      <c r="M73" s="143" t="s">
        <v>1029</v>
      </c>
      <c r="O73"/>
    </row>
    <row r="74" spans="2:15">
      <c r="B74" s="156">
        <v>3412000</v>
      </c>
      <c r="C74" s="273" t="s">
        <v>29</v>
      </c>
      <c r="D74" s="153">
        <v>100</v>
      </c>
      <c r="E74" s="143">
        <v>94.050343249427925</v>
      </c>
      <c r="F74" s="143">
        <v>2.9748283752860436</v>
      </c>
      <c r="G74" s="143">
        <v>1.8306636155606422</v>
      </c>
      <c r="H74" s="143">
        <v>0.91533180778032108</v>
      </c>
      <c r="I74" s="143" t="s">
        <v>1029</v>
      </c>
      <c r="J74" s="143" t="s">
        <v>1029</v>
      </c>
      <c r="K74" s="143" t="s">
        <v>1029</v>
      </c>
      <c r="L74" s="143">
        <v>0.22883295194508027</v>
      </c>
      <c r="M74" s="143" t="s">
        <v>1029</v>
      </c>
      <c r="O74"/>
    </row>
    <row r="75" spans="2:15">
      <c r="B75" s="156">
        <v>3413000</v>
      </c>
      <c r="C75" s="273" t="s">
        <v>128</v>
      </c>
      <c r="D75" s="153">
        <v>100</v>
      </c>
      <c r="E75" s="143">
        <v>95.742832319722197</v>
      </c>
      <c r="F75" s="143">
        <v>3.2145960034752461</v>
      </c>
      <c r="G75" s="143">
        <v>0.7819287576020868</v>
      </c>
      <c r="H75" s="143" t="s">
        <v>1029</v>
      </c>
      <c r="I75" s="143">
        <v>8.6880973066898542E-2</v>
      </c>
      <c r="J75" s="143" t="s">
        <v>1029</v>
      </c>
      <c r="K75" s="143" t="s">
        <v>1029</v>
      </c>
      <c r="L75" s="143">
        <v>0.17376194613379708</v>
      </c>
      <c r="M75" s="143" t="s">
        <v>1029</v>
      </c>
      <c r="O75"/>
    </row>
    <row r="76" spans="2:15">
      <c r="B76" s="156">
        <v>3414000</v>
      </c>
      <c r="C76" s="273" t="s">
        <v>129</v>
      </c>
      <c r="D76" s="153">
        <v>100</v>
      </c>
      <c r="E76" s="143">
        <v>98.430813124108553</v>
      </c>
      <c r="F76" s="143">
        <v>0.8559201141226821</v>
      </c>
      <c r="G76" s="143">
        <v>0.5706134094151214</v>
      </c>
      <c r="H76" s="143" t="s">
        <v>1029</v>
      </c>
      <c r="I76" s="143">
        <v>0.14265335235378035</v>
      </c>
      <c r="J76" s="143" t="s">
        <v>1029</v>
      </c>
      <c r="K76" s="143" t="s">
        <v>1029</v>
      </c>
      <c r="L76" s="143" t="s">
        <v>1029</v>
      </c>
      <c r="M76" s="143" t="s">
        <v>1029</v>
      </c>
      <c r="O76"/>
    </row>
    <row r="77" spans="2:15">
      <c r="B77" s="156">
        <v>3415000</v>
      </c>
      <c r="C77" s="273" t="s">
        <v>130</v>
      </c>
      <c r="D77" s="153">
        <v>100</v>
      </c>
      <c r="E77" s="143">
        <v>97.267080745341758</v>
      </c>
      <c r="F77" s="143">
        <v>2.2360248447205007</v>
      </c>
      <c r="G77" s="143">
        <v>0.24844720496894454</v>
      </c>
      <c r="H77" s="143">
        <v>0.24844720496894454</v>
      </c>
      <c r="I77" s="143" t="s">
        <v>1029</v>
      </c>
      <c r="J77" s="143" t="s">
        <v>1029</v>
      </c>
      <c r="K77" s="143" t="s">
        <v>1029</v>
      </c>
      <c r="L77" s="143" t="s">
        <v>1029</v>
      </c>
      <c r="M77" s="143" t="s">
        <v>1029</v>
      </c>
      <c r="O77"/>
    </row>
    <row r="78" spans="2:15">
      <c r="B78" s="156">
        <v>3416000</v>
      </c>
      <c r="C78" s="273" t="s">
        <v>131</v>
      </c>
      <c r="D78" s="153">
        <v>100</v>
      </c>
      <c r="E78" s="143">
        <v>95.782312925170089</v>
      </c>
      <c r="F78" s="143">
        <v>3.4013605442176873</v>
      </c>
      <c r="G78" s="143">
        <v>0.40816326530612246</v>
      </c>
      <c r="H78" s="143">
        <v>0.40816326530612246</v>
      </c>
      <c r="I78" s="143" t="s">
        <v>1029</v>
      </c>
      <c r="J78" s="143" t="s">
        <v>1029</v>
      </c>
      <c r="K78" s="143" t="s">
        <v>1029</v>
      </c>
      <c r="L78" s="143" t="s">
        <v>1029</v>
      </c>
      <c r="M78" s="143" t="s">
        <v>1029</v>
      </c>
      <c r="O78"/>
    </row>
    <row r="79" spans="2:15">
      <c r="B79" s="156">
        <v>3417000</v>
      </c>
      <c r="C79" s="273" t="s">
        <v>132</v>
      </c>
      <c r="D79" s="153">
        <v>100</v>
      </c>
      <c r="E79" s="143">
        <v>93.460764587525134</v>
      </c>
      <c r="F79" s="143">
        <v>3.3199195171026155</v>
      </c>
      <c r="G79" s="143">
        <v>1.8108651911468809</v>
      </c>
      <c r="H79" s="143">
        <v>0.90543259557344047</v>
      </c>
      <c r="I79" s="143" t="s">
        <v>1029</v>
      </c>
      <c r="J79" s="143">
        <v>0.20120724346076457</v>
      </c>
      <c r="K79" s="143">
        <v>0.20120724346076457</v>
      </c>
      <c r="L79" s="143">
        <v>0.10060362173038229</v>
      </c>
      <c r="M79" s="143" t="s">
        <v>1029</v>
      </c>
      <c r="O79"/>
    </row>
    <row r="80" spans="2:15">
      <c r="B80" s="156">
        <v>3417100</v>
      </c>
      <c r="C80" s="273" t="s">
        <v>133</v>
      </c>
      <c r="D80" s="153">
        <v>100</v>
      </c>
      <c r="E80" s="143">
        <v>49.26253687315635</v>
      </c>
      <c r="F80" s="143">
        <v>0.58997050147492625</v>
      </c>
      <c r="G80" s="143">
        <v>47.49262536873163</v>
      </c>
      <c r="H80" s="143">
        <v>2.6548672566371683</v>
      </c>
      <c r="I80" s="143" t="s">
        <v>1029</v>
      </c>
      <c r="J80" s="143" t="s">
        <v>1029</v>
      </c>
      <c r="K80" s="143" t="s">
        <v>1029</v>
      </c>
      <c r="L80" s="143" t="s">
        <v>1029</v>
      </c>
      <c r="M80" s="143" t="s">
        <v>1029</v>
      </c>
      <c r="O80"/>
    </row>
    <row r="81" spans="2:15">
      <c r="B81" s="156">
        <v>3418000</v>
      </c>
      <c r="C81" s="273" t="s">
        <v>134</v>
      </c>
      <c r="D81" s="153">
        <v>100</v>
      </c>
      <c r="E81" s="143">
        <v>68.08834729626814</v>
      </c>
      <c r="F81" s="143">
        <v>20.792079207920796</v>
      </c>
      <c r="G81" s="143">
        <v>10.053313023610066</v>
      </c>
      <c r="H81" s="143">
        <v>0.91393754760091483</v>
      </c>
      <c r="I81" s="143" t="s">
        <v>1029</v>
      </c>
      <c r="J81" s="143" t="s">
        <v>1029</v>
      </c>
      <c r="K81" s="143" t="s">
        <v>1029</v>
      </c>
      <c r="L81" s="143">
        <v>0.15232292460015248</v>
      </c>
      <c r="M81" s="143" t="s">
        <v>1029</v>
      </c>
      <c r="O81"/>
    </row>
    <row r="82" spans="2:15">
      <c r="B82" s="156">
        <v>3419000</v>
      </c>
      <c r="C82" s="273" t="s">
        <v>135</v>
      </c>
      <c r="D82" s="153">
        <v>100</v>
      </c>
      <c r="E82" s="143">
        <v>97.431506849315113</v>
      </c>
      <c r="F82" s="143">
        <v>0.85616438356164393</v>
      </c>
      <c r="G82" s="143">
        <v>0.68493150684931525</v>
      </c>
      <c r="H82" s="143" t="s">
        <v>1029</v>
      </c>
      <c r="I82" s="143" t="s">
        <v>1029</v>
      </c>
      <c r="J82" s="143">
        <v>0.17123287671232881</v>
      </c>
      <c r="K82" s="143" t="s">
        <v>1029</v>
      </c>
      <c r="L82" s="143">
        <v>0.17123287671232881</v>
      </c>
      <c r="M82" s="143">
        <v>0.68493150684931525</v>
      </c>
      <c r="O82"/>
    </row>
    <row r="83" spans="2:15">
      <c r="B83" s="156">
        <v>3420000</v>
      </c>
      <c r="C83" s="273" t="s">
        <v>136</v>
      </c>
      <c r="D83" s="153">
        <v>100</v>
      </c>
      <c r="E83" s="143">
        <v>28.774703557312296</v>
      </c>
      <c r="F83" s="143">
        <v>0.15810276679841923</v>
      </c>
      <c r="G83" s="143">
        <v>68.616600790514042</v>
      </c>
      <c r="H83" s="143">
        <v>2.0553359683794499</v>
      </c>
      <c r="I83" s="143" t="s">
        <v>1029</v>
      </c>
      <c r="J83" s="143">
        <v>0.15810276679841923</v>
      </c>
      <c r="K83" s="143" t="s">
        <v>1029</v>
      </c>
      <c r="L83" s="143">
        <v>0.15810276679841923</v>
      </c>
      <c r="M83" s="143">
        <v>7.9051383399209613E-2</v>
      </c>
      <c r="O83"/>
    </row>
    <row r="84" spans="2:15">
      <c r="B84" s="156">
        <v>3421000</v>
      </c>
      <c r="C84" s="273" t="s">
        <v>137</v>
      </c>
      <c r="D84" s="153">
        <v>100</v>
      </c>
      <c r="E84" s="143">
        <v>97.794117647058854</v>
      </c>
      <c r="F84" s="143">
        <v>0.98039215686274417</v>
      </c>
      <c r="G84" s="143" t="s">
        <v>1029</v>
      </c>
      <c r="H84" s="143">
        <v>0.73529411764705821</v>
      </c>
      <c r="I84" s="143" t="s">
        <v>1029</v>
      </c>
      <c r="J84" s="143" t="s">
        <v>1029</v>
      </c>
      <c r="K84" s="143" t="s">
        <v>1029</v>
      </c>
      <c r="L84" s="143">
        <v>0.49019607843137208</v>
      </c>
      <c r="M84" s="143" t="s">
        <v>1029</v>
      </c>
      <c r="O84"/>
    </row>
    <row r="85" spans="2:15">
      <c r="B85" s="156">
        <v>3422000</v>
      </c>
      <c r="C85" s="273" t="s">
        <v>138</v>
      </c>
      <c r="D85" s="153">
        <v>100</v>
      </c>
      <c r="E85" s="143">
        <v>98.076923076923279</v>
      </c>
      <c r="F85" s="143">
        <v>1.1752136752136773</v>
      </c>
      <c r="G85" s="143">
        <v>0.32051282051282109</v>
      </c>
      <c r="H85" s="143">
        <v>0.42735042735042811</v>
      </c>
      <c r="I85" s="143" t="s">
        <v>1029</v>
      </c>
      <c r="J85" s="143" t="s">
        <v>1029</v>
      </c>
      <c r="K85" s="143" t="s">
        <v>1029</v>
      </c>
      <c r="L85" s="143" t="s">
        <v>1029</v>
      </c>
      <c r="M85" s="143" t="s">
        <v>1029</v>
      </c>
      <c r="O85"/>
    </row>
    <row r="86" spans="2:15">
      <c r="B86" s="156">
        <v>3423000</v>
      </c>
      <c r="C86" s="273" t="s">
        <v>139</v>
      </c>
      <c r="D86" s="153">
        <v>100</v>
      </c>
      <c r="E86" s="143">
        <v>4.8936170212765893</v>
      </c>
      <c r="F86" s="143" t="s">
        <v>1029</v>
      </c>
      <c r="G86" s="143">
        <v>2.0212765957446783</v>
      </c>
      <c r="H86" s="143">
        <v>92.872340425531846</v>
      </c>
      <c r="I86" s="143" t="s">
        <v>1029</v>
      </c>
      <c r="J86" s="143" t="s">
        <v>1029</v>
      </c>
      <c r="K86" s="143" t="s">
        <v>1029</v>
      </c>
      <c r="L86" s="143">
        <v>0.21276595744680821</v>
      </c>
      <c r="M86" s="143" t="s">
        <v>1029</v>
      </c>
      <c r="O86"/>
    </row>
    <row r="87" spans="2:15">
      <c r="B87" s="156">
        <v>3424000</v>
      </c>
      <c r="C87" s="273" t="s">
        <v>140</v>
      </c>
      <c r="D87" s="153">
        <v>100</v>
      </c>
      <c r="E87" s="143">
        <v>96.411092985317865</v>
      </c>
      <c r="F87" s="143">
        <v>2.1207177814029357</v>
      </c>
      <c r="G87" s="143">
        <v>1.1419249592169656</v>
      </c>
      <c r="H87" s="143" t="s">
        <v>1029</v>
      </c>
      <c r="I87" s="143">
        <v>0.32626427406199016</v>
      </c>
      <c r="J87" s="143" t="s">
        <v>1029</v>
      </c>
      <c r="K87" s="143" t="s">
        <v>1029</v>
      </c>
      <c r="L87" s="143" t="s">
        <v>1029</v>
      </c>
      <c r="M87" s="143" t="s">
        <v>1029</v>
      </c>
      <c r="O87"/>
    </row>
    <row r="88" spans="2:15">
      <c r="B88" s="156">
        <v>3425000</v>
      </c>
      <c r="C88" s="273" t="s">
        <v>141</v>
      </c>
      <c r="D88" s="153">
        <v>100</v>
      </c>
      <c r="E88" s="143">
        <v>71.072796934865949</v>
      </c>
      <c r="F88" s="143">
        <v>28.352490421455961</v>
      </c>
      <c r="G88" s="143">
        <v>0.47892720306513448</v>
      </c>
      <c r="H88" s="143">
        <v>9.5785440613026906E-2</v>
      </c>
      <c r="I88" s="143" t="s">
        <v>1029</v>
      </c>
      <c r="J88" s="143" t="s">
        <v>1029</v>
      </c>
      <c r="K88" s="143" t="s">
        <v>1029</v>
      </c>
      <c r="L88" s="143" t="s">
        <v>1029</v>
      </c>
      <c r="M88" s="143" t="s">
        <v>1029</v>
      </c>
      <c r="O88"/>
    </row>
    <row r="89" spans="2:15">
      <c r="B89" s="156">
        <v>3426000</v>
      </c>
      <c r="C89" s="273" t="s">
        <v>142</v>
      </c>
      <c r="D89" s="153">
        <v>100</v>
      </c>
      <c r="E89" s="143">
        <v>97.4056603773587</v>
      </c>
      <c r="F89" s="143">
        <v>2.1226415094339659</v>
      </c>
      <c r="G89" s="143">
        <v>0.31446540880503204</v>
      </c>
      <c r="H89" s="143" t="s">
        <v>1029</v>
      </c>
      <c r="I89" s="143" t="s">
        <v>1029</v>
      </c>
      <c r="J89" s="143">
        <v>7.8616352201258011E-2</v>
      </c>
      <c r="K89" s="143" t="s">
        <v>1029</v>
      </c>
      <c r="L89" s="143">
        <v>7.8616352201258011E-2</v>
      </c>
      <c r="M89" s="143" t="s">
        <v>1029</v>
      </c>
      <c r="O89"/>
    </row>
    <row r="90" spans="2:15">
      <c r="B90" s="156">
        <v>3427000</v>
      </c>
      <c r="C90" s="273" t="s">
        <v>143</v>
      </c>
      <c r="D90" s="153">
        <v>100</v>
      </c>
      <c r="E90" s="143">
        <v>97.748592870544115</v>
      </c>
      <c r="F90" s="143">
        <v>0.75046904315197016</v>
      </c>
      <c r="G90" s="143">
        <v>0.93808630393996273</v>
      </c>
      <c r="H90" s="143">
        <v>0.56285178236397759</v>
      </c>
      <c r="I90" s="143" t="s">
        <v>1029</v>
      </c>
      <c r="J90" s="143" t="s">
        <v>1029</v>
      </c>
      <c r="K90" s="143" t="s">
        <v>1029</v>
      </c>
      <c r="L90" s="143" t="s">
        <v>1029</v>
      </c>
      <c r="M90" s="143" t="s">
        <v>1029</v>
      </c>
      <c r="O90"/>
    </row>
    <row r="91" spans="2:15">
      <c r="B91" s="156">
        <v>3428000</v>
      </c>
      <c r="C91" s="273" t="s">
        <v>144</v>
      </c>
      <c r="D91" s="153">
        <v>100</v>
      </c>
      <c r="E91" s="143">
        <v>83.544303797468032</v>
      </c>
      <c r="F91" s="143">
        <v>1.471091344509063</v>
      </c>
      <c r="G91" s="143">
        <v>6.6370167635990311</v>
      </c>
      <c r="H91" s="143">
        <v>4.5843311666096387</v>
      </c>
      <c r="I91" s="143">
        <v>0.10263427984946952</v>
      </c>
      <c r="J91" s="143" t="s">
        <v>1029</v>
      </c>
      <c r="K91" s="143">
        <v>3.3185083817995142</v>
      </c>
      <c r="L91" s="143">
        <v>0.17105713308244919</v>
      </c>
      <c r="M91" s="143">
        <v>0.17105713308244919</v>
      </c>
      <c r="O91"/>
    </row>
    <row r="92" spans="2:15">
      <c r="B92" s="156">
        <v>3429000</v>
      </c>
      <c r="C92" s="275" t="s">
        <v>145</v>
      </c>
      <c r="D92" s="153">
        <v>100</v>
      </c>
      <c r="E92" s="143">
        <v>92.244478685156466</v>
      </c>
      <c r="F92" s="143">
        <v>4.8279404211607586</v>
      </c>
      <c r="G92" s="143">
        <v>2.054442732408833</v>
      </c>
      <c r="H92" s="143">
        <v>0.61633281972264986</v>
      </c>
      <c r="I92" s="143" t="s">
        <v>1029</v>
      </c>
      <c r="J92" s="143">
        <v>0.15408320493066247</v>
      </c>
      <c r="K92" s="143" t="s">
        <v>1029</v>
      </c>
      <c r="L92" s="143">
        <v>0.10272213662044165</v>
      </c>
      <c r="M92" s="143" t="s">
        <v>1029</v>
      </c>
      <c r="O92"/>
    </row>
    <row r="93" spans="2:15">
      <c r="B93" s="157">
        <v>3600000</v>
      </c>
      <c r="C93" s="264" t="s">
        <v>146</v>
      </c>
      <c r="D93" s="153">
        <v>100</v>
      </c>
      <c r="E93" s="143">
        <v>88.853325393575375</v>
      </c>
      <c r="F93" s="143">
        <v>3.3049238899847255</v>
      </c>
      <c r="G93" s="143">
        <v>5.7947820908853878</v>
      </c>
      <c r="H93" s="143">
        <v>1.1704938777029259</v>
      </c>
      <c r="I93" s="143">
        <v>6.3269939335293235E-2</v>
      </c>
      <c r="J93" s="143">
        <v>5.3965536491867749E-2</v>
      </c>
      <c r="K93" s="143">
        <v>0.58989914027317469</v>
      </c>
      <c r="L93" s="143">
        <v>0.15817484833823306</v>
      </c>
      <c r="M93" s="143">
        <v>1.1165283412110569E-2</v>
      </c>
      <c r="O93"/>
    </row>
    <row r="94" spans="2:15">
      <c r="B94" s="156">
        <v>3601000</v>
      </c>
      <c r="C94" s="273" t="s">
        <v>147</v>
      </c>
      <c r="D94" s="153">
        <v>100</v>
      </c>
      <c r="E94" s="143">
        <v>85.586212226602427</v>
      </c>
      <c r="F94" s="143">
        <v>4.6912435273205038</v>
      </c>
      <c r="G94" s="143">
        <v>6.6543009506144362</v>
      </c>
      <c r="H94" s="143">
        <v>2.2876574696653567</v>
      </c>
      <c r="I94" s="143">
        <v>8.5014297859185461E-2</v>
      </c>
      <c r="J94" s="143">
        <v>0.10820001545714512</v>
      </c>
      <c r="K94" s="143">
        <v>0.22412860344694355</v>
      </c>
      <c r="L94" s="143">
        <v>0.3323286189040886</v>
      </c>
      <c r="M94" s="143">
        <v>3.0914290130612896E-2</v>
      </c>
      <c r="O94"/>
    </row>
    <row r="95" spans="2:15">
      <c r="B95" s="156">
        <v>3610000</v>
      </c>
      <c r="C95" s="273" t="s">
        <v>148</v>
      </c>
      <c r="D95" s="153">
        <v>100</v>
      </c>
      <c r="E95" s="143">
        <v>95.620437956204412</v>
      </c>
      <c r="F95" s="143">
        <v>3.2846715328467155</v>
      </c>
      <c r="G95" s="143">
        <v>0.72992700729927007</v>
      </c>
      <c r="H95" s="143">
        <v>0.36496350364963503</v>
      </c>
      <c r="I95" s="143" t="s">
        <v>1029</v>
      </c>
      <c r="J95" s="143" t="s">
        <v>1029</v>
      </c>
      <c r="K95" s="143" t="s">
        <v>1029</v>
      </c>
      <c r="L95" s="143" t="s">
        <v>1029</v>
      </c>
      <c r="M95" s="143" t="s">
        <v>1029</v>
      </c>
      <c r="O95"/>
    </row>
    <row r="96" spans="2:15">
      <c r="B96" s="156">
        <v>3611000</v>
      </c>
      <c r="C96" s="273" t="s">
        <v>149</v>
      </c>
      <c r="D96" s="153">
        <v>100</v>
      </c>
      <c r="E96" s="143">
        <v>46.303501945525241</v>
      </c>
      <c r="F96" s="143">
        <v>0.29182879377431908</v>
      </c>
      <c r="G96" s="143">
        <v>43.38521400778211</v>
      </c>
      <c r="H96" s="143">
        <v>8.6575875486381317</v>
      </c>
      <c r="I96" s="143" t="s">
        <v>1029</v>
      </c>
      <c r="J96" s="143">
        <v>9.727626459143969E-2</v>
      </c>
      <c r="K96" s="143">
        <v>1.0700389105058365</v>
      </c>
      <c r="L96" s="143">
        <v>0.19455252918287938</v>
      </c>
      <c r="M96" s="143" t="s">
        <v>1029</v>
      </c>
      <c r="O96"/>
    </row>
    <row r="97" spans="2:15">
      <c r="B97" s="156">
        <v>3612000</v>
      </c>
      <c r="C97" s="273" t="s">
        <v>150</v>
      </c>
      <c r="D97" s="153">
        <v>100</v>
      </c>
      <c r="E97" s="143">
        <v>93.447461629279388</v>
      </c>
      <c r="F97" s="143">
        <v>3.9846517119244291</v>
      </c>
      <c r="G97" s="143">
        <v>0.11806375442739048</v>
      </c>
      <c r="H97" s="143">
        <v>0.2656434474616286</v>
      </c>
      <c r="I97" s="143" t="s">
        <v>1029</v>
      </c>
      <c r="J97" s="143">
        <v>2.9515938606847619E-2</v>
      </c>
      <c r="K97" s="143">
        <v>2.0956316410861811</v>
      </c>
      <c r="L97" s="143">
        <v>5.9031877213695239E-2</v>
      </c>
      <c r="M97" s="143" t="s">
        <v>1029</v>
      </c>
      <c r="O97"/>
    </row>
    <row r="98" spans="2:15">
      <c r="B98" s="156">
        <v>3613000</v>
      </c>
      <c r="C98" s="273" t="s">
        <v>151</v>
      </c>
      <c r="D98" s="153">
        <v>100</v>
      </c>
      <c r="E98" s="143">
        <v>93.333333333333258</v>
      </c>
      <c r="F98" s="143">
        <v>1.7366946778711474</v>
      </c>
      <c r="G98" s="143">
        <v>4.4257703081232469</v>
      </c>
      <c r="H98" s="143">
        <v>0.44817927170868327</v>
      </c>
      <c r="I98" s="143" t="s">
        <v>1029</v>
      </c>
      <c r="J98" s="143" t="s">
        <v>1029</v>
      </c>
      <c r="K98" s="143" t="s">
        <v>1029</v>
      </c>
      <c r="L98" s="143">
        <v>5.6022408963585409E-2</v>
      </c>
      <c r="M98" s="143" t="s">
        <v>1029</v>
      </c>
      <c r="O98"/>
    </row>
    <row r="99" spans="2:15">
      <c r="B99" s="156">
        <v>3614000</v>
      </c>
      <c r="C99" s="273" t="s">
        <v>152</v>
      </c>
      <c r="D99" s="153">
        <v>100</v>
      </c>
      <c r="E99" s="143">
        <v>93.825503355704569</v>
      </c>
      <c r="F99" s="143">
        <v>4.4295302013422786</v>
      </c>
      <c r="G99" s="143">
        <v>1.2080536912751669</v>
      </c>
      <c r="H99" s="143">
        <v>0.53691275167785202</v>
      </c>
      <c r="I99" s="143" t="s">
        <v>1029</v>
      </c>
      <c r="J99" s="143" t="s">
        <v>1029</v>
      </c>
      <c r="K99" s="143" t="s">
        <v>1029</v>
      </c>
      <c r="L99" s="143" t="s">
        <v>1029</v>
      </c>
      <c r="M99" s="143" t="s">
        <v>1029</v>
      </c>
      <c r="O99"/>
    </row>
    <row r="100" spans="2:15">
      <c r="B100" s="156">
        <v>3615000</v>
      </c>
      <c r="C100" s="273" t="s">
        <v>31</v>
      </c>
      <c r="D100" s="153">
        <v>100</v>
      </c>
      <c r="E100" s="143">
        <v>97.064989517819654</v>
      </c>
      <c r="F100" s="143">
        <v>1.57232704402516</v>
      </c>
      <c r="G100" s="143">
        <v>5.2410901467505329E-2</v>
      </c>
      <c r="H100" s="143">
        <v>0.10482180293501066</v>
      </c>
      <c r="I100" s="143" t="s">
        <v>1029</v>
      </c>
      <c r="J100" s="143">
        <v>5.2410901467505329E-2</v>
      </c>
      <c r="K100" s="143">
        <v>1.1006289308176118</v>
      </c>
      <c r="L100" s="143">
        <v>5.2410901467505329E-2</v>
      </c>
      <c r="M100" s="143" t="s">
        <v>1029</v>
      </c>
      <c r="O100"/>
    </row>
    <row r="101" spans="2:15">
      <c r="B101" s="156">
        <v>3616000</v>
      </c>
      <c r="C101" s="269" t="s">
        <v>153</v>
      </c>
      <c r="D101" s="153">
        <v>100</v>
      </c>
      <c r="E101" s="143">
        <v>91.62479061976542</v>
      </c>
      <c r="F101" s="143">
        <v>2.5963149078726979</v>
      </c>
      <c r="G101" s="143">
        <v>0.67001675041876052</v>
      </c>
      <c r="H101" s="143">
        <v>1.0887772194304859</v>
      </c>
      <c r="I101" s="143" t="s">
        <v>1029</v>
      </c>
      <c r="J101" s="143">
        <v>8.3752093802345065E-2</v>
      </c>
      <c r="K101" s="143">
        <v>3.9363484087102183</v>
      </c>
      <c r="L101" s="143" t="s">
        <v>1029</v>
      </c>
      <c r="M101" s="143" t="s">
        <v>1029</v>
      </c>
      <c r="O101"/>
    </row>
    <row r="102" spans="2:15">
      <c r="B102" s="156">
        <v>3617000</v>
      </c>
      <c r="C102" s="269" t="s">
        <v>154</v>
      </c>
      <c r="D102" s="153">
        <v>100</v>
      </c>
      <c r="E102" s="143">
        <v>97.58064516129032</v>
      </c>
      <c r="F102" s="143">
        <v>1.7473118279569901</v>
      </c>
      <c r="G102" s="143">
        <v>0.13440860215053768</v>
      </c>
      <c r="H102" s="143">
        <v>0.40322580645161304</v>
      </c>
      <c r="I102" s="143" t="s">
        <v>1029</v>
      </c>
      <c r="J102" s="143" t="s">
        <v>1029</v>
      </c>
      <c r="K102" s="143" t="s">
        <v>1029</v>
      </c>
      <c r="L102" s="143">
        <v>0.13440860215053768</v>
      </c>
      <c r="M102" s="143" t="s">
        <v>1029</v>
      </c>
      <c r="O102"/>
    </row>
    <row r="103" spans="2:15">
      <c r="B103" s="156">
        <v>3618000</v>
      </c>
      <c r="C103" s="273" t="s">
        <v>155</v>
      </c>
      <c r="D103" s="153">
        <v>100</v>
      </c>
      <c r="E103" s="143">
        <v>97.537878787878782</v>
      </c>
      <c r="F103" s="143">
        <v>1.7992424242424225</v>
      </c>
      <c r="G103" s="143">
        <v>0.66287878787878729</v>
      </c>
      <c r="H103" s="143" t="s">
        <v>1029</v>
      </c>
      <c r="I103" s="143" t="s">
        <v>1029</v>
      </c>
      <c r="J103" s="143" t="s">
        <v>1029</v>
      </c>
      <c r="K103" s="143" t="s">
        <v>1029</v>
      </c>
      <c r="L103" s="143" t="s">
        <v>1029</v>
      </c>
      <c r="M103" s="143" t="s">
        <v>1029</v>
      </c>
      <c r="O103"/>
    </row>
    <row r="104" spans="2:15">
      <c r="B104" s="156">
        <v>3619000</v>
      </c>
      <c r="C104" s="273" t="s">
        <v>156</v>
      </c>
      <c r="D104" s="153">
        <v>100</v>
      </c>
      <c r="E104" s="143">
        <v>88.160291438979897</v>
      </c>
      <c r="F104" s="143">
        <v>2.1857923497267744</v>
      </c>
      <c r="G104" s="143">
        <v>7.5591985428050945</v>
      </c>
      <c r="H104" s="143">
        <v>1.7304189435336963</v>
      </c>
      <c r="I104" s="143">
        <v>9.107468123861559E-2</v>
      </c>
      <c r="J104" s="143" t="s">
        <v>1029</v>
      </c>
      <c r="K104" s="143" t="s">
        <v>1029</v>
      </c>
      <c r="L104" s="143">
        <v>0.2732240437158468</v>
      </c>
      <c r="M104" s="143" t="s">
        <v>1029</v>
      </c>
      <c r="O104"/>
    </row>
    <row r="105" spans="2:15">
      <c r="B105" s="156">
        <v>3620000</v>
      </c>
      <c r="C105" s="273" t="s">
        <v>157</v>
      </c>
      <c r="D105" s="153">
        <v>100</v>
      </c>
      <c r="E105" s="143">
        <v>34.580734580734529</v>
      </c>
      <c r="F105" s="143" t="s">
        <v>1029</v>
      </c>
      <c r="G105" s="143">
        <v>59.112959112959182</v>
      </c>
      <c r="H105" s="143">
        <v>3.4650034650034649</v>
      </c>
      <c r="I105" s="143">
        <v>0.48510048510048498</v>
      </c>
      <c r="J105" s="143">
        <v>6.9300069300069295E-2</v>
      </c>
      <c r="K105" s="143">
        <v>2.0790020790020787</v>
      </c>
      <c r="L105" s="143">
        <v>0.20790020790020786</v>
      </c>
      <c r="M105" s="143" t="s">
        <v>1029</v>
      </c>
      <c r="O105"/>
    </row>
    <row r="106" spans="2:15">
      <c r="B106" s="156">
        <v>3621000</v>
      </c>
      <c r="C106" s="273" t="s">
        <v>158</v>
      </c>
      <c r="D106" s="153">
        <v>100</v>
      </c>
      <c r="E106" s="143">
        <v>82.319819819819742</v>
      </c>
      <c r="F106" s="143">
        <v>2.5900900900900892</v>
      </c>
      <c r="G106" s="143">
        <v>11.486486486486488</v>
      </c>
      <c r="H106" s="143">
        <v>2.3648648648648645</v>
      </c>
      <c r="I106" s="143">
        <v>0.90090090090090069</v>
      </c>
      <c r="J106" s="143">
        <v>0.11261261261261259</v>
      </c>
      <c r="K106" s="143" t="s">
        <v>1029</v>
      </c>
      <c r="L106" s="143">
        <v>0.22522522522522517</v>
      </c>
      <c r="M106" s="143" t="s">
        <v>1029</v>
      </c>
      <c r="O106"/>
    </row>
    <row r="107" spans="2:15">
      <c r="B107" s="156">
        <v>3622000</v>
      </c>
      <c r="C107" s="273" t="s">
        <v>159</v>
      </c>
      <c r="D107" s="153">
        <v>100</v>
      </c>
      <c r="E107" s="143">
        <v>97.156398104265378</v>
      </c>
      <c r="F107" s="143">
        <v>1.3691416535018435</v>
      </c>
      <c r="G107" s="143">
        <v>0.42127435492364418</v>
      </c>
      <c r="H107" s="143">
        <v>0.21063717746182209</v>
      </c>
      <c r="I107" s="143" t="s">
        <v>1029</v>
      </c>
      <c r="J107" s="143">
        <v>5.2659294365455522E-2</v>
      </c>
      <c r="K107" s="143">
        <v>0.57925223802001069</v>
      </c>
      <c r="L107" s="143">
        <v>0.21063717746182209</v>
      </c>
      <c r="M107" s="143" t="s">
        <v>1029</v>
      </c>
      <c r="O107"/>
    </row>
    <row r="108" spans="2:15">
      <c r="B108" s="156">
        <v>3623000</v>
      </c>
      <c r="C108" s="273" t="s">
        <v>160</v>
      </c>
      <c r="D108" s="153">
        <v>100</v>
      </c>
      <c r="E108" s="143">
        <v>90.182648401826668</v>
      </c>
      <c r="F108" s="143">
        <v>6.9634703196347152</v>
      </c>
      <c r="G108" s="143">
        <v>1.7123287671232901</v>
      </c>
      <c r="H108" s="143">
        <v>0.79908675799086859</v>
      </c>
      <c r="I108" s="143">
        <v>0.22831050228310532</v>
      </c>
      <c r="J108" s="143" t="s">
        <v>1029</v>
      </c>
      <c r="K108" s="143" t="s">
        <v>1029</v>
      </c>
      <c r="L108" s="143">
        <v>0.11415525114155266</v>
      </c>
      <c r="M108" s="143" t="s">
        <v>1029</v>
      </c>
      <c r="O108"/>
    </row>
    <row r="109" spans="2:15">
      <c r="B109" s="156">
        <v>3624000</v>
      </c>
      <c r="C109" s="273" t="s">
        <v>161</v>
      </c>
      <c r="D109" s="153">
        <v>100</v>
      </c>
      <c r="E109" s="143">
        <v>96.629213483146202</v>
      </c>
      <c r="F109" s="143">
        <v>1.7875383043922395</v>
      </c>
      <c r="G109" s="143">
        <v>0.66394279877426021</v>
      </c>
      <c r="H109" s="143">
        <v>0.2042900919305416</v>
      </c>
      <c r="I109" s="143" t="s">
        <v>1029</v>
      </c>
      <c r="J109" s="143">
        <v>0.1532175689479062</v>
      </c>
      <c r="K109" s="143">
        <v>0.56179775280898947</v>
      </c>
      <c r="L109" s="143" t="s">
        <v>1029</v>
      </c>
      <c r="M109" s="143" t="s">
        <v>1029</v>
      </c>
      <c r="O109"/>
    </row>
    <row r="110" spans="2:15">
      <c r="B110" s="156">
        <v>3625000</v>
      </c>
      <c r="C110" s="273" t="s">
        <v>162</v>
      </c>
      <c r="D110" s="153">
        <v>100</v>
      </c>
      <c r="E110" s="143">
        <v>90.339989206691726</v>
      </c>
      <c r="F110" s="143">
        <v>4.9649217485159172</v>
      </c>
      <c r="G110" s="143">
        <v>0.32379924446842961</v>
      </c>
      <c r="H110" s="143">
        <v>0.21586616297895309</v>
      </c>
      <c r="I110" s="143" t="s">
        <v>1029</v>
      </c>
      <c r="J110" s="143" t="s">
        <v>1029</v>
      </c>
      <c r="K110" s="143">
        <v>3.9935240151106317</v>
      </c>
      <c r="L110" s="143">
        <v>0.16189962223421481</v>
      </c>
      <c r="M110" s="143" t="s">
        <v>1029</v>
      </c>
      <c r="O110"/>
    </row>
    <row r="111" spans="2:15">
      <c r="B111" s="156">
        <v>3626000</v>
      </c>
      <c r="C111" s="273" t="s">
        <v>163</v>
      </c>
      <c r="D111" s="153">
        <v>100</v>
      </c>
      <c r="E111" s="143">
        <v>95.051546391752623</v>
      </c>
      <c r="F111" s="143">
        <v>3.0927835051546415</v>
      </c>
      <c r="G111" s="143">
        <v>1.443298969072166</v>
      </c>
      <c r="H111" s="143">
        <v>0.20618556701030946</v>
      </c>
      <c r="I111" s="143" t="s">
        <v>1029</v>
      </c>
      <c r="J111" s="143" t="s">
        <v>1029</v>
      </c>
      <c r="K111" s="143">
        <v>0.20618556701030946</v>
      </c>
      <c r="L111" s="143" t="s">
        <v>1029</v>
      </c>
      <c r="M111" s="143" t="s">
        <v>1029</v>
      </c>
      <c r="O111"/>
    </row>
    <row r="112" spans="2:15">
      <c r="B112" s="156">
        <v>3627000</v>
      </c>
      <c r="C112" s="273" t="s">
        <v>164</v>
      </c>
      <c r="D112" s="153">
        <v>100</v>
      </c>
      <c r="E112" s="143">
        <v>96.60085487482263</v>
      </c>
      <c r="F112" s="143">
        <v>3.0531243639324348</v>
      </c>
      <c r="G112" s="143">
        <v>0.20354162426216232</v>
      </c>
      <c r="H112" s="143">
        <v>8.1416649704864924E-2</v>
      </c>
      <c r="I112" s="143">
        <v>2.0354162426216231E-2</v>
      </c>
      <c r="J112" s="143" t="s">
        <v>1029</v>
      </c>
      <c r="K112" s="143">
        <v>2.0354162426216231E-2</v>
      </c>
      <c r="L112" s="143" t="s">
        <v>1029</v>
      </c>
      <c r="M112" s="143">
        <v>2.0354162426216231E-2</v>
      </c>
      <c r="O112"/>
    </row>
    <row r="113" spans="2:15">
      <c r="B113" s="156">
        <v>3628000</v>
      </c>
      <c r="C113" s="273" t="s">
        <v>165</v>
      </c>
      <c r="D113" s="153">
        <v>100</v>
      </c>
      <c r="E113" s="143">
        <v>56.326530612244909</v>
      </c>
      <c r="F113" s="143">
        <v>0.81632653061224492</v>
      </c>
      <c r="G113" s="143">
        <v>36.122448979591873</v>
      </c>
      <c r="H113" s="143">
        <v>6.1224489795918382</v>
      </c>
      <c r="I113" s="143" t="s">
        <v>1029</v>
      </c>
      <c r="J113" s="143" t="s">
        <v>1029</v>
      </c>
      <c r="K113" s="143" t="s">
        <v>1029</v>
      </c>
      <c r="L113" s="143">
        <v>0.40816326530612246</v>
      </c>
      <c r="M113" s="143">
        <v>0.20408163265306123</v>
      </c>
      <c r="O113"/>
    </row>
    <row r="114" spans="2:15">
      <c r="B114" s="156">
        <v>3629000</v>
      </c>
      <c r="C114" s="273" t="s">
        <v>166</v>
      </c>
      <c r="D114" s="153">
        <v>100</v>
      </c>
      <c r="E114" s="143">
        <v>97.511664074650312</v>
      </c>
      <c r="F114" s="143">
        <v>1.0886469673405934</v>
      </c>
      <c r="G114" s="143">
        <v>0.46656298600311152</v>
      </c>
      <c r="H114" s="143">
        <v>0.46656298600311152</v>
      </c>
      <c r="I114" s="143" t="s">
        <v>1029</v>
      </c>
      <c r="J114" s="143" t="s">
        <v>1029</v>
      </c>
      <c r="K114" s="143">
        <v>0.46656298600311152</v>
      </c>
      <c r="L114" s="143" t="s">
        <v>1029</v>
      </c>
      <c r="M114" s="143" t="s">
        <v>1029</v>
      </c>
      <c r="O114"/>
    </row>
    <row r="115" spans="2:15">
      <c r="B115" s="156">
        <v>3630000</v>
      </c>
      <c r="C115" s="273" t="s">
        <v>167</v>
      </c>
      <c r="D115" s="153">
        <v>100</v>
      </c>
      <c r="E115" s="143">
        <v>96.438612933458373</v>
      </c>
      <c r="F115" s="143">
        <v>2.9990627928772264</v>
      </c>
      <c r="G115" s="143">
        <v>0.18744142455482665</v>
      </c>
      <c r="H115" s="143">
        <v>0.28116213683223995</v>
      </c>
      <c r="I115" s="143" t="s">
        <v>1029</v>
      </c>
      <c r="J115" s="143" t="s">
        <v>1029</v>
      </c>
      <c r="K115" s="143" t="s">
        <v>1029</v>
      </c>
      <c r="L115" s="143">
        <v>9.3720712277413326E-2</v>
      </c>
      <c r="M115" s="143" t="s">
        <v>1029</v>
      </c>
      <c r="O115"/>
    </row>
    <row r="116" spans="2:15">
      <c r="B116" s="156">
        <v>3631000</v>
      </c>
      <c r="C116" s="273" t="s">
        <v>168</v>
      </c>
      <c r="D116" s="153">
        <v>100</v>
      </c>
      <c r="E116" s="143">
        <v>92.64877479579917</v>
      </c>
      <c r="F116" s="143">
        <v>6.4177362893815593</v>
      </c>
      <c r="G116" s="143">
        <v>0.46674445740956794</v>
      </c>
      <c r="H116" s="143">
        <v>0.35005834305717592</v>
      </c>
      <c r="I116" s="143" t="s">
        <v>1029</v>
      </c>
      <c r="J116" s="143">
        <v>0.11668611435239198</v>
      </c>
      <c r="K116" s="143" t="s">
        <v>1029</v>
      </c>
      <c r="L116" s="143" t="s">
        <v>1029</v>
      </c>
      <c r="M116" s="143" t="s">
        <v>1029</v>
      </c>
      <c r="O116"/>
    </row>
    <row r="117" spans="2:15">
      <c r="B117" s="156">
        <v>3632000</v>
      </c>
      <c r="C117" s="273" t="s">
        <v>169</v>
      </c>
      <c r="D117" s="153">
        <v>100</v>
      </c>
      <c r="E117" s="143">
        <v>91.56540385990013</v>
      </c>
      <c r="F117" s="143">
        <v>7.5411007862759272</v>
      </c>
      <c r="G117" s="143">
        <v>0.53609721229449692</v>
      </c>
      <c r="H117" s="143">
        <v>0.17869907076483232</v>
      </c>
      <c r="I117" s="143">
        <v>3.5739814152966468E-2</v>
      </c>
      <c r="J117" s="143" t="s">
        <v>1029</v>
      </c>
      <c r="K117" s="143">
        <v>0.10721944245889937</v>
      </c>
      <c r="L117" s="143">
        <v>3.5739814152966468E-2</v>
      </c>
      <c r="M117" s="143" t="s">
        <v>1029</v>
      </c>
      <c r="O117"/>
    </row>
    <row r="118" spans="2:15">
      <c r="B118" s="156">
        <v>3633000</v>
      </c>
      <c r="C118" s="273" t="s">
        <v>170</v>
      </c>
      <c r="D118" s="153">
        <v>100</v>
      </c>
      <c r="E118" s="143">
        <v>53.375527426160339</v>
      </c>
      <c r="F118" s="143" t="s">
        <v>1029</v>
      </c>
      <c r="G118" s="143">
        <v>45.358649789029542</v>
      </c>
      <c r="H118" s="143">
        <v>1.0548523206751057</v>
      </c>
      <c r="I118" s="143" t="s">
        <v>1029</v>
      </c>
      <c r="J118" s="143">
        <v>0.21097046413502113</v>
      </c>
      <c r="K118" s="143" t="s">
        <v>1029</v>
      </c>
      <c r="L118" s="143" t="s">
        <v>1029</v>
      </c>
      <c r="M118" s="143" t="s">
        <v>1029</v>
      </c>
      <c r="O118"/>
    </row>
    <row r="119" spans="2:15">
      <c r="B119" s="156">
        <v>3634000</v>
      </c>
      <c r="C119" s="273" t="s">
        <v>171</v>
      </c>
      <c r="D119" s="153">
        <v>100</v>
      </c>
      <c r="E119" s="143">
        <v>98.356068555439066</v>
      </c>
      <c r="F119" s="143">
        <v>1.0143406785589346</v>
      </c>
      <c r="G119" s="143">
        <v>0.20986358866736579</v>
      </c>
      <c r="H119" s="143">
        <v>0.3147953830010487</v>
      </c>
      <c r="I119" s="143" t="s">
        <v>1029</v>
      </c>
      <c r="J119" s="143" t="s">
        <v>1029</v>
      </c>
      <c r="K119" s="143" t="s">
        <v>1029</v>
      </c>
      <c r="L119" s="143">
        <v>0.1049317943336829</v>
      </c>
      <c r="M119" s="143" t="s">
        <v>1029</v>
      </c>
      <c r="O119"/>
    </row>
    <row r="120" spans="2:15">
      <c r="B120" s="156">
        <v>3635000</v>
      </c>
      <c r="C120" s="273" t="s">
        <v>172</v>
      </c>
      <c r="D120" s="153">
        <v>100</v>
      </c>
      <c r="E120" s="143">
        <v>95.935868754660774</v>
      </c>
      <c r="F120" s="143">
        <v>3.2438478747203709</v>
      </c>
      <c r="G120" s="143">
        <v>0.55928411633109831</v>
      </c>
      <c r="H120" s="143">
        <v>0.11185682326621965</v>
      </c>
      <c r="I120" s="143" t="s">
        <v>1029</v>
      </c>
      <c r="J120" s="143" t="s">
        <v>1029</v>
      </c>
      <c r="K120" s="143">
        <v>3.7285607755406548E-2</v>
      </c>
      <c r="L120" s="143">
        <v>0.11185682326621965</v>
      </c>
      <c r="M120" s="143" t="s">
        <v>1029</v>
      </c>
      <c r="O120"/>
    </row>
    <row r="121" spans="2:15">
      <c r="B121" s="156">
        <v>3636000</v>
      </c>
      <c r="C121" s="273" t="s">
        <v>173</v>
      </c>
      <c r="D121" s="153">
        <v>100</v>
      </c>
      <c r="E121" s="143">
        <v>84.002869440459023</v>
      </c>
      <c r="F121" s="143">
        <v>1.0043041606886662</v>
      </c>
      <c r="G121" s="143">
        <v>11.621233859397419</v>
      </c>
      <c r="H121" s="143">
        <v>2.0803443328550943</v>
      </c>
      <c r="I121" s="143">
        <v>0.21520803443328562</v>
      </c>
      <c r="J121" s="143">
        <v>0.21520803443328562</v>
      </c>
      <c r="K121" s="143">
        <v>0.21520803443328562</v>
      </c>
      <c r="L121" s="143">
        <v>0.64562410329985698</v>
      </c>
      <c r="M121" s="143" t="s">
        <v>1029</v>
      </c>
      <c r="O121"/>
    </row>
    <row r="122" spans="2:15">
      <c r="B122" s="157">
        <v>4100000</v>
      </c>
      <c r="C122" s="264" t="s">
        <v>174</v>
      </c>
      <c r="D122" s="153">
        <v>100</v>
      </c>
      <c r="E122" s="143">
        <v>77.437585516269181</v>
      </c>
      <c r="F122" s="143">
        <v>3.3314164468856875</v>
      </c>
      <c r="G122" s="143">
        <v>13.293938011858172</v>
      </c>
      <c r="H122" s="143">
        <v>4.1107299371393031</v>
      </c>
      <c r="I122" s="143">
        <v>0.14475797656110437</v>
      </c>
      <c r="J122" s="143">
        <v>0.10708124293561148</v>
      </c>
      <c r="K122" s="143">
        <v>1.2651450554244466</v>
      </c>
      <c r="L122" s="143">
        <v>0.26968609331931775</v>
      </c>
      <c r="M122" s="143">
        <v>3.9659719605782018E-2</v>
      </c>
      <c r="O122"/>
    </row>
    <row r="123" spans="2:15">
      <c r="B123" s="156">
        <v>4101000</v>
      </c>
      <c r="C123" s="273" t="s">
        <v>175</v>
      </c>
      <c r="D123" s="153">
        <v>100</v>
      </c>
      <c r="E123" s="143">
        <v>69.601422912119276</v>
      </c>
      <c r="F123" s="143">
        <v>4.1717196216347459</v>
      </c>
      <c r="G123" s="143">
        <v>9.7340124504810674</v>
      </c>
      <c r="H123" s="143">
        <v>10.720349260247428</v>
      </c>
      <c r="I123" s="143">
        <v>0.12935564718247269</v>
      </c>
      <c r="J123" s="143">
        <v>0.16169455897809087</v>
      </c>
      <c r="K123" s="143">
        <v>4.9397687767806797</v>
      </c>
      <c r="L123" s="143">
        <v>0.51742258872989078</v>
      </c>
      <c r="M123" s="143">
        <v>2.4254183846713632E-2</v>
      </c>
      <c r="O123"/>
    </row>
    <row r="124" spans="2:15">
      <c r="B124" s="156">
        <v>4102000</v>
      </c>
      <c r="C124" s="273" t="s">
        <v>176</v>
      </c>
      <c r="D124" s="153">
        <v>100</v>
      </c>
      <c r="E124" s="143">
        <v>83.488075732750502</v>
      </c>
      <c r="F124" s="143">
        <v>2.7671582013471681</v>
      </c>
      <c r="G124" s="143">
        <v>9.3937738940469551</v>
      </c>
      <c r="H124" s="143">
        <v>3.7502275623520798</v>
      </c>
      <c r="I124" s="143">
        <v>7.2819952667030674E-2</v>
      </c>
      <c r="J124" s="143">
        <v>0.12743491716730371</v>
      </c>
      <c r="K124" s="143">
        <v>1.8204988166757669E-2</v>
      </c>
      <c r="L124" s="143">
        <v>0.30948479883488039</v>
      </c>
      <c r="M124" s="143">
        <v>7.2819952667030674E-2</v>
      </c>
      <c r="O124"/>
    </row>
    <row r="125" spans="2:15">
      <c r="B125" s="156">
        <v>4111000</v>
      </c>
      <c r="C125" s="273" t="s">
        <v>177</v>
      </c>
      <c r="D125" s="153">
        <v>100</v>
      </c>
      <c r="E125" s="143">
        <v>55.327868852459062</v>
      </c>
      <c r="F125" s="143">
        <v>0.20491803278688542</v>
      </c>
      <c r="G125" s="143">
        <v>32.99180327868855</v>
      </c>
      <c r="H125" s="143">
        <v>9.6311475409836138</v>
      </c>
      <c r="I125" s="143">
        <v>0.6147540983606562</v>
      </c>
      <c r="J125" s="143">
        <v>0.40983606557377084</v>
      </c>
      <c r="K125" s="143" t="s">
        <v>1029</v>
      </c>
      <c r="L125" s="143">
        <v>0.81967213114754167</v>
      </c>
      <c r="M125" s="143" t="s">
        <v>1029</v>
      </c>
      <c r="O125"/>
    </row>
    <row r="126" spans="2:15">
      <c r="B126" s="156">
        <v>4112000</v>
      </c>
      <c r="C126" s="273" t="s">
        <v>178</v>
      </c>
      <c r="D126" s="153">
        <v>100</v>
      </c>
      <c r="E126" s="143">
        <v>94.180704441041271</v>
      </c>
      <c r="F126" s="143">
        <v>5.6661562021439504</v>
      </c>
      <c r="G126" s="143">
        <v>0.15313935681470139</v>
      </c>
      <c r="H126" s="143" t="s">
        <v>1029</v>
      </c>
      <c r="I126" s="143" t="s">
        <v>1029</v>
      </c>
      <c r="J126" s="143" t="s">
        <v>1029</v>
      </c>
      <c r="K126" s="143" t="s">
        <v>1029</v>
      </c>
      <c r="L126" s="143" t="s">
        <v>1029</v>
      </c>
      <c r="M126" s="143" t="s">
        <v>1029</v>
      </c>
      <c r="O126"/>
    </row>
    <row r="127" spans="2:15">
      <c r="B127" s="156">
        <v>4113000</v>
      </c>
      <c r="C127" s="273" t="s">
        <v>179</v>
      </c>
      <c r="D127" s="153">
        <v>100</v>
      </c>
      <c r="E127" s="143">
        <v>92.670157068062807</v>
      </c>
      <c r="F127" s="143">
        <v>3.9267015706806303</v>
      </c>
      <c r="G127" s="143">
        <v>2.6178010471204205</v>
      </c>
      <c r="H127" s="143">
        <v>0.78534031413612615</v>
      </c>
      <c r="I127" s="143" t="s">
        <v>1029</v>
      </c>
      <c r="J127" s="143" t="s">
        <v>1029</v>
      </c>
      <c r="K127" s="143" t="s">
        <v>1029</v>
      </c>
      <c r="L127" s="143" t="s">
        <v>1029</v>
      </c>
      <c r="M127" s="143" t="s">
        <v>1029</v>
      </c>
      <c r="O127"/>
    </row>
    <row r="128" spans="2:15">
      <c r="B128" s="156">
        <v>4114000</v>
      </c>
      <c r="C128" s="273" t="s">
        <v>180</v>
      </c>
      <c r="D128" s="153">
        <v>100</v>
      </c>
      <c r="E128" s="143">
        <v>97.150735294117609</v>
      </c>
      <c r="F128" s="143">
        <v>1.4705882352941164</v>
      </c>
      <c r="G128" s="143">
        <v>0.91911764705882271</v>
      </c>
      <c r="H128" s="143">
        <v>0.3676470588235291</v>
      </c>
      <c r="I128" s="143">
        <v>9.1911764705882276E-2</v>
      </c>
      <c r="J128" s="143" t="s">
        <v>1029</v>
      </c>
      <c r="K128" s="143" t="s">
        <v>1029</v>
      </c>
      <c r="L128" s="143" t="s">
        <v>1029</v>
      </c>
      <c r="M128" s="143" t="s">
        <v>1029</v>
      </c>
      <c r="O128"/>
    </row>
    <row r="129" spans="2:15">
      <c r="B129" s="156">
        <v>4115000</v>
      </c>
      <c r="C129" s="273" t="s">
        <v>181</v>
      </c>
      <c r="D129" s="153">
        <v>100</v>
      </c>
      <c r="E129" s="143">
        <v>28.275862068965534</v>
      </c>
      <c r="F129" s="143">
        <v>0.30344827586206924</v>
      </c>
      <c r="G129" s="143">
        <v>62.565517241379375</v>
      </c>
      <c r="H129" s="143">
        <v>7.3103448275862171</v>
      </c>
      <c r="I129" s="143">
        <v>0.57931034482758681</v>
      </c>
      <c r="J129" s="143">
        <v>0.41379310344827641</v>
      </c>
      <c r="K129" s="143">
        <v>8.2758620689655255E-2</v>
      </c>
      <c r="L129" s="143">
        <v>0.4137931034482763</v>
      </c>
      <c r="M129" s="143">
        <v>5.5172413793103503E-2</v>
      </c>
      <c r="O129"/>
    </row>
    <row r="130" spans="2:15">
      <c r="B130" s="156">
        <v>4116000</v>
      </c>
      <c r="C130" s="273" t="s">
        <v>182</v>
      </c>
      <c r="D130" s="153">
        <v>100</v>
      </c>
      <c r="E130" s="143">
        <v>91.658189216683766</v>
      </c>
      <c r="F130" s="143">
        <v>3.7639877924720304</v>
      </c>
      <c r="G130" s="143">
        <v>0.71210579857578959</v>
      </c>
      <c r="H130" s="143">
        <v>1.627670396744662</v>
      </c>
      <c r="I130" s="143">
        <v>1.2207527975584964</v>
      </c>
      <c r="J130" s="143" t="s">
        <v>1029</v>
      </c>
      <c r="K130" s="143">
        <v>0.81383519837233098</v>
      </c>
      <c r="L130" s="143">
        <v>0.20345879959308275</v>
      </c>
      <c r="M130" s="143" t="s">
        <v>1029</v>
      </c>
      <c r="O130"/>
    </row>
    <row r="131" spans="2:15">
      <c r="B131" s="156">
        <v>4117000</v>
      </c>
      <c r="C131" s="273" t="s">
        <v>183</v>
      </c>
      <c r="D131" s="153">
        <v>100</v>
      </c>
      <c r="E131" s="143">
        <v>95.22024367385194</v>
      </c>
      <c r="F131" s="143">
        <v>3.8425492033739426</v>
      </c>
      <c r="G131" s="143">
        <v>0.37488284910965292</v>
      </c>
      <c r="H131" s="143">
        <v>0.28116213683223967</v>
      </c>
      <c r="I131" s="143" t="s">
        <v>1029</v>
      </c>
      <c r="J131" s="143" t="s">
        <v>1029</v>
      </c>
      <c r="K131" s="143" t="s">
        <v>1029</v>
      </c>
      <c r="L131" s="143">
        <v>0.28116213683223967</v>
      </c>
      <c r="M131" s="143" t="s">
        <v>1029</v>
      </c>
      <c r="O131"/>
    </row>
    <row r="132" spans="2:15">
      <c r="B132" s="156">
        <v>4118000</v>
      </c>
      <c r="C132" s="273" t="s">
        <v>184</v>
      </c>
      <c r="D132" s="153">
        <v>100</v>
      </c>
      <c r="E132" s="143">
        <v>87.290167865707474</v>
      </c>
      <c r="F132" s="143">
        <v>6.5947242206235099</v>
      </c>
      <c r="G132" s="143">
        <v>5.7553956834532451</v>
      </c>
      <c r="H132" s="143">
        <v>0.23980815347721857</v>
      </c>
      <c r="I132" s="143">
        <v>0.11990407673860928</v>
      </c>
      <c r="J132" s="143" t="s">
        <v>1029</v>
      </c>
      <c r="K132" s="143" t="s">
        <v>1029</v>
      </c>
      <c r="L132" s="143" t="s">
        <v>1029</v>
      </c>
      <c r="M132" s="143" t="s">
        <v>1029</v>
      </c>
      <c r="O132"/>
    </row>
    <row r="133" spans="2:15">
      <c r="B133" s="156">
        <v>4119000</v>
      </c>
      <c r="C133" s="273" t="s">
        <v>185</v>
      </c>
      <c r="D133" s="153">
        <v>100</v>
      </c>
      <c r="E133" s="143">
        <v>93.163751987281429</v>
      </c>
      <c r="F133" s="143">
        <v>4.7694753577106574</v>
      </c>
      <c r="G133" s="143">
        <v>0.47694753577106569</v>
      </c>
      <c r="H133" s="143" t="s">
        <v>1029</v>
      </c>
      <c r="I133" s="143" t="s">
        <v>1029</v>
      </c>
      <c r="J133" s="143" t="s">
        <v>1029</v>
      </c>
      <c r="K133" s="143">
        <v>1.4308426073131972</v>
      </c>
      <c r="L133" s="143" t="s">
        <v>1029</v>
      </c>
      <c r="M133" s="143">
        <v>0.15898251192368856</v>
      </c>
      <c r="O133"/>
    </row>
    <row r="134" spans="2:15">
      <c r="B134" s="158">
        <v>4119100</v>
      </c>
      <c r="C134" s="273" t="s">
        <v>186</v>
      </c>
      <c r="D134" s="153">
        <v>100</v>
      </c>
      <c r="E134" s="143">
        <v>42.058823529411796</v>
      </c>
      <c r="F134" s="143" t="s">
        <v>1029</v>
      </c>
      <c r="G134" s="143">
        <v>54.705882352941259</v>
      </c>
      <c r="H134" s="143">
        <v>2.9411764705882373</v>
      </c>
      <c r="I134" s="143" t="s">
        <v>1029</v>
      </c>
      <c r="J134" s="143" t="s">
        <v>1029</v>
      </c>
      <c r="K134" s="143">
        <v>0.29411764705882376</v>
      </c>
      <c r="L134" s="143" t="s">
        <v>1029</v>
      </c>
      <c r="M134" s="143" t="s">
        <v>1029</v>
      </c>
      <c r="O134"/>
    </row>
    <row r="135" spans="2:15">
      <c r="B135" s="155">
        <v>4120000</v>
      </c>
      <c r="C135" s="273" t="s">
        <v>187</v>
      </c>
      <c r="D135" s="153">
        <v>100</v>
      </c>
      <c r="E135" s="143">
        <v>96.29629629629612</v>
      </c>
      <c r="F135" s="143">
        <v>2.5089605734767</v>
      </c>
      <c r="G135" s="143">
        <v>0.83632019115889999</v>
      </c>
      <c r="H135" s="143">
        <v>0.23894862604539996</v>
      </c>
      <c r="I135" s="143">
        <v>0.11947431302269998</v>
      </c>
      <c r="J135" s="143" t="s">
        <v>1029</v>
      </c>
      <c r="K135" s="143" t="s">
        <v>1029</v>
      </c>
      <c r="L135" s="143" t="s">
        <v>1029</v>
      </c>
      <c r="M135" s="143" t="s">
        <v>1029</v>
      </c>
      <c r="O135"/>
    </row>
    <row r="136" spans="2:15">
      <c r="B136" s="155">
        <v>4121000</v>
      </c>
      <c r="C136" s="273" t="s">
        <v>188</v>
      </c>
      <c r="D136" s="153">
        <v>100</v>
      </c>
      <c r="E136" s="143">
        <v>60.823045267489618</v>
      </c>
      <c r="F136" s="143">
        <v>0.41152263374485598</v>
      </c>
      <c r="G136" s="143">
        <v>35.226337448559676</v>
      </c>
      <c r="H136" s="143">
        <v>2.880658436213992</v>
      </c>
      <c r="I136" s="143">
        <v>0.32921810699588477</v>
      </c>
      <c r="J136" s="143" t="s">
        <v>1029</v>
      </c>
      <c r="K136" s="143" t="s">
        <v>1029</v>
      </c>
      <c r="L136" s="143">
        <v>0.16460905349794239</v>
      </c>
      <c r="M136" s="143">
        <v>0.16460905349794239</v>
      </c>
      <c r="O136"/>
    </row>
    <row r="137" spans="2:15">
      <c r="B137" s="155">
        <v>4122000</v>
      </c>
      <c r="C137" s="273" t="s">
        <v>189</v>
      </c>
      <c r="D137" s="153">
        <v>100</v>
      </c>
      <c r="E137" s="143">
        <v>96.733212341197998</v>
      </c>
      <c r="F137" s="143">
        <v>2.7223230490018211</v>
      </c>
      <c r="G137" s="143">
        <v>0.42347247428917217</v>
      </c>
      <c r="H137" s="143">
        <v>6.0496067755596031E-2</v>
      </c>
      <c r="I137" s="143" t="s">
        <v>1029</v>
      </c>
      <c r="J137" s="143" t="s">
        <v>1029</v>
      </c>
      <c r="K137" s="143" t="s">
        <v>1029</v>
      </c>
      <c r="L137" s="143" t="s">
        <v>1029</v>
      </c>
      <c r="M137" s="143">
        <v>6.0496067755596031E-2</v>
      </c>
      <c r="O137"/>
    </row>
    <row r="138" spans="2:15">
      <c r="B138" s="155">
        <v>4123000</v>
      </c>
      <c r="C138" s="273" t="s">
        <v>190</v>
      </c>
      <c r="D138" s="153">
        <v>100</v>
      </c>
      <c r="E138" s="143">
        <v>83.353010625737866</v>
      </c>
      <c r="F138" s="143">
        <v>1.8890200708382525</v>
      </c>
      <c r="G138" s="143">
        <v>12.750885478158205</v>
      </c>
      <c r="H138" s="143">
        <v>1.6528925619834711</v>
      </c>
      <c r="I138" s="143">
        <v>0.11806375442739078</v>
      </c>
      <c r="J138" s="143" t="s">
        <v>1029</v>
      </c>
      <c r="K138" s="143" t="s">
        <v>1029</v>
      </c>
      <c r="L138" s="143">
        <v>0.23612750885478156</v>
      </c>
      <c r="M138" s="143" t="s">
        <v>1029</v>
      </c>
      <c r="O138"/>
    </row>
    <row r="139" spans="2:15">
      <c r="B139" s="155">
        <v>4124000</v>
      </c>
      <c r="C139" s="273" t="s">
        <v>191</v>
      </c>
      <c r="D139" s="153">
        <v>100</v>
      </c>
      <c r="E139" s="143">
        <v>44.769874476987475</v>
      </c>
      <c r="F139" s="143" t="s">
        <v>1029</v>
      </c>
      <c r="G139" s="143">
        <v>52.022315202231553</v>
      </c>
      <c r="H139" s="143">
        <v>3.0683403068340329</v>
      </c>
      <c r="I139" s="143">
        <v>0.13947001394700148</v>
      </c>
      <c r="J139" s="143" t="s">
        <v>1029</v>
      </c>
      <c r="K139" s="143" t="s">
        <v>1029</v>
      </c>
      <c r="L139" s="143" t="s">
        <v>1029</v>
      </c>
      <c r="M139" s="143" t="s">
        <v>1029</v>
      </c>
      <c r="O139"/>
    </row>
    <row r="140" spans="2:15">
      <c r="B140" s="155">
        <v>4125000</v>
      </c>
      <c r="C140" s="273" t="s">
        <v>192</v>
      </c>
      <c r="D140" s="153">
        <v>100</v>
      </c>
      <c r="E140" s="143">
        <v>98.161033797216461</v>
      </c>
      <c r="F140" s="143">
        <v>1.3916500994035756</v>
      </c>
      <c r="G140" s="143">
        <v>0.34791252485089386</v>
      </c>
      <c r="H140" s="143">
        <v>4.9701789264413418E-2</v>
      </c>
      <c r="I140" s="143" t="s">
        <v>1029</v>
      </c>
      <c r="J140" s="143" t="s">
        <v>1029</v>
      </c>
      <c r="K140" s="143" t="s">
        <v>1029</v>
      </c>
      <c r="L140" s="143">
        <v>4.9701789264413418E-2</v>
      </c>
      <c r="M140" s="143" t="s">
        <v>1029</v>
      </c>
      <c r="O140"/>
    </row>
    <row r="141" spans="2:15">
      <c r="B141" s="156">
        <v>4127000</v>
      </c>
      <c r="C141" s="273" t="s">
        <v>193</v>
      </c>
      <c r="D141" s="153">
        <v>100</v>
      </c>
      <c r="E141" s="143">
        <v>92.272024729520922</v>
      </c>
      <c r="F141" s="143">
        <v>6.8006182380216416</v>
      </c>
      <c r="G141" s="143">
        <v>0.46367851622874828</v>
      </c>
      <c r="H141" s="143">
        <v>0.15455950540958277</v>
      </c>
      <c r="I141" s="143" t="s">
        <v>1029</v>
      </c>
      <c r="J141" s="143" t="s">
        <v>1029</v>
      </c>
      <c r="K141" s="143" t="s">
        <v>1029</v>
      </c>
      <c r="L141" s="143">
        <v>0.30911901081916554</v>
      </c>
      <c r="M141" s="143" t="s">
        <v>1029</v>
      </c>
      <c r="O141"/>
    </row>
    <row r="142" spans="2:15">
      <c r="B142" s="156">
        <v>4128000</v>
      </c>
      <c r="C142" s="273" t="s">
        <v>194</v>
      </c>
      <c r="D142" s="153">
        <v>100</v>
      </c>
      <c r="E142" s="143">
        <v>72.648752399232194</v>
      </c>
      <c r="F142" s="143">
        <v>1.0556621880998083</v>
      </c>
      <c r="G142" s="143">
        <v>24.376199616122847</v>
      </c>
      <c r="H142" s="143">
        <v>1.1516314779270636</v>
      </c>
      <c r="I142" s="143">
        <v>0.19193857965451058</v>
      </c>
      <c r="J142" s="143">
        <v>9.5969289827255291E-2</v>
      </c>
      <c r="K142" s="143" t="s">
        <v>1029</v>
      </c>
      <c r="L142" s="143">
        <v>0.4798464491362765</v>
      </c>
      <c r="M142" s="143" t="s">
        <v>1029</v>
      </c>
      <c r="O142"/>
    </row>
    <row r="143" spans="2:15">
      <c r="B143" s="155">
        <v>4129000</v>
      </c>
      <c r="C143" s="273" t="s">
        <v>195</v>
      </c>
      <c r="D143" s="153">
        <v>100</v>
      </c>
      <c r="E143" s="143">
        <v>96.685998342999341</v>
      </c>
      <c r="F143" s="143">
        <v>1.3256006628003301</v>
      </c>
      <c r="G143" s="143">
        <v>1.5741507870753921</v>
      </c>
      <c r="H143" s="143">
        <v>0.33140016570008252</v>
      </c>
      <c r="I143" s="143" t="s">
        <v>1029</v>
      </c>
      <c r="J143" s="143">
        <v>8.2850041425020629E-2</v>
      </c>
      <c r="K143" s="143" t="s">
        <v>1029</v>
      </c>
      <c r="L143" s="143" t="s">
        <v>1029</v>
      </c>
      <c r="M143" s="143" t="s">
        <v>1029</v>
      </c>
      <c r="O143"/>
    </row>
    <row r="144" spans="2:15">
      <c r="B144" s="155">
        <v>4130000</v>
      </c>
      <c r="C144" s="273" t="s">
        <v>196</v>
      </c>
      <c r="D144" s="153">
        <v>100</v>
      </c>
      <c r="E144" s="143">
        <v>94.981640146878874</v>
      </c>
      <c r="F144" s="143">
        <v>3.9167686658506673</v>
      </c>
      <c r="G144" s="143">
        <v>0.61199510403916679</v>
      </c>
      <c r="H144" s="143">
        <v>0.36719706242350003</v>
      </c>
      <c r="I144" s="143" t="s">
        <v>1029</v>
      </c>
      <c r="J144" s="143" t="s">
        <v>1029</v>
      </c>
      <c r="K144" s="143" t="s">
        <v>1029</v>
      </c>
      <c r="L144" s="143">
        <v>0.12239902080783335</v>
      </c>
      <c r="M144" s="143" t="s">
        <v>1029</v>
      </c>
      <c r="O144"/>
    </row>
    <row r="145" spans="2:15">
      <c r="B145" s="155">
        <v>4131000</v>
      </c>
      <c r="C145" s="273" t="s">
        <v>197</v>
      </c>
      <c r="D145" s="153">
        <v>100</v>
      </c>
      <c r="E145" s="143">
        <v>86.716115981119273</v>
      </c>
      <c r="F145" s="143">
        <v>12.0026972353338</v>
      </c>
      <c r="G145" s="143">
        <v>0.87660148347943423</v>
      </c>
      <c r="H145" s="143">
        <v>0.33715441672285934</v>
      </c>
      <c r="I145" s="143" t="s">
        <v>1029</v>
      </c>
      <c r="J145" s="143" t="s">
        <v>1029</v>
      </c>
      <c r="K145" s="143" t="s">
        <v>1029</v>
      </c>
      <c r="L145" s="143">
        <v>6.7430883344571868E-2</v>
      </c>
      <c r="M145" s="143" t="s">
        <v>1029</v>
      </c>
      <c r="O145"/>
    </row>
    <row r="146" spans="2:15">
      <c r="B146" s="155">
        <v>4132000</v>
      </c>
      <c r="C146" s="273" t="s">
        <v>198</v>
      </c>
      <c r="D146" s="153">
        <v>100</v>
      </c>
      <c r="E146" s="143">
        <v>96.679438058748474</v>
      </c>
      <c r="F146" s="143">
        <v>1.2771392081736912</v>
      </c>
      <c r="G146" s="143">
        <v>1.149425287356322</v>
      </c>
      <c r="H146" s="143">
        <v>0.2554278416347382</v>
      </c>
      <c r="I146" s="143" t="s">
        <v>1029</v>
      </c>
      <c r="J146" s="143" t="s">
        <v>1029</v>
      </c>
      <c r="K146" s="143">
        <v>0.51085568326947639</v>
      </c>
      <c r="L146" s="143">
        <v>0.1277139208173691</v>
      </c>
      <c r="M146" s="143" t="s">
        <v>1029</v>
      </c>
      <c r="O146"/>
    </row>
    <row r="147" spans="2:15">
      <c r="B147" s="155">
        <v>4133000</v>
      </c>
      <c r="C147" s="273" t="s">
        <v>199</v>
      </c>
      <c r="D147" s="153">
        <v>100</v>
      </c>
      <c r="E147" s="143">
        <v>96.612779060816322</v>
      </c>
      <c r="F147" s="143">
        <v>2.0785219399538137</v>
      </c>
      <c r="G147" s="143">
        <v>0.76982294072363477</v>
      </c>
      <c r="H147" s="143">
        <v>0.5388760585065443</v>
      </c>
      <c r="I147" s="143" t="s">
        <v>1029</v>
      </c>
      <c r="J147" s="143" t="s">
        <v>1029</v>
      </c>
      <c r="K147" s="143" t="s">
        <v>1029</v>
      </c>
      <c r="L147" s="143" t="s">
        <v>1029</v>
      </c>
      <c r="M147" s="143" t="s">
        <v>1029</v>
      </c>
      <c r="O147"/>
    </row>
    <row r="148" spans="2:15">
      <c r="B148" s="155">
        <v>4134000</v>
      </c>
      <c r="C148" s="273" t="s">
        <v>200</v>
      </c>
      <c r="D148" s="153">
        <v>100</v>
      </c>
      <c r="E148" s="143">
        <v>30.375000000000004</v>
      </c>
      <c r="F148" s="143" t="s">
        <v>1029</v>
      </c>
      <c r="G148" s="143">
        <v>62.874999999999993</v>
      </c>
      <c r="H148" s="143">
        <v>5</v>
      </c>
      <c r="I148" s="143">
        <v>0.25</v>
      </c>
      <c r="J148" s="143">
        <v>0.375</v>
      </c>
      <c r="K148" s="143" t="s">
        <v>1029</v>
      </c>
      <c r="L148" s="143">
        <v>0.25</v>
      </c>
      <c r="M148" s="143">
        <v>0.87500000000000011</v>
      </c>
      <c r="O148"/>
    </row>
    <row r="149" spans="2:15">
      <c r="B149" s="155">
        <v>4135000</v>
      </c>
      <c r="C149" s="273" t="s">
        <v>201</v>
      </c>
      <c r="D149" s="153">
        <v>100</v>
      </c>
      <c r="E149" s="143">
        <v>58.76736111111115</v>
      </c>
      <c r="F149" s="143">
        <v>0.43402777777777773</v>
      </c>
      <c r="G149" s="143">
        <v>37.326388888888886</v>
      </c>
      <c r="H149" s="143">
        <v>2.6909722222222219</v>
      </c>
      <c r="I149" s="143">
        <v>0.17361111111111108</v>
      </c>
      <c r="J149" s="143">
        <v>0.34722222222222215</v>
      </c>
      <c r="K149" s="143">
        <v>8.6805555555555539E-2</v>
      </c>
      <c r="L149" s="143">
        <v>0.17361111111111108</v>
      </c>
      <c r="M149" s="143" t="s">
        <v>1029</v>
      </c>
      <c r="O149"/>
    </row>
    <row r="150" spans="2:15">
      <c r="B150" s="155">
        <v>4136000</v>
      </c>
      <c r="C150" s="273" t="s">
        <v>202</v>
      </c>
      <c r="D150" s="153">
        <v>100</v>
      </c>
      <c r="E150" s="143">
        <v>95.136417556346402</v>
      </c>
      <c r="F150" s="143">
        <v>4.3890865954922909</v>
      </c>
      <c r="G150" s="143">
        <v>0.23724792408066436</v>
      </c>
      <c r="H150" s="143">
        <v>0.11862396204033218</v>
      </c>
      <c r="I150" s="143" t="s">
        <v>1029</v>
      </c>
      <c r="J150" s="143" t="s">
        <v>1029</v>
      </c>
      <c r="K150" s="143" t="s">
        <v>1029</v>
      </c>
      <c r="L150" s="143">
        <v>0.11862396204033218</v>
      </c>
      <c r="M150" s="143" t="s">
        <v>1029</v>
      </c>
      <c r="O150"/>
    </row>
    <row r="151" spans="2:15">
      <c r="B151" s="155">
        <v>4137000</v>
      </c>
      <c r="C151" s="273" t="s">
        <v>144</v>
      </c>
      <c r="D151" s="153">
        <v>100</v>
      </c>
      <c r="E151" s="143">
        <v>92.583333333333357</v>
      </c>
      <c r="F151" s="143">
        <v>1.2499999999999996</v>
      </c>
      <c r="G151" s="143">
        <v>4.9999999999999982</v>
      </c>
      <c r="H151" s="143">
        <v>0.49999999999999983</v>
      </c>
      <c r="I151" s="143" t="s">
        <v>1029</v>
      </c>
      <c r="J151" s="143" t="s">
        <v>1029</v>
      </c>
      <c r="K151" s="143" t="s">
        <v>1029</v>
      </c>
      <c r="L151" s="143">
        <v>0.66666666666666641</v>
      </c>
      <c r="M151" s="143" t="s">
        <v>1029</v>
      </c>
      <c r="O151"/>
    </row>
    <row r="152" spans="2:15">
      <c r="B152" s="155">
        <v>4138000</v>
      </c>
      <c r="C152" s="273" t="s">
        <v>203</v>
      </c>
      <c r="D152" s="153">
        <v>100</v>
      </c>
      <c r="E152" s="143">
        <v>91.532498509242771</v>
      </c>
      <c r="F152" s="143">
        <v>7.8115682766845369</v>
      </c>
      <c r="G152" s="143">
        <v>0.53667262969588414</v>
      </c>
      <c r="H152" s="143">
        <v>0.11926058437686315</v>
      </c>
      <c r="I152" s="143" t="s">
        <v>1029</v>
      </c>
      <c r="J152" s="143" t="s">
        <v>1029</v>
      </c>
      <c r="K152" s="143" t="s">
        <v>1029</v>
      </c>
      <c r="L152" s="143" t="s">
        <v>1029</v>
      </c>
      <c r="M152" s="143" t="s">
        <v>1029</v>
      </c>
      <c r="O152"/>
    </row>
    <row r="153" spans="2:15">
      <c r="B153" s="155">
        <v>4140000</v>
      </c>
      <c r="C153" s="273" t="s">
        <v>204</v>
      </c>
      <c r="D153" s="153">
        <v>100</v>
      </c>
      <c r="E153" s="143">
        <v>93.823216187433346</v>
      </c>
      <c r="F153" s="143">
        <v>4.1533546325878552</v>
      </c>
      <c r="G153" s="143">
        <v>1.4909478168264094</v>
      </c>
      <c r="H153" s="143">
        <v>0.10649627263045781</v>
      </c>
      <c r="I153" s="143">
        <v>0.10649627263045781</v>
      </c>
      <c r="J153" s="143" t="s">
        <v>1029</v>
      </c>
      <c r="K153" s="143" t="s">
        <v>1029</v>
      </c>
      <c r="L153" s="143">
        <v>0.31948881789137346</v>
      </c>
      <c r="M153" s="143" t="s">
        <v>1029</v>
      </c>
      <c r="O153"/>
    </row>
    <row r="154" spans="2:15">
      <c r="B154" s="155">
        <v>4141000</v>
      </c>
      <c r="C154" s="273" t="s">
        <v>205</v>
      </c>
      <c r="D154" s="153">
        <v>100</v>
      </c>
      <c r="E154" s="143">
        <v>89.525993883792381</v>
      </c>
      <c r="F154" s="143">
        <v>8.333333333333357</v>
      </c>
      <c r="G154" s="143">
        <v>1.9113149847094859</v>
      </c>
      <c r="H154" s="143">
        <v>7.6452599388379436E-2</v>
      </c>
      <c r="I154" s="143">
        <v>7.6452599388379436E-2</v>
      </c>
      <c r="J154" s="143">
        <v>7.6452599388379436E-2</v>
      </c>
      <c r="K154" s="143" t="s">
        <v>1029</v>
      </c>
      <c r="L154" s="143" t="s">
        <v>1029</v>
      </c>
      <c r="M154" s="143" t="s">
        <v>1029</v>
      </c>
      <c r="O154"/>
    </row>
    <row r="155" spans="2:15">
      <c r="B155" s="159">
        <v>4300000</v>
      </c>
      <c r="C155" s="32" t="s">
        <v>206</v>
      </c>
      <c r="D155" s="153">
        <v>100</v>
      </c>
      <c r="E155" s="143">
        <v>86.448723210620741</v>
      </c>
      <c r="F155" s="143">
        <v>4.4558254073056061</v>
      </c>
      <c r="G155" s="143">
        <v>6.6489409161476427</v>
      </c>
      <c r="H155" s="143">
        <v>2.0146683559663638</v>
      </c>
      <c r="I155" s="143">
        <v>4.9965202805188957E-2</v>
      </c>
      <c r="J155" s="143">
        <v>5.3534145862702442E-2</v>
      </c>
      <c r="K155" s="143">
        <v>0.10706829172540491</v>
      </c>
      <c r="L155" s="143">
        <v>0.16774032370313435</v>
      </c>
      <c r="M155" s="143">
        <v>5.3534145862702442E-2</v>
      </c>
      <c r="O155"/>
    </row>
    <row r="156" spans="2:15">
      <c r="B156" s="160">
        <v>4301000</v>
      </c>
      <c r="C156" s="273" t="s">
        <v>207</v>
      </c>
      <c r="D156" s="136">
        <v>100</v>
      </c>
      <c r="E156" s="161">
        <v>83.433785367486891</v>
      </c>
      <c r="F156" s="161">
        <v>5.3323288129917765</v>
      </c>
      <c r="G156" s="161">
        <v>6.9897873765276772</v>
      </c>
      <c r="H156" s="143">
        <v>3.1977230872258344</v>
      </c>
      <c r="I156" s="143">
        <v>5.8597019922986555E-2</v>
      </c>
      <c r="J156" s="143">
        <v>0.133936045538255</v>
      </c>
      <c r="K156" s="143">
        <v>0.48551816507617429</v>
      </c>
      <c r="L156" s="143">
        <v>0.24275908253808715</v>
      </c>
      <c r="M156" s="143">
        <v>0.12556504269211408</v>
      </c>
      <c r="O156"/>
    </row>
    <row r="157" spans="2:15">
      <c r="B157" s="160">
        <v>4310000</v>
      </c>
      <c r="C157" s="273" t="s">
        <v>208</v>
      </c>
      <c r="D157" s="136">
        <v>100</v>
      </c>
      <c r="E157" s="161">
        <v>92.649572649573003</v>
      </c>
      <c r="F157" s="161">
        <v>5.9259259259259274</v>
      </c>
      <c r="G157" s="161">
        <v>1.1965811965811968</v>
      </c>
      <c r="H157" s="143">
        <v>0.17094017094017094</v>
      </c>
      <c r="I157" s="143" t="s">
        <v>1029</v>
      </c>
      <c r="J157" s="143" t="s">
        <v>1029</v>
      </c>
      <c r="K157" s="143" t="s">
        <v>1029</v>
      </c>
      <c r="L157" s="143">
        <v>5.6980056980056974E-2</v>
      </c>
      <c r="M157" s="143" t="s">
        <v>1029</v>
      </c>
      <c r="O157"/>
    </row>
    <row r="158" spans="2:15">
      <c r="B158" s="155">
        <v>4311000</v>
      </c>
      <c r="C158" s="273" t="s">
        <v>209</v>
      </c>
      <c r="D158" s="136">
        <v>100</v>
      </c>
      <c r="E158" s="161">
        <v>99.106002554278405</v>
      </c>
      <c r="F158" s="161">
        <v>0.76628352490421425</v>
      </c>
      <c r="G158" s="161">
        <v>0.12771392081736904</v>
      </c>
      <c r="H158" s="143" t="s">
        <v>1029</v>
      </c>
      <c r="I158" s="143" t="s">
        <v>1029</v>
      </c>
      <c r="J158" s="143" t="s">
        <v>1029</v>
      </c>
      <c r="K158" s="143" t="s">
        <v>1029</v>
      </c>
      <c r="L158" s="143" t="s">
        <v>1029</v>
      </c>
      <c r="M158" s="143" t="s">
        <v>1029</v>
      </c>
      <c r="O158"/>
    </row>
    <row r="159" spans="2:15">
      <c r="B159" s="155">
        <v>4312000</v>
      </c>
      <c r="C159" s="273" t="s">
        <v>210</v>
      </c>
      <c r="D159" s="136">
        <v>100</v>
      </c>
      <c r="E159" s="161">
        <v>94.125159642401073</v>
      </c>
      <c r="F159" s="161">
        <v>4.34227330779055</v>
      </c>
      <c r="G159" s="161">
        <v>1.0217113665389526</v>
      </c>
      <c r="H159" s="143">
        <v>0.25542784163473814</v>
      </c>
      <c r="I159" s="143">
        <v>0.12771392081736907</v>
      </c>
      <c r="J159" s="143" t="s">
        <v>1029</v>
      </c>
      <c r="K159" s="143" t="s">
        <v>1029</v>
      </c>
      <c r="L159" s="143">
        <v>0.12771392081736907</v>
      </c>
      <c r="M159" s="143" t="s">
        <v>1029</v>
      </c>
      <c r="O159"/>
    </row>
    <row r="160" spans="2:15">
      <c r="B160" s="155">
        <v>4313000</v>
      </c>
      <c r="C160" s="273" t="s">
        <v>211</v>
      </c>
      <c r="D160" s="136">
        <v>100</v>
      </c>
      <c r="E160" s="161">
        <v>96.509491733006485</v>
      </c>
      <c r="F160" s="161">
        <v>2.9393753827311695</v>
      </c>
      <c r="G160" s="161">
        <v>0.18371096142069809</v>
      </c>
      <c r="H160" s="143">
        <v>0.2449479485609308</v>
      </c>
      <c r="I160" s="143">
        <v>6.12369871402327E-2</v>
      </c>
      <c r="J160" s="143" t="s">
        <v>1029</v>
      </c>
      <c r="K160" s="143" t="s">
        <v>1029</v>
      </c>
      <c r="L160" s="143">
        <v>6.12369871402327E-2</v>
      </c>
      <c r="M160" s="143" t="s">
        <v>1029</v>
      </c>
      <c r="O160"/>
    </row>
    <row r="161" spans="2:15">
      <c r="B161" s="155">
        <v>4314000</v>
      </c>
      <c r="C161" s="273" t="s">
        <v>212</v>
      </c>
      <c r="D161" s="136">
        <v>100</v>
      </c>
      <c r="E161" s="161">
        <v>93.017888055395417</v>
      </c>
      <c r="F161" s="161">
        <v>2.6543566070398183</v>
      </c>
      <c r="G161" s="161">
        <v>3.5776110790536686</v>
      </c>
      <c r="H161" s="143">
        <v>0.17311021350259684</v>
      </c>
      <c r="I161" s="143">
        <v>0.11540680900173125</v>
      </c>
      <c r="J161" s="143">
        <v>5.7703404500865627E-2</v>
      </c>
      <c r="K161" s="143" t="s">
        <v>1029</v>
      </c>
      <c r="L161" s="143">
        <v>0.17311021350259684</v>
      </c>
      <c r="M161" s="143">
        <v>0.23081361800346251</v>
      </c>
      <c r="O161"/>
    </row>
    <row r="162" spans="2:15">
      <c r="B162" s="155">
        <v>4314100</v>
      </c>
      <c r="C162" s="273" t="s">
        <v>213</v>
      </c>
      <c r="D162" s="136">
        <v>100</v>
      </c>
      <c r="E162" s="161">
        <v>96.690796277146006</v>
      </c>
      <c r="F162" s="161">
        <v>2.9989658738366129</v>
      </c>
      <c r="G162" s="161">
        <v>0.10341261633919352</v>
      </c>
      <c r="H162" s="143" t="s">
        <v>1029</v>
      </c>
      <c r="I162" s="143">
        <v>0.20682523267838704</v>
      </c>
      <c r="J162" s="143" t="s">
        <v>1029</v>
      </c>
      <c r="K162" s="143" t="s">
        <v>1029</v>
      </c>
      <c r="L162" s="143" t="s">
        <v>1029</v>
      </c>
      <c r="M162" s="143" t="s">
        <v>1029</v>
      </c>
      <c r="O162"/>
    </row>
    <row r="163" spans="2:15">
      <c r="B163" s="155">
        <v>4315000</v>
      </c>
      <c r="C163" s="273" t="s">
        <v>214</v>
      </c>
      <c r="D163" s="136">
        <v>100</v>
      </c>
      <c r="E163" s="161">
        <v>70.278637770897816</v>
      </c>
      <c r="F163" s="161">
        <v>0.74303405572755332</v>
      </c>
      <c r="G163" s="161">
        <v>27.368421052631543</v>
      </c>
      <c r="H163" s="143">
        <v>1.3003095975232186</v>
      </c>
      <c r="I163" s="143" t="s">
        <v>1029</v>
      </c>
      <c r="J163" s="143">
        <v>0.12383900928792553</v>
      </c>
      <c r="K163" s="143">
        <v>6.1919504643962765E-2</v>
      </c>
      <c r="L163" s="143">
        <v>0.12383900928792553</v>
      </c>
      <c r="M163" s="143" t="s">
        <v>1029</v>
      </c>
      <c r="O163"/>
    </row>
    <row r="164" spans="2:15">
      <c r="B164" s="155">
        <v>4316000</v>
      </c>
      <c r="C164" s="273" t="s">
        <v>215</v>
      </c>
      <c r="D164" s="136">
        <v>100</v>
      </c>
      <c r="E164" s="161">
        <v>45.134914145543753</v>
      </c>
      <c r="F164" s="161">
        <v>0.89942763695829964</v>
      </c>
      <c r="G164" s="161">
        <v>22.076860179885536</v>
      </c>
      <c r="H164" s="143">
        <v>30.253475061324625</v>
      </c>
      <c r="I164" s="143">
        <v>0.24529844644317261</v>
      </c>
      <c r="J164" s="143">
        <v>8.1766148814390871E-2</v>
      </c>
      <c r="K164" s="143" t="s">
        <v>1029</v>
      </c>
      <c r="L164" s="143">
        <v>0.49059689288634523</v>
      </c>
      <c r="M164" s="143">
        <v>0.81766148814390871</v>
      </c>
      <c r="O164"/>
    </row>
    <row r="165" spans="2:15">
      <c r="B165" s="155">
        <v>4317000</v>
      </c>
      <c r="C165" s="273" t="s">
        <v>216</v>
      </c>
      <c r="D165" s="136">
        <v>100</v>
      </c>
      <c r="E165" s="161">
        <v>97.574984045947517</v>
      </c>
      <c r="F165" s="161">
        <v>1.1486917677089958</v>
      </c>
      <c r="G165" s="161">
        <v>0.89342693044033006</v>
      </c>
      <c r="H165" s="143">
        <v>0.31908104658583214</v>
      </c>
      <c r="I165" s="143" t="s">
        <v>1029</v>
      </c>
      <c r="J165" s="143" t="s">
        <v>1029</v>
      </c>
      <c r="K165" s="143" t="s">
        <v>1029</v>
      </c>
      <c r="L165" s="143">
        <v>6.3816209317166431E-2</v>
      </c>
      <c r="M165" s="143" t="s">
        <v>1029</v>
      </c>
      <c r="O165"/>
    </row>
    <row r="166" spans="2:15">
      <c r="B166" s="155">
        <v>4318000</v>
      </c>
      <c r="C166" s="273" t="s">
        <v>217</v>
      </c>
      <c r="D166" s="136">
        <v>100</v>
      </c>
      <c r="E166" s="161">
        <v>94.550669216061294</v>
      </c>
      <c r="F166" s="161">
        <v>5.1147227533460873</v>
      </c>
      <c r="G166" s="161">
        <v>0.14340344168260055</v>
      </c>
      <c r="H166" s="143">
        <v>9.5602294455067044E-2</v>
      </c>
      <c r="I166" s="143" t="s">
        <v>1029</v>
      </c>
      <c r="J166" s="143" t="s">
        <v>1029</v>
      </c>
      <c r="K166" s="143" t="s">
        <v>1029</v>
      </c>
      <c r="L166" s="143">
        <v>9.5602294455067044E-2</v>
      </c>
      <c r="M166" s="143" t="s">
        <v>1029</v>
      </c>
      <c r="O166"/>
    </row>
    <row r="167" spans="2:15">
      <c r="B167" s="156">
        <v>4319000</v>
      </c>
      <c r="C167" s="273" t="s">
        <v>218</v>
      </c>
      <c r="D167" s="136">
        <v>100</v>
      </c>
      <c r="E167" s="161">
        <v>97.224199288256145</v>
      </c>
      <c r="F167" s="161">
        <v>0.14234875444839823</v>
      </c>
      <c r="G167" s="161">
        <v>1.708185053380779</v>
      </c>
      <c r="H167" s="143">
        <v>0.4982206405693938</v>
      </c>
      <c r="I167" s="143">
        <v>7.1174377224199115E-2</v>
      </c>
      <c r="J167" s="143" t="s">
        <v>1029</v>
      </c>
      <c r="K167" s="143" t="s">
        <v>1029</v>
      </c>
      <c r="L167" s="143">
        <v>0.35587188612099557</v>
      </c>
      <c r="M167" s="143" t="s">
        <v>1029</v>
      </c>
      <c r="O167"/>
    </row>
    <row r="168" spans="2:15">
      <c r="B168" s="156">
        <v>4319100</v>
      </c>
      <c r="C168" s="273" t="s">
        <v>219</v>
      </c>
      <c r="D168" s="136">
        <v>100</v>
      </c>
      <c r="E168" s="161">
        <v>94.18416801292399</v>
      </c>
      <c r="F168" s="161">
        <v>3.8772213247172851</v>
      </c>
      <c r="G168" s="161">
        <v>1.1308562197092082</v>
      </c>
      <c r="H168" s="143">
        <v>0.48465266558966064</v>
      </c>
      <c r="I168" s="143" t="s">
        <v>1029</v>
      </c>
      <c r="J168" s="143">
        <v>0.16155088852988689</v>
      </c>
      <c r="K168" s="143" t="s">
        <v>1029</v>
      </c>
      <c r="L168" s="143">
        <v>0.16155088852988689</v>
      </c>
      <c r="M168" s="143" t="s">
        <v>1029</v>
      </c>
      <c r="O168"/>
    </row>
    <row r="169" spans="2:15">
      <c r="B169" s="156">
        <v>4320000</v>
      </c>
      <c r="C169" s="273" t="s">
        <v>220</v>
      </c>
      <c r="D169" s="136">
        <v>100</v>
      </c>
      <c r="E169" s="161">
        <v>78.816199376947012</v>
      </c>
      <c r="F169" s="161">
        <v>20.404984423676016</v>
      </c>
      <c r="G169" s="161">
        <v>0.31152647975077885</v>
      </c>
      <c r="H169" s="143">
        <v>0.46728971962616828</v>
      </c>
      <c r="I169" s="143" t="s">
        <v>1029</v>
      </c>
      <c r="J169" s="143" t="s">
        <v>1029</v>
      </c>
      <c r="K169" s="143" t="s">
        <v>1029</v>
      </c>
      <c r="L169" s="143" t="s">
        <v>1029</v>
      </c>
      <c r="M169" s="143" t="s">
        <v>1029</v>
      </c>
      <c r="O169"/>
    </row>
    <row r="170" spans="2:15">
      <c r="B170" s="156">
        <v>4321000</v>
      </c>
      <c r="C170" s="273" t="s">
        <v>221</v>
      </c>
      <c r="D170" s="136">
        <v>100</v>
      </c>
      <c r="E170" s="161">
        <v>98.339843750000071</v>
      </c>
      <c r="F170" s="161">
        <v>1.4648437499999989</v>
      </c>
      <c r="G170" s="161">
        <v>9.7656249999999931E-2</v>
      </c>
      <c r="H170" s="143" t="s">
        <v>1029</v>
      </c>
      <c r="I170" s="143">
        <v>9.7656249999999931E-2</v>
      </c>
      <c r="J170" s="143" t="s">
        <v>1029</v>
      </c>
      <c r="K170" s="143" t="s">
        <v>1029</v>
      </c>
      <c r="L170" s="143" t="s">
        <v>1029</v>
      </c>
      <c r="M170" s="143" t="s">
        <v>1029</v>
      </c>
      <c r="O170"/>
    </row>
    <row r="171" spans="2:15">
      <c r="B171" s="156">
        <v>4322000</v>
      </c>
      <c r="C171" s="273" t="s">
        <v>222</v>
      </c>
      <c r="D171" s="136">
        <v>100</v>
      </c>
      <c r="E171" s="161">
        <v>90.629095674967289</v>
      </c>
      <c r="F171" s="161">
        <v>2.22804718217562</v>
      </c>
      <c r="G171" s="161">
        <v>6.6186107470511066</v>
      </c>
      <c r="H171" s="143">
        <v>0.32765399737876771</v>
      </c>
      <c r="I171" s="143">
        <v>0.13106159895150707</v>
      </c>
      <c r="J171" s="143">
        <v>6.5530799475753534E-2</v>
      </c>
      <c r="K171" s="143" t="s">
        <v>1029</v>
      </c>
      <c r="L171" s="143" t="s">
        <v>1029</v>
      </c>
      <c r="M171" s="143" t="s">
        <v>1029</v>
      </c>
      <c r="O171"/>
    </row>
    <row r="172" spans="2:15">
      <c r="B172" s="156">
        <v>4323000</v>
      </c>
      <c r="C172" s="273" t="s">
        <v>223</v>
      </c>
      <c r="D172" s="136">
        <v>100</v>
      </c>
      <c r="E172" s="161">
        <v>88.510301109349967</v>
      </c>
      <c r="F172" s="161">
        <v>10.935023771790792</v>
      </c>
      <c r="G172" s="161" t="s">
        <v>1029</v>
      </c>
      <c r="H172" s="143">
        <v>0.475435816164817</v>
      </c>
      <c r="I172" s="143" t="s">
        <v>1029</v>
      </c>
      <c r="J172" s="143" t="s">
        <v>1029</v>
      </c>
      <c r="K172" s="143" t="s">
        <v>1029</v>
      </c>
      <c r="L172" s="143">
        <v>7.9239302694136163E-2</v>
      </c>
      <c r="M172" s="143" t="s">
        <v>1029</v>
      </c>
      <c r="O172"/>
    </row>
    <row r="173" spans="2:15">
      <c r="B173" s="156">
        <v>4324000</v>
      </c>
      <c r="C173" s="273" t="s">
        <v>224</v>
      </c>
      <c r="D173" s="136">
        <v>100</v>
      </c>
      <c r="E173" s="161">
        <v>41.691842900302063</v>
      </c>
      <c r="F173" s="161" t="s">
        <v>1029</v>
      </c>
      <c r="G173" s="161">
        <v>51.963746223564812</v>
      </c>
      <c r="H173" s="143">
        <v>5.5891238670694783</v>
      </c>
      <c r="I173" s="143" t="s">
        <v>1029</v>
      </c>
      <c r="J173" s="143" t="s">
        <v>1029</v>
      </c>
      <c r="K173" s="143" t="s">
        <v>1029</v>
      </c>
      <c r="L173" s="143">
        <v>0.75528700906344282</v>
      </c>
      <c r="M173" s="143" t="s">
        <v>1029</v>
      </c>
      <c r="O173"/>
    </row>
    <row r="174" spans="2:15">
      <c r="B174" s="156">
        <v>4325000</v>
      </c>
      <c r="C174" s="273" t="s">
        <v>225</v>
      </c>
      <c r="D174" s="136">
        <v>100</v>
      </c>
      <c r="E174" s="161">
        <v>93.341708542713548</v>
      </c>
      <c r="F174" s="161">
        <v>6.0929648241206031</v>
      </c>
      <c r="G174" s="161">
        <v>0.50251256281407031</v>
      </c>
      <c r="H174" s="143" t="s">
        <v>1029</v>
      </c>
      <c r="I174" s="143" t="s">
        <v>1029</v>
      </c>
      <c r="J174" s="143" t="s">
        <v>1029</v>
      </c>
      <c r="K174" s="143" t="s">
        <v>1029</v>
      </c>
      <c r="L174" s="143">
        <v>6.2814070351758788E-2</v>
      </c>
      <c r="M174" s="143" t="s">
        <v>1029</v>
      </c>
      <c r="O174"/>
    </row>
    <row r="175" spans="2:15">
      <c r="B175" s="156">
        <v>4326000</v>
      </c>
      <c r="C175" s="273" t="s">
        <v>226</v>
      </c>
      <c r="D175" s="136">
        <v>100</v>
      </c>
      <c r="E175" s="161">
        <v>97.772567409144159</v>
      </c>
      <c r="F175" s="161">
        <v>1.8757327080891</v>
      </c>
      <c r="G175" s="161">
        <v>0.11723329425556875</v>
      </c>
      <c r="H175" s="143">
        <v>0.11723329425556875</v>
      </c>
      <c r="I175" s="143" t="s">
        <v>1029</v>
      </c>
      <c r="J175" s="143" t="s">
        <v>1029</v>
      </c>
      <c r="K175" s="143" t="s">
        <v>1029</v>
      </c>
      <c r="L175" s="143">
        <v>0.11723329425556875</v>
      </c>
      <c r="M175" s="143" t="s">
        <v>1029</v>
      </c>
      <c r="O175"/>
    </row>
    <row r="176" spans="2:15">
      <c r="B176" s="156">
        <v>4327000</v>
      </c>
      <c r="C176" s="273" t="s">
        <v>227</v>
      </c>
      <c r="D176" s="136">
        <v>100</v>
      </c>
      <c r="E176" s="161">
        <v>29.681274900398432</v>
      </c>
      <c r="F176" s="161">
        <v>0.33200531208499351</v>
      </c>
      <c r="G176" s="161">
        <v>59.694555112881801</v>
      </c>
      <c r="H176" s="143">
        <v>9.6945551128818188</v>
      </c>
      <c r="I176" s="143">
        <v>0.19920318725099609</v>
      </c>
      <c r="J176" s="143" t="s">
        <v>1029</v>
      </c>
      <c r="K176" s="143" t="s">
        <v>1029</v>
      </c>
      <c r="L176" s="143">
        <v>0.39840637450199218</v>
      </c>
      <c r="M176" s="143" t="s">
        <v>1029</v>
      </c>
      <c r="O176"/>
    </row>
    <row r="177" spans="2:15">
      <c r="B177" s="156">
        <v>4328000</v>
      </c>
      <c r="C177" s="273" t="s">
        <v>228</v>
      </c>
      <c r="D177" s="136">
        <v>100</v>
      </c>
      <c r="E177" s="161">
        <v>92.526455026454911</v>
      </c>
      <c r="F177" s="161">
        <v>7.2751322751322709</v>
      </c>
      <c r="G177" s="161">
        <v>6.6137566137566106E-2</v>
      </c>
      <c r="H177" s="143">
        <v>6.6137566137566106E-2</v>
      </c>
      <c r="I177" s="143" t="s">
        <v>1029</v>
      </c>
      <c r="J177" s="143" t="s">
        <v>1029</v>
      </c>
      <c r="K177" s="143" t="s">
        <v>1029</v>
      </c>
      <c r="L177" s="143">
        <v>6.6137566137566106E-2</v>
      </c>
      <c r="M177" s="143" t="s">
        <v>1029</v>
      </c>
      <c r="O177"/>
    </row>
    <row r="178" spans="2:15">
      <c r="B178" s="156">
        <v>4329000</v>
      </c>
      <c r="C178" s="273" t="s">
        <v>229</v>
      </c>
      <c r="D178" s="136">
        <v>100</v>
      </c>
      <c r="E178" s="161">
        <v>92.771084337349592</v>
      </c>
      <c r="F178" s="161">
        <v>0.31705770450221948</v>
      </c>
      <c r="G178" s="161">
        <v>6.0875079264426146</v>
      </c>
      <c r="H178" s="143">
        <v>0.76093849080532683</v>
      </c>
      <c r="I178" s="143" t="s">
        <v>1029</v>
      </c>
      <c r="J178" s="143" t="s">
        <v>1029</v>
      </c>
      <c r="K178" s="143" t="s">
        <v>1029</v>
      </c>
      <c r="L178" s="143">
        <v>6.3411540900443902E-2</v>
      </c>
      <c r="M178" s="143" t="s">
        <v>1029</v>
      </c>
      <c r="O178"/>
    </row>
    <row r="179" spans="2:15">
      <c r="B179" s="156">
        <v>4330000</v>
      </c>
      <c r="C179" s="273" t="s">
        <v>230</v>
      </c>
      <c r="D179" s="136">
        <v>100</v>
      </c>
      <c r="E179" s="161">
        <v>91.543340380549679</v>
      </c>
      <c r="F179" s="161">
        <v>8.2452431289640522</v>
      </c>
      <c r="G179" s="161" t="s">
        <v>1029</v>
      </c>
      <c r="H179" s="143">
        <v>0.21141649048625777</v>
      </c>
      <c r="I179" s="143" t="s">
        <v>1029</v>
      </c>
      <c r="J179" s="143" t="s">
        <v>1029</v>
      </c>
      <c r="K179" s="143" t="s">
        <v>1029</v>
      </c>
      <c r="L179" s="143" t="s">
        <v>1029</v>
      </c>
      <c r="M179" s="143" t="s">
        <v>1029</v>
      </c>
      <c r="O179"/>
    </row>
    <row r="180" spans="2:15">
      <c r="B180" s="156">
        <v>4331000</v>
      </c>
      <c r="C180" s="273" t="s">
        <v>231</v>
      </c>
      <c r="D180" s="136">
        <v>100</v>
      </c>
      <c r="E180" s="161">
        <v>90.605686032138195</v>
      </c>
      <c r="F180" s="161">
        <v>6.798516687268223</v>
      </c>
      <c r="G180" s="161">
        <v>0.86526576019777379</v>
      </c>
      <c r="H180" s="143">
        <v>1.7305315203955476</v>
      </c>
      <c r="I180" s="143" t="s">
        <v>1029</v>
      </c>
      <c r="J180" s="143" t="s">
        <v>1029</v>
      </c>
      <c r="K180" s="143" t="s">
        <v>1029</v>
      </c>
      <c r="L180" s="143" t="s">
        <v>1029</v>
      </c>
      <c r="M180" s="143" t="s">
        <v>1029</v>
      </c>
      <c r="O180"/>
    </row>
    <row r="181" spans="2:15">
      <c r="B181" s="156">
        <v>4332000</v>
      </c>
      <c r="C181" s="273" t="s">
        <v>232</v>
      </c>
      <c r="D181" s="136">
        <v>100</v>
      </c>
      <c r="E181" s="161">
        <v>89.70519419747329</v>
      </c>
      <c r="F181" s="161">
        <v>8.7505849321478877</v>
      </c>
      <c r="G181" s="161">
        <v>1.0294805802526916</v>
      </c>
      <c r="H181" s="143">
        <v>0.23397285914833907</v>
      </c>
      <c r="I181" s="143">
        <v>9.3589143659335614E-2</v>
      </c>
      <c r="J181" s="143" t="s">
        <v>1029</v>
      </c>
      <c r="K181" s="143" t="s">
        <v>1029</v>
      </c>
      <c r="L181" s="143">
        <v>0.18717828731867123</v>
      </c>
      <c r="M181" s="143" t="s">
        <v>1029</v>
      </c>
      <c r="O181"/>
    </row>
    <row r="182" spans="2:15">
      <c r="B182" s="156">
        <v>4333000</v>
      </c>
      <c r="C182" s="273" t="s">
        <v>233</v>
      </c>
      <c r="D182" s="136">
        <v>100</v>
      </c>
      <c r="E182" s="161">
        <v>42.454160789844877</v>
      </c>
      <c r="F182" s="161">
        <v>0.14104372355430186</v>
      </c>
      <c r="G182" s="161">
        <v>51.480959097320167</v>
      </c>
      <c r="H182" s="143">
        <v>3.5260930888575475</v>
      </c>
      <c r="I182" s="143">
        <v>0.14104372355430186</v>
      </c>
      <c r="J182" s="143">
        <v>0.84626234132581124</v>
      </c>
      <c r="K182" s="143" t="s">
        <v>1029</v>
      </c>
      <c r="L182" s="143">
        <v>1.4104372355430188</v>
      </c>
      <c r="M182" s="143" t="s">
        <v>1029</v>
      </c>
      <c r="O182"/>
    </row>
    <row r="183" spans="2:15">
      <c r="B183" s="156">
        <v>4334000</v>
      </c>
      <c r="C183" s="273" t="s">
        <v>234</v>
      </c>
      <c r="D183" s="136">
        <v>100</v>
      </c>
      <c r="E183" s="161">
        <v>97.52475247524751</v>
      </c>
      <c r="F183" s="161">
        <v>2.1923620933521937</v>
      </c>
      <c r="G183" s="161">
        <v>7.0721357850070748E-2</v>
      </c>
      <c r="H183" s="143">
        <v>7.0721357850070748E-2</v>
      </c>
      <c r="I183" s="143" t="s">
        <v>1029</v>
      </c>
      <c r="J183" s="143">
        <v>7.0721357850070748E-2</v>
      </c>
      <c r="K183" s="143" t="s">
        <v>1029</v>
      </c>
      <c r="L183" s="143">
        <v>7.0721357850070748E-2</v>
      </c>
      <c r="M183" s="143" t="s">
        <v>1029</v>
      </c>
      <c r="O183"/>
    </row>
    <row r="184" spans="2:15">
      <c r="B184" s="156">
        <v>4335000</v>
      </c>
      <c r="C184" s="273" t="s">
        <v>235</v>
      </c>
      <c r="D184" s="136">
        <v>100</v>
      </c>
      <c r="E184" s="161">
        <v>92.445911257792488</v>
      </c>
      <c r="F184" s="161">
        <v>4.3637697103043607</v>
      </c>
      <c r="G184" s="161">
        <v>2.2735606894022711</v>
      </c>
      <c r="H184" s="143">
        <v>0.73340667400073256</v>
      </c>
      <c r="I184" s="143" t="s">
        <v>1029</v>
      </c>
      <c r="J184" s="143">
        <v>3.6670333700036625E-2</v>
      </c>
      <c r="K184" s="143">
        <v>3.6670333700036625E-2</v>
      </c>
      <c r="L184" s="143">
        <v>0.11001100110010988</v>
      </c>
      <c r="M184" s="143" t="s">
        <v>1029</v>
      </c>
      <c r="O184"/>
    </row>
    <row r="185" spans="2:15">
      <c r="B185" s="156">
        <v>4336000</v>
      </c>
      <c r="C185" s="273" t="s">
        <v>236</v>
      </c>
      <c r="D185" s="136">
        <v>100</v>
      </c>
      <c r="E185" s="161">
        <v>84.028892455858923</v>
      </c>
      <c r="F185" s="161">
        <v>15.569823434991992</v>
      </c>
      <c r="G185" s="161">
        <v>0.24077046548956682</v>
      </c>
      <c r="H185" s="143">
        <v>8.0256821829855607E-2</v>
      </c>
      <c r="I185" s="143">
        <v>8.0256821829855607E-2</v>
      </c>
      <c r="J185" s="143" t="s">
        <v>1029</v>
      </c>
      <c r="K185" s="143" t="s">
        <v>1029</v>
      </c>
      <c r="L185" s="143" t="s">
        <v>1029</v>
      </c>
      <c r="M185" s="143" t="s">
        <v>1029</v>
      </c>
      <c r="O185"/>
    </row>
    <row r="186" spans="2:15">
      <c r="B186" s="156">
        <v>4337000</v>
      </c>
      <c r="C186" s="273" t="s">
        <v>237</v>
      </c>
      <c r="D186" s="136">
        <v>100</v>
      </c>
      <c r="E186" s="161">
        <v>94.848786972416249</v>
      </c>
      <c r="F186" s="161">
        <v>1.6284479893652357</v>
      </c>
      <c r="G186" s="161">
        <v>2.9245596543702197</v>
      </c>
      <c r="H186" s="143">
        <v>0.43203722166832781</v>
      </c>
      <c r="I186" s="143" t="s">
        <v>1029</v>
      </c>
      <c r="J186" s="143" t="s">
        <v>1029</v>
      </c>
      <c r="K186" s="143" t="s">
        <v>1029</v>
      </c>
      <c r="L186" s="143">
        <v>0.16616816218012609</v>
      </c>
      <c r="M186" s="143" t="s">
        <v>1029</v>
      </c>
      <c r="O186"/>
    </row>
    <row r="187" spans="2:15">
      <c r="B187" s="156">
        <v>4338000</v>
      </c>
      <c r="C187" s="273" t="s">
        <v>238</v>
      </c>
      <c r="D187" s="136">
        <v>100</v>
      </c>
      <c r="E187" s="161">
        <v>92.761641309359248</v>
      </c>
      <c r="F187" s="161">
        <v>5.8552328261871907</v>
      </c>
      <c r="G187" s="161">
        <v>1.1065006915629336</v>
      </c>
      <c r="H187" s="143">
        <v>0.1383125864453667</v>
      </c>
      <c r="I187" s="143" t="s">
        <v>1029</v>
      </c>
      <c r="J187" s="143" t="s">
        <v>1029</v>
      </c>
      <c r="K187" s="143" t="s">
        <v>1029</v>
      </c>
      <c r="L187" s="143">
        <v>9.2208390963577802E-2</v>
      </c>
      <c r="M187" s="143">
        <v>4.6104195481788901E-2</v>
      </c>
      <c r="O187"/>
    </row>
    <row r="188" spans="2:15">
      <c r="B188" s="156">
        <v>4339000</v>
      </c>
      <c r="C188" s="273" t="s">
        <v>239</v>
      </c>
      <c r="D188" s="136">
        <v>100</v>
      </c>
      <c r="E188" s="161">
        <v>89.616463985032723</v>
      </c>
      <c r="F188" s="161">
        <v>6.1739943872778351</v>
      </c>
      <c r="G188" s="161">
        <v>0.93545369504209608</v>
      </c>
      <c r="H188" s="143">
        <v>3.0869971936389167</v>
      </c>
      <c r="I188" s="143">
        <v>9.3545369504209594E-2</v>
      </c>
      <c r="J188" s="143" t="s">
        <v>1029</v>
      </c>
      <c r="K188" s="143" t="s">
        <v>1029</v>
      </c>
      <c r="L188" s="143">
        <v>9.3545369504209594E-2</v>
      </c>
      <c r="M188" s="143" t="s">
        <v>1029</v>
      </c>
      <c r="O188"/>
    </row>
    <row r="189" spans="2:15">
      <c r="B189" s="157">
        <v>4500000</v>
      </c>
      <c r="C189" s="264" t="s">
        <v>240</v>
      </c>
      <c r="D189" s="153">
        <v>100</v>
      </c>
      <c r="E189" s="143">
        <v>88.521327726043836</v>
      </c>
      <c r="F189" s="143">
        <v>3.9764193451486927</v>
      </c>
      <c r="G189" s="143">
        <v>3.9069540402523315</v>
      </c>
      <c r="H189" s="143">
        <v>3.0958996695704477</v>
      </c>
      <c r="I189" s="143">
        <v>3.9426254130369522E-2</v>
      </c>
      <c r="J189" s="143">
        <v>4.693601682186848E-2</v>
      </c>
      <c r="K189" s="143">
        <v>0.1051366776809854</v>
      </c>
      <c r="L189" s="143">
        <v>0.14456293181135491</v>
      </c>
      <c r="M189" s="143">
        <v>0.16333733854010235</v>
      </c>
      <c r="O189"/>
    </row>
    <row r="190" spans="2:15">
      <c r="B190" s="156">
        <v>4501000</v>
      </c>
      <c r="C190" s="273" t="s">
        <v>241</v>
      </c>
      <c r="D190" s="153">
        <v>100</v>
      </c>
      <c r="E190" s="161">
        <v>89.610983981693664</v>
      </c>
      <c r="F190" s="143">
        <v>4.668192219679641</v>
      </c>
      <c r="G190" s="143">
        <v>2.9382151029748327</v>
      </c>
      <c r="H190" s="143">
        <v>1.9313501144164806</v>
      </c>
      <c r="I190" s="143">
        <v>7.3226544622425796E-2</v>
      </c>
      <c r="J190" s="143">
        <v>6.407322654462258E-2</v>
      </c>
      <c r="K190" s="143">
        <v>0.30205949656750647</v>
      </c>
      <c r="L190" s="143">
        <v>0.27459954233409678</v>
      </c>
      <c r="M190" s="143">
        <v>0.13729977116704839</v>
      </c>
      <c r="O190"/>
    </row>
    <row r="191" spans="2:15">
      <c r="B191" s="156">
        <v>4502000</v>
      </c>
      <c r="C191" s="273" t="s">
        <v>242</v>
      </c>
      <c r="D191" s="153">
        <v>100</v>
      </c>
      <c r="E191" s="161">
        <v>92.565947242206363</v>
      </c>
      <c r="F191" s="143">
        <v>1.7585931254996023</v>
      </c>
      <c r="G191" s="143">
        <v>2.9576338928856956</v>
      </c>
      <c r="H191" s="143">
        <v>1.7585931254996023</v>
      </c>
      <c r="I191" s="143" t="s">
        <v>1029</v>
      </c>
      <c r="J191" s="143" t="s">
        <v>1029</v>
      </c>
      <c r="K191" s="143" t="s">
        <v>1029</v>
      </c>
      <c r="L191" s="143">
        <v>0.95923261390887404</v>
      </c>
      <c r="M191" s="143" t="s">
        <v>1029</v>
      </c>
      <c r="O191"/>
    </row>
    <row r="192" spans="2:15">
      <c r="B192" s="156">
        <v>4503000</v>
      </c>
      <c r="C192" s="273" t="s">
        <v>243</v>
      </c>
      <c r="D192" s="153">
        <v>100</v>
      </c>
      <c r="E192" s="161">
        <v>89.704480457578782</v>
      </c>
      <c r="F192" s="143">
        <v>3.908484270734037</v>
      </c>
      <c r="G192" s="143">
        <v>5.1477597712106826</v>
      </c>
      <c r="H192" s="143">
        <v>1.0486177311725464</v>
      </c>
      <c r="I192" s="143" t="s">
        <v>1029</v>
      </c>
      <c r="J192" s="143" t="s">
        <v>1029</v>
      </c>
      <c r="K192" s="143" t="s">
        <v>1029</v>
      </c>
      <c r="L192" s="143">
        <v>0.19065776930409936</v>
      </c>
      <c r="M192" s="143" t="s">
        <v>1029</v>
      </c>
      <c r="O192"/>
    </row>
    <row r="193" spans="2:15">
      <c r="B193" s="156">
        <v>4510000</v>
      </c>
      <c r="C193" s="273" t="s">
        <v>177</v>
      </c>
      <c r="D193" s="153">
        <v>100</v>
      </c>
      <c r="E193" s="161">
        <v>76.420454545454618</v>
      </c>
      <c r="F193" s="143">
        <v>0.8522727272727274</v>
      </c>
      <c r="G193" s="143">
        <v>17.613636363636367</v>
      </c>
      <c r="H193" s="143">
        <v>4.5454545454545467</v>
      </c>
      <c r="I193" s="143">
        <v>0.14204545454545456</v>
      </c>
      <c r="J193" s="143">
        <v>0.14204545454545456</v>
      </c>
      <c r="K193" s="143" t="s">
        <v>1029</v>
      </c>
      <c r="L193" s="143" t="s">
        <v>1029</v>
      </c>
      <c r="M193" s="143">
        <v>0.28409090909090912</v>
      </c>
      <c r="O193"/>
    </row>
    <row r="194" spans="2:15">
      <c r="B194" s="156">
        <v>4511000</v>
      </c>
      <c r="C194" s="273" t="s">
        <v>244</v>
      </c>
      <c r="D194" s="153">
        <v>100</v>
      </c>
      <c r="E194" s="161">
        <v>97.467438494934839</v>
      </c>
      <c r="F194" s="143">
        <v>2.0984081041968143</v>
      </c>
      <c r="G194" s="143">
        <v>0.43415340086830639</v>
      </c>
      <c r="H194" s="143" t="s">
        <v>1029</v>
      </c>
      <c r="I194" s="143" t="s">
        <v>1029</v>
      </c>
      <c r="J194" s="143" t="s">
        <v>1029</v>
      </c>
      <c r="K194" s="143" t="s">
        <v>1029</v>
      </c>
      <c r="L194" s="143" t="s">
        <v>1029</v>
      </c>
      <c r="M194" s="143" t="s">
        <v>1029</v>
      </c>
      <c r="O194"/>
    </row>
    <row r="195" spans="2:15">
      <c r="B195" s="156">
        <v>4512000</v>
      </c>
      <c r="C195" s="273" t="s">
        <v>245</v>
      </c>
      <c r="D195" s="153">
        <v>100</v>
      </c>
      <c r="E195" s="161">
        <v>95.955249569707362</v>
      </c>
      <c r="F195" s="143">
        <v>3.5283993115318464</v>
      </c>
      <c r="G195" s="143">
        <v>0.34423407917383869</v>
      </c>
      <c r="H195" s="143">
        <v>0.17211703958691935</v>
      </c>
      <c r="I195" s="143" t="s">
        <v>1029</v>
      </c>
      <c r="J195" s="143" t="s">
        <v>1029</v>
      </c>
      <c r="K195" s="143" t="s">
        <v>1029</v>
      </c>
      <c r="L195" s="143" t="s">
        <v>1029</v>
      </c>
      <c r="M195" s="143" t="s">
        <v>1029</v>
      </c>
      <c r="O195"/>
    </row>
    <row r="196" spans="2:15">
      <c r="B196" s="156">
        <v>4514000</v>
      </c>
      <c r="C196" s="273" t="s">
        <v>246</v>
      </c>
      <c r="D196" s="153">
        <v>100</v>
      </c>
      <c r="E196" s="161">
        <v>96.697247706421948</v>
      </c>
      <c r="F196" s="143">
        <v>3.1192660550458733</v>
      </c>
      <c r="G196" s="143">
        <v>0.18348623853211021</v>
      </c>
      <c r="H196" s="143" t="s">
        <v>1029</v>
      </c>
      <c r="I196" s="143" t="s">
        <v>1029</v>
      </c>
      <c r="J196" s="143" t="s">
        <v>1029</v>
      </c>
      <c r="K196" s="143" t="s">
        <v>1029</v>
      </c>
      <c r="L196" s="143" t="s">
        <v>1029</v>
      </c>
      <c r="M196" s="143" t="s">
        <v>1029</v>
      </c>
      <c r="O196"/>
    </row>
    <row r="197" spans="2:15">
      <c r="B197" s="156">
        <v>4515000</v>
      </c>
      <c r="C197" s="273" t="s">
        <v>247</v>
      </c>
      <c r="D197" s="153">
        <v>100</v>
      </c>
      <c r="E197" s="161">
        <v>98.82525697503668</v>
      </c>
      <c r="F197" s="143">
        <v>0.73421439060205518</v>
      </c>
      <c r="G197" s="143">
        <v>0.2936857562408221</v>
      </c>
      <c r="H197" s="143" t="s">
        <v>1029</v>
      </c>
      <c r="I197" s="143" t="s">
        <v>1029</v>
      </c>
      <c r="J197" s="143" t="s">
        <v>1029</v>
      </c>
      <c r="K197" s="143" t="s">
        <v>1029</v>
      </c>
      <c r="L197" s="143">
        <v>0.14684287812041105</v>
      </c>
      <c r="M197" s="143" t="s">
        <v>1029</v>
      </c>
      <c r="O197"/>
    </row>
    <row r="198" spans="2:15">
      <c r="B198" s="156">
        <v>4516000</v>
      </c>
      <c r="C198" s="273" t="s">
        <v>248</v>
      </c>
      <c r="D198" s="153">
        <v>100</v>
      </c>
      <c r="E198" s="161">
        <v>87.936681222707307</v>
      </c>
      <c r="F198" s="143">
        <v>11.244541484716141</v>
      </c>
      <c r="G198" s="143">
        <v>0.16375545851528359</v>
      </c>
      <c r="H198" s="143">
        <v>0.21834061135371144</v>
      </c>
      <c r="I198" s="143">
        <v>5.458515283842786E-2</v>
      </c>
      <c r="J198" s="143" t="s">
        <v>1029</v>
      </c>
      <c r="K198" s="143" t="s">
        <v>1029</v>
      </c>
      <c r="L198" s="143">
        <v>0.27292576419213926</v>
      </c>
      <c r="M198" s="143">
        <v>0.10917030567685572</v>
      </c>
      <c r="O198"/>
    </row>
    <row r="199" spans="2:15">
      <c r="B199" s="156">
        <v>4517000</v>
      </c>
      <c r="C199" s="273" t="s">
        <v>249</v>
      </c>
      <c r="D199" s="153">
        <v>100</v>
      </c>
      <c r="E199" s="161">
        <v>97.15536105032831</v>
      </c>
      <c r="F199" s="143">
        <v>2.5164113785557989</v>
      </c>
      <c r="G199" s="143" t="s">
        <v>1029</v>
      </c>
      <c r="H199" s="143">
        <v>0.10940919037199126</v>
      </c>
      <c r="I199" s="143">
        <v>0.10940919037199126</v>
      </c>
      <c r="J199" s="143" t="s">
        <v>1029</v>
      </c>
      <c r="K199" s="143" t="s">
        <v>1029</v>
      </c>
      <c r="L199" s="143">
        <v>0.10940919037199126</v>
      </c>
      <c r="M199" s="143" t="s">
        <v>1029</v>
      </c>
      <c r="O199"/>
    </row>
    <row r="200" spans="2:15">
      <c r="B200" s="156">
        <v>4518000</v>
      </c>
      <c r="C200" s="273" t="s">
        <v>250</v>
      </c>
      <c r="D200" s="153">
        <v>100</v>
      </c>
      <c r="E200" s="161">
        <v>93.118096856414496</v>
      </c>
      <c r="F200" s="143">
        <v>5.9473237043330469</v>
      </c>
      <c r="G200" s="143">
        <v>0.8496176720475781</v>
      </c>
      <c r="H200" s="143" t="s">
        <v>1029</v>
      </c>
      <c r="I200" s="143" t="s">
        <v>1029</v>
      </c>
      <c r="J200" s="143" t="s">
        <v>1029</v>
      </c>
      <c r="K200" s="143" t="s">
        <v>1029</v>
      </c>
      <c r="L200" s="143">
        <v>8.4961767204757802E-2</v>
      </c>
      <c r="M200" s="143" t="s">
        <v>1029</v>
      </c>
      <c r="O200"/>
    </row>
    <row r="201" spans="2:15">
      <c r="B201" s="156">
        <v>4519000</v>
      </c>
      <c r="C201" s="273" t="s">
        <v>251</v>
      </c>
      <c r="D201" s="153">
        <v>100</v>
      </c>
      <c r="E201" s="161">
        <v>91.93220338983032</v>
      </c>
      <c r="F201" s="143">
        <v>6.0338983050847341</v>
      </c>
      <c r="G201" s="143">
        <v>1.2881355932203364</v>
      </c>
      <c r="H201" s="143">
        <v>0.74576271186440524</v>
      </c>
      <c r="I201" s="143" t="s">
        <v>1029</v>
      </c>
      <c r="J201" s="143" t="s">
        <v>1029</v>
      </c>
      <c r="K201" s="143" t="s">
        <v>1029</v>
      </c>
      <c r="L201" s="143" t="s">
        <v>1029</v>
      </c>
      <c r="M201" s="143" t="s">
        <v>1029</v>
      </c>
      <c r="O201"/>
    </row>
    <row r="202" spans="2:15">
      <c r="B202" s="156">
        <v>4520000</v>
      </c>
      <c r="C202" s="273" t="s">
        <v>252</v>
      </c>
      <c r="D202" s="153">
        <v>100</v>
      </c>
      <c r="E202" s="161">
        <v>9.0579710144927432</v>
      </c>
      <c r="F202" s="143">
        <v>6.0386473429951626E-2</v>
      </c>
      <c r="G202" s="143">
        <v>24.39613526570044</v>
      </c>
      <c r="H202" s="143">
        <v>65.277777777777743</v>
      </c>
      <c r="I202" s="143">
        <v>6.0386473429951626E-2</v>
      </c>
      <c r="J202" s="143">
        <v>0.18115942028985488</v>
      </c>
      <c r="K202" s="143" t="s">
        <v>1029</v>
      </c>
      <c r="L202" s="143">
        <v>0.12077294685990325</v>
      </c>
      <c r="M202" s="143">
        <v>0.84541062801932276</v>
      </c>
      <c r="O202"/>
    </row>
    <row r="203" spans="2:15">
      <c r="B203" s="156">
        <v>4521000</v>
      </c>
      <c r="C203" s="273" t="s">
        <v>253</v>
      </c>
      <c r="D203" s="153">
        <v>100</v>
      </c>
      <c r="E203" s="161">
        <v>91.845493562231738</v>
      </c>
      <c r="F203" s="143">
        <v>7.5107296137339059</v>
      </c>
      <c r="G203" s="143">
        <v>0.21459227467811162</v>
      </c>
      <c r="H203" s="143" t="s">
        <v>1029</v>
      </c>
      <c r="I203" s="143">
        <v>0.10729613733905581</v>
      </c>
      <c r="J203" s="143" t="s">
        <v>1029</v>
      </c>
      <c r="K203" s="143" t="s">
        <v>1029</v>
      </c>
      <c r="L203" s="143">
        <v>0.10729613733905581</v>
      </c>
      <c r="M203" s="143">
        <v>0.21459227467811162</v>
      </c>
      <c r="O203"/>
    </row>
    <row r="204" spans="2:15">
      <c r="B204" s="156">
        <v>4522000</v>
      </c>
      <c r="C204" s="273" t="s">
        <v>254</v>
      </c>
      <c r="D204" s="153">
        <v>100</v>
      </c>
      <c r="E204" s="161">
        <v>95.896032831737273</v>
      </c>
      <c r="F204" s="143">
        <v>1.9151846785225726</v>
      </c>
      <c r="G204" s="143" t="s">
        <v>1029</v>
      </c>
      <c r="H204" s="143">
        <v>0.13679890560875518</v>
      </c>
      <c r="I204" s="143" t="s">
        <v>1029</v>
      </c>
      <c r="J204" s="143">
        <v>0.68399452804377592</v>
      </c>
      <c r="K204" s="143">
        <v>1.2311901504787965</v>
      </c>
      <c r="L204" s="143">
        <v>0.13679890560875518</v>
      </c>
      <c r="M204" s="143" t="s">
        <v>1029</v>
      </c>
      <c r="O204"/>
    </row>
    <row r="205" spans="2:15">
      <c r="B205" s="156">
        <v>4523000</v>
      </c>
      <c r="C205" s="273" t="s">
        <v>255</v>
      </c>
      <c r="D205" s="153">
        <v>100</v>
      </c>
      <c r="E205" s="161">
        <v>96.213093709884561</v>
      </c>
      <c r="F205" s="143">
        <v>2.5032092426187447</v>
      </c>
      <c r="G205" s="143">
        <v>0.77021822849807531</v>
      </c>
      <c r="H205" s="143">
        <v>6.4184852374839604E-2</v>
      </c>
      <c r="I205" s="143">
        <v>6.4184852374839604E-2</v>
      </c>
      <c r="J205" s="143">
        <v>0.12836970474967921</v>
      </c>
      <c r="K205" s="143" t="s">
        <v>1029</v>
      </c>
      <c r="L205" s="143">
        <v>0.19255455712451883</v>
      </c>
      <c r="M205" s="143">
        <v>6.4184852374839604E-2</v>
      </c>
      <c r="O205"/>
    </row>
    <row r="206" spans="2:15">
      <c r="B206" s="156">
        <v>4524000</v>
      </c>
      <c r="C206" s="273" t="s">
        <v>256</v>
      </c>
      <c r="D206" s="153">
        <v>100</v>
      </c>
      <c r="E206" s="161">
        <v>98.611111111111356</v>
      </c>
      <c r="F206" s="143">
        <v>0.80645161290322409</v>
      </c>
      <c r="G206" s="143">
        <v>0.31362007168458711</v>
      </c>
      <c r="H206" s="143">
        <v>0.2688172043010747</v>
      </c>
      <c r="I206" s="143" t="s">
        <v>1029</v>
      </c>
      <c r="J206" s="143" t="s">
        <v>1029</v>
      </c>
      <c r="K206" s="143" t="s">
        <v>1029</v>
      </c>
      <c r="L206" s="143" t="s">
        <v>1029</v>
      </c>
      <c r="M206" s="143" t="s">
        <v>1029</v>
      </c>
      <c r="O206"/>
    </row>
    <row r="207" spans="2:15">
      <c r="B207" s="156">
        <v>4525000</v>
      </c>
      <c r="C207" s="273" t="s">
        <v>257</v>
      </c>
      <c r="D207" s="153">
        <v>100</v>
      </c>
      <c r="E207" s="161">
        <v>94.444444444444542</v>
      </c>
      <c r="F207" s="143">
        <v>1.1608623548922055</v>
      </c>
      <c r="G207" s="143">
        <v>3.1509121061359862</v>
      </c>
      <c r="H207" s="143">
        <v>0.91210613598673285</v>
      </c>
      <c r="I207" s="143">
        <v>8.2918739635157529E-2</v>
      </c>
      <c r="J207" s="143">
        <v>0.16583747927031506</v>
      </c>
      <c r="K207" s="143" t="s">
        <v>1029</v>
      </c>
      <c r="L207" s="143">
        <v>8.2918739635157529E-2</v>
      </c>
      <c r="M207" s="143" t="s">
        <v>1029</v>
      </c>
      <c r="O207"/>
    </row>
    <row r="208" spans="2:15">
      <c r="B208" s="156">
        <v>4526000</v>
      </c>
      <c r="C208" s="273" t="s">
        <v>258</v>
      </c>
      <c r="D208" s="153">
        <v>100</v>
      </c>
      <c r="E208" s="161">
        <v>44.521497919556168</v>
      </c>
      <c r="F208" s="143">
        <v>0.69348127600554754</v>
      </c>
      <c r="G208" s="143">
        <v>45.214979195561696</v>
      </c>
      <c r="H208" s="143">
        <v>8.8765603328710103</v>
      </c>
      <c r="I208" s="143" t="s">
        <v>1029</v>
      </c>
      <c r="J208" s="143">
        <v>0.13869625520110951</v>
      </c>
      <c r="K208" s="143" t="s">
        <v>1029</v>
      </c>
      <c r="L208" s="143">
        <v>0.13869625520110951</v>
      </c>
      <c r="M208" s="143">
        <v>0.41608876560332853</v>
      </c>
      <c r="O208"/>
    </row>
    <row r="209" spans="2:15">
      <c r="B209" s="156">
        <v>4527000</v>
      </c>
      <c r="C209" s="273" t="s">
        <v>223</v>
      </c>
      <c r="D209" s="153">
        <v>100</v>
      </c>
      <c r="E209" s="161">
        <v>90.637450199203002</v>
      </c>
      <c r="F209" s="143">
        <v>8.6653386454183057</v>
      </c>
      <c r="G209" s="143">
        <v>9.9601593625497767E-2</v>
      </c>
      <c r="H209" s="143" t="s">
        <v>1029</v>
      </c>
      <c r="I209" s="143">
        <v>0.19920318725099553</v>
      </c>
      <c r="J209" s="143" t="s">
        <v>1029</v>
      </c>
      <c r="K209" s="143">
        <v>0.39840637450199107</v>
      </c>
      <c r="L209" s="143" t="s">
        <v>1029</v>
      </c>
      <c r="M209" s="143" t="s">
        <v>1029</v>
      </c>
      <c r="O209"/>
    </row>
    <row r="210" spans="2:15">
      <c r="B210" s="156">
        <v>4528000</v>
      </c>
      <c r="C210" s="273" t="s">
        <v>259</v>
      </c>
      <c r="D210" s="153">
        <v>100</v>
      </c>
      <c r="E210" s="161">
        <v>95.681818181818329</v>
      </c>
      <c r="F210" s="143">
        <v>3.636363636363634</v>
      </c>
      <c r="G210" s="143">
        <v>0.5681818181818179</v>
      </c>
      <c r="H210" s="143">
        <v>0.11363636363636356</v>
      </c>
      <c r="I210" s="143" t="s">
        <v>1029</v>
      </c>
      <c r="J210" s="143" t="s">
        <v>1029</v>
      </c>
      <c r="K210" s="143" t="s">
        <v>1029</v>
      </c>
      <c r="L210" s="143" t="s">
        <v>1029</v>
      </c>
      <c r="M210" s="143" t="s">
        <v>1029</v>
      </c>
      <c r="O210"/>
    </row>
    <row r="211" spans="2:15">
      <c r="B211" s="156">
        <v>4529000</v>
      </c>
      <c r="C211" s="273" t="s">
        <v>260</v>
      </c>
      <c r="D211" s="153">
        <v>100</v>
      </c>
      <c r="E211" s="161">
        <v>95.060658578856334</v>
      </c>
      <c r="F211" s="143">
        <v>2.0797227036395194</v>
      </c>
      <c r="G211" s="143">
        <v>1.8197573656845796</v>
      </c>
      <c r="H211" s="143">
        <v>0.86655112651646637</v>
      </c>
      <c r="I211" s="143">
        <v>8.6655112651646632E-2</v>
      </c>
      <c r="J211" s="143" t="s">
        <v>1029</v>
      </c>
      <c r="K211" s="143" t="s">
        <v>1029</v>
      </c>
      <c r="L211" s="143">
        <v>8.6655112651646632E-2</v>
      </c>
      <c r="M211" s="143" t="s">
        <v>1029</v>
      </c>
      <c r="O211"/>
    </row>
    <row r="212" spans="2:15">
      <c r="B212" s="156">
        <v>4530000</v>
      </c>
      <c r="C212" s="273" t="s">
        <v>261</v>
      </c>
      <c r="D212" s="153">
        <v>100</v>
      </c>
      <c r="E212" s="161">
        <v>97.27626459143967</v>
      </c>
      <c r="F212" s="143">
        <v>1.5564202334630362</v>
      </c>
      <c r="G212" s="143">
        <v>0.38910505836575904</v>
      </c>
      <c r="H212" s="143">
        <v>0.5836575875486385</v>
      </c>
      <c r="I212" s="143" t="s">
        <v>1029</v>
      </c>
      <c r="J212" s="143" t="s">
        <v>1029</v>
      </c>
      <c r="K212" s="143" t="s">
        <v>1029</v>
      </c>
      <c r="L212" s="143">
        <v>0.19455252918287952</v>
      </c>
      <c r="M212" s="143" t="s">
        <v>1029</v>
      </c>
      <c r="O212"/>
    </row>
    <row r="213" spans="2:15">
      <c r="B213" s="156">
        <v>4531000</v>
      </c>
      <c r="C213" s="273" t="s">
        <v>262</v>
      </c>
      <c r="D213" s="153">
        <v>100</v>
      </c>
      <c r="E213" s="161">
        <v>87.366548042704522</v>
      </c>
      <c r="F213" s="143">
        <v>10.85409252669039</v>
      </c>
      <c r="G213" s="143">
        <v>0.71174377224199281</v>
      </c>
      <c r="H213" s="143">
        <v>0.35587188612099641</v>
      </c>
      <c r="I213" s="143" t="s">
        <v>1029</v>
      </c>
      <c r="J213" s="143" t="s">
        <v>1029</v>
      </c>
      <c r="K213" s="143" t="s">
        <v>1029</v>
      </c>
      <c r="L213" s="143" t="s">
        <v>1029</v>
      </c>
      <c r="M213" s="143">
        <v>0.71174377224199281</v>
      </c>
      <c r="O213"/>
    </row>
    <row r="214" spans="2:15">
      <c r="B214" s="156">
        <v>4532000</v>
      </c>
      <c r="C214" s="273" t="s">
        <v>263</v>
      </c>
      <c r="D214" s="153">
        <v>100</v>
      </c>
      <c r="E214" s="161">
        <v>41.116751269035554</v>
      </c>
      <c r="F214" s="143">
        <v>0.50761421319797007</v>
      </c>
      <c r="G214" s="143">
        <v>39.593908629441685</v>
      </c>
      <c r="H214" s="143">
        <v>18.274111675126928</v>
      </c>
      <c r="I214" s="143" t="s">
        <v>1029</v>
      </c>
      <c r="J214" s="143" t="s">
        <v>1029</v>
      </c>
      <c r="K214" s="143" t="s">
        <v>1029</v>
      </c>
      <c r="L214" s="143">
        <v>0.33840947546531336</v>
      </c>
      <c r="M214" s="143">
        <v>0.16920473773265668</v>
      </c>
      <c r="O214"/>
    </row>
    <row r="215" spans="2:15">
      <c r="B215" s="156">
        <v>4534000</v>
      </c>
      <c r="C215" s="273" t="s">
        <v>264</v>
      </c>
      <c r="D215" s="153">
        <v>100</v>
      </c>
      <c r="E215" s="161">
        <v>97.774327122152798</v>
      </c>
      <c r="F215" s="143">
        <v>1.6045548654244284</v>
      </c>
      <c r="G215" s="143">
        <v>0.46583850931676934</v>
      </c>
      <c r="H215" s="143">
        <v>0.1552795031055898</v>
      </c>
      <c r="I215" s="143" t="s">
        <v>1029</v>
      </c>
      <c r="J215" s="143" t="s">
        <v>1029</v>
      </c>
      <c r="K215" s="143" t="s">
        <v>1029</v>
      </c>
      <c r="L215" s="143" t="s">
        <v>1029</v>
      </c>
      <c r="M215" s="143" t="s">
        <v>1029</v>
      </c>
      <c r="O215"/>
    </row>
    <row r="216" spans="2:15">
      <c r="B216" s="156">
        <v>4535000</v>
      </c>
      <c r="C216" s="273" t="s">
        <v>265</v>
      </c>
      <c r="D216" s="153">
        <v>100</v>
      </c>
      <c r="E216" s="161">
        <v>77.55632582322383</v>
      </c>
      <c r="F216" s="143">
        <v>1.3864818024263439</v>
      </c>
      <c r="G216" s="143">
        <v>19.410745233968836</v>
      </c>
      <c r="H216" s="143">
        <v>1.1265164644714043</v>
      </c>
      <c r="I216" s="143" t="s">
        <v>1029</v>
      </c>
      <c r="J216" s="143" t="s">
        <v>1029</v>
      </c>
      <c r="K216" s="143">
        <v>0.34662045060658592</v>
      </c>
      <c r="L216" s="143">
        <v>0.17331022530329296</v>
      </c>
      <c r="M216" s="143" t="s">
        <v>1029</v>
      </c>
      <c r="O216"/>
    </row>
    <row r="217" spans="2:15">
      <c r="B217" s="156">
        <v>4536000</v>
      </c>
      <c r="C217" s="273" t="s">
        <v>266</v>
      </c>
      <c r="D217" s="153">
        <v>100</v>
      </c>
      <c r="E217" s="161">
        <v>96.065573770491781</v>
      </c>
      <c r="F217" s="143">
        <v>3.360655737704918</v>
      </c>
      <c r="G217" s="143">
        <v>0.32786885245901637</v>
      </c>
      <c r="H217" s="143">
        <v>0.16393442622950818</v>
      </c>
      <c r="I217" s="143" t="s">
        <v>1029</v>
      </c>
      <c r="J217" s="143" t="s">
        <v>1029</v>
      </c>
      <c r="K217" s="143" t="s">
        <v>1029</v>
      </c>
      <c r="L217" s="143">
        <v>8.1967213114754092E-2</v>
      </c>
      <c r="M217" s="143" t="s">
        <v>1029</v>
      </c>
      <c r="O217"/>
    </row>
    <row r="218" spans="2:15">
      <c r="B218" s="156">
        <v>4537000</v>
      </c>
      <c r="C218" s="273" t="s">
        <v>267</v>
      </c>
      <c r="D218" s="153">
        <v>100</v>
      </c>
      <c r="E218" s="161">
        <v>95.417789757412308</v>
      </c>
      <c r="F218" s="143">
        <v>3.5040431266846328</v>
      </c>
      <c r="G218" s="143">
        <v>0.539083557951482</v>
      </c>
      <c r="H218" s="143">
        <v>0.269541778975741</v>
      </c>
      <c r="I218" s="143">
        <v>0.1347708894878705</v>
      </c>
      <c r="J218" s="143" t="s">
        <v>1029</v>
      </c>
      <c r="K218" s="143" t="s">
        <v>1029</v>
      </c>
      <c r="L218" s="143">
        <v>0.1347708894878705</v>
      </c>
      <c r="M218" s="143" t="s">
        <v>1029</v>
      </c>
      <c r="O218"/>
    </row>
    <row r="219" spans="2:15">
      <c r="B219" s="156">
        <v>4538000</v>
      </c>
      <c r="C219" s="273" t="s">
        <v>268</v>
      </c>
      <c r="D219" s="153">
        <v>100</v>
      </c>
      <c r="E219" s="161">
        <v>93.864598025387508</v>
      </c>
      <c r="F219" s="143">
        <v>5.6417489421720486</v>
      </c>
      <c r="G219" s="143">
        <v>0.14104372355430123</v>
      </c>
      <c r="H219" s="143">
        <v>0.21156558533145181</v>
      </c>
      <c r="I219" s="143" t="s">
        <v>1029</v>
      </c>
      <c r="J219" s="143" t="s">
        <v>1029</v>
      </c>
      <c r="K219" s="143" t="s">
        <v>1029</v>
      </c>
      <c r="L219" s="143">
        <v>0.14104372355430123</v>
      </c>
      <c r="M219" s="143" t="s">
        <v>1029</v>
      </c>
      <c r="O219"/>
    </row>
    <row r="220" spans="2:15">
      <c r="B220" s="156">
        <v>4539000</v>
      </c>
      <c r="C220" s="273" t="s">
        <v>269</v>
      </c>
      <c r="D220" s="153">
        <v>100</v>
      </c>
      <c r="E220" s="161">
        <v>93.468884781269111</v>
      </c>
      <c r="F220" s="143">
        <v>5.7301293900184751</v>
      </c>
      <c r="G220" s="143">
        <v>0.43130006161429379</v>
      </c>
      <c r="H220" s="143">
        <v>0.18484288354898307</v>
      </c>
      <c r="I220" s="143" t="s">
        <v>1029</v>
      </c>
      <c r="J220" s="143" t="s">
        <v>1029</v>
      </c>
      <c r="K220" s="143" t="s">
        <v>1029</v>
      </c>
      <c r="L220" s="143">
        <v>0.18484288354898307</v>
      </c>
      <c r="M220" s="143" t="s">
        <v>1029</v>
      </c>
      <c r="O220"/>
    </row>
    <row r="221" spans="2:15">
      <c r="B221" s="156">
        <v>4540000</v>
      </c>
      <c r="C221" s="273" t="s">
        <v>270</v>
      </c>
      <c r="D221" s="153">
        <v>100</v>
      </c>
      <c r="E221" s="161">
        <v>75.520833333333343</v>
      </c>
      <c r="F221" s="143">
        <v>8.2031250000000089</v>
      </c>
      <c r="G221" s="143">
        <v>14.062500000000016</v>
      </c>
      <c r="H221" s="143">
        <v>2.0833333333333357</v>
      </c>
      <c r="I221" s="143" t="s">
        <v>1029</v>
      </c>
      <c r="J221" s="143" t="s">
        <v>1029</v>
      </c>
      <c r="K221" s="143" t="s">
        <v>1029</v>
      </c>
      <c r="L221" s="143">
        <v>0.13020833333333348</v>
      </c>
      <c r="M221" s="143" t="s">
        <v>1029</v>
      </c>
      <c r="O221"/>
    </row>
    <row r="222" spans="2:15">
      <c r="B222" s="156">
        <v>4541000</v>
      </c>
      <c r="C222" s="273" t="s">
        <v>271</v>
      </c>
      <c r="D222" s="153">
        <v>100</v>
      </c>
      <c r="E222" s="161">
        <v>98.280802292263857</v>
      </c>
      <c r="F222" s="143">
        <v>1.5759312320916918</v>
      </c>
      <c r="G222" s="143">
        <v>7.1633237822349635E-2</v>
      </c>
      <c r="H222" s="143">
        <v>7.1633237822349635E-2</v>
      </c>
      <c r="I222" s="143" t="s">
        <v>1029</v>
      </c>
      <c r="J222" s="143" t="s">
        <v>1029</v>
      </c>
      <c r="K222" s="143" t="s">
        <v>1029</v>
      </c>
      <c r="L222" s="143" t="s">
        <v>1029</v>
      </c>
      <c r="M222" s="143" t="s">
        <v>1029</v>
      </c>
      <c r="O222"/>
    </row>
    <row r="223" spans="2:15">
      <c r="B223" s="156">
        <v>4542000</v>
      </c>
      <c r="C223" s="273" t="s">
        <v>272</v>
      </c>
      <c r="D223" s="153">
        <v>100</v>
      </c>
      <c r="E223" s="161">
        <v>96.050775740479494</v>
      </c>
      <c r="F223" s="143">
        <v>3.3850493653032414</v>
      </c>
      <c r="G223" s="143">
        <v>0.42313117066290518</v>
      </c>
      <c r="H223" s="143">
        <v>0.14104372355430173</v>
      </c>
      <c r="I223" s="143" t="s">
        <v>1029</v>
      </c>
      <c r="J223" s="143" t="s">
        <v>1029</v>
      </c>
      <c r="K223" s="143" t="s">
        <v>1029</v>
      </c>
      <c r="L223" s="143" t="s">
        <v>1029</v>
      </c>
      <c r="M223" s="143" t="s">
        <v>1029</v>
      </c>
      <c r="O223"/>
    </row>
    <row r="224" spans="2:15">
      <c r="B224" s="156">
        <v>4543000</v>
      </c>
      <c r="C224" s="273" t="s">
        <v>273</v>
      </c>
      <c r="D224" s="153">
        <v>100</v>
      </c>
      <c r="E224" s="161">
        <v>80.287474332648841</v>
      </c>
      <c r="F224" s="143">
        <v>7.8028747433264929</v>
      </c>
      <c r="G224" s="143">
        <v>0.82135523613963057</v>
      </c>
      <c r="H224" s="143">
        <v>2.4640657084188922</v>
      </c>
      <c r="I224" s="143" t="s">
        <v>1029</v>
      </c>
      <c r="J224" s="143">
        <v>0.20533880903490764</v>
      </c>
      <c r="K224" s="143" t="s">
        <v>1029</v>
      </c>
      <c r="L224" s="143" t="s">
        <v>1029</v>
      </c>
      <c r="M224" s="143">
        <v>8.4188911704312162</v>
      </c>
      <c r="O224"/>
    </row>
    <row r="225" spans="2:15">
      <c r="B225" s="156">
        <v>4544000</v>
      </c>
      <c r="C225" s="273" t="s">
        <v>274</v>
      </c>
      <c r="D225" s="153">
        <v>100</v>
      </c>
      <c r="E225" s="161">
        <v>88.9958734525447</v>
      </c>
      <c r="F225" s="143">
        <v>4.1265474552957375</v>
      </c>
      <c r="G225" s="143">
        <v>5.3645116918844566</v>
      </c>
      <c r="H225" s="143">
        <v>0.13755158184319119</v>
      </c>
      <c r="I225" s="143" t="s">
        <v>1029</v>
      </c>
      <c r="J225" s="143">
        <v>0.27510316368638238</v>
      </c>
      <c r="K225" s="143">
        <v>0.82530949105914708</v>
      </c>
      <c r="L225" s="143">
        <v>0.13755158184319119</v>
      </c>
      <c r="M225" s="143">
        <v>0.13755158184319119</v>
      </c>
      <c r="O225"/>
    </row>
    <row r="226" spans="2:15">
      <c r="B226" s="156">
        <v>4545000</v>
      </c>
      <c r="C226" s="273" t="s">
        <v>275</v>
      </c>
      <c r="D226" s="153">
        <v>100</v>
      </c>
      <c r="E226" s="161">
        <v>88.386757750919514</v>
      </c>
      <c r="F226" s="143">
        <v>10.299527062532841</v>
      </c>
      <c r="G226" s="143">
        <v>0.84077771939043611</v>
      </c>
      <c r="H226" s="143">
        <v>0.26274303730951126</v>
      </c>
      <c r="I226" s="143">
        <v>0.10509721492380451</v>
      </c>
      <c r="J226" s="143">
        <v>5.2548607461902257E-2</v>
      </c>
      <c r="K226" s="143" t="s">
        <v>1029</v>
      </c>
      <c r="L226" s="143">
        <v>5.2548607461902257E-2</v>
      </c>
      <c r="M226" s="143" t="s">
        <v>1029</v>
      </c>
      <c r="O226"/>
    </row>
    <row r="227" spans="2:15">
      <c r="B227" s="156">
        <v>4546000</v>
      </c>
      <c r="C227" s="273" t="s">
        <v>276</v>
      </c>
      <c r="D227" s="153">
        <v>100</v>
      </c>
      <c r="E227" s="161">
        <v>94.035785288270375</v>
      </c>
      <c r="F227" s="143">
        <v>0.99403578528827019</v>
      </c>
      <c r="G227" s="143">
        <v>4.1749502982107352</v>
      </c>
      <c r="H227" s="143">
        <v>0.79522862823061624</v>
      </c>
      <c r="I227" s="143" t="s">
        <v>1029</v>
      </c>
      <c r="J227" s="143" t="s">
        <v>1029</v>
      </c>
      <c r="K227" s="143" t="s">
        <v>1029</v>
      </c>
      <c r="L227" s="143" t="s">
        <v>1029</v>
      </c>
      <c r="M227" s="143" t="s">
        <v>1029</v>
      </c>
      <c r="O227"/>
    </row>
    <row r="228" spans="2:15">
      <c r="B228" s="156">
        <v>4547000</v>
      </c>
      <c r="C228" s="273" t="s">
        <v>277</v>
      </c>
      <c r="D228" s="153">
        <v>100</v>
      </c>
      <c r="E228" s="161">
        <v>98.858447488584673</v>
      </c>
      <c r="F228" s="143">
        <v>1.0654490106544907</v>
      </c>
      <c r="G228" s="143" t="s">
        <v>1029</v>
      </c>
      <c r="H228" s="143" t="s">
        <v>1029</v>
      </c>
      <c r="I228" s="143" t="s">
        <v>1029</v>
      </c>
      <c r="J228" s="143" t="s">
        <v>1029</v>
      </c>
      <c r="K228" s="143" t="s">
        <v>1029</v>
      </c>
      <c r="L228" s="143" t="s">
        <v>1029</v>
      </c>
      <c r="M228" s="143">
        <v>7.6103500761035045E-2</v>
      </c>
      <c r="O228"/>
    </row>
    <row r="229" spans="2:15">
      <c r="B229" s="156">
        <v>4548000</v>
      </c>
      <c r="C229" s="273" t="s">
        <v>278</v>
      </c>
      <c r="D229" s="153">
        <v>100</v>
      </c>
      <c r="E229" s="161">
        <v>98.679245283018872</v>
      </c>
      <c r="F229" s="143">
        <v>0.75471698113207453</v>
      </c>
      <c r="G229" s="143">
        <v>0.37735849056603726</v>
      </c>
      <c r="H229" s="143">
        <v>0.18867924528301863</v>
      </c>
      <c r="I229" s="143" t="s">
        <v>1029</v>
      </c>
      <c r="J229" s="143" t="s">
        <v>1029</v>
      </c>
      <c r="K229" s="143" t="s">
        <v>1029</v>
      </c>
      <c r="L229" s="143" t="s">
        <v>1029</v>
      </c>
      <c r="M229" s="143" t="s">
        <v>1029</v>
      </c>
      <c r="O229"/>
    </row>
    <row r="230" spans="2:15">
      <c r="B230" s="157">
        <v>4800000</v>
      </c>
      <c r="C230" s="264" t="s">
        <v>279</v>
      </c>
      <c r="D230" s="153">
        <v>100</v>
      </c>
      <c r="E230" s="143">
        <v>79.798487258923402</v>
      </c>
      <c r="F230" s="143">
        <v>4.9038488375338245</v>
      </c>
      <c r="G230" s="143">
        <v>11.761422311535332</v>
      </c>
      <c r="H230" s="143">
        <v>1.9593067068575691</v>
      </c>
      <c r="I230" s="143">
        <v>4.4656563119260868E-2</v>
      </c>
      <c r="J230" s="143">
        <v>6.1402774288983691E-2</v>
      </c>
      <c r="K230" s="143">
        <v>1.0326830221329071</v>
      </c>
      <c r="L230" s="143">
        <v>0.39353596248848666</v>
      </c>
      <c r="M230" s="143">
        <v>4.4656563119260868E-2</v>
      </c>
      <c r="O230"/>
    </row>
    <row r="231" spans="2:15">
      <c r="B231" s="156">
        <v>4801000</v>
      </c>
      <c r="C231" s="273" t="s">
        <v>280</v>
      </c>
      <c r="D231" s="153">
        <v>100</v>
      </c>
      <c r="E231" s="143">
        <v>74.038989566172091</v>
      </c>
      <c r="F231" s="143">
        <v>3.9676002196595159</v>
      </c>
      <c r="G231" s="143">
        <v>13.13838550247114</v>
      </c>
      <c r="H231" s="143">
        <v>5.4914881933003725</v>
      </c>
      <c r="I231" s="143">
        <v>9.6101043382756476E-2</v>
      </c>
      <c r="J231" s="143">
        <v>0.15101592531576016</v>
      </c>
      <c r="K231" s="143">
        <v>1.7435475013728683</v>
      </c>
      <c r="L231" s="143">
        <v>1.3179571663920893</v>
      </c>
      <c r="M231" s="143">
        <v>5.4914881933003701E-2</v>
      </c>
      <c r="O231"/>
    </row>
    <row r="232" spans="2:15">
      <c r="B232" s="156">
        <v>4810000</v>
      </c>
      <c r="C232" s="273" t="s">
        <v>281</v>
      </c>
      <c r="D232" s="153">
        <v>100</v>
      </c>
      <c r="E232" s="143">
        <v>97.530496875929742</v>
      </c>
      <c r="F232" s="143">
        <v>1.5174055340672359</v>
      </c>
      <c r="G232" s="143">
        <v>0.50580184468907863</v>
      </c>
      <c r="H232" s="143">
        <v>0.41654269562630009</v>
      </c>
      <c r="I232" s="143" t="s">
        <v>1029</v>
      </c>
      <c r="J232" s="143" t="s">
        <v>1029</v>
      </c>
      <c r="K232" s="143" t="s">
        <v>1029</v>
      </c>
      <c r="L232" s="143">
        <v>2.9753049687592858E-2</v>
      </c>
      <c r="M232" s="143" t="s">
        <v>1029</v>
      </c>
      <c r="O232"/>
    </row>
    <row r="233" spans="2:15">
      <c r="B233" s="156">
        <v>4811000</v>
      </c>
      <c r="C233" s="273" t="s">
        <v>282</v>
      </c>
      <c r="D233" s="153">
        <v>100</v>
      </c>
      <c r="E233" s="143">
        <v>96.610169491525525</v>
      </c>
      <c r="F233" s="143">
        <v>1.1652542372881354</v>
      </c>
      <c r="G233" s="143">
        <v>0.74152542372881336</v>
      </c>
      <c r="H233" s="143">
        <v>0.10593220338983049</v>
      </c>
      <c r="I233" s="143" t="s">
        <v>1029</v>
      </c>
      <c r="J233" s="143" t="s">
        <v>1029</v>
      </c>
      <c r="K233" s="143">
        <v>1.3771186440677963</v>
      </c>
      <c r="L233" s="143" t="s">
        <v>1029</v>
      </c>
      <c r="M233" s="143" t="s">
        <v>1029</v>
      </c>
      <c r="O233"/>
    </row>
    <row r="234" spans="2:15">
      <c r="B234" s="156">
        <v>4812000</v>
      </c>
      <c r="C234" s="273" t="s">
        <v>283</v>
      </c>
      <c r="D234" s="153">
        <v>100</v>
      </c>
      <c r="E234" s="143">
        <v>65.294117647058826</v>
      </c>
      <c r="F234" s="143">
        <v>34.285714285714327</v>
      </c>
      <c r="G234" s="143">
        <v>0.33613445378151297</v>
      </c>
      <c r="H234" s="143">
        <v>8.4033613445378241E-2</v>
      </c>
      <c r="I234" s="143" t="s">
        <v>1029</v>
      </c>
      <c r="J234" s="143" t="s">
        <v>1029</v>
      </c>
      <c r="K234" s="143" t="s">
        <v>1029</v>
      </c>
      <c r="L234" s="143" t="s">
        <v>1029</v>
      </c>
      <c r="M234" s="143" t="s">
        <v>1029</v>
      </c>
      <c r="O234"/>
    </row>
    <row r="235" spans="2:15">
      <c r="B235" s="156">
        <v>4813000</v>
      </c>
      <c r="C235" s="273" t="s">
        <v>284</v>
      </c>
      <c r="D235" s="153">
        <v>100</v>
      </c>
      <c r="E235" s="143">
        <v>97.189575881451191</v>
      </c>
      <c r="F235" s="143">
        <v>2.2994379151762878</v>
      </c>
      <c r="G235" s="143">
        <v>0.20439448134900337</v>
      </c>
      <c r="H235" s="143">
        <v>0.20439448134900337</v>
      </c>
      <c r="I235" s="143" t="s">
        <v>1029</v>
      </c>
      <c r="J235" s="143">
        <v>5.1098620337250843E-2</v>
      </c>
      <c r="K235" s="143" t="s">
        <v>1029</v>
      </c>
      <c r="L235" s="143">
        <v>5.1098620337250843E-2</v>
      </c>
      <c r="M235" s="143" t="s">
        <v>1029</v>
      </c>
      <c r="O235"/>
    </row>
    <row r="236" spans="2:15">
      <c r="B236" s="156">
        <v>4814000</v>
      </c>
      <c r="C236" s="273" t="s">
        <v>285</v>
      </c>
      <c r="D236" s="153">
        <v>100</v>
      </c>
      <c r="E236" s="143">
        <v>90.585774058577556</v>
      </c>
      <c r="F236" s="143">
        <v>9.2747559274756011</v>
      </c>
      <c r="G236" s="143">
        <v>6.9735006973500754E-2</v>
      </c>
      <c r="H236" s="143">
        <v>6.9735006973500754E-2</v>
      </c>
      <c r="I236" s="143" t="s">
        <v>1029</v>
      </c>
      <c r="J236" s="143" t="s">
        <v>1029</v>
      </c>
      <c r="K236" s="143" t="s">
        <v>1029</v>
      </c>
      <c r="L236" s="143" t="s">
        <v>1029</v>
      </c>
      <c r="M236" s="143" t="s">
        <v>1029</v>
      </c>
      <c r="O236"/>
    </row>
    <row r="237" spans="2:15">
      <c r="B237" s="156">
        <v>4815000</v>
      </c>
      <c r="C237" s="273" t="s">
        <v>286</v>
      </c>
      <c r="D237" s="153">
        <v>100</v>
      </c>
      <c r="E237" s="143">
        <v>80.483689538807496</v>
      </c>
      <c r="F237" s="143">
        <v>17.829021372328409</v>
      </c>
      <c r="G237" s="143">
        <v>1.2935883014623142</v>
      </c>
      <c r="H237" s="143">
        <v>0.16872890888638881</v>
      </c>
      <c r="I237" s="143" t="s">
        <v>1029</v>
      </c>
      <c r="J237" s="143" t="s">
        <v>1029</v>
      </c>
      <c r="K237" s="143" t="s">
        <v>1029</v>
      </c>
      <c r="L237" s="143">
        <v>0.2249718785151851</v>
      </c>
      <c r="M237" s="143" t="s">
        <v>1029</v>
      </c>
      <c r="O237"/>
    </row>
    <row r="238" spans="2:15">
      <c r="B238" s="156">
        <v>4816000</v>
      </c>
      <c r="C238" s="273" t="s">
        <v>287</v>
      </c>
      <c r="D238" s="153">
        <v>100</v>
      </c>
      <c r="E238" s="143">
        <v>17.357105401153635</v>
      </c>
      <c r="F238" s="143" t="s">
        <v>1029</v>
      </c>
      <c r="G238" s="143">
        <v>70.791819611956086</v>
      </c>
      <c r="H238" s="143">
        <v>3.985317252228632</v>
      </c>
      <c r="I238" s="143">
        <v>5.2438384897745147E-2</v>
      </c>
      <c r="J238" s="143">
        <v>0.10487676979549029</v>
      </c>
      <c r="K238" s="143">
        <v>6.816990036706871</v>
      </c>
      <c r="L238" s="143">
        <v>0.68169900367068692</v>
      </c>
      <c r="M238" s="143">
        <v>0.20975353959098059</v>
      </c>
      <c r="O238"/>
    </row>
    <row r="239" spans="2:15">
      <c r="B239" s="156">
        <v>4817000</v>
      </c>
      <c r="C239" s="273" t="s">
        <v>288</v>
      </c>
      <c r="D239" s="153">
        <v>100</v>
      </c>
      <c r="E239" s="143">
        <v>86.488740617180937</v>
      </c>
      <c r="F239" s="143">
        <v>7.1726438698915835</v>
      </c>
      <c r="G239" s="143">
        <v>0.25020850708924131</v>
      </c>
      <c r="H239" s="143">
        <v>0.33361134278565507</v>
      </c>
      <c r="I239" s="143" t="s">
        <v>1029</v>
      </c>
      <c r="J239" s="143" t="s">
        <v>1029</v>
      </c>
      <c r="K239" s="143">
        <v>5.6713928273561356</v>
      </c>
      <c r="L239" s="143">
        <v>8.3402835696413768E-2</v>
      </c>
      <c r="M239" s="143" t="s">
        <v>1029</v>
      </c>
      <c r="O239"/>
    </row>
    <row r="240" spans="2:15">
      <c r="B240" s="156">
        <v>4818000</v>
      </c>
      <c r="C240" s="273" t="s">
        <v>289</v>
      </c>
      <c r="D240" s="153">
        <v>100</v>
      </c>
      <c r="E240" s="143">
        <v>59.437751004016093</v>
      </c>
      <c r="F240" s="143" t="s">
        <v>1029</v>
      </c>
      <c r="G240" s="143">
        <v>37.148594377510108</v>
      </c>
      <c r="H240" s="143">
        <v>3.2128514056224939</v>
      </c>
      <c r="I240" s="143" t="s">
        <v>1029</v>
      </c>
      <c r="J240" s="143" t="s">
        <v>1029</v>
      </c>
      <c r="K240" s="143" t="s">
        <v>1029</v>
      </c>
      <c r="L240" s="143">
        <v>0.20080321285140587</v>
      </c>
      <c r="M240" s="143" t="s">
        <v>1029</v>
      </c>
      <c r="O240"/>
    </row>
    <row r="241" spans="2:15">
      <c r="B241" s="156">
        <v>4819000</v>
      </c>
      <c r="C241" s="273" t="s">
        <v>290</v>
      </c>
      <c r="D241" s="153">
        <v>100</v>
      </c>
      <c r="E241" s="143">
        <v>92.632170978627784</v>
      </c>
      <c r="F241" s="143">
        <v>6.0742407199100121</v>
      </c>
      <c r="G241" s="143">
        <v>0.89988751406074252</v>
      </c>
      <c r="H241" s="143">
        <v>0.16872890888638922</v>
      </c>
      <c r="I241" s="143">
        <v>5.6242969628796408E-2</v>
      </c>
      <c r="J241" s="143" t="s">
        <v>1029</v>
      </c>
      <c r="K241" s="143">
        <v>0.11248593925759282</v>
      </c>
      <c r="L241" s="143">
        <v>5.6242969628796408E-2</v>
      </c>
      <c r="M241" s="143" t="s">
        <v>1029</v>
      </c>
      <c r="O241"/>
    </row>
    <row r="242" spans="2:15">
      <c r="B242" s="158">
        <v>4820000</v>
      </c>
      <c r="C242" s="273" t="s">
        <v>291</v>
      </c>
      <c r="D242" s="153">
        <v>100</v>
      </c>
      <c r="E242" s="143">
        <v>90.962837837837824</v>
      </c>
      <c r="F242" s="143">
        <v>7.305743243243243</v>
      </c>
      <c r="G242" s="143">
        <v>0.21114864864864866</v>
      </c>
      <c r="H242" s="143">
        <v>8.4459459459459457E-2</v>
      </c>
      <c r="I242" s="143">
        <v>4.2229729729729729E-2</v>
      </c>
      <c r="J242" s="143">
        <v>4.2229729729729729E-2</v>
      </c>
      <c r="K242" s="143">
        <v>1.097972972972973</v>
      </c>
      <c r="L242" s="143">
        <v>0.2533783783783784</v>
      </c>
      <c r="M242" s="143" t="s">
        <v>1029</v>
      </c>
      <c r="O242"/>
    </row>
    <row r="243" spans="2:15">
      <c r="B243" s="155">
        <v>4821000</v>
      </c>
      <c r="C243" s="273" t="s">
        <v>292</v>
      </c>
      <c r="D243" s="153">
        <v>100</v>
      </c>
      <c r="E243" s="143">
        <v>57.025316455696149</v>
      </c>
      <c r="F243" s="143">
        <v>0.69620253164556911</v>
      </c>
      <c r="G243" s="143">
        <v>38.227848101265856</v>
      </c>
      <c r="H243" s="143">
        <v>3.4177215189873391</v>
      </c>
      <c r="I243" s="143">
        <v>0.31645569620253144</v>
      </c>
      <c r="J243" s="143">
        <v>6.3291139240506292E-2</v>
      </c>
      <c r="K243" s="143">
        <v>0.18987341772151886</v>
      </c>
      <c r="L243" s="143">
        <v>6.3291139240506292E-2</v>
      </c>
      <c r="M243" s="143" t="s">
        <v>1029</v>
      </c>
      <c r="O243"/>
    </row>
    <row r="244" spans="2:15">
      <c r="B244" s="156">
        <v>4822000</v>
      </c>
      <c r="C244" s="273" t="s">
        <v>293</v>
      </c>
      <c r="D244" s="153">
        <v>100</v>
      </c>
      <c r="E244" s="143">
        <v>97.312326227988748</v>
      </c>
      <c r="F244" s="143">
        <v>1.4828544949026867</v>
      </c>
      <c r="G244" s="143">
        <v>0.46339202965708959</v>
      </c>
      <c r="H244" s="143">
        <v>0.37071362372567168</v>
      </c>
      <c r="I244" s="143" t="s">
        <v>1029</v>
      </c>
      <c r="J244" s="143" t="s">
        <v>1029</v>
      </c>
      <c r="K244" s="143" t="s">
        <v>1029</v>
      </c>
      <c r="L244" s="143">
        <v>0.37071362372567168</v>
      </c>
      <c r="M244" s="143" t="s">
        <v>1029</v>
      </c>
      <c r="O244"/>
    </row>
    <row r="245" spans="2:15">
      <c r="B245" s="156">
        <v>4823000</v>
      </c>
      <c r="C245" s="273" t="s">
        <v>294</v>
      </c>
      <c r="D245" s="153">
        <v>100</v>
      </c>
      <c r="E245" s="143">
        <v>98.554652213188945</v>
      </c>
      <c r="F245" s="143">
        <v>0.54200542005420094</v>
      </c>
      <c r="G245" s="143">
        <v>0.54200542005420094</v>
      </c>
      <c r="H245" s="143">
        <v>0.18066847335140032</v>
      </c>
      <c r="I245" s="143" t="s">
        <v>1029</v>
      </c>
      <c r="J245" s="143" t="s">
        <v>1029</v>
      </c>
      <c r="K245" s="143">
        <v>9.0334236675700161E-2</v>
      </c>
      <c r="L245" s="143">
        <v>9.0334236675700161E-2</v>
      </c>
      <c r="M245" s="143" t="s">
        <v>1029</v>
      </c>
      <c r="O245"/>
    </row>
    <row r="246" spans="2:15">
      <c r="B246" s="155">
        <v>4824000</v>
      </c>
      <c r="C246" s="273" t="s">
        <v>295</v>
      </c>
      <c r="D246" s="153">
        <v>100</v>
      </c>
      <c r="E246" s="143">
        <v>95.424836601307078</v>
      </c>
      <c r="F246" s="143">
        <v>2.8594771241830004</v>
      </c>
      <c r="G246" s="143">
        <v>0.98039215686274317</v>
      </c>
      <c r="H246" s="143">
        <v>0.16339869281045719</v>
      </c>
      <c r="I246" s="143" t="s">
        <v>1029</v>
      </c>
      <c r="J246" s="143" t="s">
        <v>1029</v>
      </c>
      <c r="K246" s="143" t="s">
        <v>1029</v>
      </c>
      <c r="L246" s="143">
        <v>0.16339869281045719</v>
      </c>
      <c r="M246" s="143">
        <v>0.40849673202614295</v>
      </c>
      <c r="O246"/>
    </row>
    <row r="247" spans="2:15">
      <c r="B247" s="155">
        <v>4825000</v>
      </c>
      <c r="C247" s="273" t="s">
        <v>296</v>
      </c>
      <c r="D247" s="153">
        <v>100</v>
      </c>
      <c r="E247" s="143">
        <v>61.185983827493331</v>
      </c>
      <c r="F247" s="143">
        <v>0.53908355795148333</v>
      </c>
      <c r="G247" s="143">
        <v>33.928571428571516</v>
      </c>
      <c r="H247" s="143">
        <v>3.8072776280323533</v>
      </c>
      <c r="I247" s="143">
        <v>3.3692722371967708E-2</v>
      </c>
      <c r="J247" s="143">
        <v>0.16846361185983857</v>
      </c>
      <c r="K247" s="143" t="s">
        <v>1029</v>
      </c>
      <c r="L247" s="143">
        <v>0.23584905660377398</v>
      </c>
      <c r="M247" s="143">
        <v>0.10107816711590314</v>
      </c>
      <c r="O247"/>
    </row>
    <row r="248" spans="2:15">
      <c r="B248" s="156">
        <v>4826000</v>
      </c>
      <c r="C248" s="273" t="s">
        <v>297</v>
      </c>
      <c r="D248" s="153">
        <v>100</v>
      </c>
      <c r="E248" s="143">
        <v>98.278985507246446</v>
      </c>
      <c r="F248" s="143">
        <v>0.99637681159420366</v>
      </c>
      <c r="G248" s="143">
        <v>0.36231884057971048</v>
      </c>
      <c r="H248" s="143">
        <v>9.0579710144927619E-2</v>
      </c>
      <c r="I248" s="143" t="s">
        <v>1029</v>
      </c>
      <c r="J248" s="143">
        <v>9.0579710144927619E-2</v>
      </c>
      <c r="K248" s="143" t="s">
        <v>1029</v>
      </c>
      <c r="L248" s="143">
        <v>0.18115942028985524</v>
      </c>
      <c r="M248" s="143" t="s">
        <v>1029</v>
      </c>
      <c r="O248"/>
    </row>
    <row r="249" spans="2:15">
      <c r="B249" s="156">
        <v>4827000</v>
      </c>
      <c r="C249" s="273" t="s">
        <v>204</v>
      </c>
      <c r="D249" s="153">
        <v>100</v>
      </c>
      <c r="E249" s="143">
        <v>95.696913002806482</v>
      </c>
      <c r="F249" s="143">
        <v>3.8353601496725975</v>
      </c>
      <c r="G249" s="143">
        <v>0.37418147801683882</v>
      </c>
      <c r="H249" s="143">
        <v>9.3545369504209705E-2</v>
      </c>
      <c r="I249" s="143" t="s">
        <v>1029</v>
      </c>
      <c r="J249" s="143" t="s">
        <v>1029</v>
      </c>
      <c r="K249" s="143" t="s">
        <v>1029</v>
      </c>
      <c r="L249" s="143" t="s">
        <v>1029</v>
      </c>
      <c r="M249" s="143" t="s">
        <v>1029</v>
      </c>
      <c r="O249"/>
    </row>
    <row r="250" spans="2:15">
      <c r="B250" s="157">
        <v>6200000</v>
      </c>
      <c r="C250" s="264" t="s">
        <v>298</v>
      </c>
      <c r="D250" s="153">
        <v>100</v>
      </c>
      <c r="E250" s="143">
        <v>69.427396393546445</v>
      </c>
      <c r="F250" s="143">
        <v>1.7178108193609729</v>
      </c>
      <c r="G250" s="143">
        <v>18.725086997785674</v>
      </c>
      <c r="H250" s="143">
        <v>3.8721923441948967</v>
      </c>
      <c r="I250" s="143">
        <v>9.490667510281614E-2</v>
      </c>
      <c r="J250" s="143">
        <v>0.12970578930718207</v>
      </c>
      <c r="K250" s="143">
        <v>5.7545080670674196</v>
      </c>
      <c r="L250" s="143">
        <v>0.18664979436887175</v>
      </c>
      <c r="M250" s="143">
        <v>9.1743119266055606E-2</v>
      </c>
      <c r="O250"/>
    </row>
    <row r="251" spans="2:15">
      <c r="B251" s="156">
        <v>6201000</v>
      </c>
      <c r="C251" s="273" t="s">
        <v>299</v>
      </c>
      <c r="D251" s="153">
        <v>100</v>
      </c>
      <c r="E251" s="161">
        <v>74.069789859263537</v>
      </c>
      <c r="F251" s="161">
        <v>1.7158280316175132</v>
      </c>
      <c r="G251" s="161">
        <v>12.20358588779647</v>
      </c>
      <c r="H251" s="161">
        <v>10.699826489300209</v>
      </c>
      <c r="I251" s="161">
        <v>0.13495276653171451</v>
      </c>
      <c r="J251" s="161">
        <v>0.13495276653171451</v>
      </c>
      <c r="K251" s="161">
        <v>0.57836899942163356</v>
      </c>
      <c r="L251" s="161">
        <v>0.44341623288991899</v>
      </c>
      <c r="M251" s="161">
        <v>1.9278966647387784E-2</v>
      </c>
      <c r="O251"/>
    </row>
    <row r="252" spans="2:15">
      <c r="B252" s="156">
        <v>6202000</v>
      </c>
      <c r="C252" s="273" t="s">
        <v>300</v>
      </c>
      <c r="D252" s="153">
        <v>100</v>
      </c>
      <c r="E252" s="161">
        <v>57.487091222031019</v>
      </c>
      <c r="F252" s="161">
        <v>1.7211703958691937</v>
      </c>
      <c r="G252" s="161">
        <v>33.390705679862378</v>
      </c>
      <c r="H252" s="161">
        <v>5.50774526678142</v>
      </c>
      <c r="I252" s="161">
        <v>0.51635111876075812</v>
      </c>
      <c r="J252" s="161">
        <v>0.68846815834767749</v>
      </c>
      <c r="K252" s="161" t="s">
        <v>1029</v>
      </c>
      <c r="L252" s="161">
        <v>0.68846815834767749</v>
      </c>
      <c r="M252" s="161" t="s">
        <v>1029</v>
      </c>
      <c r="O252"/>
    </row>
    <row r="253" spans="2:15">
      <c r="B253" s="156">
        <v>6203000</v>
      </c>
      <c r="C253" s="273" t="s">
        <v>301</v>
      </c>
      <c r="D253" s="153">
        <v>100</v>
      </c>
      <c r="E253" s="161">
        <v>21.678710394663756</v>
      </c>
      <c r="F253" s="161">
        <v>0.27793218454697116</v>
      </c>
      <c r="G253" s="161">
        <v>21.456364647026188</v>
      </c>
      <c r="H253" s="161">
        <v>6.4202334630350357</v>
      </c>
      <c r="I253" s="161">
        <v>8.3379655364091351E-2</v>
      </c>
      <c r="J253" s="161">
        <v>0.38910505836575965</v>
      </c>
      <c r="K253" s="161">
        <v>49.332962757087458</v>
      </c>
      <c r="L253" s="161">
        <v>0.1667593107281827</v>
      </c>
      <c r="M253" s="161">
        <v>0.19455252918287982</v>
      </c>
      <c r="O253"/>
    </row>
    <row r="254" spans="2:15">
      <c r="B254" s="156">
        <v>6210000</v>
      </c>
      <c r="C254" s="273" t="s">
        <v>302</v>
      </c>
      <c r="D254" s="153">
        <v>100</v>
      </c>
      <c r="E254" s="161">
        <v>62.31721034870651</v>
      </c>
      <c r="F254" s="161">
        <v>0.89988751406074263</v>
      </c>
      <c r="G254" s="161">
        <v>32.677165354330732</v>
      </c>
      <c r="H254" s="161">
        <v>2.7559055118110241</v>
      </c>
      <c r="I254" s="161">
        <v>0.11248593925759283</v>
      </c>
      <c r="J254" s="161">
        <v>0.3374578177727785</v>
      </c>
      <c r="K254" s="161">
        <v>0.61867266591676062</v>
      </c>
      <c r="L254" s="161">
        <v>0.22497187851518566</v>
      </c>
      <c r="M254" s="161">
        <v>5.6242969628796415E-2</v>
      </c>
      <c r="O254"/>
    </row>
    <row r="255" spans="2:15">
      <c r="B255" s="156">
        <v>6211000</v>
      </c>
      <c r="C255" s="273" t="s">
        <v>303</v>
      </c>
      <c r="D255" s="153">
        <v>100</v>
      </c>
      <c r="E255" s="161">
        <v>96.061415220293597</v>
      </c>
      <c r="F255" s="161">
        <v>3.2042723631508667</v>
      </c>
      <c r="G255" s="161">
        <v>0.53404539385847771</v>
      </c>
      <c r="H255" s="161">
        <v>0.13351134846461943</v>
      </c>
      <c r="I255" s="161" t="s">
        <v>1029</v>
      </c>
      <c r="J255" s="161" t="s">
        <v>1029</v>
      </c>
      <c r="K255" s="161" t="s">
        <v>1029</v>
      </c>
      <c r="L255" s="161">
        <v>6.6755674232309714E-2</v>
      </c>
      <c r="M255" s="161" t="s">
        <v>1029</v>
      </c>
      <c r="O255"/>
    </row>
    <row r="256" spans="2:15">
      <c r="B256" s="156">
        <v>6212000</v>
      </c>
      <c r="C256" s="273" t="s">
        <v>304</v>
      </c>
      <c r="D256" s="153">
        <v>100</v>
      </c>
      <c r="E256" s="161">
        <v>34.054742202418922</v>
      </c>
      <c r="F256" s="161" t="s">
        <v>1029</v>
      </c>
      <c r="G256" s="161">
        <v>59.452577975811671</v>
      </c>
      <c r="H256" s="161">
        <v>6.2380649267982315</v>
      </c>
      <c r="I256" s="161" t="s">
        <v>1029</v>
      </c>
      <c r="J256" s="161" t="s">
        <v>1029</v>
      </c>
      <c r="K256" s="161" t="s">
        <v>1029</v>
      </c>
      <c r="L256" s="161">
        <v>0.25461489497135631</v>
      </c>
      <c r="M256" s="161" t="s">
        <v>1029</v>
      </c>
      <c r="O256"/>
    </row>
    <row r="257" spans="2:15">
      <c r="B257" s="156">
        <v>6213000</v>
      </c>
      <c r="C257" s="273" t="s">
        <v>305</v>
      </c>
      <c r="D257" s="153">
        <v>100</v>
      </c>
      <c r="E257" s="161">
        <v>97.362637362637187</v>
      </c>
      <c r="F257" s="161">
        <v>1.9780219780219737</v>
      </c>
      <c r="G257" s="161">
        <v>0.3663003663003655</v>
      </c>
      <c r="H257" s="161">
        <v>0.2197802197802193</v>
      </c>
      <c r="I257" s="161" t="s">
        <v>1029</v>
      </c>
      <c r="J257" s="161" t="s">
        <v>1029</v>
      </c>
      <c r="K257" s="161" t="s">
        <v>1029</v>
      </c>
      <c r="L257" s="161">
        <v>7.3260073260073097E-2</v>
      </c>
      <c r="M257" s="161" t="s">
        <v>1029</v>
      </c>
      <c r="O257"/>
    </row>
    <row r="258" spans="2:15">
      <c r="B258" s="156">
        <v>6214000</v>
      </c>
      <c r="C258" s="273" t="s">
        <v>306</v>
      </c>
      <c r="D258" s="153">
        <v>100</v>
      </c>
      <c r="E258" s="161">
        <v>62.908011869436095</v>
      </c>
      <c r="F258" s="161" t="s">
        <v>1029</v>
      </c>
      <c r="G258" s="161">
        <v>31.305637982195812</v>
      </c>
      <c r="H258" s="161">
        <v>2.8189910979228454</v>
      </c>
      <c r="I258" s="161">
        <v>0.14836795252225501</v>
      </c>
      <c r="J258" s="161">
        <v>0.74183976261127516</v>
      </c>
      <c r="K258" s="161" t="s">
        <v>1029</v>
      </c>
      <c r="L258" s="161">
        <v>0.89020771513353014</v>
      </c>
      <c r="M258" s="161">
        <v>1.1869436201780401</v>
      </c>
      <c r="O258"/>
    </row>
    <row r="259" spans="2:15">
      <c r="B259" s="156">
        <v>6215000</v>
      </c>
      <c r="C259" s="273" t="s">
        <v>307</v>
      </c>
      <c r="D259" s="153">
        <v>100</v>
      </c>
      <c r="E259" s="161">
        <v>96.241345202769764</v>
      </c>
      <c r="F259" s="161">
        <v>2.9673590504451086</v>
      </c>
      <c r="G259" s="161">
        <v>0.79129574678536241</v>
      </c>
      <c r="H259" s="161" t="s">
        <v>1029</v>
      </c>
      <c r="I259" s="161" t="s">
        <v>1029</v>
      </c>
      <c r="J259" s="161" t="s">
        <v>1029</v>
      </c>
      <c r="K259" s="161" t="s">
        <v>1029</v>
      </c>
      <c r="L259" s="161" t="s">
        <v>1029</v>
      </c>
      <c r="M259" s="161" t="s">
        <v>1029</v>
      </c>
      <c r="O259"/>
    </row>
    <row r="260" spans="2:15">
      <c r="B260" s="156">
        <v>6216000</v>
      </c>
      <c r="C260" s="273" t="s">
        <v>308</v>
      </c>
      <c r="D260" s="153">
        <v>100</v>
      </c>
      <c r="E260" s="161">
        <v>95.647193585338073</v>
      </c>
      <c r="F260" s="161">
        <v>2.7491408934707873</v>
      </c>
      <c r="G260" s="161">
        <v>0.68728522336769682</v>
      </c>
      <c r="H260" s="161">
        <v>0.34364261168384841</v>
      </c>
      <c r="I260" s="161">
        <v>0.57273768613974729</v>
      </c>
      <c r="J260" s="161" t="s">
        <v>1029</v>
      </c>
      <c r="K260" s="161" t="s">
        <v>1029</v>
      </c>
      <c r="L260" s="161" t="s">
        <v>1029</v>
      </c>
      <c r="M260" s="161" t="s">
        <v>1029</v>
      </c>
      <c r="O260"/>
    </row>
    <row r="261" spans="2:15">
      <c r="B261" s="156">
        <v>6217000</v>
      </c>
      <c r="C261" s="273" t="s">
        <v>309</v>
      </c>
      <c r="D261" s="153">
        <v>100</v>
      </c>
      <c r="E261" s="161">
        <v>95.184590690208736</v>
      </c>
      <c r="F261" s="161">
        <v>2.5682182985553772</v>
      </c>
      <c r="G261" s="161">
        <v>1.5248796147672552</v>
      </c>
      <c r="H261" s="161">
        <v>0.2407704654895666</v>
      </c>
      <c r="I261" s="161" t="s">
        <v>1029</v>
      </c>
      <c r="J261" s="161" t="s">
        <v>1029</v>
      </c>
      <c r="K261" s="161">
        <v>0.2407704654895666</v>
      </c>
      <c r="L261" s="161">
        <v>0.2407704654895666</v>
      </c>
      <c r="M261" s="161" t="s">
        <v>1029</v>
      </c>
      <c r="O261"/>
    </row>
    <row r="262" spans="2:15">
      <c r="B262" s="156">
        <v>6218000</v>
      </c>
      <c r="C262" s="273" t="s">
        <v>310</v>
      </c>
      <c r="D262" s="153">
        <v>100</v>
      </c>
      <c r="E262" s="161">
        <v>97.695035460992727</v>
      </c>
      <c r="F262" s="161">
        <v>1.7730496453900686</v>
      </c>
      <c r="G262" s="161">
        <v>0.35460992907801375</v>
      </c>
      <c r="H262" s="161">
        <v>0.17730496453900688</v>
      </c>
      <c r="I262" s="161" t="s">
        <v>1029</v>
      </c>
      <c r="J262" s="161" t="s">
        <v>1029</v>
      </c>
      <c r="K262" s="161" t="s">
        <v>1029</v>
      </c>
      <c r="L262" s="161" t="s">
        <v>1029</v>
      </c>
      <c r="M262" s="161" t="s">
        <v>1029</v>
      </c>
      <c r="O262"/>
    </row>
    <row r="263" spans="2:15">
      <c r="B263" s="156">
        <v>6219000</v>
      </c>
      <c r="C263" s="273" t="s">
        <v>311</v>
      </c>
      <c r="D263" s="153">
        <v>100</v>
      </c>
      <c r="E263" s="161">
        <v>92.802303262955789</v>
      </c>
      <c r="F263" s="161">
        <v>4.7024952015355064</v>
      </c>
      <c r="G263" s="161">
        <v>1.9193857965451047</v>
      </c>
      <c r="H263" s="161">
        <v>0.47984644913627617</v>
      </c>
      <c r="I263" s="161" t="s">
        <v>1029</v>
      </c>
      <c r="J263" s="161" t="s">
        <v>1029</v>
      </c>
      <c r="K263" s="161" t="s">
        <v>1029</v>
      </c>
      <c r="L263" s="161" t="s">
        <v>1029</v>
      </c>
      <c r="M263" s="161">
        <v>9.5969289827255236E-2</v>
      </c>
      <c r="O263"/>
    </row>
    <row r="264" spans="2:15">
      <c r="B264" s="156">
        <v>6220000</v>
      </c>
      <c r="C264" s="273" t="s">
        <v>312</v>
      </c>
      <c r="D264" s="153">
        <v>100</v>
      </c>
      <c r="E264" s="161">
        <v>92.537313432835759</v>
      </c>
      <c r="F264" s="161">
        <v>2.9850746268656665</v>
      </c>
      <c r="G264" s="161">
        <v>3.0813673567645585</v>
      </c>
      <c r="H264" s="161">
        <v>1.2999518536350481</v>
      </c>
      <c r="I264" s="161">
        <v>4.8146364949446227E-2</v>
      </c>
      <c r="J264" s="161" t="s">
        <v>1029</v>
      </c>
      <c r="K264" s="161" t="s">
        <v>1029</v>
      </c>
      <c r="L264" s="161">
        <v>4.8146364949446227E-2</v>
      </c>
      <c r="M264" s="161" t="s">
        <v>1029</v>
      </c>
      <c r="O264"/>
    </row>
    <row r="265" spans="2:15">
      <c r="B265" s="156">
        <v>6221000</v>
      </c>
      <c r="C265" s="273" t="s">
        <v>313</v>
      </c>
      <c r="D265" s="153">
        <v>100</v>
      </c>
      <c r="E265" s="161">
        <v>93.175853018372862</v>
      </c>
      <c r="F265" s="161">
        <v>4.3307086614173285</v>
      </c>
      <c r="G265" s="161">
        <v>1.9685039370078765</v>
      </c>
      <c r="H265" s="161">
        <v>0.39370078740157521</v>
      </c>
      <c r="I265" s="161">
        <v>0.13123359580052507</v>
      </c>
      <c r="J265" s="161" t="s">
        <v>1029</v>
      </c>
      <c r="K265" s="161" t="s">
        <v>1029</v>
      </c>
      <c r="L265" s="161" t="s">
        <v>1029</v>
      </c>
      <c r="M265" s="161" t="s">
        <v>1029</v>
      </c>
      <c r="O265"/>
    </row>
    <row r="266" spans="2:15">
      <c r="B266" s="156">
        <v>6222000</v>
      </c>
      <c r="C266" s="273" t="s">
        <v>314</v>
      </c>
      <c r="D266" s="153">
        <v>100</v>
      </c>
      <c r="E266" s="161">
        <v>93.598233995585062</v>
      </c>
      <c r="F266" s="161">
        <v>5.8498896247240664</v>
      </c>
      <c r="G266" s="161">
        <v>0.5518763796909496</v>
      </c>
      <c r="H266" s="161" t="s">
        <v>1029</v>
      </c>
      <c r="I266" s="161" t="s">
        <v>1029</v>
      </c>
      <c r="J266" s="161" t="s">
        <v>1029</v>
      </c>
      <c r="K266" s="161" t="s">
        <v>1029</v>
      </c>
      <c r="L266" s="161" t="s">
        <v>1029</v>
      </c>
      <c r="M266" s="161" t="s">
        <v>1029</v>
      </c>
      <c r="O266"/>
    </row>
    <row r="267" spans="2:15">
      <c r="B267" s="156">
        <v>6223000</v>
      </c>
      <c r="C267" s="273" t="s">
        <v>315</v>
      </c>
      <c r="D267" s="153">
        <v>100</v>
      </c>
      <c r="E267" s="161">
        <v>25.11737089201878</v>
      </c>
      <c r="F267" s="161" t="s">
        <v>1029</v>
      </c>
      <c r="G267" s="161">
        <v>65.962441314553999</v>
      </c>
      <c r="H267" s="161">
        <v>6.103286384976526</v>
      </c>
      <c r="I267" s="161">
        <v>0.70422535211267612</v>
      </c>
      <c r="J267" s="161">
        <v>0.46948356807511737</v>
      </c>
      <c r="K267" s="161" t="s">
        <v>1029</v>
      </c>
      <c r="L267" s="161">
        <v>0.23474178403755869</v>
      </c>
      <c r="M267" s="161">
        <v>1.4084507042253522</v>
      </c>
      <c r="O267"/>
    </row>
    <row r="268" spans="2:15">
      <c r="B268" s="156">
        <v>6224000</v>
      </c>
      <c r="C268" s="273" t="s">
        <v>316</v>
      </c>
      <c r="D268" s="153">
        <v>100</v>
      </c>
      <c r="E268" s="161">
        <v>97.711781888997166</v>
      </c>
      <c r="F268" s="161">
        <v>1.6066212268743922</v>
      </c>
      <c r="G268" s="161">
        <v>0.5355404089581306</v>
      </c>
      <c r="H268" s="161">
        <v>9.7370983446932846E-2</v>
      </c>
      <c r="I268" s="161">
        <v>4.8685491723466423E-2</v>
      </c>
      <c r="J268" s="161" t="s">
        <v>1029</v>
      </c>
      <c r="K268" s="161" t="s">
        <v>1029</v>
      </c>
      <c r="L268" s="161" t="s">
        <v>1029</v>
      </c>
      <c r="M268" s="161" t="s">
        <v>1029</v>
      </c>
      <c r="O268"/>
    </row>
    <row r="269" spans="2:15">
      <c r="B269" s="156">
        <v>6225000</v>
      </c>
      <c r="C269" s="273" t="s">
        <v>317</v>
      </c>
      <c r="D269" s="153">
        <v>100</v>
      </c>
      <c r="E269" s="161">
        <v>98.521256931608164</v>
      </c>
      <c r="F269" s="161">
        <v>0.46210720887245854</v>
      </c>
      <c r="G269" s="161">
        <v>0.92421441774491708</v>
      </c>
      <c r="H269" s="161">
        <v>9.24214417744917E-2</v>
      </c>
      <c r="I269" s="161" t="s">
        <v>1029</v>
      </c>
      <c r="J269" s="161" t="s">
        <v>1029</v>
      </c>
      <c r="K269" s="161" t="s">
        <v>1029</v>
      </c>
      <c r="L269" s="161" t="s">
        <v>1029</v>
      </c>
      <c r="M269" s="161" t="s">
        <v>1029</v>
      </c>
      <c r="O269"/>
    </row>
    <row r="270" spans="2:15">
      <c r="B270" s="156">
        <v>6226000</v>
      </c>
      <c r="C270" s="273" t="s">
        <v>318</v>
      </c>
      <c r="D270" s="153">
        <v>100</v>
      </c>
      <c r="E270" s="161">
        <v>15.51551551551553</v>
      </c>
      <c r="F270" s="161" t="s">
        <v>1029</v>
      </c>
      <c r="G270" s="161">
        <v>81.281281281281338</v>
      </c>
      <c r="H270" s="161">
        <v>2.9029029029029041</v>
      </c>
      <c r="I270" s="161" t="s">
        <v>1029</v>
      </c>
      <c r="J270" s="161">
        <v>0.2002002002002003</v>
      </c>
      <c r="K270" s="161" t="s">
        <v>1029</v>
      </c>
      <c r="L270" s="161" t="s">
        <v>1029</v>
      </c>
      <c r="M270" s="161">
        <v>0.10010010010010015</v>
      </c>
      <c r="O270"/>
    </row>
    <row r="271" spans="2:15">
      <c r="B271" s="156">
        <v>6227000</v>
      </c>
      <c r="C271" s="273" t="s">
        <v>319</v>
      </c>
      <c r="D271" s="153">
        <v>100</v>
      </c>
      <c r="E271" s="161">
        <v>15.810502283105052</v>
      </c>
      <c r="F271" s="161">
        <v>0.1141552511415527</v>
      </c>
      <c r="G271" s="161">
        <v>75.684931506849523</v>
      </c>
      <c r="H271" s="161">
        <v>7.6484018264840321</v>
      </c>
      <c r="I271" s="161">
        <v>0.17123287671232906</v>
      </c>
      <c r="J271" s="161">
        <v>5.707762557077635E-2</v>
      </c>
      <c r="K271" s="161" t="s">
        <v>1029</v>
      </c>
      <c r="L271" s="161">
        <v>0.28538812785388173</v>
      </c>
      <c r="M271" s="161">
        <v>0.2283105022831054</v>
      </c>
      <c r="O271"/>
    </row>
    <row r="272" spans="2:15">
      <c r="B272" s="157">
        <v>7100000</v>
      </c>
      <c r="C272" s="264" t="s">
        <v>320</v>
      </c>
      <c r="D272" s="153">
        <v>100</v>
      </c>
      <c r="E272" s="143">
        <v>77.645926876203205</v>
      </c>
      <c r="F272" s="143">
        <v>3.3194355355997329</v>
      </c>
      <c r="G272" s="143">
        <v>14.780536974250783</v>
      </c>
      <c r="H272" s="143">
        <v>2.1098689636213588</v>
      </c>
      <c r="I272" s="143">
        <v>0.10996059745257911</v>
      </c>
      <c r="J272" s="143">
        <v>7.1016219188124008E-2</v>
      </c>
      <c r="K272" s="143">
        <v>1.6952258773939286</v>
      </c>
      <c r="L272" s="143">
        <v>0.22450288646568237</v>
      </c>
      <c r="M272" s="143">
        <v>4.3526069824979231E-2</v>
      </c>
      <c r="O272"/>
    </row>
    <row r="273" spans="2:15">
      <c r="B273" s="156">
        <v>7101000</v>
      </c>
      <c r="C273" s="273" t="s">
        <v>321</v>
      </c>
      <c r="D273" s="162">
        <v>100</v>
      </c>
      <c r="E273" s="161">
        <v>63.558339132452012</v>
      </c>
      <c r="F273" s="161">
        <v>3.2591046160983481</v>
      </c>
      <c r="G273" s="161">
        <v>19.334261192298786</v>
      </c>
      <c r="H273" s="161">
        <v>4.9872419392252265</v>
      </c>
      <c r="I273" s="161">
        <v>0.25516121549524451</v>
      </c>
      <c r="J273" s="161">
        <v>0.15077708188355357</v>
      </c>
      <c r="K273" s="161">
        <v>7.6548364648573353</v>
      </c>
      <c r="L273" s="143">
        <v>0.75388540941776794</v>
      </c>
      <c r="M273" s="143">
        <v>4.639294827186264E-2</v>
      </c>
      <c r="O273"/>
    </row>
    <row r="274" spans="2:15">
      <c r="B274" s="156">
        <v>7102000</v>
      </c>
      <c r="C274" s="273" t="s">
        <v>322</v>
      </c>
      <c r="D274" s="162">
        <v>100</v>
      </c>
      <c r="E274" s="161">
        <v>85.220125786163621</v>
      </c>
      <c r="F274" s="161">
        <v>2.004716981132074</v>
      </c>
      <c r="G274" s="161">
        <v>10.259433962264144</v>
      </c>
      <c r="H274" s="161">
        <v>2.0440251572327028</v>
      </c>
      <c r="I274" s="161">
        <v>3.9308176100628901E-2</v>
      </c>
      <c r="J274" s="161">
        <v>3.9308176100628901E-2</v>
      </c>
      <c r="K274" s="161">
        <v>3.9308176100628901E-2</v>
      </c>
      <c r="L274" s="143">
        <v>0.35377358490566013</v>
      </c>
      <c r="M274" s="143" t="s">
        <v>1029</v>
      </c>
      <c r="O274"/>
    </row>
    <row r="275" spans="2:15">
      <c r="B275" s="156">
        <v>7110000</v>
      </c>
      <c r="C275" s="277" t="s">
        <v>323</v>
      </c>
      <c r="D275" s="162">
        <v>100</v>
      </c>
      <c r="E275" s="161">
        <v>97.377622377622259</v>
      </c>
      <c r="F275" s="161">
        <v>0.17482517482517476</v>
      </c>
      <c r="G275" s="161">
        <v>1.9230769230769222</v>
      </c>
      <c r="H275" s="161">
        <v>0.52447552447552426</v>
      </c>
      <c r="I275" s="161" t="s">
        <v>1029</v>
      </c>
      <c r="J275" s="161" t="s">
        <v>1029</v>
      </c>
      <c r="K275" s="161" t="s">
        <v>1029</v>
      </c>
      <c r="L275" s="143" t="s">
        <v>1029</v>
      </c>
      <c r="M275" s="143" t="s">
        <v>1029</v>
      </c>
      <c r="O275"/>
    </row>
    <row r="276" spans="2:15">
      <c r="B276" s="156">
        <v>7111000</v>
      </c>
      <c r="C276" s="277" t="s">
        <v>324</v>
      </c>
      <c r="D276" s="162">
        <v>100</v>
      </c>
      <c r="E276" s="161">
        <v>96.305418719211985</v>
      </c>
      <c r="F276" s="161">
        <v>3.0377668308702854</v>
      </c>
      <c r="G276" s="161">
        <v>0.41050903119868715</v>
      </c>
      <c r="H276" s="161">
        <v>0.1642036124794749</v>
      </c>
      <c r="I276" s="161" t="s">
        <v>1029</v>
      </c>
      <c r="J276" s="161" t="s">
        <v>1029</v>
      </c>
      <c r="K276" s="161" t="s">
        <v>1029</v>
      </c>
      <c r="L276" s="143">
        <v>8.2101806239737452E-2</v>
      </c>
      <c r="M276" s="143" t="s">
        <v>1029</v>
      </c>
      <c r="O276"/>
    </row>
    <row r="277" spans="2:15">
      <c r="B277" s="156">
        <v>7112000</v>
      </c>
      <c r="C277" s="273" t="s">
        <v>325</v>
      </c>
      <c r="D277" s="162">
        <v>100</v>
      </c>
      <c r="E277" s="161">
        <v>98.632812500000128</v>
      </c>
      <c r="F277" s="161">
        <v>1.0742187500000004</v>
      </c>
      <c r="G277" s="161" t="s">
        <v>1029</v>
      </c>
      <c r="H277" s="161">
        <v>0.29296875000000017</v>
      </c>
      <c r="I277" s="161" t="s">
        <v>1029</v>
      </c>
      <c r="J277" s="161" t="s">
        <v>1029</v>
      </c>
      <c r="K277" s="161" t="s">
        <v>1029</v>
      </c>
      <c r="L277" s="143" t="s">
        <v>1029</v>
      </c>
      <c r="M277" s="143" t="s">
        <v>1029</v>
      </c>
      <c r="O277"/>
    </row>
    <row r="278" spans="2:15">
      <c r="B278" s="156">
        <v>7113000</v>
      </c>
      <c r="C278" s="273" t="s">
        <v>326</v>
      </c>
      <c r="D278" s="162">
        <v>100</v>
      </c>
      <c r="E278" s="161">
        <v>97.365269461077702</v>
      </c>
      <c r="F278" s="161">
        <v>2.0359281437125767</v>
      </c>
      <c r="G278" s="161">
        <v>0.35928143712574878</v>
      </c>
      <c r="H278" s="161">
        <v>0.23952095808383256</v>
      </c>
      <c r="I278" s="161" t="s">
        <v>1029</v>
      </c>
      <c r="J278" s="161" t="s">
        <v>1029</v>
      </c>
      <c r="K278" s="161" t="s">
        <v>1029</v>
      </c>
      <c r="L278" s="143" t="s">
        <v>1029</v>
      </c>
      <c r="M278" s="143" t="s">
        <v>1029</v>
      </c>
      <c r="O278"/>
    </row>
    <row r="279" spans="2:15">
      <c r="B279" s="156">
        <v>7114000</v>
      </c>
      <c r="C279" s="273" t="s">
        <v>327</v>
      </c>
      <c r="D279" s="162">
        <v>100</v>
      </c>
      <c r="E279" s="161">
        <v>90.228153250108051</v>
      </c>
      <c r="F279" s="161">
        <v>7.5979337064141461</v>
      </c>
      <c r="G279" s="161">
        <v>1.312957382694796</v>
      </c>
      <c r="H279" s="161">
        <v>0.58114507102884405</v>
      </c>
      <c r="I279" s="161">
        <v>0.10761945759793408</v>
      </c>
      <c r="J279" s="161">
        <v>4.3047783039173636E-2</v>
      </c>
      <c r="K279" s="161">
        <v>6.457167455876045E-2</v>
      </c>
      <c r="L279" s="143">
        <v>4.3047783039173636E-2</v>
      </c>
      <c r="M279" s="143">
        <v>2.1523891519586818E-2</v>
      </c>
      <c r="O279"/>
    </row>
    <row r="280" spans="2:15">
      <c r="B280" s="156">
        <v>7115000</v>
      </c>
      <c r="C280" s="277" t="s">
        <v>328</v>
      </c>
      <c r="D280" s="162">
        <v>100</v>
      </c>
      <c r="E280" s="161">
        <v>84.324324324324394</v>
      </c>
      <c r="F280" s="161">
        <v>1.2612612612612617</v>
      </c>
      <c r="G280" s="161">
        <v>13.333333333333339</v>
      </c>
      <c r="H280" s="161">
        <v>0.72072072072072102</v>
      </c>
      <c r="I280" s="161">
        <v>0.18018018018018025</v>
      </c>
      <c r="J280" s="161" t="s">
        <v>1029</v>
      </c>
      <c r="K280" s="161" t="s">
        <v>1029</v>
      </c>
      <c r="L280" s="143">
        <v>0.18018018018018025</v>
      </c>
      <c r="M280" s="143" t="s">
        <v>1029</v>
      </c>
      <c r="O280"/>
    </row>
    <row r="281" spans="2:15">
      <c r="B281" s="156">
        <v>7116000</v>
      </c>
      <c r="C281" s="273" t="s">
        <v>329</v>
      </c>
      <c r="D281" s="162">
        <v>100</v>
      </c>
      <c r="E281" s="161">
        <v>92.480359147025737</v>
      </c>
      <c r="F281" s="161">
        <v>5.7239057239057214</v>
      </c>
      <c r="G281" s="161">
        <v>1.2345679012345674</v>
      </c>
      <c r="H281" s="161">
        <v>0.44893378226711544</v>
      </c>
      <c r="I281" s="161">
        <v>0.11223344556677886</v>
      </c>
      <c r="J281" s="161" t="s">
        <v>1029</v>
      </c>
      <c r="K281" s="161" t="s">
        <v>1029</v>
      </c>
      <c r="L281" s="143" t="s">
        <v>1029</v>
      </c>
      <c r="M281" s="143" t="s">
        <v>1029</v>
      </c>
      <c r="O281"/>
    </row>
    <row r="282" spans="2:15">
      <c r="B282" s="156">
        <v>7117000</v>
      </c>
      <c r="C282" s="273" t="s">
        <v>330</v>
      </c>
      <c r="D282" s="162">
        <v>100</v>
      </c>
      <c r="E282" s="161">
        <v>90.335051546391782</v>
      </c>
      <c r="F282" s="161">
        <v>2.8350515463917501</v>
      </c>
      <c r="G282" s="161">
        <v>5.9278350515463867</v>
      </c>
      <c r="H282" s="161">
        <v>0.77319587628865916</v>
      </c>
      <c r="I282" s="161" t="s">
        <v>1029</v>
      </c>
      <c r="J282" s="161" t="s">
        <v>1029</v>
      </c>
      <c r="K282" s="161" t="s">
        <v>1029</v>
      </c>
      <c r="L282" s="143">
        <v>0.12886597938144317</v>
      </c>
      <c r="M282" s="143" t="s">
        <v>1029</v>
      </c>
      <c r="O282"/>
    </row>
    <row r="283" spans="2:15">
      <c r="B283" s="156">
        <v>7118000</v>
      </c>
      <c r="C283" s="273" t="s">
        <v>218</v>
      </c>
      <c r="D283" s="162">
        <v>100</v>
      </c>
      <c r="E283" s="161">
        <v>96.608695652173964</v>
      </c>
      <c r="F283" s="161">
        <v>2.8695652173913024</v>
      </c>
      <c r="G283" s="161">
        <v>0.26086956521739113</v>
      </c>
      <c r="H283" s="161">
        <v>0.17391304347826075</v>
      </c>
      <c r="I283" s="161" t="s">
        <v>1029</v>
      </c>
      <c r="J283" s="161">
        <v>8.6956521739130377E-2</v>
      </c>
      <c r="K283" s="161" t="s">
        <v>1029</v>
      </c>
      <c r="L283" s="143" t="s">
        <v>1029</v>
      </c>
      <c r="M283" s="143" t="s">
        <v>1029</v>
      </c>
      <c r="O283"/>
    </row>
    <row r="284" spans="2:15">
      <c r="B284" s="156">
        <v>7119000</v>
      </c>
      <c r="C284" s="273" t="s">
        <v>135</v>
      </c>
      <c r="D284" s="162">
        <v>100</v>
      </c>
      <c r="E284" s="161">
        <v>98.394495412844051</v>
      </c>
      <c r="F284" s="161">
        <v>1.3761467889908268</v>
      </c>
      <c r="G284" s="161" t="s">
        <v>1029</v>
      </c>
      <c r="H284" s="161" t="s">
        <v>1029</v>
      </c>
      <c r="I284" s="161">
        <v>0.22935779816513779</v>
      </c>
      <c r="J284" s="161" t="s">
        <v>1029</v>
      </c>
      <c r="K284" s="161" t="s">
        <v>1029</v>
      </c>
      <c r="L284" s="143" t="s">
        <v>1029</v>
      </c>
      <c r="M284" s="143" t="s">
        <v>1029</v>
      </c>
      <c r="O284"/>
    </row>
    <row r="285" spans="2:15">
      <c r="B285" s="156">
        <v>7120000</v>
      </c>
      <c r="C285" s="273" t="s">
        <v>331</v>
      </c>
      <c r="D285" s="162">
        <v>100</v>
      </c>
      <c r="E285" s="161">
        <v>18.146214099216721</v>
      </c>
      <c r="F285" s="161">
        <v>0.39164490861618784</v>
      </c>
      <c r="G285" s="161">
        <v>72.976501305482898</v>
      </c>
      <c r="H285" s="161">
        <v>6.1357702349869454</v>
      </c>
      <c r="I285" s="161">
        <v>0.52219321148825049</v>
      </c>
      <c r="J285" s="161">
        <v>0.13054830287206262</v>
      </c>
      <c r="K285" s="161">
        <v>1.5665796344647513</v>
      </c>
      <c r="L285" s="143">
        <v>0.13054830287206262</v>
      </c>
      <c r="M285" s="143" t="s">
        <v>1029</v>
      </c>
      <c r="O285"/>
    </row>
    <row r="286" spans="2:15">
      <c r="B286" s="156">
        <v>7121000</v>
      </c>
      <c r="C286" s="273" t="s">
        <v>117</v>
      </c>
      <c r="D286" s="162">
        <v>100</v>
      </c>
      <c r="E286" s="161">
        <v>94.326241134751669</v>
      </c>
      <c r="F286" s="161">
        <v>3.0141843971631213</v>
      </c>
      <c r="G286" s="161">
        <v>0.53191489361702127</v>
      </c>
      <c r="H286" s="161">
        <v>3.5460992907801421E-2</v>
      </c>
      <c r="I286" s="161" t="s">
        <v>1029</v>
      </c>
      <c r="J286" s="161">
        <v>7.0921985815602842E-2</v>
      </c>
      <c r="K286" s="161">
        <v>1.9858156028368796</v>
      </c>
      <c r="L286" s="143">
        <v>3.5460992907801421E-2</v>
      </c>
      <c r="M286" s="143" t="s">
        <v>1029</v>
      </c>
      <c r="O286"/>
    </row>
    <row r="287" spans="2:15">
      <c r="B287" s="156">
        <v>7122000</v>
      </c>
      <c r="C287" s="273" t="s">
        <v>332</v>
      </c>
      <c r="D287" s="162">
        <v>100</v>
      </c>
      <c r="E287" s="161">
        <v>39.268755935422561</v>
      </c>
      <c r="F287" s="161">
        <v>0.52231718898385526</v>
      </c>
      <c r="G287" s="161">
        <v>54.463437796771096</v>
      </c>
      <c r="H287" s="161">
        <v>4.7958214624881252</v>
      </c>
      <c r="I287" s="161">
        <v>0.33238366571699873</v>
      </c>
      <c r="J287" s="161">
        <v>9.4966761633428223E-2</v>
      </c>
      <c r="K287" s="161">
        <v>0.28490028490028463</v>
      </c>
      <c r="L287" s="143">
        <v>0.18993352326685645</v>
      </c>
      <c r="M287" s="143">
        <v>4.7483380816714112E-2</v>
      </c>
      <c r="O287"/>
    </row>
    <row r="288" spans="2:15">
      <c r="B288" s="156">
        <v>7123000</v>
      </c>
      <c r="C288" s="273" t="s">
        <v>333</v>
      </c>
      <c r="D288" s="162">
        <v>100</v>
      </c>
      <c r="E288" s="161">
        <v>96.879875195007656</v>
      </c>
      <c r="F288" s="161">
        <v>1.2480499219968795</v>
      </c>
      <c r="G288" s="161">
        <v>1.4040561622464893</v>
      </c>
      <c r="H288" s="161">
        <v>0.46801872074882978</v>
      </c>
      <c r="I288" s="161" t="s">
        <v>1029</v>
      </c>
      <c r="J288" s="161" t="s">
        <v>1029</v>
      </c>
      <c r="K288" s="161" t="s">
        <v>1029</v>
      </c>
      <c r="L288" s="143" t="s">
        <v>1029</v>
      </c>
      <c r="M288" s="143" t="s">
        <v>1029</v>
      </c>
      <c r="O288"/>
    </row>
    <row r="289" spans="2:15">
      <c r="B289" s="156">
        <v>7125000</v>
      </c>
      <c r="C289" s="273" t="s">
        <v>334</v>
      </c>
      <c r="D289" s="162">
        <v>100</v>
      </c>
      <c r="E289" s="161">
        <v>95.436105476673362</v>
      </c>
      <c r="F289" s="161">
        <v>3.2454361054766743</v>
      </c>
      <c r="G289" s="161">
        <v>1.0141987829614607</v>
      </c>
      <c r="H289" s="161">
        <v>0.30425963488843816</v>
      </c>
      <c r="I289" s="161" t="s">
        <v>1029</v>
      </c>
      <c r="J289" s="161" t="s">
        <v>1029</v>
      </c>
      <c r="K289" s="161" t="s">
        <v>1029</v>
      </c>
      <c r="L289" s="143" t="s">
        <v>1029</v>
      </c>
      <c r="M289" s="143" t="s">
        <v>1029</v>
      </c>
      <c r="O289"/>
    </row>
    <row r="290" spans="2:15">
      <c r="B290" s="156">
        <v>7126000</v>
      </c>
      <c r="C290" s="273" t="s">
        <v>335</v>
      </c>
      <c r="D290" s="162">
        <v>100</v>
      </c>
      <c r="E290" s="161">
        <v>91.529411764705856</v>
      </c>
      <c r="F290" s="161">
        <v>6.3529411764705861</v>
      </c>
      <c r="G290" s="161">
        <v>1.6470588235294112</v>
      </c>
      <c r="H290" s="161">
        <v>0.47058823529411753</v>
      </c>
      <c r="I290" s="161" t="s">
        <v>1029</v>
      </c>
      <c r="J290" s="161" t="s">
        <v>1029</v>
      </c>
      <c r="K290" s="161" t="s">
        <v>1029</v>
      </c>
      <c r="L290" s="143" t="s">
        <v>1029</v>
      </c>
      <c r="M290" s="143" t="s">
        <v>1029</v>
      </c>
      <c r="O290"/>
    </row>
    <row r="291" spans="2:15">
      <c r="B291" s="156">
        <v>7127000</v>
      </c>
      <c r="C291" s="273" t="s">
        <v>336</v>
      </c>
      <c r="D291" s="162">
        <v>100</v>
      </c>
      <c r="E291" s="161">
        <v>97.891963109354521</v>
      </c>
      <c r="F291" s="161">
        <v>1.9762845849802375</v>
      </c>
      <c r="G291" s="161">
        <v>0.13175230566534918</v>
      </c>
      <c r="H291" s="161" t="s">
        <v>1029</v>
      </c>
      <c r="I291" s="161" t="s">
        <v>1029</v>
      </c>
      <c r="J291" s="161" t="s">
        <v>1029</v>
      </c>
      <c r="K291" s="161" t="s">
        <v>1029</v>
      </c>
      <c r="L291" s="143" t="s">
        <v>1029</v>
      </c>
      <c r="M291" s="143" t="s">
        <v>1029</v>
      </c>
      <c r="O291"/>
    </row>
    <row r="292" spans="2:15">
      <c r="B292" s="156">
        <v>7128000</v>
      </c>
      <c r="C292" s="273" t="s">
        <v>337</v>
      </c>
      <c r="D292" s="162">
        <v>100</v>
      </c>
      <c r="E292" s="161">
        <v>22.57564003103175</v>
      </c>
      <c r="F292" s="161" t="s">
        <v>1029</v>
      </c>
      <c r="G292" s="161">
        <v>73.545384018618975</v>
      </c>
      <c r="H292" s="161">
        <v>3.1031807602792778</v>
      </c>
      <c r="I292" s="161">
        <v>0.15515903801396391</v>
      </c>
      <c r="J292" s="161">
        <v>0.15515903801396391</v>
      </c>
      <c r="K292" s="161" t="s">
        <v>1029</v>
      </c>
      <c r="L292" s="143">
        <v>0.15515903801396391</v>
      </c>
      <c r="M292" s="143">
        <v>0.31031807602792782</v>
      </c>
      <c r="O292"/>
    </row>
    <row r="293" spans="2:15">
      <c r="B293" s="156">
        <v>7130000</v>
      </c>
      <c r="C293" s="273" t="s">
        <v>338</v>
      </c>
      <c r="D293" s="162">
        <v>100</v>
      </c>
      <c r="E293" s="161">
        <v>83.033175355450368</v>
      </c>
      <c r="F293" s="161">
        <v>6.587677725118489</v>
      </c>
      <c r="G293" s="161">
        <v>9.2417061611374489</v>
      </c>
      <c r="H293" s="161">
        <v>0.85308056872037985</v>
      </c>
      <c r="I293" s="161" t="s">
        <v>1029</v>
      </c>
      <c r="J293" s="161">
        <v>4.7393364928909991E-2</v>
      </c>
      <c r="K293" s="161">
        <v>9.4786729857819982E-2</v>
      </c>
      <c r="L293" s="143">
        <v>4.7393364928909991E-2</v>
      </c>
      <c r="M293" s="143">
        <v>9.4786729857819982E-2</v>
      </c>
      <c r="O293"/>
    </row>
    <row r="294" spans="2:15">
      <c r="B294" s="156">
        <v>7131000</v>
      </c>
      <c r="C294" s="273" t="s">
        <v>339</v>
      </c>
      <c r="D294" s="162">
        <v>100</v>
      </c>
      <c r="E294" s="161">
        <v>97.423398328690666</v>
      </c>
      <c r="F294" s="161">
        <v>1.880222841225625</v>
      </c>
      <c r="G294" s="161">
        <v>0.34818941504178241</v>
      </c>
      <c r="H294" s="161">
        <v>0.13927576601671296</v>
      </c>
      <c r="I294" s="161">
        <v>0.13927576601671296</v>
      </c>
      <c r="J294" s="161" t="s">
        <v>1029</v>
      </c>
      <c r="K294" s="161" t="s">
        <v>1029</v>
      </c>
      <c r="L294" s="143">
        <v>6.963788300835648E-2</v>
      </c>
      <c r="M294" s="143" t="s">
        <v>1029</v>
      </c>
      <c r="O294"/>
    </row>
    <row r="295" spans="2:15">
      <c r="B295" s="156">
        <v>7132000</v>
      </c>
      <c r="C295" s="273" t="s">
        <v>340</v>
      </c>
      <c r="D295" s="162">
        <v>100</v>
      </c>
      <c r="E295" s="161">
        <v>98.156682027649907</v>
      </c>
      <c r="F295" s="161">
        <v>1.689708141321046</v>
      </c>
      <c r="G295" s="161" t="s">
        <v>1029</v>
      </c>
      <c r="H295" s="161">
        <v>0.15360983102918599</v>
      </c>
      <c r="I295" s="161" t="s">
        <v>1029</v>
      </c>
      <c r="J295" s="161" t="s">
        <v>1029</v>
      </c>
      <c r="K295" s="161" t="s">
        <v>1029</v>
      </c>
      <c r="L295" s="143" t="s">
        <v>1029</v>
      </c>
      <c r="M295" s="143" t="s">
        <v>1029</v>
      </c>
      <c r="O295"/>
    </row>
    <row r="296" spans="2:15">
      <c r="B296" s="156">
        <v>7133000</v>
      </c>
      <c r="C296" s="273" t="s">
        <v>341</v>
      </c>
      <c r="D296" s="162">
        <v>100</v>
      </c>
      <c r="E296" s="161">
        <v>78.654292343387539</v>
      </c>
      <c r="F296" s="161">
        <v>2.5522041763341083</v>
      </c>
      <c r="G296" s="161">
        <v>17.169373549884</v>
      </c>
      <c r="H296" s="161">
        <v>0.9280742459396758</v>
      </c>
      <c r="I296" s="161">
        <v>0.23201856148491895</v>
      </c>
      <c r="J296" s="161">
        <v>0.23201856148491895</v>
      </c>
      <c r="K296" s="161" t="s">
        <v>1029</v>
      </c>
      <c r="L296" s="143">
        <v>0.23201856148491895</v>
      </c>
      <c r="M296" s="143" t="s">
        <v>1029</v>
      </c>
      <c r="O296"/>
    </row>
    <row r="297" spans="2:15">
      <c r="B297" s="156">
        <v>7133100</v>
      </c>
      <c r="C297" s="273" t="s">
        <v>342</v>
      </c>
      <c r="D297" s="162">
        <v>100</v>
      </c>
      <c r="E297" s="161">
        <v>25.26315789473686</v>
      </c>
      <c r="F297" s="161" t="s">
        <v>1029</v>
      </c>
      <c r="G297" s="161">
        <v>69.122807017543892</v>
      </c>
      <c r="H297" s="161">
        <v>5.6140350877193015</v>
      </c>
      <c r="I297" s="161" t="s">
        <v>1029</v>
      </c>
      <c r="J297" s="161" t="s">
        <v>1029</v>
      </c>
      <c r="K297" s="161" t="s">
        <v>1029</v>
      </c>
      <c r="L297" s="143" t="s">
        <v>1029</v>
      </c>
      <c r="M297" s="143" t="s">
        <v>1029</v>
      </c>
      <c r="O297"/>
    </row>
    <row r="298" spans="2:15">
      <c r="B298" s="156">
        <v>7134000</v>
      </c>
      <c r="C298" s="273" t="s">
        <v>343</v>
      </c>
      <c r="D298" s="162">
        <v>100</v>
      </c>
      <c r="E298" s="161">
        <v>36.819277108433774</v>
      </c>
      <c r="F298" s="161">
        <v>5.3975903614457881</v>
      </c>
      <c r="G298" s="161">
        <v>50.650602409638665</v>
      </c>
      <c r="H298" s="161">
        <v>6.4578313253012105</v>
      </c>
      <c r="I298" s="161" t="s">
        <v>1029</v>
      </c>
      <c r="J298" s="161">
        <v>0.14457831325301218</v>
      </c>
      <c r="K298" s="161" t="s">
        <v>1029</v>
      </c>
      <c r="L298" s="143">
        <v>0.19277108433734957</v>
      </c>
      <c r="M298" s="143">
        <v>0.33734939759036175</v>
      </c>
      <c r="O298"/>
    </row>
    <row r="299" spans="2:15">
      <c r="B299" s="156">
        <v>7135000</v>
      </c>
      <c r="C299" s="273" t="s">
        <v>344</v>
      </c>
      <c r="D299" s="162">
        <v>100</v>
      </c>
      <c r="E299" s="161">
        <v>96.9483568075118</v>
      </c>
      <c r="F299" s="161">
        <v>2.0344287949921736</v>
      </c>
      <c r="G299" s="161">
        <v>0.46948356807511693</v>
      </c>
      <c r="H299" s="161">
        <v>0.39123630672926413</v>
      </c>
      <c r="I299" s="161" t="s">
        <v>1029</v>
      </c>
      <c r="J299" s="161" t="s">
        <v>1029</v>
      </c>
      <c r="K299" s="161" t="s">
        <v>1029</v>
      </c>
      <c r="L299" s="143">
        <v>0.15649452269170563</v>
      </c>
      <c r="M299" s="143" t="s">
        <v>1029</v>
      </c>
      <c r="O299"/>
    </row>
    <row r="300" spans="2:15">
      <c r="B300" s="156">
        <v>7136000</v>
      </c>
      <c r="C300" s="273" t="s">
        <v>345</v>
      </c>
      <c r="D300" s="162">
        <v>100</v>
      </c>
      <c r="E300" s="161">
        <v>95.776135163674553</v>
      </c>
      <c r="F300" s="161">
        <v>3.2206969376979893</v>
      </c>
      <c r="G300" s="161">
        <v>0.63357972544878483</v>
      </c>
      <c r="H300" s="161">
        <v>0.263991552270327</v>
      </c>
      <c r="I300" s="161" t="s">
        <v>1029</v>
      </c>
      <c r="J300" s="161">
        <v>5.2798310454065397E-2</v>
      </c>
      <c r="K300" s="161" t="s">
        <v>1029</v>
      </c>
      <c r="L300" s="143">
        <v>5.2798310454065397E-2</v>
      </c>
      <c r="M300" s="143" t="s">
        <v>1029</v>
      </c>
      <c r="O300"/>
    </row>
    <row r="301" spans="2:15">
      <c r="B301" s="157">
        <v>7400000</v>
      </c>
      <c r="C301" s="264" t="s">
        <v>346</v>
      </c>
      <c r="D301" s="153">
        <v>100</v>
      </c>
      <c r="E301" s="143">
        <v>88.108987538661466</v>
      </c>
      <c r="F301" s="143">
        <v>4.1639103927913279</v>
      </c>
      <c r="G301" s="143">
        <v>4.9219602023849358</v>
      </c>
      <c r="H301" s="143">
        <v>2.3420878551123372</v>
      </c>
      <c r="I301" s="143">
        <v>6.6150573006989732E-2</v>
      </c>
      <c r="J301" s="143">
        <v>3.2181359841238245E-2</v>
      </c>
      <c r="K301" s="143">
        <v>0.12693758604043973</v>
      </c>
      <c r="L301" s="143">
        <v>0.16627035917973093</v>
      </c>
      <c r="M301" s="143">
        <v>7.1514132980529443E-2</v>
      </c>
      <c r="O301"/>
    </row>
    <row r="302" spans="2:15">
      <c r="B302" s="156">
        <v>7401000</v>
      </c>
      <c r="C302" s="273" t="s">
        <v>347</v>
      </c>
      <c r="D302" s="153">
        <v>100</v>
      </c>
      <c r="E302" s="143">
        <v>87.974683544304128</v>
      </c>
      <c r="F302" s="143">
        <v>8.2278481012658435</v>
      </c>
      <c r="G302" s="143">
        <v>2.5215993570424011</v>
      </c>
      <c r="H302" s="143">
        <v>0.92425155716295182</v>
      </c>
      <c r="I302" s="143">
        <v>7.0323488045007196E-2</v>
      </c>
      <c r="J302" s="143">
        <v>3.0138637733574513E-2</v>
      </c>
      <c r="K302" s="143">
        <v>5.0231062889290849E-2</v>
      </c>
      <c r="L302" s="143">
        <v>0.19087803897930525</v>
      </c>
      <c r="M302" s="143">
        <v>1.0046212577858172E-2</v>
      </c>
      <c r="O302"/>
    </row>
    <row r="303" spans="2:15">
      <c r="B303" s="156">
        <v>7402000</v>
      </c>
      <c r="C303" s="273" t="s">
        <v>348</v>
      </c>
      <c r="D303" s="153">
        <v>100</v>
      </c>
      <c r="E303" s="143">
        <v>80.844303222877755</v>
      </c>
      <c r="F303" s="143">
        <v>3.449841125737628</v>
      </c>
      <c r="G303" s="143">
        <v>8.9423513390830678</v>
      </c>
      <c r="H303" s="143">
        <v>5.5379028597367181</v>
      </c>
      <c r="I303" s="143">
        <v>9.0785292782569152E-2</v>
      </c>
      <c r="J303" s="143">
        <v>0.13617793917385373</v>
      </c>
      <c r="K303" s="143">
        <v>0.4085338175215612</v>
      </c>
      <c r="L303" s="143">
        <v>0.4085338175215612</v>
      </c>
      <c r="M303" s="143">
        <v>0.1815705855651383</v>
      </c>
      <c r="O303"/>
    </row>
    <row r="304" spans="2:15">
      <c r="B304" s="156">
        <v>7410000</v>
      </c>
      <c r="C304" s="273" t="s">
        <v>349</v>
      </c>
      <c r="D304" s="153">
        <v>100</v>
      </c>
      <c r="E304" s="143">
        <v>92.529321774605108</v>
      </c>
      <c r="F304" s="143">
        <v>3.7990821009689126</v>
      </c>
      <c r="G304" s="143">
        <v>2.218255991840909</v>
      </c>
      <c r="H304" s="143">
        <v>0.96889342172361526</v>
      </c>
      <c r="I304" s="143">
        <v>2.5497195308516189E-2</v>
      </c>
      <c r="J304" s="143" t="s">
        <v>1029</v>
      </c>
      <c r="K304" s="143">
        <v>0.30596634370219428</v>
      </c>
      <c r="L304" s="143">
        <v>0.12748597654258095</v>
      </c>
      <c r="M304" s="143">
        <v>2.5497195308516189E-2</v>
      </c>
      <c r="O304"/>
    </row>
    <row r="305" spans="2:15">
      <c r="B305" s="156">
        <v>7411000</v>
      </c>
      <c r="C305" s="273" t="s">
        <v>350</v>
      </c>
      <c r="D305" s="153">
        <v>100</v>
      </c>
      <c r="E305" s="143">
        <v>97.261978842564162</v>
      </c>
      <c r="F305" s="143">
        <v>2.6757934038581261</v>
      </c>
      <c r="G305" s="143" t="s">
        <v>1029</v>
      </c>
      <c r="H305" s="143">
        <v>6.222775357809595E-2</v>
      </c>
      <c r="I305" s="143" t="s">
        <v>1029</v>
      </c>
      <c r="J305" s="143" t="s">
        <v>1029</v>
      </c>
      <c r="K305" s="143" t="s">
        <v>1029</v>
      </c>
      <c r="L305" s="143" t="s">
        <v>1029</v>
      </c>
      <c r="M305" s="143" t="s">
        <v>1029</v>
      </c>
      <c r="O305"/>
    </row>
    <row r="306" spans="2:15">
      <c r="B306" s="156">
        <v>7412000</v>
      </c>
      <c r="C306" s="273" t="s">
        <v>351</v>
      </c>
      <c r="D306" s="153">
        <v>100</v>
      </c>
      <c r="E306" s="143">
        <v>87.814166031987867</v>
      </c>
      <c r="F306" s="143">
        <v>2.3610053313023611</v>
      </c>
      <c r="G306" s="143">
        <v>5.9405940594059405</v>
      </c>
      <c r="H306" s="143">
        <v>1.5232292460015233</v>
      </c>
      <c r="I306" s="143" t="s">
        <v>1029</v>
      </c>
      <c r="J306" s="143" t="s">
        <v>1029</v>
      </c>
      <c r="K306" s="143">
        <v>2.0563594821020565</v>
      </c>
      <c r="L306" s="143">
        <v>0.30464584920030463</v>
      </c>
      <c r="M306" s="143" t="s">
        <v>1029</v>
      </c>
      <c r="O306"/>
    </row>
    <row r="307" spans="2:15">
      <c r="B307" s="156">
        <v>7413000</v>
      </c>
      <c r="C307" s="273" t="s">
        <v>352</v>
      </c>
      <c r="D307" s="153">
        <v>100</v>
      </c>
      <c r="E307" s="143">
        <v>88.925541941564475</v>
      </c>
      <c r="F307" s="143">
        <v>6.2676720075400514</v>
      </c>
      <c r="G307" s="143">
        <v>3.9114043355325103</v>
      </c>
      <c r="H307" s="143">
        <v>0.56550424128180898</v>
      </c>
      <c r="I307" s="143">
        <v>4.712535344015073E-2</v>
      </c>
      <c r="J307" s="143" t="s">
        <v>1029</v>
      </c>
      <c r="K307" s="143" t="s">
        <v>1029</v>
      </c>
      <c r="L307" s="143">
        <v>0.28275212064090438</v>
      </c>
      <c r="M307" s="143" t="s">
        <v>1029</v>
      </c>
      <c r="O307"/>
    </row>
    <row r="308" spans="2:15">
      <c r="B308" s="156">
        <v>7414000</v>
      </c>
      <c r="C308" s="273" t="s">
        <v>353</v>
      </c>
      <c r="D308" s="153">
        <v>100</v>
      </c>
      <c r="E308" s="143">
        <v>94.682080924855441</v>
      </c>
      <c r="F308" s="143">
        <v>4.7398843930635852</v>
      </c>
      <c r="G308" s="143">
        <v>0.23121387283236999</v>
      </c>
      <c r="H308" s="143">
        <v>0.115606936416185</v>
      </c>
      <c r="I308" s="143" t="s">
        <v>1029</v>
      </c>
      <c r="J308" s="143">
        <v>0.23121387283236999</v>
      </c>
      <c r="K308" s="143" t="s">
        <v>1029</v>
      </c>
      <c r="L308" s="143" t="s">
        <v>1029</v>
      </c>
      <c r="M308" s="143" t="s">
        <v>1029</v>
      </c>
      <c r="O308"/>
    </row>
    <row r="309" spans="2:15">
      <c r="B309" s="156">
        <v>7415000</v>
      </c>
      <c r="C309" s="273" t="s">
        <v>354</v>
      </c>
      <c r="D309" s="153">
        <v>100</v>
      </c>
      <c r="E309" s="143">
        <v>81.514138035877593</v>
      </c>
      <c r="F309" s="143">
        <v>7.7227120705381749</v>
      </c>
      <c r="G309" s="143">
        <v>9.8510185466707476</v>
      </c>
      <c r="H309" s="143">
        <v>0.79051383399209652</v>
      </c>
      <c r="I309" s="143">
        <v>3.0404378230465254E-2</v>
      </c>
      <c r="J309" s="143">
        <v>3.0404378230465254E-2</v>
      </c>
      <c r="K309" s="143" t="s">
        <v>1029</v>
      </c>
      <c r="L309" s="143">
        <v>3.0404378230465254E-2</v>
      </c>
      <c r="M309" s="143">
        <v>3.0404378230465254E-2</v>
      </c>
      <c r="O309"/>
    </row>
    <row r="310" spans="2:15">
      <c r="B310" s="156">
        <v>7416000</v>
      </c>
      <c r="C310" s="273" t="s">
        <v>355</v>
      </c>
      <c r="D310" s="153">
        <v>100</v>
      </c>
      <c r="E310" s="143">
        <v>97.051597051597113</v>
      </c>
      <c r="F310" s="143">
        <v>1.9656019656019665</v>
      </c>
      <c r="G310" s="143">
        <v>0.85995085995086029</v>
      </c>
      <c r="H310" s="143" t="s">
        <v>1029</v>
      </c>
      <c r="I310" s="143" t="s">
        <v>1029</v>
      </c>
      <c r="J310" s="143" t="s">
        <v>1029</v>
      </c>
      <c r="K310" s="143" t="s">
        <v>1029</v>
      </c>
      <c r="L310" s="143">
        <v>0.12285012285012291</v>
      </c>
      <c r="M310" s="143" t="s">
        <v>1029</v>
      </c>
      <c r="O310"/>
    </row>
    <row r="311" spans="2:15">
      <c r="B311" s="156">
        <v>7417000</v>
      </c>
      <c r="C311" s="273" t="s">
        <v>356</v>
      </c>
      <c r="D311" s="153">
        <v>100</v>
      </c>
      <c r="E311" s="143">
        <v>95.762711864406839</v>
      </c>
      <c r="F311" s="143">
        <v>3.2594524119947863</v>
      </c>
      <c r="G311" s="143">
        <v>0.65189048239895697</v>
      </c>
      <c r="H311" s="143">
        <v>0.19556714471968711</v>
      </c>
      <c r="I311" s="143" t="s">
        <v>1029</v>
      </c>
      <c r="J311" s="143" t="s">
        <v>1029</v>
      </c>
      <c r="K311" s="143" t="s">
        <v>1029</v>
      </c>
      <c r="L311" s="143">
        <v>0.1303780964797914</v>
      </c>
      <c r="M311" s="143" t="s">
        <v>1029</v>
      </c>
      <c r="O311"/>
    </row>
    <row r="312" spans="2:15">
      <c r="B312" s="156">
        <v>7418000</v>
      </c>
      <c r="C312" s="273" t="s">
        <v>357</v>
      </c>
      <c r="D312" s="153">
        <v>100</v>
      </c>
      <c r="E312" s="143">
        <v>96.92049272116455</v>
      </c>
      <c r="F312" s="143">
        <v>2.0156774916013425</v>
      </c>
      <c r="G312" s="143">
        <v>0.61590145576707678</v>
      </c>
      <c r="H312" s="143">
        <v>0.16797312430011185</v>
      </c>
      <c r="I312" s="143">
        <v>5.5991041433370616E-2</v>
      </c>
      <c r="J312" s="143" t="s">
        <v>1029</v>
      </c>
      <c r="K312" s="143">
        <v>0.11198208286674123</v>
      </c>
      <c r="L312" s="143">
        <v>0.11198208286674123</v>
      </c>
      <c r="M312" s="143" t="s">
        <v>1029</v>
      </c>
      <c r="O312"/>
    </row>
    <row r="313" spans="2:15">
      <c r="B313" s="156">
        <v>7419000</v>
      </c>
      <c r="C313" s="273" t="s">
        <v>358</v>
      </c>
      <c r="D313" s="153">
        <v>100</v>
      </c>
      <c r="E313" s="143">
        <v>96.056338028168938</v>
      </c>
      <c r="F313" s="143">
        <v>2.5352112676056304</v>
      </c>
      <c r="G313" s="143">
        <v>0.93896713615023353</v>
      </c>
      <c r="H313" s="143">
        <v>0.28169014084507005</v>
      </c>
      <c r="I313" s="143" t="s">
        <v>1029</v>
      </c>
      <c r="J313" s="143" t="s">
        <v>1029</v>
      </c>
      <c r="K313" s="143" t="s">
        <v>1029</v>
      </c>
      <c r="L313" s="143">
        <v>0.18779342723004672</v>
      </c>
      <c r="M313" s="143" t="s">
        <v>1029</v>
      </c>
      <c r="O313"/>
    </row>
    <row r="314" spans="2:15">
      <c r="B314" s="156">
        <v>7420000</v>
      </c>
      <c r="C314" s="273" t="s">
        <v>359</v>
      </c>
      <c r="D314" s="153">
        <v>100</v>
      </c>
      <c r="E314" s="143">
        <v>95.272727272727352</v>
      </c>
      <c r="F314" s="143">
        <v>4.0727272727272741</v>
      </c>
      <c r="G314" s="143">
        <v>0.21818181818181823</v>
      </c>
      <c r="H314" s="143">
        <v>0.1454545454545455</v>
      </c>
      <c r="I314" s="143" t="s">
        <v>1029</v>
      </c>
      <c r="J314" s="143" t="s">
        <v>1029</v>
      </c>
      <c r="K314" s="143" t="s">
        <v>1029</v>
      </c>
      <c r="L314" s="143">
        <v>7.2727272727272751E-2</v>
      </c>
      <c r="M314" s="143">
        <v>0.21818181818181823</v>
      </c>
      <c r="O314"/>
    </row>
    <row r="315" spans="2:15">
      <c r="B315" s="156">
        <v>7421000</v>
      </c>
      <c r="C315" s="273" t="s">
        <v>360</v>
      </c>
      <c r="D315" s="153">
        <v>100</v>
      </c>
      <c r="E315" s="143">
        <v>22.673031026253</v>
      </c>
      <c r="F315" s="143">
        <v>0.47732696897374732</v>
      </c>
      <c r="G315" s="143">
        <v>16.229116945107407</v>
      </c>
      <c r="H315" s="143">
        <v>57.51789976133648</v>
      </c>
      <c r="I315" s="143" t="s">
        <v>1029</v>
      </c>
      <c r="J315" s="143">
        <v>0.39777247414478939</v>
      </c>
      <c r="K315" s="143">
        <v>0.31821797931583151</v>
      </c>
      <c r="L315" s="143">
        <v>0.55688146380270509</v>
      </c>
      <c r="M315" s="143">
        <v>1.8297533810660311</v>
      </c>
      <c r="O315"/>
    </row>
    <row r="316" spans="2:15">
      <c r="B316" s="156">
        <v>7422000</v>
      </c>
      <c r="C316" s="273" t="s">
        <v>361</v>
      </c>
      <c r="D316" s="153">
        <v>100</v>
      </c>
      <c r="E316" s="143">
        <v>95.062398263700359</v>
      </c>
      <c r="F316" s="143">
        <v>3.364080303852409</v>
      </c>
      <c r="G316" s="143">
        <v>0.59685295713510478</v>
      </c>
      <c r="H316" s="143">
        <v>0.97666847531198953</v>
      </c>
      <c r="I316" s="143" t="s">
        <v>1029</v>
      </c>
      <c r="J316" s="143" t="s">
        <v>1029</v>
      </c>
      <c r="K316" s="143" t="s">
        <v>1029</v>
      </c>
      <c r="L316" s="143" t="s">
        <v>1029</v>
      </c>
      <c r="M316" s="143" t="s">
        <v>1029</v>
      </c>
      <c r="O316"/>
    </row>
    <row r="317" spans="2:15">
      <c r="B317" s="156">
        <v>7423000</v>
      </c>
      <c r="C317" s="273" t="s">
        <v>362</v>
      </c>
      <c r="D317" s="153">
        <v>100</v>
      </c>
      <c r="E317" s="143">
        <v>95.336076817558308</v>
      </c>
      <c r="F317" s="143">
        <v>4.1152263374485614</v>
      </c>
      <c r="G317" s="143">
        <v>0.20576131687242805</v>
      </c>
      <c r="H317" s="143" t="s">
        <v>1029</v>
      </c>
      <c r="I317" s="143" t="s">
        <v>1029</v>
      </c>
      <c r="J317" s="143">
        <v>6.8587105624142677E-2</v>
      </c>
      <c r="K317" s="143">
        <v>0.20576131687242805</v>
      </c>
      <c r="L317" s="143">
        <v>6.8587105624142677E-2</v>
      </c>
      <c r="M317" s="143" t="s">
        <v>1029</v>
      </c>
      <c r="O317"/>
    </row>
    <row r="318" spans="2:15">
      <c r="B318" s="156">
        <v>7424000</v>
      </c>
      <c r="C318" s="273" t="s">
        <v>363</v>
      </c>
      <c r="D318" s="153">
        <v>100</v>
      </c>
      <c r="E318" s="143">
        <v>70.81473214285721</v>
      </c>
      <c r="F318" s="143">
        <v>3.1808035714285756</v>
      </c>
      <c r="G318" s="143">
        <v>21.651785714285758</v>
      </c>
      <c r="H318" s="143">
        <v>3.6830357142857193</v>
      </c>
      <c r="I318" s="143">
        <v>0.50223214285714346</v>
      </c>
      <c r="J318" s="143">
        <v>5.5803571428571501E-2</v>
      </c>
      <c r="K318" s="143" t="s">
        <v>1029</v>
      </c>
      <c r="L318" s="143">
        <v>0.111607142857143</v>
      </c>
      <c r="M318" s="143" t="s">
        <v>1029</v>
      </c>
      <c r="O318"/>
    </row>
    <row r="319" spans="2:15">
      <c r="B319" s="156">
        <v>7425000</v>
      </c>
      <c r="C319" s="273" t="s">
        <v>364</v>
      </c>
      <c r="D319" s="153">
        <v>100</v>
      </c>
      <c r="E319" s="143">
        <v>98.399146211312853</v>
      </c>
      <c r="F319" s="143">
        <v>0.96051227321238097</v>
      </c>
      <c r="G319" s="143">
        <v>0.53361792956243392</v>
      </c>
      <c r="H319" s="143">
        <v>0.10672358591248679</v>
      </c>
      <c r="I319" s="143" t="s">
        <v>1029</v>
      </c>
      <c r="J319" s="143" t="s">
        <v>1029</v>
      </c>
      <c r="K319" s="143" t="s">
        <v>1029</v>
      </c>
      <c r="L319" s="143" t="s">
        <v>1029</v>
      </c>
      <c r="M319" s="143" t="s">
        <v>1029</v>
      </c>
      <c r="O319"/>
    </row>
    <row r="320" spans="2:15">
      <c r="B320" s="156">
        <v>7426000</v>
      </c>
      <c r="C320" s="273" t="s">
        <v>365</v>
      </c>
      <c r="D320" s="153">
        <v>100</v>
      </c>
      <c r="E320" s="143">
        <v>96.020761245674493</v>
      </c>
      <c r="F320" s="143">
        <v>3.8062283737024174</v>
      </c>
      <c r="G320" s="143">
        <v>0.17301038062283716</v>
      </c>
      <c r="H320" s="143" t="s">
        <v>1029</v>
      </c>
      <c r="I320" s="143" t="s">
        <v>1029</v>
      </c>
      <c r="J320" s="143" t="s">
        <v>1029</v>
      </c>
      <c r="K320" s="143" t="s">
        <v>1029</v>
      </c>
      <c r="L320" s="143" t="s">
        <v>1029</v>
      </c>
      <c r="M320" s="143" t="s">
        <v>1029</v>
      </c>
      <c r="O320"/>
    </row>
    <row r="321" spans="2:15">
      <c r="B321" s="156">
        <v>7427000</v>
      </c>
      <c r="C321" s="273" t="s">
        <v>223</v>
      </c>
      <c r="D321" s="153">
        <v>100</v>
      </c>
      <c r="E321" s="143">
        <v>93.774319066147953</v>
      </c>
      <c r="F321" s="143">
        <v>0.38910505836575865</v>
      </c>
      <c r="G321" s="143">
        <v>2.1400778210116727</v>
      </c>
      <c r="H321" s="143">
        <v>3.5019455252918283</v>
      </c>
      <c r="I321" s="143">
        <v>0.19455252918287932</v>
      </c>
      <c r="J321" s="143" t="s">
        <v>1029</v>
      </c>
      <c r="K321" s="143" t="s">
        <v>1029</v>
      </c>
      <c r="L321" s="143" t="s">
        <v>1029</v>
      </c>
      <c r="M321" s="143" t="s">
        <v>1029</v>
      </c>
      <c r="O321"/>
    </row>
    <row r="322" spans="2:15">
      <c r="B322" s="156">
        <v>7428000</v>
      </c>
      <c r="C322" s="273" t="s">
        <v>366</v>
      </c>
      <c r="D322" s="153">
        <v>100</v>
      </c>
      <c r="E322" s="143">
        <v>95.532559313477819</v>
      </c>
      <c r="F322" s="143">
        <v>4.164563351842494</v>
      </c>
      <c r="G322" s="143">
        <v>0.25239777889954501</v>
      </c>
      <c r="H322" s="143" t="s">
        <v>1029</v>
      </c>
      <c r="I322" s="143" t="s">
        <v>1029</v>
      </c>
      <c r="J322" s="143" t="s">
        <v>1029</v>
      </c>
      <c r="K322" s="143" t="s">
        <v>1029</v>
      </c>
      <c r="L322" s="143">
        <v>5.0479555779909008E-2</v>
      </c>
      <c r="M322" s="143" t="s">
        <v>1029</v>
      </c>
      <c r="O322"/>
    </row>
    <row r="323" spans="2:15">
      <c r="B323" s="156">
        <v>7429000</v>
      </c>
      <c r="C323" s="273" t="s">
        <v>367</v>
      </c>
      <c r="D323" s="153">
        <v>100</v>
      </c>
      <c r="E323" s="143">
        <v>85.414680648236157</v>
      </c>
      <c r="F323" s="143">
        <v>3.1458531935176275</v>
      </c>
      <c r="G323" s="143">
        <v>10.486177311725431</v>
      </c>
      <c r="H323" s="143">
        <v>0.76263107721639456</v>
      </c>
      <c r="I323" s="143">
        <v>9.532888465204932E-2</v>
      </c>
      <c r="J323" s="143" t="s">
        <v>1029</v>
      </c>
      <c r="K323" s="143" t="s">
        <v>1029</v>
      </c>
      <c r="L323" s="143">
        <v>9.532888465204932E-2</v>
      </c>
      <c r="M323" s="143" t="s">
        <v>1029</v>
      </c>
      <c r="O323"/>
    </row>
    <row r="324" spans="2:15">
      <c r="B324" s="156">
        <v>7430000</v>
      </c>
      <c r="C324" s="273" t="s">
        <v>368</v>
      </c>
      <c r="D324" s="153">
        <v>100</v>
      </c>
      <c r="E324" s="143">
        <v>97.036589053523031</v>
      </c>
      <c r="F324" s="143">
        <v>1.995766555790746</v>
      </c>
      <c r="G324" s="143">
        <v>0.51406108255216187</v>
      </c>
      <c r="H324" s="143">
        <v>6.0477774417901399E-2</v>
      </c>
      <c r="I324" s="143">
        <v>0.15119443604475349</v>
      </c>
      <c r="J324" s="143">
        <v>3.02388872089507E-2</v>
      </c>
      <c r="K324" s="143" t="s">
        <v>1029</v>
      </c>
      <c r="L324" s="143">
        <v>0.21167221046265489</v>
      </c>
      <c r="M324" s="143" t="s">
        <v>1029</v>
      </c>
      <c r="O324"/>
    </row>
    <row r="325" spans="2:15">
      <c r="B325" s="156">
        <v>7431000</v>
      </c>
      <c r="C325" s="273" t="s">
        <v>369</v>
      </c>
      <c r="D325" s="153">
        <v>100</v>
      </c>
      <c r="E325" s="143">
        <v>49.342105263157912</v>
      </c>
      <c r="F325" s="143" t="s">
        <v>1029</v>
      </c>
      <c r="G325" s="143">
        <v>46.710526315789487</v>
      </c>
      <c r="H325" s="143">
        <v>3.7280701754385976</v>
      </c>
      <c r="I325" s="143">
        <v>0.21929824561403516</v>
      </c>
      <c r="J325" s="143" t="s">
        <v>1029</v>
      </c>
      <c r="K325" s="143" t="s">
        <v>1029</v>
      </c>
      <c r="L325" s="143" t="s">
        <v>1029</v>
      </c>
      <c r="M325" s="143" t="s">
        <v>1029</v>
      </c>
      <c r="O325"/>
    </row>
    <row r="326" spans="2:15">
      <c r="B326" s="156">
        <v>7432000</v>
      </c>
      <c r="C326" s="273" t="s">
        <v>370</v>
      </c>
      <c r="D326" s="153">
        <v>100</v>
      </c>
      <c r="E326" s="143">
        <v>92.360037117228572</v>
      </c>
      <c r="F326" s="143">
        <v>1.2991030003093105</v>
      </c>
      <c r="G326" s="143">
        <v>5.4747912155892342</v>
      </c>
      <c r="H326" s="143">
        <v>0.40210330961954849</v>
      </c>
      <c r="I326" s="143">
        <v>9.2793071450665038E-2</v>
      </c>
      <c r="J326" s="143">
        <v>3.093102381688834E-2</v>
      </c>
      <c r="K326" s="143">
        <v>3.093102381688834E-2</v>
      </c>
      <c r="L326" s="143">
        <v>0.21651716671821841</v>
      </c>
      <c r="M326" s="143">
        <v>9.2793071450665038E-2</v>
      </c>
      <c r="O326"/>
    </row>
    <row r="327" spans="2:15">
      <c r="B327" s="156">
        <v>7433000</v>
      </c>
      <c r="C327" s="273" t="s">
        <v>371</v>
      </c>
      <c r="D327" s="153">
        <v>100</v>
      </c>
      <c r="E327" s="143">
        <v>49.382716049382708</v>
      </c>
      <c r="F327" s="143">
        <v>0.88183421516754823</v>
      </c>
      <c r="G327" s="143">
        <v>37.389770723104064</v>
      </c>
      <c r="H327" s="143">
        <v>9.8765432098765409</v>
      </c>
      <c r="I327" s="143">
        <v>0.26455026455026448</v>
      </c>
      <c r="J327" s="143" t="s">
        <v>1029</v>
      </c>
      <c r="K327" s="143">
        <v>0.70546737213403865</v>
      </c>
      <c r="L327" s="143">
        <v>1.1463844797178129</v>
      </c>
      <c r="M327" s="143">
        <v>0.35273368606701933</v>
      </c>
      <c r="O327"/>
    </row>
    <row r="328" spans="2:15">
      <c r="B328" s="157">
        <v>7800000</v>
      </c>
      <c r="C328" s="264" t="s">
        <v>372</v>
      </c>
      <c r="D328" s="153">
        <v>100</v>
      </c>
      <c r="E328" s="143">
        <v>90.126089849680369</v>
      </c>
      <c r="F328" s="143">
        <v>4.9002712893923919</v>
      </c>
      <c r="G328" s="143">
        <v>2.0935351225920766</v>
      </c>
      <c r="H328" s="143">
        <v>1.1039260181883257</v>
      </c>
      <c r="I328" s="143">
        <v>3.5830674469791095E-2</v>
      </c>
      <c r="J328" s="143">
        <v>2.7299561500793216E-2</v>
      </c>
      <c r="K328" s="143">
        <v>1.4963572147622286</v>
      </c>
      <c r="L328" s="143">
        <v>0.17403470456755674</v>
      </c>
      <c r="M328" s="143">
        <v>4.2655564844989419E-2</v>
      </c>
      <c r="O328"/>
    </row>
    <row r="329" spans="2:15">
      <c r="B329" s="156">
        <v>7801000</v>
      </c>
      <c r="C329" s="273" t="s">
        <v>373</v>
      </c>
      <c r="D329" s="153">
        <v>100</v>
      </c>
      <c r="E329" s="143">
        <v>82.521883132245293</v>
      </c>
      <c r="F329" s="143">
        <v>6.572036905606808</v>
      </c>
      <c r="G329" s="143">
        <v>3.8088478826590895</v>
      </c>
      <c r="H329" s="143">
        <v>2.5691980127750198</v>
      </c>
      <c r="I329" s="143">
        <v>6.6240832741897335E-2</v>
      </c>
      <c r="J329" s="143">
        <v>4.7314880529926676E-2</v>
      </c>
      <c r="K329" s="143">
        <v>3.9886444286728189</v>
      </c>
      <c r="L329" s="143">
        <v>0.32174118760350134</v>
      </c>
      <c r="M329" s="143">
        <v>0.10409273716583874</v>
      </c>
      <c r="O329"/>
    </row>
    <row r="330" spans="2:15">
      <c r="B330" s="156">
        <v>7810000</v>
      </c>
      <c r="C330" s="273" t="s">
        <v>374</v>
      </c>
      <c r="D330" s="153">
        <v>100</v>
      </c>
      <c r="E330" s="143">
        <v>93.709435846230662</v>
      </c>
      <c r="F330" s="143">
        <v>4.9425861208187758</v>
      </c>
      <c r="G330" s="143">
        <v>0.39940089865202227</v>
      </c>
      <c r="H330" s="143">
        <v>9.9850224663005568E-2</v>
      </c>
      <c r="I330" s="143" t="s">
        <v>1029</v>
      </c>
      <c r="J330" s="143" t="s">
        <v>1029</v>
      </c>
      <c r="K330" s="143">
        <v>0.84872690963554731</v>
      </c>
      <c r="L330" s="143" t="s">
        <v>1029</v>
      </c>
      <c r="M330" s="143" t="s">
        <v>1029</v>
      </c>
      <c r="O330"/>
    </row>
    <row r="331" spans="2:15">
      <c r="B331" s="156">
        <v>7811000</v>
      </c>
      <c r="C331" s="277" t="s">
        <v>375</v>
      </c>
      <c r="D331" s="153">
        <v>100</v>
      </c>
      <c r="E331" s="143">
        <v>97.318007662835299</v>
      </c>
      <c r="F331" s="143">
        <v>2.1072796934865936</v>
      </c>
      <c r="G331" s="143">
        <v>0.1915708812260539</v>
      </c>
      <c r="H331" s="143">
        <v>0.1915708812260539</v>
      </c>
      <c r="I331" s="143" t="s">
        <v>1029</v>
      </c>
      <c r="J331" s="143" t="s">
        <v>1029</v>
      </c>
      <c r="K331" s="143" t="s">
        <v>1029</v>
      </c>
      <c r="L331" s="143">
        <v>0.1915708812260539</v>
      </c>
      <c r="M331" s="143" t="s">
        <v>1029</v>
      </c>
      <c r="O331"/>
    </row>
    <row r="332" spans="2:15">
      <c r="B332" s="156">
        <v>7812000</v>
      </c>
      <c r="C332" s="273" t="s">
        <v>376</v>
      </c>
      <c r="D332" s="153">
        <v>100</v>
      </c>
      <c r="E332" s="143">
        <v>92.863211554800245</v>
      </c>
      <c r="F332" s="143">
        <v>6.2871707731520843</v>
      </c>
      <c r="G332" s="143">
        <v>0.50977060322854728</v>
      </c>
      <c r="H332" s="143">
        <v>0.16992353440951574</v>
      </c>
      <c r="I332" s="143" t="s">
        <v>1029</v>
      </c>
      <c r="J332" s="143" t="s">
        <v>1029</v>
      </c>
      <c r="K332" s="143" t="s">
        <v>1029</v>
      </c>
      <c r="L332" s="143">
        <v>8.4961767204757871E-2</v>
      </c>
      <c r="M332" s="143">
        <v>8.4961767204757871E-2</v>
      </c>
      <c r="O332"/>
    </row>
    <row r="333" spans="2:15">
      <c r="B333" s="156">
        <v>7813000</v>
      </c>
      <c r="C333" s="273" t="s">
        <v>377</v>
      </c>
      <c r="D333" s="153">
        <v>100</v>
      </c>
      <c r="E333" s="143">
        <v>84.615384615384571</v>
      </c>
      <c r="F333" s="143">
        <v>1.4925373134328355</v>
      </c>
      <c r="G333" s="143">
        <v>11.99770378874857</v>
      </c>
      <c r="H333" s="143">
        <v>0.97588978185993092</v>
      </c>
      <c r="I333" s="143" t="s">
        <v>1029</v>
      </c>
      <c r="J333" s="143" t="s">
        <v>1029</v>
      </c>
      <c r="K333" s="143">
        <v>0.80367393800229603</v>
      </c>
      <c r="L333" s="143">
        <v>0.11481056257175656</v>
      </c>
      <c r="M333" s="143" t="s">
        <v>1029</v>
      </c>
      <c r="O333"/>
    </row>
    <row r="334" spans="2:15">
      <c r="B334" s="156">
        <v>7814000</v>
      </c>
      <c r="C334" s="273" t="s">
        <v>378</v>
      </c>
      <c r="D334" s="153">
        <v>100</v>
      </c>
      <c r="E334" s="143">
        <v>98.348623853210924</v>
      </c>
      <c r="F334" s="143">
        <v>1.2844036697247705</v>
      </c>
      <c r="G334" s="143">
        <v>0.22935779816513757</v>
      </c>
      <c r="H334" s="143">
        <v>9.1743119266055023E-2</v>
      </c>
      <c r="I334" s="143" t="s">
        <v>1029</v>
      </c>
      <c r="J334" s="143" t="s">
        <v>1029</v>
      </c>
      <c r="K334" s="143" t="s">
        <v>1029</v>
      </c>
      <c r="L334" s="143">
        <v>4.5871559633027512E-2</v>
      </c>
      <c r="M334" s="143" t="s">
        <v>1029</v>
      </c>
      <c r="O334"/>
    </row>
    <row r="335" spans="2:15">
      <c r="B335" s="156">
        <v>7815000</v>
      </c>
      <c r="C335" s="273" t="s">
        <v>379</v>
      </c>
      <c r="D335" s="153">
        <v>100</v>
      </c>
      <c r="E335" s="143">
        <v>97.754749568221058</v>
      </c>
      <c r="F335" s="143">
        <v>1.2089810017271152</v>
      </c>
      <c r="G335" s="143">
        <v>0.51813471502590647</v>
      </c>
      <c r="H335" s="143">
        <v>0.51813471502590647</v>
      </c>
      <c r="I335" s="143" t="s">
        <v>1029</v>
      </c>
      <c r="J335" s="143" t="s">
        <v>1029</v>
      </c>
      <c r="K335" s="143" t="s">
        <v>1029</v>
      </c>
      <c r="L335" s="143" t="s">
        <v>1029</v>
      </c>
      <c r="M335" s="143" t="s">
        <v>1029</v>
      </c>
      <c r="O335"/>
    </row>
    <row r="336" spans="2:15">
      <c r="B336" s="156">
        <v>7816000</v>
      </c>
      <c r="C336" s="273" t="s">
        <v>380</v>
      </c>
      <c r="D336" s="153">
        <v>100</v>
      </c>
      <c r="E336" s="143">
        <v>97.024442082890545</v>
      </c>
      <c r="F336" s="143">
        <v>2.4442082890542007</v>
      </c>
      <c r="G336" s="143">
        <v>0.31880977683315659</v>
      </c>
      <c r="H336" s="143" t="s">
        <v>1029</v>
      </c>
      <c r="I336" s="143" t="s">
        <v>1029</v>
      </c>
      <c r="J336" s="143" t="s">
        <v>1029</v>
      </c>
      <c r="K336" s="143" t="s">
        <v>1029</v>
      </c>
      <c r="L336" s="143">
        <v>0.21253985122210439</v>
      </c>
      <c r="M336" s="143" t="s">
        <v>1029</v>
      </c>
      <c r="O336"/>
    </row>
    <row r="337" spans="2:15">
      <c r="B337" s="156">
        <v>7817000</v>
      </c>
      <c r="C337" s="273" t="s">
        <v>381</v>
      </c>
      <c r="D337" s="153">
        <v>100</v>
      </c>
      <c r="E337" s="143">
        <v>96.832579185520345</v>
      </c>
      <c r="F337" s="143">
        <v>2.7149321266968331</v>
      </c>
      <c r="G337" s="143" t="s">
        <v>1029</v>
      </c>
      <c r="H337" s="143">
        <v>0.45248868778280554</v>
      </c>
      <c r="I337" s="143" t="s">
        <v>1029</v>
      </c>
      <c r="J337" s="143" t="s">
        <v>1029</v>
      </c>
      <c r="K337" s="143" t="s">
        <v>1029</v>
      </c>
      <c r="L337" s="143" t="s">
        <v>1029</v>
      </c>
      <c r="M337" s="143" t="s">
        <v>1029</v>
      </c>
      <c r="O337"/>
    </row>
    <row r="338" spans="2:15">
      <c r="B338" s="156">
        <v>7818000</v>
      </c>
      <c r="C338" s="273" t="s">
        <v>382</v>
      </c>
      <c r="D338" s="153">
        <v>100</v>
      </c>
      <c r="E338" s="143">
        <v>91.7541229385306</v>
      </c>
      <c r="F338" s="143">
        <v>5.3973013493253346</v>
      </c>
      <c r="G338" s="143">
        <v>1.6491754122938522</v>
      </c>
      <c r="H338" s="143">
        <v>0.44977511244377788</v>
      </c>
      <c r="I338" s="143">
        <v>0.29985007496251859</v>
      </c>
      <c r="J338" s="143" t="s">
        <v>1029</v>
      </c>
      <c r="K338" s="143" t="s">
        <v>1029</v>
      </c>
      <c r="L338" s="143">
        <v>0.44977511244377788</v>
      </c>
      <c r="M338" s="143" t="s">
        <v>1029</v>
      </c>
      <c r="O338"/>
    </row>
    <row r="339" spans="2:15">
      <c r="B339" s="156">
        <v>7819000</v>
      </c>
      <c r="C339" s="273" t="s">
        <v>383</v>
      </c>
      <c r="D339" s="153">
        <v>100</v>
      </c>
      <c r="E339" s="143">
        <v>98.096446700507556</v>
      </c>
      <c r="F339" s="143">
        <v>1.5228426395939081</v>
      </c>
      <c r="G339" s="143">
        <v>0.12690355329949232</v>
      </c>
      <c r="H339" s="143" t="s">
        <v>1029</v>
      </c>
      <c r="I339" s="143">
        <v>0.12690355329949232</v>
      </c>
      <c r="J339" s="143" t="s">
        <v>1029</v>
      </c>
      <c r="K339" s="143" t="s">
        <v>1029</v>
      </c>
      <c r="L339" s="143">
        <v>0.12690355329949232</v>
      </c>
      <c r="M339" s="143" t="s">
        <v>1029</v>
      </c>
      <c r="O339"/>
    </row>
    <row r="340" spans="2:15">
      <c r="B340" s="156">
        <v>7820000</v>
      </c>
      <c r="C340" s="273" t="s">
        <v>384</v>
      </c>
      <c r="D340" s="153">
        <v>100</v>
      </c>
      <c r="E340" s="143">
        <v>99.254843517138568</v>
      </c>
      <c r="F340" s="143">
        <v>0.74515648286139979</v>
      </c>
      <c r="G340" s="143" t="s">
        <v>1029</v>
      </c>
      <c r="H340" s="143" t="s">
        <v>1029</v>
      </c>
      <c r="I340" s="143" t="s">
        <v>1029</v>
      </c>
      <c r="J340" s="143" t="s">
        <v>1029</v>
      </c>
      <c r="K340" s="143" t="s">
        <v>1029</v>
      </c>
      <c r="L340" s="143" t="s">
        <v>1029</v>
      </c>
      <c r="M340" s="143" t="s">
        <v>1029</v>
      </c>
      <c r="O340"/>
    </row>
    <row r="341" spans="2:15">
      <c r="B341" s="156">
        <v>7821000</v>
      </c>
      <c r="C341" s="273" t="s">
        <v>385</v>
      </c>
      <c r="D341" s="153">
        <v>100</v>
      </c>
      <c r="E341" s="143">
        <v>98.333333333333371</v>
      </c>
      <c r="F341" s="143" t="s">
        <v>1029</v>
      </c>
      <c r="G341" s="143">
        <v>1.111111111111112</v>
      </c>
      <c r="H341" s="143">
        <v>0.55555555555555602</v>
      </c>
      <c r="I341" s="143" t="s">
        <v>1029</v>
      </c>
      <c r="J341" s="143" t="s">
        <v>1029</v>
      </c>
      <c r="K341" s="143" t="s">
        <v>1029</v>
      </c>
      <c r="L341" s="143" t="s">
        <v>1029</v>
      </c>
      <c r="M341" s="143" t="s">
        <v>1029</v>
      </c>
      <c r="O341"/>
    </row>
    <row r="342" spans="2:15">
      <c r="B342" s="156">
        <v>7821100</v>
      </c>
      <c r="C342" s="273" t="s">
        <v>386</v>
      </c>
      <c r="D342" s="153">
        <v>100</v>
      </c>
      <c r="E342" s="143">
        <v>97.973306969846846</v>
      </c>
      <c r="F342" s="143">
        <v>1.6312407315867541</v>
      </c>
      <c r="G342" s="143">
        <v>0.14829461196243218</v>
      </c>
      <c r="H342" s="143">
        <v>0.14829461196243218</v>
      </c>
      <c r="I342" s="143" t="s">
        <v>1029</v>
      </c>
      <c r="J342" s="143" t="s">
        <v>1029</v>
      </c>
      <c r="K342" s="143">
        <v>4.9431537320810737E-2</v>
      </c>
      <c r="L342" s="143" t="s">
        <v>1029</v>
      </c>
      <c r="M342" s="143">
        <v>4.9431537320810737E-2</v>
      </c>
      <c r="O342"/>
    </row>
    <row r="343" spans="2:15">
      <c r="B343" s="156">
        <v>7822000</v>
      </c>
      <c r="C343" s="273" t="s">
        <v>387</v>
      </c>
      <c r="D343" s="153">
        <v>100</v>
      </c>
      <c r="E343" s="143">
        <v>71.666666666666657</v>
      </c>
      <c r="F343" s="143" t="s">
        <v>1029</v>
      </c>
      <c r="G343" s="143">
        <v>23.055555555555564</v>
      </c>
      <c r="H343" s="143">
        <v>4.7222222222222241</v>
      </c>
      <c r="I343" s="143">
        <v>0.2777777777777779</v>
      </c>
      <c r="J343" s="143" t="s">
        <v>1029</v>
      </c>
      <c r="K343" s="143" t="s">
        <v>1029</v>
      </c>
      <c r="L343" s="143">
        <v>0.2777777777777779</v>
      </c>
      <c r="M343" s="143" t="s">
        <v>1029</v>
      </c>
      <c r="O343"/>
    </row>
    <row r="344" spans="2:15">
      <c r="B344" s="156">
        <v>7823000</v>
      </c>
      <c r="C344" s="273" t="s">
        <v>388</v>
      </c>
      <c r="D344" s="153">
        <v>100</v>
      </c>
      <c r="E344" s="143">
        <v>90.652699435938686</v>
      </c>
      <c r="F344" s="143">
        <v>8.7832393231265158</v>
      </c>
      <c r="G344" s="143">
        <v>0.4029008863819501</v>
      </c>
      <c r="H344" s="143">
        <v>8.0580177276390025E-2</v>
      </c>
      <c r="I344" s="143" t="s">
        <v>1029</v>
      </c>
      <c r="J344" s="143" t="s">
        <v>1029</v>
      </c>
      <c r="K344" s="143" t="s">
        <v>1029</v>
      </c>
      <c r="L344" s="143">
        <v>8.0580177276390025E-2</v>
      </c>
      <c r="M344" s="143" t="s">
        <v>1029</v>
      </c>
      <c r="O344"/>
    </row>
    <row r="345" spans="2:15">
      <c r="B345" s="156">
        <v>7824000</v>
      </c>
      <c r="C345" s="273" t="s">
        <v>389</v>
      </c>
      <c r="D345" s="153">
        <v>100</v>
      </c>
      <c r="E345" s="143">
        <v>92.031872509960152</v>
      </c>
      <c r="F345" s="143">
        <v>7.1713147410358626</v>
      </c>
      <c r="G345" s="143">
        <v>0.29880478087649426</v>
      </c>
      <c r="H345" s="143">
        <v>0.29880478087649426</v>
      </c>
      <c r="I345" s="143" t="s">
        <v>1029</v>
      </c>
      <c r="J345" s="143" t="s">
        <v>1029</v>
      </c>
      <c r="K345" s="143">
        <v>9.9601593625498086E-2</v>
      </c>
      <c r="L345" s="143" t="s">
        <v>1029</v>
      </c>
      <c r="M345" s="143">
        <v>9.9601593625498086E-2</v>
      </c>
      <c r="O345"/>
    </row>
    <row r="346" spans="2:15">
      <c r="B346" s="156">
        <v>7825000</v>
      </c>
      <c r="C346" s="273" t="s">
        <v>232</v>
      </c>
      <c r="D346" s="153">
        <v>100</v>
      </c>
      <c r="E346" s="143">
        <v>92.456896551724228</v>
      </c>
      <c r="F346" s="143">
        <v>7.1120689655172473</v>
      </c>
      <c r="G346" s="143">
        <v>0.21551724137931053</v>
      </c>
      <c r="H346" s="143" t="s">
        <v>1029</v>
      </c>
      <c r="I346" s="143" t="s">
        <v>1029</v>
      </c>
      <c r="J346" s="143" t="s">
        <v>1029</v>
      </c>
      <c r="K346" s="143" t="s">
        <v>1029</v>
      </c>
      <c r="L346" s="143">
        <v>0.21551724137931053</v>
      </c>
      <c r="M346" s="143" t="s">
        <v>1029</v>
      </c>
      <c r="O346"/>
    </row>
    <row r="347" spans="2:15">
      <c r="B347" s="156">
        <v>7826000</v>
      </c>
      <c r="C347" s="273" t="s">
        <v>390</v>
      </c>
      <c r="D347" s="153">
        <v>100</v>
      </c>
      <c r="E347" s="143">
        <v>95.516458569807043</v>
      </c>
      <c r="F347" s="143">
        <v>4.2565266742338341</v>
      </c>
      <c r="G347" s="143">
        <v>0.17026106696935334</v>
      </c>
      <c r="H347" s="143" t="s">
        <v>1029</v>
      </c>
      <c r="I347" s="143" t="s">
        <v>1029</v>
      </c>
      <c r="J347" s="143" t="s">
        <v>1029</v>
      </c>
      <c r="K347" s="143" t="s">
        <v>1029</v>
      </c>
      <c r="L347" s="143">
        <v>5.6753688989784452E-2</v>
      </c>
      <c r="M347" s="143" t="s">
        <v>1029</v>
      </c>
      <c r="O347"/>
    </row>
    <row r="348" spans="2:15">
      <c r="B348" s="156">
        <v>7827000</v>
      </c>
      <c r="C348" s="273" t="s">
        <v>391</v>
      </c>
      <c r="D348" s="153">
        <v>100</v>
      </c>
      <c r="E348" s="143">
        <v>95.018450184501802</v>
      </c>
      <c r="F348" s="143">
        <v>4.4280442804428093</v>
      </c>
      <c r="G348" s="143">
        <v>0.18450184501845038</v>
      </c>
      <c r="H348" s="143">
        <v>0.18450184501845038</v>
      </c>
      <c r="I348" s="143" t="s">
        <v>1029</v>
      </c>
      <c r="J348" s="143" t="s">
        <v>1029</v>
      </c>
      <c r="K348" s="143" t="s">
        <v>1029</v>
      </c>
      <c r="L348" s="143">
        <v>0.18450184501845038</v>
      </c>
      <c r="M348" s="143" t="s">
        <v>1029</v>
      </c>
      <c r="O348"/>
    </row>
    <row r="349" spans="2:15">
      <c r="B349" s="156">
        <v>7828000</v>
      </c>
      <c r="C349" s="273" t="s">
        <v>392</v>
      </c>
      <c r="D349" s="153">
        <v>100</v>
      </c>
      <c r="E349" s="143">
        <v>97.953964194373427</v>
      </c>
      <c r="F349" s="143">
        <v>1.5345268542199479</v>
      </c>
      <c r="G349" s="143">
        <v>0.25575447570332466</v>
      </c>
      <c r="H349" s="143">
        <v>0.25575447570332466</v>
      </c>
      <c r="I349" s="143" t="s">
        <v>1029</v>
      </c>
      <c r="J349" s="143" t="s">
        <v>1029</v>
      </c>
      <c r="K349" s="143" t="s">
        <v>1029</v>
      </c>
      <c r="L349" s="143" t="s">
        <v>1029</v>
      </c>
      <c r="M349" s="143" t="s">
        <v>1029</v>
      </c>
      <c r="O349"/>
    </row>
    <row r="350" spans="2:15">
      <c r="B350" s="156">
        <v>7829000</v>
      </c>
      <c r="C350" s="273" t="s">
        <v>393</v>
      </c>
      <c r="D350" s="153">
        <v>100</v>
      </c>
      <c r="E350" s="143">
        <v>97.523484201536974</v>
      </c>
      <c r="F350" s="143">
        <v>2.1776259607173318</v>
      </c>
      <c r="G350" s="143">
        <v>0.21349274124679726</v>
      </c>
      <c r="H350" s="143">
        <v>4.2698548249359446E-2</v>
      </c>
      <c r="I350" s="143" t="s">
        <v>1029</v>
      </c>
      <c r="J350" s="143" t="s">
        <v>1029</v>
      </c>
      <c r="K350" s="143" t="s">
        <v>1029</v>
      </c>
      <c r="L350" s="143">
        <v>4.2698548249359446E-2</v>
      </c>
      <c r="M350" s="143" t="s">
        <v>1029</v>
      </c>
      <c r="O350"/>
    </row>
    <row r="351" spans="2:15">
      <c r="B351" s="156">
        <v>7830000</v>
      </c>
      <c r="C351" s="273" t="s">
        <v>394</v>
      </c>
      <c r="D351" s="153">
        <v>100</v>
      </c>
      <c r="E351" s="143">
        <v>97.445721583652627</v>
      </c>
      <c r="F351" s="143">
        <v>1.7879948914431658</v>
      </c>
      <c r="G351" s="143">
        <v>0.38314176245210702</v>
      </c>
      <c r="H351" s="143">
        <v>0.25542784163473797</v>
      </c>
      <c r="I351" s="143" t="s">
        <v>1029</v>
      </c>
      <c r="J351" s="143" t="s">
        <v>1029</v>
      </c>
      <c r="K351" s="143" t="s">
        <v>1029</v>
      </c>
      <c r="L351" s="143">
        <v>0.12771392081736899</v>
      </c>
      <c r="M351" s="143" t="s">
        <v>1029</v>
      </c>
      <c r="O351"/>
    </row>
    <row r="352" spans="2:15">
      <c r="B352" s="156">
        <v>7831000</v>
      </c>
      <c r="C352" s="273" t="s">
        <v>395</v>
      </c>
      <c r="D352" s="153">
        <v>100</v>
      </c>
      <c r="E352" s="143">
        <v>95.611285266457557</v>
      </c>
      <c r="F352" s="143">
        <v>4.0752351097178714</v>
      </c>
      <c r="G352" s="143" t="s">
        <v>1029</v>
      </c>
      <c r="H352" s="143">
        <v>0.31347962382445166</v>
      </c>
      <c r="I352" s="143" t="s">
        <v>1029</v>
      </c>
      <c r="J352" s="143" t="s">
        <v>1029</v>
      </c>
      <c r="K352" s="143" t="s">
        <v>1029</v>
      </c>
      <c r="L352" s="143" t="s">
        <v>1029</v>
      </c>
      <c r="M352" s="143" t="s">
        <v>1029</v>
      </c>
      <c r="O352"/>
    </row>
    <row r="353" spans="2:15">
      <c r="B353" s="156">
        <v>7832000</v>
      </c>
      <c r="C353" s="273" t="s">
        <v>396</v>
      </c>
      <c r="D353" s="153">
        <v>100</v>
      </c>
      <c r="E353" s="143">
        <v>94.825511432009733</v>
      </c>
      <c r="F353" s="143">
        <v>4.2117930204572795</v>
      </c>
      <c r="G353" s="143">
        <v>0.72202166064981921</v>
      </c>
      <c r="H353" s="143">
        <v>0.12033694344163655</v>
      </c>
      <c r="I353" s="143">
        <v>0.12033694344163655</v>
      </c>
      <c r="J353" s="143" t="s">
        <v>1029</v>
      </c>
      <c r="K353" s="143" t="s">
        <v>1029</v>
      </c>
      <c r="L353" s="143" t="s">
        <v>1029</v>
      </c>
      <c r="M353" s="143" t="s">
        <v>1029</v>
      </c>
      <c r="O353"/>
    </row>
    <row r="354" spans="2:15">
      <c r="B354" s="156">
        <v>7833000</v>
      </c>
      <c r="C354" s="273" t="s">
        <v>397</v>
      </c>
      <c r="D354" s="153">
        <v>100</v>
      </c>
      <c r="E354" s="143">
        <v>99.276410998552805</v>
      </c>
      <c r="F354" s="143">
        <v>0.14471780028943546</v>
      </c>
      <c r="G354" s="143">
        <v>0.43415340086830639</v>
      </c>
      <c r="H354" s="143" t="s">
        <v>1029</v>
      </c>
      <c r="I354" s="143" t="s">
        <v>1029</v>
      </c>
      <c r="J354" s="143">
        <v>0.14471780028943546</v>
      </c>
      <c r="K354" s="143" t="s">
        <v>1029</v>
      </c>
      <c r="L354" s="143" t="s">
        <v>1029</v>
      </c>
      <c r="M354" s="143" t="s">
        <v>1029</v>
      </c>
      <c r="O354"/>
    </row>
    <row r="355" spans="2:15">
      <c r="B355" s="156">
        <v>7834000</v>
      </c>
      <c r="C355" s="273" t="s">
        <v>398</v>
      </c>
      <c r="D355" s="153">
        <v>100</v>
      </c>
      <c r="E355" s="143">
        <v>97.390396659707861</v>
      </c>
      <c r="F355" s="143">
        <v>2.4008350730688961</v>
      </c>
      <c r="G355" s="143">
        <v>0.10438413361169115</v>
      </c>
      <c r="H355" s="143">
        <v>0.10438413361169115</v>
      </c>
      <c r="I355" s="143" t="s">
        <v>1029</v>
      </c>
      <c r="J355" s="143" t="s">
        <v>1029</v>
      </c>
      <c r="K355" s="143" t="s">
        <v>1029</v>
      </c>
      <c r="L355" s="143" t="s">
        <v>1029</v>
      </c>
      <c r="M355" s="143" t="s">
        <v>1029</v>
      </c>
      <c r="O355"/>
    </row>
    <row r="356" spans="2:15">
      <c r="B356" s="156">
        <v>7835000</v>
      </c>
      <c r="C356" s="273" t="s">
        <v>399</v>
      </c>
      <c r="D356" s="153">
        <v>100</v>
      </c>
      <c r="E356" s="143">
        <v>98.340248962655366</v>
      </c>
      <c r="F356" s="143">
        <v>0.58091286307053835</v>
      </c>
      <c r="G356" s="143">
        <v>8.2987551867219761E-2</v>
      </c>
      <c r="H356" s="143">
        <v>0.74688796680497782</v>
      </c>
      <c r="I356" s="143">
        <v>8.2987551867219761E-2</v>
      </c>
      <c r="J356" s="143">
        <v>8.2987551867219761E-2</v>
      </c>
      <c r="K356" s="143" t="s">
        <v>1029</v>
      </c>
      <c r="L356" s="143">
        <v>8.2987551867219761E-2</v>
      </c>
      <c r="M356" s="143" t="s">
        <v>1029</v>
      </c>
      <c r="O356"/>
    </row>
    <row r="357" spans="2:15">
      <c r="B357" s="156">
        <v>7836000</v>
      </c>
      <c r="C357" s="273" t="s">
        <v>400</v>
      </c>
      <c r="D357" s="153">
        <v>100</v>
      </c>
      <c r="E357" s="143">
        <v>97.142857142857196</v>
      </c>
      <c r="F357" s="143">
        <v>2.3809523809523809</v>
      </c>
      <c r="G357" s="143">
        <v>0.15873015873015872</v>
      </c>
      <c r="H357" s="143">
        <v>0.31746031746031744</v>
      </c>
      <c r="I357" s="143" t="s">
        <v>1029</v>
      </c>
      <c r="J357" s="143" t="s">
        <v>1029</v>
      </c>
      <c r="K357" s="143" t="s">
        <v>1029</v>
      </c>
      <c r="L357" s="143" t="s">
        <v>1029</v>
      </c>
      <c r="M357" s="143" t="s">
        <v>1029</v>
      </c>
      <c r="O357"/>
    </row>
    <row r="358" spans="2:15">
      <c r="B358" s="156">
        <v>7837000</v>
      </c>
      <c r="C358" s="273" t="s">
        <v>401</v>
      </c>
      <c r="D358" s="153">
        <v>100</v>
      </c>
      <c r="E358" s="143">
        <v>96.092796092795908</v>
      </c>
      <c r="F358" s="143">
        <v>3.4188034188034142</v>
      </c>
      <c r="G358" s="143">
        <v>0.30525030525030483</v>
      </c>
      <c r="H358" s="143">
        <v>6.1050061050060972E-2</v>
      </c>
      <c r="I358" s="143" t="s">
        <v>1029</v>
      </c>
      <c r="J358" s="143" t="s">
        <v>1029</v>
      </c>
      <c r="K358" s="143">
        <v>6.1050061050060972E-2</v>
      </c>
      <c r="L358" s="143">
        <v>6.1050061050060972E-2</v>
      </c>
      <c r="M358" s="143" t="s">
        <v>1029</v>
      </c>
      <c r="O358"/>
    </row>
    <row r="359" spans="2:15">
      <c r="B359" s="156">
        <v>7838000</v>
      </c>
      <c r="C359" s="273" t="s">
        <v>402</v>
      </c>
      <c r="D359" s="153">
        <v>100</v>
      </c>
      <c r="E359" s="143">
        <v>94.304857621440391</v>
      </c>
      <c r="F359" s="143">
        <v>4.3551088777219418</v>
      </c>
      <c r="G359" s="143">
        <v>0.92127303182579523</v>
      </c>
      <c r="H359" s="143">
        <v>0.16750418760469002</v>
      </c>
      <c r="I359" s="143" t="s">
        <v>1029</v>
      </c>
      <c r="J359" s="143">
        <v>8.375209380234501E-2</v>
      </c>
      <c r="K359" s="143" t="s">
        <v>1029</v>
      </c>
      <c r="L359" s="143">
        <v>0.16750418760469002</v>
      </c>
      <c r="M359" s="143" t="s">
        <v>1029</v>
      </c>
      <c r="O359"/>
    </row>
    <row r="360" spans="2:15">
      <c r="B360" s="156">
        <v>7839000</v>
      </c>
      <c r="C360" s="273" t="s">
        <v>403</v>
      </c>
      <c r="D360" s="153">
        <v>100</v>
      </c>
      <c r="E360" s="143">
        <v>93.489461358313505</v>
      </c>
      <c r="F360" s="143">
        <v>6.1826697892271554</v>
      </c>
      <c r="G360" s="143">
        <v>0.18735362997658048</v>
      </c>
      <c r="H360" s="143">
        <v>9.3676814988290238E-2</v>
      </c>
      <c r="I360" s="143" t="s">
        <v>1029</v>
      </c>
      <c r="J360" s="143" t="s">
        <v>1029</v>
      </c>
      <c r="K360" s="143" t="s">
        <v>1029</v>
      </c>
      <c r="L360" s="143">
        <v>4.6838407494145119E-2</v>
      </c>
      <c r="M360" s="143" t="s">
        <v>1029</v>
      </c>
      <c r="O360"/>
    </row>
    <row r="361" spans="2:15">
      <c r="B361" s="156">
        <v>7840000</v>
      </c>
      <c r="C361" s="273" t="s">
        <v>404</v>
      </c>
      <c r="D361" s="153">
        <v>100</v>
      </c>
      <c r="E361" s="143">
        <v>91.07296137339064</v>
      </c>
      <c r="F361" s="143">
        <v>8.0686695278970131</v>
      </c>
      <c r="G361" s="143">
        <v>0.34334763948497921</v>
      </c>
      <c r="H361" s="143">
        <v>0.34334763948497921</v>
      </c>
      <c r="I361" s="143" t="s">
        <v>1029</v>
      </c>
      <c r="J361" s="143">
        <v>8.5836909871244801E-2</v>
      </c>
      <c r="K361" s="143" t="s">
        <v>1029</v>
      </c>
      <c r="L361" s="143">
        <v>8.5836909871244801E-2</v>
      </c>
      <c r="M361" s="143" t="s">
        <v>1029</v>
      </c>
      <c r="O361"/>
    </row>
    <row r="362" spans="2:15">
      <c r="B362" s="156">
        <v>7841000</v>
      </c>
      <c r="C362" s="273" t="s">
        <v>405</v>
      </c>
      <c r="D362" s="153">
        <v>100</v>
      </c>
      <c r="E362" s="143">
        <v>80.271622587562547</v>
      </c>
      <c r="F362" s="143">
        <v>17.869907076483202</v>
      </c>
      <c r="G362" s="143">
        <v>0.85775553967119333</v>
      </c>
      <c r="H362" s="143">
        <v>0.64331665475339495</v>
      </c>
      <c r="I362" s="143">
        <v>7.1479628305932782E-2</v>
      </c>
      <c r="J362" s="143">
        <v>7.1479628305932782E-2</v>
      </c>
      <c r="K362" s="143" t="s">
        <v>1029</v>
      </c>
      <c r="L362" s="143">
        <v>0.21443888491779833</v>
      </c>
      <c r="M362" s="143" t="s">
        <v>1029</v>
      </c>
      <c r="O362"/>
    </row>
    <row r="363" spans="2:15">
      <c r="B363" s="156">
        <v>7842000</v>
      </c>
      <c r="C363" s="273" t="s">
        <v>406</v>
      </c>
      <c r="D363" s="153">
        <v>100</v>
      </c>
      <c r="E363" s="143">
        <v>96.284007962839937</v>
      </c>
      <c r="F363" s="143">
        <v>1.9243530192435272</v>
      </c>
      <c r="G363" s="143">
        <v>0.86264100862640869</v>
      </c>
      <c r="H363" s="143">
        <v>0.39814200398141941</v>
      </c>
      <c r="I363" s="143" t="s">
        <v>1029</v>
      </c>
      <c r="J363" s="143">
        <v>6.6357000663569893E-2</v>
      </c>
      <c r="K363" s="143" t="s">
        <v>1029</v>
      </c>
      <c r="L363" s="143">
        <v>0.46449900464498922</v>
      </c>
      <c r="M363" s="143" t="s">
        <v>1029</v>
      </c>
      <c r="O363"/>
    </row>
    <row r="364" spans="2:15">
      <c r="B364" s="157"/>
      <c r="C364" s="264" t="s">
        <v>407</v>
      </c>
      <c r="D364" s="153">
        <v>100</v>
      </c>
      <c r="E364" s="143">
        <v>87.604463891306565</v>
      </c>
      <c r="F364" s="143">
        <v>8.6646828476254676</v>
      </c>
      <c r="G364" s="143">
        <v>2.1312126168502483</v>
      </c>
      <c r="H364" s="143">
        <v>0.81929537612966397</v>
      </c>
      <c r="I364" s="143">
        <v>7.2080085003757052E-2</v>
      </c>
      <c r="J364" s="143">
        <v>0.16475448000858753</v>
      </c>
      <c r="K364" s="143">
        <v>0.29011114958033907</v>
      </c>
      <c r="L364" s="143">
        <v>0.19101968696647809</v>
      </c>
      <c r="M364" s="143">
        <v>6.2379866524990592E-2</v>
      </c>
      <c r="O364"/>
    </row>
    <row r="365" spans="2:15">
      <c r="B365" s="157">
        <v>1000000</v>
      </c>
      <c r="C365" s="264" t="s">
        <v>408</v>
      </c>
      <c r="D365" s="153">
        <v>100</v>
      </c>
      <c r="E365" s="143">
        <v>84.641253662003976</v>
      </c>
      <c r="F365" s="143">
        <v>6.5404683897584981</v>
      </c>
      <c r="G365" s="143">
        <v>4.2193215109123381</v>
      </c>
      <c r="H365" s="143">
        <v>2.9382703208695169</v>
      </c>
      <c r="I365" s="143">
        <v>0.2548234437568252</v>
      </c>
      <c r="J365" s="143">
        <v>0.50271291625496128</v>
      </c>
      <c r="K365" s="143">
        <v>0.2634909078301868</v>
      </c>
      <c r="L365" s="143">
        <v>0.52698181566037261</v>
      </c>
      <c r="M365" s="143">
        <v>0.11267703295369821</v>
      </c>
      <c r="O365"/>
    </row>
    <row r="366" spans="2:15">
      <c r="B366" s="156">
        <v>1001000</v>
      </c>
      <c r="C366" s="273" t="s">
        <v>409</v>
      </c>
      <c r="D366" s="153">
        <v>100</v>
      </c>
      <c r="E366" s="143">
        <v>73.021381394828069</v>
      </c>
      <c r="F366" s="143">
        <v>4.3434456509571486</v>
      </c>
      <c r="G366" s="143">
        <v>11.015336393149044</v>
      </c>
      <c r="H366" s="143">
        <v>8.1383633717676407</v>
      </c>
      <c r="I366" s="143">
        <v>0.50375013993059703</v>
      </c>
      <c r="J366" s="143">
        <v>1.2985559162655385</v>
      </c>
      <c r="K366" s="143">
        <v>0.2686667412963184</v>
      </c>
      <c r="L366" s="143">
        <v>1.242583678495472</v>
      </c>
      <c r="M366" s="143">
        <v>0.16791671331019895</v>
      </c>
      <c r="O366"/>
    </row>
    <row r="367" spans="2:15">
      <c r="B367" s="156">
        <v>1010000</v>
      </c>
      <c r="C367" s="273" t="s">
        <v>410</v>
      </c>
      <c r="D367" s="153">
        <v>100</v>
      </c>
      <c r="E367" s="143">
        <v>93.128964059196662</v>
      </c>
      <c r="F367" s="143">
        <v>4.5454545454545485</v>
      </c>
      <c r="G367" s="143">
        <v>1.2684989429175484</v>
      </c>
      <c r="H367" s="143">
        <v>0.3171247357293871</v>
      </c>
      <c r="I367" s="143">
        <v>0.21141649048625807</v>
      </c>
      <c r="J367" s="143" t="s">
        <v>1029</v>
      </c>
      <c r="K367" s="143">
        <v>0.10570824524312904</v>
      </c>
      <c r="L367" s="143">
        <v>0.42283298097251615</v>
      </c>
      <c r="M367" s="143" t="s">
        <v>1029</v>
      </c>
      <c r="O367"/>
    </row>
    <row r="368" spans="2:15">
      <c r="B368" s="156">
        <v>1011000</v>
      </c>
      <c r="C368" s="273" t="s">
        <v>103</v>
      </c>
      <c r="D368" s="153">
        <v>100</v>
      </c>
      <c r="E368" s="143">
        <v>85.019455252918192</v>
      </c>
      <c r="F368" s="143">
        <v>8.4491384102278975</v>
      </c>
      <c r="G368" s="143">
        <v>1.8343524180100041</v>
      </c>
      <c r="H368" s="143">
        <v>2.8904947192884913</v>
      </c>
      <c r="I368" s="143">
        <v>0.11117287381878813</v>
      </c>
      <c r="J368" s="143">
        <v>0.38910505836575848</v>
      </c>
      <c r="K368" s="143">
        <v>0.75041689827682001</v>
      </c>
      <c r="L368" s="143">
        <v>0.50027793218454653</v>
      </c>
      <c r="M368" s="143">
        <v>5.5586436909394063E-2</v>
      </c>
      <c r="O368"/>
    </row>
    <row r="369" spans="2:15">
      <c r="B369" s="156">
        <v>1012000</v>
      </c>
      <c r="C369" s="273" t="s">
        <v>411</v>
      </c>
      <c r="D369" s="153">
        <v>100</v>
      </c>
      <c r="E369" s="143">
        <v>95.595432300163225</v>
      </c>
      <c r="F369" s="143">
        <v>3.6704730831973906</v>
      </c>
      <c r="G369" s="143">
        <v>0.40783034257748779</v>
      </c>
      <c r="H369" s="143">
        <v>0.32626427406199027</v>
      </c>
      <c r="I369" s="143" t="s">
        <v>1029</v>
      </c>
      <c r="J369" s="143" t="s">
        <v>1029</v>
      </c>
      <c r="K369" s="143" t="s">
        <v>1029</v>
      </c>
      <c r="L369" s="143" t="s">
        <v>1029</v>
      </c>
      <c r="M369" s="143" t="s">
        <v>1029</v>
      </c>
      <c r="O369"/>
    </row>
    <row r="370" spans="2:15">
      <c r="B370" s="156">
        <v>1013000</v>
      </c>
      <c r="C370" s="273" t="s">
        <v>150</v>
      </c>
      <c r="D370" s="153">
        <v>100</v>
      </c>
      <c r="E370" s="143">
        <v>86.462739993491851</v>
      </c>
      <c r="F370" s="143">
        <v>6.3130491376505216</v>
      </c>
      <c r="G370" s="143">
        <v>3.0263586072242163</v>
      </c>
      <c r="H370" s="143">
        <v>2.6684022128213516</v>
      </c>
      <c r="I370" s="143">
        <v>0.19524894240156235</v>
      </c>
      <c r="J370" s="143">
        <v>0.71591278880572862</v>
      </c>
      <c r="K370" s="143">
        <v>3.2541490400260387E-2</v>
      </c>
      <c r="L370" s="143">
        <v>0.52066384640416619</v>
      </c>
      <c r="M370" s="143">
        <v>6.5082980800520773E-2</v>
      </c>
      <c r="O370"/>
    </row>
    <row r="371" spans="2:15">
      <c r="B371" s="156">
        <v>1014000</v>
      </c>
      <c r="C371" s="273" t="s">
        <v>412</v>
      </c>
      <c r="D371" s="153">
        <v>100</v>
      </c>
      <c r="E371" s="143">
        <v>83.637747336377615</v>
      </c>
      <c r="F371" s="143">
        <v>6.8493150684931603</v>
      </c>
      <c r="G371" s="143">
        <v>2.9680365296803695</v>
      </c>
      <c r="H371" s="143">
        <v>0.68493150684931603</v>
      </c>
      <c r="I371" s="143">
        <v>7.6103500761035114E-2</v>
      </c>
      <c r="J371" s="143">
        <v>0.30441400304414046</v>
      </c>
      <c r="K371" s="143">
        <v>7.6103500761035114E-2</v>
      </c>
      <c r="L371" s="143">
        <v>4.1095890410958962</v>
      </c>
      <c r="M371" s="143">
        <v>1.2937595129375969</v>
      </c>
      <c r="O371"/>
    </row>
    <row r="372" spans="2:15">
      <c r="B372" s="156">
        <v>1015000</v>
      </c>
      <c r="C372" s="273" t="s">
        <v>413</v>
      </c>
      <c r="D372" s="153">
        <v>100</v>
      </c>
      <c r="E372" s="143">
        <v>76.760563380281837</v>
      </c>
      <c r="F372" s="143">
        <v>0.528169014084508</v>
      </c>
      <c r="G372" s="143">
        <v>16.021126760563416</v>
      </c>
      <c r="H372" s="143">
        <v>5.2816901408450798</v>
      </c>
      <c r="I372" s="143">
        <v>0.264084507042254</v>
      </c>
      <c r="J372" s="143">
        <v>0.17605633802816933</v>
      </c>
      <c r="K372" s="143">
        <v>0.61619718309859262</v>
      </c>
      <c r="L372" s="143">
        <v>0.35211267605633867</v>
      </c>
      <c r="M372" s="143" t="s">
        <v>1029</v>
      </c>
      <c r="O372"/>
    </row>
    <row r="373" spans="2:15">
      <c r="B373" s="156">
        <v>1016000</v>
      </c>
      <c r="C373" s="273" t="s">
        <v>414</v>
      </c>
      <c r="D373" s="153">
        <v>100</v>
      </c>
      <c r="E373" s="143">
        <v>90.562036055143082</v>
      </c>
      <c r="F373" s="143">
        <v>6.9989395546129414</v>
      </c>
      <c r="G373" s="143">
        <v>0.42417815482502674</v>
      </c>
      <c r="H373" s="143">
        <v>0.63626723223754011</v>
      </c>
      <c r="I373" s="143" t="s">
        <v>1029</v>
      </c>
      <c r="J373" s="143">
        <v>0.10604453870625669</v>
      </c>
      <c r="K373" s="143">
        <v>1.1664899257688237</v>
      </c>
      <c r="L373" s="143" t="s">
        <v>1029</v>
      </c>
      <c r="M373" s="143">
        <v>0.10604453870625669</v>
      </c>
      <c r="O373"/>
    </row>
    <row r="374" spans="2:15">
      <c r="B374" s="160">
        <v>1017000</v>
      </c>
      <c r="C374" s="273" t="s">
        <v>415</v>
      </c>
      <c r="D374" s="153">
        <v>100</v>
      </c>
      <c r="E374" s="143">
        <v>95.467263570229562</v>
      </c>
      <c r="F374" s="143">
        <v>2.8539451594851735</v>
      </c>
      <c r="G374" s="143">
        <v>0.78343592613318491</v>
      </c>
      <c r="H374" s="143">
        <v>0.50363738108561884</v>
      </c>
      <c r="I374" s="143">
        <v>0.16787912702853963</v>
      </c>
      <c r="J374" s="143">
        <v>5.5959709009513206E-2</v>
      </c>
      <c r="K374" s="143">
        <v>5.5959709009513206E-2</v>
      </c>
      <c r="L374" s="143">
        <v>0.11191941801902641</v>
      </c>
      <c r="M374" s="143" t="s">
        <v>1029</v>
      </c>
      <c r="O374"/>
    </row>
    <row r="375" spans="2:15">
      <c r="B375" s="156">
        <v>1018000</v>
      </c>
      <c r="C375" s="273" t="s">
        <v>416</v>
      </c>
      <c r="D375" s="153">
        <v>100</v>
      </c>
      <c r="E375" s="143">
        <v>77.355371900826597</v>
      </c>
      <c r="F375" s="143">
        <v>21.404958677685997</v>
      </c>
      <c r="G375" s="143">
        <v>0.57851239669421606</v>
      </c>
      <c r="H375" s="143">
        <v>0.24793388429752117</v>
      </c>
      <c r="I375" s="143">
        <v>0.16528925619834745</v>
      </c>
      <c r="J375" s="143" t="s">
        <v>1029</v>
      </c>
      <c r="K375" s="143" t="s">
        <v>1029</v>
      </c>
      <c r="L375" s="143">
        <v>8.2644628099173723E-2</v>
      </c>
      <c r="M375" s="143">
        <v>0.16528925619834745</v>
      </c>
      <c r="O375"/>
    </row>
    <row r="376" spans="2:15">
      <c r="B376" s="156">
        <v>1019000</v>
      </c>
      <c r="C376" s="273" t="s">
        <v>417</v>
      </c>
      <c r="D376" s="153">
        <v>100</v>
      </c>
      <c r="E376" s="143">
        <v>89.146779993461806</v>
      </c>
      <c r="F376" s="143">
        <v>7.4534161490683219</v>
      </c>
      <c r="G376" s="143">
        <v>1.2749264465511601</v>
      </c>
      <c r="H376" s="143">
        <v>1.4056881333769202</v>
      </c>
      <c r="I376" s="143">
        <v>0.19614253023864003</v>
      </c>
      <c r="J376" s="143">
        <v>0.22883295194507999</v>
      </c>
      <c r="K376" s="143" t="s">
        <v>1029</v>
      </c>
      <c r="L376" s="143">
        <v>0.16345210853220002</v>
      </c>
      <c r="M376" s="143">
        <v>0.13076168682576</v>
      </c>
      <c r="O376"/>
    </row>
    <row r="377" spans="2:15">
      <c r="B377" s="156">
        <v>1020000</v>
      </c>
      <c r="C377" s="273" t="s">
        <v>418</v>
      </c>
      <c r="D377" s="153">
        <v>100</v>
      </c>
      <c r="E377" s="143">
        <v>96.510673234811122</v>
      </c>
      <c r="F377" s="143">
        <v>1.1494252873563224</v>
      </c>
      <c r="G377" s="143">
        <v>0.45155993431855523</v>
      </c>
      <c r="H377" s="143">
        <v>0.28735632183908061</v>
      </c>
      <c r="I377" s="143" t="s">
        <v>1029</v>
      </c>
      <c r="J377" s="143" t="s">
        <v>1029</v>
      </c>
      <c r="K377" s="143">
        <v>0.98522167487684786</v>
      </c>
      <c r="L377" s="143">
        <v>0.61576354679802991</v>
      </c>
      <c r="M377" s="143" t="s">
        <v>1029</v>
      </c>
      <c r="O377"/>
    </row>
    <row r="378" spans="2:15">
      <c r="B378" s="156">
        <v>1021000</v>
      </c>
      <c r="C378" s="273" t="s">
        <v>419</v>
      </c>
      <c r="D378" s="153">
        <v>100</v>
      </c>
      <c r="E378" s="143">
        <v>87.511693171188014</v>
      </c>
      <c r="F378" s="143">
        <v>8.1384471468662323</v>
      </c>
      <c r="G378" s="143">
        <v>1.7773620205799816</v>
      </c>
      <c r="H378" s="143">
        <v>1.403180542563143</v>
      </c>
      <c r="I378" s="143">
        <v>0.18709073900841905</v>
      </c>
      <c r="J378" s="143">
        <v>0.2338634237605238</v>
      </c>
      <c r="K378" s="143">
        <v>0.2338634237605238</v>
      </c>
      <c r="L378" s="143">
        <v>0.32740879326473332</v>
      </c>
      <c r="M378" s="143">
        <v>0.18709073900841905</v>
      </c>
      <c r="O378"/>
    </row>
    <row r="379" spans="2:15">
      <c r="B379" s="156">
        <v>1022000</v>
      </c>
      <c r="C379" s="277" t="s">
        <v>420</v>
      </c>
      <c r="D379" s="153">
        <v>100</v>
      </c>
      <c r="E379" s="143">
        <v>95.847457627118672</v>
      </c>
      <c r="F379" s="143">
        <v>3.1920903954802147</v>
      </c>
      <c r="G379" s="143">
        <v>0.25423728813559227</v>
      </c>
      <c r="H379" s="143">
        <v>0.42372881355932041</v>
      </c>
      <c r="I379" s="143">
        <v>2.8248587570621361E-2</v>
      </c>
      <c r="J379" s="143">
        <v>0.11299435028248545</v>
      </c>
      <c r="K379" s="143" t="s">
        <v>1029</v>
      </c>
      <c r="L379" s="143">
        <v>0.14124293785310679</v>
      </c>
      <c r="M379" s="143" t="s">
        <v>1029</v>
      </c>
      <c r="O379"/>
    </row>
    <row r="380" spans="2:15">
      <c r="B380" s="156">
        <v>1023000</v>
      </c>
      <c r="C380" s="273" t="s">
        <v>421</v>
      </c>
      <c r="D380" s="153">
        <v>100</v>
      </c>
      <c r="E380" s="143">
        <v>56.492637215528731</v>
      </c>
      <c r="F380" s="143">
        <v>4.0829986613119162</v>
      </c>
      <c r="G380" s="143">
        <v>26.372155287817954</v>
      </c>
      <c r="H380" s="143">
        <v>9.9062918340026851</v>
      </c>
      <c r="I380" s="143">
        <v>0.13386880856760383</v>
      </c>
      <c r="J380" s="143">
        <v>1.2717536813922363</v>
      </c>
      <c r="K380" s="143" t="s">
        <v>1029</v>
      </c>
      <c r="L380" s="143">
        <v>0.93708165997322679</v>
      </c>
      <c r="M380" s="143">
        <v>0.80321285140562293</v>
      </c>
      <c r="O380"/>
    </row>
    <row r="381" spans="2:15">
      <c r="B381" s="156">
        <v>1024000</v>
      </c>
      <c r="C381" s="273" t="s">
        <v>422</v>
      </c>
      <c r="D381" s="153">
        <v>100</v>
      </c>
      <c r="E381" s="143">
        <v>80.622919638611449</v>
      </c>
      <c r="F381" s="143">
        <v>18.449833571088924</v>
      </c>
      <c r="G381" s="143">
        <v>0.38040893961008021</v>
      </c>
      <c r="H381" s="143">
        <v>0.16642891107941007</v>
      </c>
      <c r="I381" s="143">
        <v>7.1326676176890036E-2</v>
      </c>
      <c r="J381" s="143">
        <v>2.3775558725630013E-2</v>
      </c>
      <c r="K381" s="143">
        <v>0.14265335235378007</v>
      </c>
      <c r="L381" s="143">
        <v>0.11887779362815004</v>
      </c>
      <c r="M381" s="143">
        <v>2.3775558725630013E-2</v>
      </c>
      <c r="O381"/>
    </row>
    <row r="382" spans="2:15">
      <c r="B382" s="156">
        <v>1025000</v>
      </c>
      <c r="C382" s="273" t="s">
        <v>423</v>
      </c>
      <c r="D382" s="153">
        <v>100</v>
      </c>
      <c r="E382" s="143">
        <v>83.417935702199756</v>
      </c>
      <c r="F382" s="143">
        <v>8.121827411167521</v>
      </c>
      <c r="G382" s="143">
        <v>1.9458544839255516</v>
      </c>
      <c r="H382" s="143">
        <v>3.1302876480541482</v>
      </c>
      <c r="I382" s="143">
        <v>1.8612521150592241</v>
      </c>
      <c r="J382" s="143">
        <v>1.1844331641285966</v>
      </c>
      <c r="K382" s="143">
        <v>8.460236886632834E-2</v>
      </c>
      <c r="L382" s="143">
        <v>0.25380710659898503</v>
      </c>
      <c r="M382" s="143" t="s">
        <v>1029</v>
      </c>
      <c r="O382"/>
    </row>
    <row r="383" spans="2:15">
      <c r="B383" s="156">
        <v>1026000</v>
      </c>
      <c r="C383" s="273" t="s">
        <v>424</v>
      </c>
      <c r="D383" s="153">
        <v>100</v>
      </c>
      <c r="E383" s="143">
        <v>57.203389830508492</v>
      </c>
      <c r="F383" s="143">
        <v>0.42372881355932202</v>
      </c>
      <c r="G383" s="143">
        <v>27.966101694915253</v>
      </c>
      <c r="H383" s="143">
        <v>0.84745762711864403</v>
      </c>
      <c r="I383" s="143">
        <v>1.2711864406779663</v>
      </c>
      <c r="J383" s="143">
        <v>12.288135593220341</v>
      </c>
      <c r="K383" s="143" t="s">
        <v>1029</v>
      </c>
      <c r="L383" s="143" t="s">
        <v>1029</v>
      </c>
      <c r="M383" s="143" t="s">
        <v>1029</v>
      </c>
      <c r="O383"/>
    </row>
    <row r="384" spans="2:15">
      <c r="B384" s="156">
        <v>1027000</v>
      </c>
      <c r="C384" s="273" t="s">
        <v>425</v>
      </c>
      <c r="D384" s="153">
        <v>100</v>
      </c>
      <c r="E384" s="143">
        <v>92.860391086857888</v>
      </c>
      <c r="F384" s="143">
        <v>5.7298772169167886</v>
      </c>
      <c r="G384" s="143">
        <v>0.36380172805820876</v>
      </c>
      <c r="H384" s="143">
        <v>0.63665302410186542</v>
      </c>
      <c r="I384" s="143">
        <v>4.5475216007276095E-2</v>
      </c>
      <c r="J384" s="143">
        <v>9.0950432014552191E-2</v>
      </c>
      <c r="K384" s="143" t="s">
        <v>1029</v>
      </c>
      <c r="L384" s="143">
        <v>0.22737608003638049</v>
      </c>
      <c r="M384" s="143">
        <v>4.5475216007276095E-2</v>
      </c>
      <c r="O384"/>
    </row>
    <row r="385" spans="2:15">
      <c r="B385" s="156">
        <v>1028000</v>
      </c>
      <c r="C385" s="273" t="s">
        <v>426</v>
      </c>
      <c r="D385" s="153">
        <v>100</v>
      </c>
      <c r="E385" s="143">
        <v>90.419161676646922</v>
      </c>
      <c r="F385" s="143">
        <v>7.7844311377245594</v>
      </c>
      <c r="G385" s="143">
        <v>0.59880239520958134</v>
      </c>
      <c r="H385" s="143">
        <v>0.77844311377245579</v>
      </c>
      <c r="I385" s="143">
        <v>0.23952095808383256</v>
      </c>
      <c r="J385" s="143" t="s">
        <v>1029</v>
      </c>
      <c r="K385" s="143" t="s">
        <v>1029</v>
      </c>
      <c r="L385" s="143">
        <v>0.17964071856287442</v>
      </c>
      <c r="M385" s="143" t="s">
        <v>1029</v>
      </c>
      <c r="O385"/>
    </row>
    <row r="386" spans="2:15">
      <c r="B386" s="156">
        <v>1029000</v>
      </c>
      <c r="C386" s="273" t="s">
        <v>427</v>
      </c>
      <c r="D386" s="153">
        <v>100</v>
      </c>
      <c r="E386" s="143">
        <v>83.490269930948131</v>
      </c>
      <c r="F386" s="143">
        <v>13.308223477715032</v>
      </c>
      <c r="G386" s="143">
        <v>1.3810420590081636</v>
      </c>
      <c r="H386" s="143">
        <v>0.50219711236660491</v>
      </c>
      <c r="I386" s="143">
        <v>0.50219711236660491</v>
      </c>
      <c r="J386" s="143">
        <v>0.69052102950408178</v>
      </c>
      <c r="K386" s="143">
        <v>6.2774639045825614E-2</v>
      </c>
      <c r="L386" s="143">
        <v>6.2774639045825614E-2</v>
      </c>
      <c r="M386" s="143" t="s">
        <v>1029</v>
      </c>
      <c r="O386"/>
    </row>
    <row r="387" spans="2:15">
      <c r="B387" s="156">
        <v>1030000</v>
      </c>
      <c r="C387" s="273" t="s">
        <v>428</v>
      </c>
      <c r="D387" s="153">
        <v>100</v>
      </c>
      <c r="E387" s="143">
        <v>93.648519579751635</v>
      </c>
      <c r="F387" s="143">
        <v>5.7784145176695381</v>
      </c>
      <c r="G387" s="143">
        <v>0.19102196752626574</v>
      </c>
      <c r="H387" s="143">
        <v>0.23877745940783218</v>
      </c>
      <c r="I387" s="143">
        <v>4.7755491881566435E-2</v>
      </c>
      <c r="J387" s="143">
        <v>4.7755491881566435E-2</v>
      </c>
      <c r="K387" s="143" t="s">
        <v>1029</v>
      </c>
      <c r="L387" s="143">
        <v>4.7755491881566435E-2</v>
      </c>
      <c r="M387" s="143" t="s">
        <v>1029</v>
      </c>
      <c r="O387"/>
    </row>
    <row r="388" spans="2:15">
      <c r="B388" s="156">
        <v>1031000</v>
      </c>
      <c r="C388" s="273" t="s">
        <v>429</v>
      </c>
      <c r="D388" s="153">
        <v>100</v>
      </c>
      <c r="E388" s="143">
        <v>89.793438639125185</v>
      </c>
      <c r="F388" s="143">
        <v>8.019441069258809</v>
      </c>
      <c r="G388" s="143" t="s">
        <v>1029</v>
      </c>
      <c r="H388" s="143">
        <v>0.24301336573511542</v>
      </c>
      <c r="I388" s="143">
        <v>0.12150668286755771</v>
      </c>
      <c r="J388" s="143">
        <v>0.12150668286755771</v>
      </c>
      <c r="K388" s="143">
        <v>1.2150668286755772</v>
      </c>
      <c r="L388" s="143">
        <v>0.12150668286755771</v>
      </c>
      <c r="M388" s="143">
        <v>0.36452004860267312</v>
      </c>
      <c r="O388"/>
    </row>
    <row r="389" spans="2:15">
      <c r="B389" s="156">
        <v>1032000</v>
      </c>
      <c r="C389" s="273" t="s">
        <v>430</v>
      </c>
      <c r="D389" s="153">
        <v>100</v>
      </c>
      <c r="E389" s="143">
        <v>91.389114541023915</v>
      </c>
      <c r="F389" s="143">
        <v>3.8180341186027702</v>
      </c>
      <c r="G389" s="143">
        <v>3.6555645816409501</v>
      </c>
      <c r="H389" s="143">
        <v>0.28432168968318494</v>
      </c>
      <c r="I389" s="143">
        <v>0.20308692120227498</v>
      </c>
      <c r="J389" s="143">
        <v>0.12185215272136499</v>
      </c>
      <c r="K389" s="143">
        <v>0.36555645816409499</v>
      </c>
      <c r="L389" s="143">
        <v>0.12185215272136499</v>
      </c>
      <c r="M389" s="143">
        <v>4.0617384240455003E-2</v>
      </c>
      <c r="O389"/>
    </row>
    <row r="390" spans="2:15">
      <c r="B390" s="156">
        <v>1033000</v>
      </c>
      <c r="C390" s="273" t="s">
        <v>431</v>
      </c>
      <c r="D390" s="153">
        <v>100</v>
      </c>
      <c r="E390" s="143">
        <v>83.694800104520652</v>
      </c>
      <c r="F390" s="143">
        <v>2.639142931800369</v>
      </c>
      <c r="G390" s="143">
        <v>3.344656388816309</v>
      </c>
      <c r="H390" s="143">
        <v>7.8912986673634764</v>
      </c>
      <c r="I390" s="143">
        <v>0.47034230467729343</v>
      </c>
      <c r="J390" s="143">
        <v>0.73164358505356764</v>
      </c>
      <c r="K390" s="143">
        <v>0.60099294486543053</v>
      </c>
      <c r="L390" s="143">
        <v>0.62712307290305802</v>
      </c>
      <c r="M390" s="143" t="s">
        <v>1029</v>
      </c>
      <c r="O390"/>
    </row>
    <row r="391" spans="2:15">
      <c r="B391" s="156">
        <v>1034000</v>
      </c>
      <c r="C391" s="273" t="s">
        <v>432</v>
      </c>
      <c r="D391" s="153">
        <v>100</v>
      </c>
      <c r="E391" s="143">
        <v>59.608540925266873</v>
      </c>
      <c r="F391" s="143" t="s">
        <v>1029</v>
      </c>
      <c r="G391" s="143">
        <v>30.249110320284711</v>
      </c>
      <c r="H391" s="143">
        <v>8.5409252669039173</v>
      </c>
      <c r="I391" s="143">
        <v>0.35587188612099657</v>
      </c>
      <c r="J391" s="143">
        <v>0.88967971530249157</v>
      </c>
      <c r="K391" s="143" t="s">
        <v>1029</v>
      </c>
      <c r="L391" s="143">
        <v>0.35587188612099657</v>
      </c>
      <c r="M391" s="143" t="s">
        <v>1029</v>
      </c>
      <c r="O391"/>
    </row>
    <row r="392" spans="2:15">
      <c r="B392" s="157">
        <v>2500000</v>
      </c>
      <c r="C392" s="264" t="s">
        <v>433</v>
      </c>
      <c r="D392" s="153">
        <v>100</v>
      </c>
      <c r="E392" s="143">
        <v>85.717216852089436</v>
      </c>
      <c r="F392" s="143">
        <v>9.9648914827649264</v>
      </c>
      <c r="G392" s="143">
        <v>2.7402881634142071</v>
      </c>
      <c r="H392" s="143">
        <v>0.49927047236914268</v>
      </c>
      <c r="I392" s="143">
        <v>4.3315703082254402E-2</v>
      </c>
      <c r="J392" s="143">
        <v>4.1035929235819953E-2</v>
      </c>
      <c r="K392" s="143">
        <v>0.8549151924129148</v>
      </c>
      <c r="L392" s="143">
        <v>0.1094291446288532</v>
      </c>
      <c r="M392" s="143">
        <v>2.9637060003647745E-2</v>
      </c>
      <c r="O392"/>
    </row>
    <row r="393" spans="2:15">
      <c r="B393" s="156">
        <v>2501000</v>
      </c>
      <c r="C393" s="273" t="s">
        <v>434</v>
      </c>
      <c r="D393" s="153">
        <v>100</v>
      </c>
      <c r="E393" s="143">
        <v>86.376597317562201</v>
      </c>
      <c r="F393" s="143">
        <v>9.1561938958707145</v>
      </c>
      <c r="G393" s="143">
        <v>1.8164536909916527</v>
      </c>
      <c r="H393" s="143">
        <v>1.2989756046044953</v>
      </c>
      <c r="I393" s="143">
        <v>7.3925440912450957E-2</v>
      </c>
      <c r="J393" s="143">
        <v>9.5046995458865524E-2</v>
      </c>
      <c r="K393" s="143">
        <v>0.8871052909494116</v>
      </c>
      <c r="L393" s="143">
        <v>0.27458020910338932</v>
      </c>
      <c r="M393" s="143">
        <v>2.112155454641456E-2</v>
      </c>
      <c r="O393"/>
    </row>
    <row r="394" spans="2:15">
      <c r="B394" s="156">
        <v>2510000</v>
      </c>
      <c r="C394" s="273" t="s">
        <v>435</v>
      </c>
      <c r="D394" s="153">
        <v>100</v>
      </c>
      <c r="E394" s="143">
        <v>90.544157002676229</v>
      </c>
      <c r="F394" s="143">
        <v>7.7609277430865289</v>
      </c>
      <c r="G394" s="143">
        <v>0.44603033006244419</v>
      </c>
      <c r="H394" s="143">
        <v>0.71364852809991064</v>
      </c>
      <c r="I394" s="143" t="s">
        <v>1029</v>
      </c>
      <c r="J394" s="143" t="s">
        <v>1029</v>
      </c>
      <c r="K394" s="143">
        <v>0.44603033006244419</v>
      </c>
      <c r="L394" s="143" t="s">
        <v>1029</v>
      </c>
      <c r="M394" s="143">
        <v>8.920606601248883E-2</v>
      </c>
      <c r="O394"/>
    </row>
    <row r="395" spans="2:15">
      <c r="B395" s="156">
        <v>2511000</v>
      </c>
      <c r="C395" s="273" t="s">
        <v>436</v>
      </c>
      <c r="D395" s="153">
        <v>100</v>
      </c>
      <c r="E395" s="143">
        <v>95.988400193330236</v>
      </c>
      <c r="F395" s="143">
        <v>3.5766070565490535</v>
      </c>
      <c r="G395" s="143">
        <v>0.33832769453842398</v>
      </c>
      <c r="H395" s="143">
        <v>4.8332527791203422E-2</v>
      </c>
      <c r="I395" s="143" t="s">
        <v>1029</v>
      </c>
      <c r="J395" s="143" t="s">
        <v>1029</v>
      </c>
      <c r="K395" s="143" t="s">
        <v>1029</v>
      </c>
      <c r="L395" s="143">
        <v>4.8332527791203422E-2</v>
      </c>
      <c r="M395" s="143" t="s">
        <v>1029</v>
      </c>
      <c r="O395"/>
    </row>
    <row r="396" spans="2:15">
      <c r="B396" s="156">
        <v>2512000</v>
      </c>
      <c r="C396" s="273" t="s">
        <v>437</v>
      </c>
      <c r="D396" s="153">
        <v>100</v>
      </c>
      <c r="E396" s="143">
        <v>56.606217616580402</v>
      </c>
      <c r="F396" s="143">
        <v>10.880829015544052</v>
      </c>
      <c r="G396" s="143">
        <v>0.38860103626943038</v>
      </c>
      <c r="H396" s="143" t="s">
        <v>1029</v>
      </c>
      <c r="I396" s="143" t="s">
        <v>1029</v>
      </c>
      <c r="J396" s="143">
        <v>0.38860103626943038</v>
      </c>
      <c r="K396" s="143">
        <v>31.735751295336851</v>
      </c>
      <c r="L396" s="143" t="s">
        <v>1029</v>
      </c>
      <c r="M396" s="143" t="s">
        <v>1029</v>
      </c>
      <c r="O396"/>
    </row>
    <row r="397" spans="2:15">
      <c r="B397" s="156">
        <v>2513000</v>
      </c>
      <c r="C397" s="273" t="s">
        <v>438</v>
      </c>
      <c r="D397" s="153">
        <v>100</v>
      </c>
      <c r="E397" s="143">
        <v>88.212927756653883</v>
      </c>
      <c r="F397" s="143">
        <v>11.216730038022801</v>
      </c>
      <c r="G397" s="143" t="s">
        <v>1029</v>
      </c>
      <c r="H397" s="143">
        <v>0.19011406844106443</v>
      </c>
      <c r="I397" s="143" t="s">
        <v>1029</v>
      </c>
      <c r="J397" s="143" t="s">
        <v>1029</v>
      </c>
      <c r="K397" s="143">
        <v>0.19011406844106443</v>
      </c>
      <c r="L397" s="143">
        <v>0.19011406844106443</v>
      </c>
      <c r="M397" s="143" t="s">
        <v>1029</v>
      </c>
      <c r="O397"/>
    </row>
    <row r="398" spans="2:15">
      <c r="B398" s="156">
        <v>2514000</v>
      </c>
      <c r="C398" s="273" t="s">
        <v>439</v>
      </c>
      <c r="D398" s="153">
        <v>100</v>
      </c>
      <c r="E398" s="143">
        <v>89.837398373983817</v>
      </c>
      <c r="F398" s="143">
        <v>8.5365853658536643</v>
      </c>
      <c r="G398" s="143">
        <v>1.4905149051490527</v>
      </c>
      <c r="H398" s="143" t="s">
        <v>1029</v>
      </c>
      <c r="I398" s="143" t="s">
        <v>1029</v>
      </c>
      <c r="J398" s="143">
        <v>0.13550135501355023</v>
      </c>
      <c r="K398" s="143" t="s">
        <v>1029</v>
      </c>
      <c r="L398" s="143" t="s">
        <v>1029</v>
      </c>
      <c r="M398" s="143" t="s">
        <v>1029</v>
      </c>
      <c r="O398"/>
    </row>
    <row r="399" spans="2:15">
      <c r="B399" s="156">
        <v>2515000</v>
      </c>
      <c r="C399" s="273" t="s">
        <v>440</v>
      </c>
      <c r="D399" s="153">
        <v>100</v>
      </c>
      <c r="E399" s="143">
        <v>95.8333333333333</v>
      </c>
      <c r="F399" s="143">
        <v>3.676470588235293</v>
      </c>
      <c r="G399" s="143">
        <v>0.24509803921568624</v>
      </c>
      <c r="H399" s="143">
        <v>0.24509803921568624</v>
      </c>
      <c r="I399" s="143" t="s">
        <v>1029</v>
      </c>
      <c r="J399" s="143" t="s">
        <v>1029</v>
      </c>
      <c r="K399" s="143" t="s">
        <v>1029</v>
      </c>
      <c r="L399" s="143" t="s">
        <v>1029</v>
      </c>
      <c r="M399" s="143" t="s">
        <v>1029</v>
      </c>
      <c r="O399"/>
    </row>
    <row r="400" spans="2:15">
      <c r="B400" s="156">
        <v>2516000</v>
      </c>
      <c r="C400" s="273" t="s">
        <v>441</v>
      </c>
      <c r="D400" s="153">
        <v>100</v>
      </c>
      <c r="E400" s="143">
        <v>96.025641025641136</v>
      </c>
      <c r="F400" s="143">
        <v>3.2051282051282062</v>
      </c>
      <c r="G400" s="143">
        <v>0.25641025641025639</v>
      </c>
      <c r="H400" s="143">
        <v>0.25641025641025639</v>
      </c>
      <c r="I400" s="143" t="s">
        <v>1029</v>
      </c>
      <c r="J400" s="143" t="s">
        <v>1029</v>
      </c>
      <c r="K400" s="143" t="s">
        <v>1029</v>
      </c>
      <c r="L400" s="143">
        <v>0.25641025641025639</v>
      </c>
      <c r="M400" s="143" t="s">
        <v>1029</v>
      </c>
      <c r="O400"/>
    </row>
    <row r="401" spans="2:15">
      <c r="B401" s="156">
        <v>2517000</v>
      </c>
      <c r="C401" s="273" t="s">
        <v>442</v>
      </c>
      <c r="D401" s="153">
        <v>100</v>
      </c>
      <c r="E401" s="143">
        <v>43.958447238928336</v>
      </c>
      <c r="F401" s="143">
        <v>1.1481683980317117</v>
      </c>
      <c r="G401" s="143">
        <v>51.120831055221586</v>
      </c>
      <c r="H401" s="143">
        <v>3.2258064516129052</v>
      </c>
      <c r="I401" s="143">
        <v>0.27337342810278847</v>
      </c>
      <c r="J401" s="143">
        <v>5.4674685620557703E-2</v>
      </c>
      <c r="K401" s="143" t="s">
        <v>1029</v>
      </c>
      <c r="L401" s="143">
        <v>5.4674685620557703E-2</v>
      </c>
      <c r="M401" s="143">
        <v>0.16402405686167307</v>
      </c>
      <c r="O401"/>
    </row>
    <row r="402" spans="2:15">
      <c r="B402" s="156">
        <v>2518000</v>
      </c>
      <c r="C402" s="273" t="s">
        <v>443</v>
      </c>
      <c r="D402" s="153">
        <v>100</v>
      </c>
      <c r="E402" s="143">
        <v>93.804537521814652</v>
      </c>
      <c r="F402" s="143">
        <v>5.5846422338568882</v>
      </c>
      <c r="G402" s="143">
        <v>0.52356020942408332</v>
      </c>
      <c r="H402" s="143">
        <v>8.7260034904013878E-2</v>
      </c>
      <c r="I402" s="143" t="s">
        <v>1029</v>
      </c>
      <c r="J402" s="143" t="s">
        <v>1029</v>
      </c>
      <c r="K402" s="143" t="s">
        <v>1029</v>
      </c>
      <c r="L402" s="143" t="s">
        <v>1029</v>
      </c>
      <c r="M402" s="143" t="s">
        <v>1029</v>
      </c>
      <c r="O402"/>
    </row>
    <row r="403" spans="2:15">
      <c r="B403" s="156">
        <v>2519000</v>
      </c>
      <c r="C403" s="273" t="s">
        <v>135</v>
      </c>
      <c r="D403" s="153">
        <v>100</v>
      </c>
      <c r="E403" s="143">
        <v>75.47869054972189</v>
      </c>
      <c r="F403" s="143">
        <v>24.150710315009253</v>
      </c>
      <c r="G403" s="143">
        <v>0.24706609017912268</v>
      </c>
      <c r="H403" s="143" t="s">
        <v>1029</v>
      </c>
      <c r="I403" s="143">
        <v>6.1766522544780669E-2</v>
      </c>
      <c r="J403" s="143" t="s">
        <v>1029</v>
      </c>
      <c r="K403" s="143" t="s">
        <v>1029</v>
      </c>
      <c r="L403" s="143" t="s">
        <v>1029</v>
      </c>
      <c r="M403" s="143">
        <v>6.1766522544780669E-2</v>
      </c>
      <c r="O403"/>
    </row>
    <row r="404" spans="2:15">
      <c r="B404" s="156">
        <v>2520000</v>
      </c>
      <c r="C404" s="273" t="s">
        <v>444</v>
      </c>
      <c r="D404" s="153">
        <v>100</v>
      </c>
      <c r="E404" s="143">
        <v>92.918454935622336</v>
      </c>
      <c r="F404" s="143">
        <v>6.0085836909871224</v>
      </c>
      <c r="G404" s="143">
        <v>0.7510729613733903</v>
      </c>
      <c r="H404" s="143">
        <v>0.10729613733905576</v>
      </c>
      <c r="I404" s="143">
        <v>0.21459227467811151</v>
      </c>
      <c r="J404" s="143" t="s">
        <v>1029</v>
      </c>
      <c r="K404" s="143" t="s">
        <v>1029</v>
      </c>
      <c r="L404" s="143" t="s">
        <v>1029</v>
      </c>
      <c r="M404" s="143" t="s">
        <v>1029</v>
      </c>
      <c r="O404"/>
    </row>
    <row r="405" spans="2:15">
      <c r="B405" s="156">
        <v>2521000</v>
      </c>
      <c r="C405" s="273" t="s">
        <v>445</v>
      </c>
      <c r="D405" s="153">
        <v>100</v>
      </c>
      <c r="E405" s="143">
        <v>87.071498530852082</v>
      </c>
      <c r="F405" s="143">
        <v>12.830558276199797</v>
      </c>
      <c r="G405" s="143">
        <v>9.7943192948090022E-2</v>
      </c>
      <c r="H405" s="143" t="s">
        <v>1029</v>
      </c>
      <c r="I405" s="143" t="s">
        <v>1029</v>
      </c>
      <c r="J405" s="143" t="s">
        <v>1029</v>
      </c>
      <c r="K405" s="143" t="s">
        <v>1029</v>
      </c>
      <c r="L405" s="143" t="s">
        <v>1029</v>
      </c>
      <c r="M405" s="143" t="s">
        <v>1029</v>
      </c>
      <c r="O405"/>
    </row>
    <row r="406" spans="2:15">
      <c r="B406" s="156">
        <v>2522000</v>
      </c>
      <c r="C406" s="273" t="s">
        <v>446</v>
      </c>
      <c r="D406" s="153">
        <v>100</v>
      </c>
      <c r="E406" s="143">
        <v>93.085655314757446</v>
      </c>
      <c r="F406" s="143">
        <v>5.779153766769868</v>
      </c>
      <c r="G406" s="143">
        <v>0.61919504643962864</v>
      </c>
      <c r="H406" s="143">
        <v>0.20639834881320951</v>
      </c>
      <c r="I406" s="143" t="s">
        <v>1029</v>
      </c>
      <c r="J406" s="143" t="s">
        <v>1029</v>
      </c>
      <c r="K406" s="143" t="s">
        <v>1029</v>
      </c>
      <c r="L406" s="143">
        <v>0.30959752321981432</v>
      </c>
      <c r="M406" s="143" t="s">
        <v>1029</v>
      </c>
      <c r="O406"/>
    </row>
    <row r="407" spans="2:15">
      <c r="B407" s="156">
        <v>2523000</v>
      </c>
      <c r="C407" s="273" t="s">
        <v>447</v>
      </c>
      <c r="D407" s="153">
        <v>100</v>
      </c>
      <c r="E407" s="143">
        <v>88.482632541133498</v>
      </c>
      <c r="F407" s="143">
        <v>10.968921389396709</v>
      </c>
      <c r="G407" s="143">
        <v>0.54844606946983532</v>
      </c>
      <c r="H407" s="143" t="s">
        <v>1029</v>
      </c>
      <c r="I407" s="143" t="s">
        <v>1029</v>
      </c>
      <c r="J407" s="143" t="s">
        <v>1029</v>
      </c>
      <c r="K407" s="143" t="s">
        <v>1029</v>
      </c>
      <c r="L407" s="143" t="s">
        <v>1029</v>
      </c>
      <c r="M407" s="143" t="s">
        <v>1029</v>
      </c>
      <c r="O407"/>
    </row>
    <row r="408" spans="2:15">
      <c r="B408" s="156">
        <v>2523100</v>
      </c>
      <c r="C408" s="273" t="s">
        <v>448</v>
      </c>
      <c r="D408" s="153">
        <v>100</v>
      </c>
      <c r="E408" s="143">
        <v>86.707317073170813</v>
      </c>
      <c r="F408" s="143">
        <v>12.682926829268304</v>
      </c>
      <c r="G408" s="143">
        <v>0.24390243902439046</v>
      </c>
      <c r="H408" s="143">
        <v>0.36585365853658569</v>
      </c>
      <c r="I408" s="143" t="s">
        <v>1029</v>
      </c>
      <c r="J408" s="143" t="s">
        <v>1029</v>
      </c>
      <c r="K408" s="143" t="s">
        <v>1029</v>
      </c>
      <c r="L408" s="143" t="s">
        <v>1029</v>
      </c>
      <c r="M408" s="143" t="s">
        <v>1029</v>
      </c>
      <c r="O408"/>
    </row>
    <row r="409" spans="2:15">
      <c r="B409" s="156">
        <v>2524000</v>
      </c>
      <c r="C409" s="273" t="s">
        <v>449</v>
      </c>
      <c r="D409" s="153">
        <v>100</v>
      </c>
      <c r="E409" s="143">
        <v>90.701559020044087</v>
      </c>
      <c r="F409" s="143">
        <v>9.1314031180400672</v>
      </c>
      <c r="G409" s="143" t="s">
        <v>1029</v>
      </c>
      <c r="H409" s="143">
        <v>5.5679287305122331E-2</v>
      </c>
      <c r="I409" s="143">
        <v>5.5679287305122331E-2</v>
      </c>
      <c r="J409" s="143" t="s">
        <v>1029</v>
      </c>
      <c r="K409" s="143" t="s">
        <v>1029</v>
      </c>
      <c r="L409" s="143">
        <v>5.5679287305122331E-2</v>
      </c>
      <c r="M409" s="143" t="s">
        <v>1029</v>
      </c>
      <c r="O409"/>
    </row>
    <row r="410" spans="2:15">
      <c r="B410" s="156">
        <v>2525000</v>
      </c>
      <c r="C410" s="273" t="s">
        <v>450</v>
      </c>
      <c r="D410" s="153">
        <v>100</v>
      </c>
      <c r="E410" s="143">
        <v>95.064377682403318</v>
      </c>
      <c r="F410" s="143">
        <v>4.3991416309012852</v>
      </c>
      <c r="G410" s="143">
        <v>0.32188841201716717</v>
      </c>
      <c r="H410" s="143">
        <v>0.21459227467811146</v>
      </c>
      <c r="I410" s="143" t="s">
        <v>1029</v>
      </c>
      <c r="J410" s="143" t="s">
        <v>1029</v>
      </c>
      <c r="K410" s="143" t="s">
        <v>1029</v>
      </c>
      <c r="L410" s="143" t="s">
        <v>1029</v>
      </c>
      <c r="M410" s="143" t="s">
        <v>1029</v>
      </c>
      <c r="O410"/>
    </row>
    <row r="411" spans="2:15">
      <c r="B411" s="156">
        <v>2526000</v>
      </c>
      <c r="C411" s="273" t="s">
        <v>451</v>
      </c>
      <c r="D411" s="153">
        <v>100</v>
      </c>
      <c r="E411" s="143">
        <v>96.441032798325438</v>
      </c>
      <c r="F411" s="143">
        <v>2.6517794836008388</v>
      </c>
      <c r="G411" s="143">
        <v>6.9783670621074698E-2</v>
      </c>
      <c r="H411" s="143" t="s">
        <v>1029</v>
      </c>
      <c r="I411" s="143" t="s">
        <v>1029</v>
      </c>
      <c r="J411" s="143" t="s">
        <v>1029</v>
      </c>
      <c r="K411" s="143">
        <v>0.76762037683182172</v>
      </c>
      <c r="L411" s="143">
        <v>6.9783670621074698E-2</v>
      </c>
      <c r="M411" s="143" t="s">
        <v>1029</v>
      </c>
      <c r="O411"/>
    </row>
    <row r="412" spans="2:15">
      <c r="B412" s="156">
        <v>2527000</v>
      </c>
      <c r="C412" s="273" t="s">
        <v>452</v>
      </c>
      <c r="D412" s="153">
        <v>100</v>
      </c>
      <c r="E412" s="143">
        <v>93.317972350230221</v>
      </c>
      <c r="F412" s="143">
        <v>6.2211981566820223</v>
      </c>
      <c r="G412" s="143">
        <v>0.23041474654377858</v>
      </c>
      <c r="H412" s="143">
        <v>0.11520737327188929</v>
      </c>
      <c r="I412" s="143" t="s">
        <v>1029</v>
      </c>
      <c r="J412" s="143" t="s">
        <v>1029</v>
      </c>
      <c r="K412" s="143" t="s">
        <v>1029</v>
      </c>
      <c r="L412" s="143">
        <v>0.11520737327188929</v>
      </c>
      <c r="M412" s="143" t="s">
        <v>1029</v>
      </c>
      <c r="O412"/>
    </row>
    <row r="413" spans="2:15">
      <c r="B413" s="156">
        <v>2528000</v>
      </c>
      <c r="C413" s="273" t="s">
        <v>453</v>
      </c>
      <c r="D413" s="153">
        <v>100</v>
      </c>
      <c r="E413" s="143">
        <v>82.278481012658474</v>
      </c>
      <c r="F413" s="143">
        <v>16.666666666666714</v>
      </c>
      <c r="G413" s="143">
        <v>0.14064697609001439</v>
      </c>
      <c r="H413" s="143">
        <v>0.14064697609001439</v>
      </c>
      <c r="I413" s="143">
        <v>7.0323488045007196E-2</v>
      </c>
      <c r="J413" s="143">
        <v>7.0323488045007196E-2</v>
      </c>
      <c r="K413" s="143" t="s">
        <v>1029</v>
      </c>
      <c r="L413" s="143">
        <v>0.2109704641350216</v>
      </c>
      <c r="M413" s="143">
        <v>0.4219409282700432</v>
      </c>
      <c r="O413"/>
    </row>
    <row r="414" spans="2:15">
      <c r="B414" s="156">
        <v>2529000</v>
      </c>
      <c r="C414" s="273" t="s">
        <v>454</v>
      </c>
      <c r="D414" s="153">
        <v>100</v>
      </c>
      <c r="E414" s="143">
        <v>83.81901840490805</v>
      </c>
      <c r="F414" s="143">
        <v>15.33742331288342</v>
      </c>
      <c r="G414" s="143">
        <v>0.23006134969325126</v>
      </c>
      <c r="H414" s="143">
        <v>0.30674846625766833</v>
      </c>
      <c r="I414" s="143" t="s">
        <v>1029</v>
      </c>
      <c r="J414" s="143">
        <v>7.6687116564417082E-2</v>
      </c>
      <c r="K414" s="143">
        <v>7.6687116564417082E-2</v>
      </c>
      <c r="L414" s="143">
        <v>0.15337423312883416</v>
      </c>
      <c r="M414" s="143" t="s">
        <v>1029</v>
      </c>
      <c r="O414"/>
    </row>
    <row r="415" spans="2:15">
      <c r="B415" s="156">
        <v>2530000</v>
      </c>
      <c r="C415" s="273" t="s">
        <v>455</v>
      </c>
      <c r="D415" s="153">
        <v>100</v>
      </c>
      <c r="E415" s="143">
        <v>90.803829881986658</v>
      </c>
      <c r="F415" s="143">
        <v>8.9289690492095737</v>
      </c>
      <c r="G415" s="143">
        <v>0.1336005344021382</v>
      </c>
      <c r="H415" s="143">
        <v>4.4533511467379397E-2</v>
      </c>
      <c r="I415" s="143">
        <v>2.2266755733689698E-2</v>
      </c>
      <c r="J415" s="143" t="s">
        <v>1029</v>
      </c>
      <c r="K415" s="143" t="s">
        <v>1029</v>
      </c>
      <c r="L415" s="143">
        <v>6.6800267201069102E-2</v>
      </c>
      <c r="M415" s="143" t="s">
        <v>1029</v>
      </c>
      <c r="O415"/>
    </row>
    <row r="416" spans="2:15">
      <c r="B416" s="156">
        <v>2531000</v>
      </c>
      <c r="C416" s="273" t="s">
        <v>272</v>
      </c>
      <c r="D416" s="153">
        <v>100</v>
      </c>
      <c r="E416" s="143">
        <v>98.467432950191665</v>
      </c>
      <c r="F416" s="143">
        <v>1.0217113665389539</v>
      </c>
      <c r="G416" s="143">
        <v>0.12771392081736924</v>
      </c>
      <c r="H416" s="143">
        <v>0.25542784163473847</v>
      </c>
      <c r="I416" s="143" t="s">
        <v>1029</v>
      </c>
      <c r="J416" s="143" t="s">
        <v>1029</v>
      </c>
      <c r="K416" s="143" t="s">
        <v>1029</v>
      </c>
      <c r="L416" s="143">
        <v>0.12771392081736924</v>
      </c>
      <c r="M416" s="143" t="s">
        <v>1029</v>
      </c>
      <c r="O416"/>
    </row>
    <row r="417" spans="2:15">
      <c r="B417" s="156">
        <v>2532000</v>
      </c>
      <c r="C417" s="273" t="s">
        <v>456</v>
      </c>
      <c r="D417" s="153">
        <v>100</v>
      </c>
      <c r="E417" s="143">
        <v>64.185228604923822</v>
      </c>
      <c r="F417" s="143">
        <v>33.528722157092631</v>
      </c>
      <c r="G417" s="143">
        <v>0.93786635404454888</v>
      </c>
      <c r="H417" s="143" t="s">
        <v>1029</v>
      </c>
      <c r="I417" s="143">
        <v>5.8616647127784305E-2</v>
      </c>
      <c r="J417" s="143">
        <v>0.11723329425556861</v>
      </c>
      <c r="K417" s="143">
        <v>1.1137162954279018</v>
      </c>
      <c r="L417" s="143">
        <v>5.8616647127784305E-2</v>
      </c>
      <c r="M417" s="143" t="s">
        <v>1029</v>
      </c>
      <c r="O417"/>
    </row>
    <row r="418" spans="2:15">
      <c r="B418" s="156">
        <v>2534000</v>
      </c>
      <c r="C418" s="273" t="s">
        <v>457</v>
      </c>
      <c r="D418" s="153">
        <v>100</v>
      </c>
      <c r="E418" s="143">
        <v>85.006784260515616</v>
      </c>
      <c r="F418" s="143">
        <v>14.857530529172314</v>
      </c>
      <c r="G418" s="143">
        <v>6.7842605156037988E-2</v>
      </c>
      <c r="H418" s="143" t="s">
        <v>1029</v>
      </c>
      <c r="I418" s="143" t="s">
        <v>1029</v>
      </c>
      <c r="J418" s="143" t="s">
        <v>1029</v>
      </c>
      <c r="K418" s="143" t="s">
        <v>1029</v>
      </c>
      <c r="L418" s="143">
        <v>6.7842605156037988E-2</v>
      </c>
      <c r="M418" s="143" t="s">
        <v>1029</v>
      </c>
      <c r="O418"/>
    </row>
    <row r="419" spans="2:15">
      <c r="B419" s="156">
        <v>2535000</v>
      </c>
      <c r="C419" s="273" t="s">
        <v>319</v>
      </c>
      <c r="D419" s="153">
        <v>100</v>
      </c>
      <c r="E419" s="143">
        <v>89.848914069877466</v>
      </c>
      <c r="F419" s="143">
        <v>9.5845136921624476</v>
      </c>
      <c r="G419" s="143">
        <v>4.7214353163361783E-2</v>
      </c>
      <c r="H419" s="143">
        <v>9.4428706326723566E-2</v>
      </c>
      <c r="I419" s="143" t="s">
        <v>1029</v>
      </c>
      <c r="J419" s="143" t="s">
        <v>1029</v>
      </c>
      <c r="K419" s="143">
        <v>0.42492917847025602</v>
      </c>
      <c r="L419" s="143" t="s">
        <v>1029</v>
      </c>
      <c r="M419" s="143" t="s">
        <v>1029</v>
      </c>
      <c r="O419"/>
    </row>
    <row r="420" spans="2:15">
      <c r="B420" s="156">
        <v>2536000</v>
      </c>
      <c r="C420" s="273" t="s">
        <v>458</v>
      </c>
      <c r="D420" s="153">
        <v>100</v>
      </c>
      <c r="E420" s="143">
        <v>89.753566796368389</v>
      </c>
      <c r="F420" s="143">
        <v>9.9870298313878116</v>
      </c>
      <c r="G420" s="143">
        <v>0.12970168612191962</v>
      </c>
      <c r="H420" s="143">
        <v>0.12970168612191962</v>
      </c>
      <c r="I420" s="143" t="s">
        <v>1029</v>
      </c>
      <c r="J420" s="143" t="s">
        <v>1029</v>
      </c>
      <c r="K420" s="143" t="s">
        <v>1029</v>
      </c>
      <c r="L420" s="143" t="s">
        <v>1029</v>
      </c>
      <c r="M420" s="143" t="s">
        <v>1029</v>
      </c>
      <c r="O420"/>
    </row>
    <row r="421" spans="2:15">
      <c r="B421" s="157">
        <v>3100000</v>
      </c>
      <c r="C421" s="32" t="s">
        <v>459</v>
      </c>
      <c r="D421" s="153">
        <v>100</v>
      </c>
      <c r="E421" s="143">
        <v>85.387144314703406</v>
      </c>
      <c r="F421" s="143">
        <v>10.832105203491716</v>
      </c>
      <c r="G421" s="143">
        <v>2.5545100706647133</v>
      </c>
      <c r="H421" s="143">
        <v>0.78411366814042593</v>
      </c>
      <c r="I421" s="143">
        <v>9.0692665230699923E-2</v>
      </c>
      <c r="J421" s="143">
        <v>7.5577221025583258E-2</v>
      </c>
      <c r="K421" s="143">
        <v>4.5346332615349962E-2</v>
      </c>
      <c r="L421" s="143">
        <v>0.18705362203831863</v>
      </c>
      <c r="M421" s="143">
        <v>4.3456902089710377E-2</v>
      </c>
      <c r="O421"/>
    </row>
    <row r="422" spans="2:15">
      <c r="B422" s="156">
        <v>3101000</v>
      </c>
      <c r="C422" s="273" t="s">
        <v>460</v>
      </c>
      <c r="D422" s="153">
        <v>100</v>
      </c>
      <c r="E422" s="143">
        <v>84.257357973990821</v>
      </c>
      <c r="F422" s="143">
        <v>7.5633127994524489</v>
      </c>
      <c r="G422" s="143">
        <v>4.5516769336071272</v>
      </c>
      <c r="H422" s="143">
        <v>2.4640657084188975</v>
      </c>
      <c r="I422" s="143">
        <v>0.27378507871321073</v>
      </c>
      <c r="J422" s="143">
        <v>0.11978097193702968</v>
      </c>
      <c r="K422" s="143">
        <v>0.17111567419575668</v>
      </c>
      <c r="L422" s="143">
        <v>0.53045859000684592</v>
      </c>
      <c r="M422" s="143">
        <v>6.8446269678302668E-2</v>
      </c>
      <c r="O422"/>
    </row>
    <row r="423" spans="2:15">
      <c r="B423" s="156">
        <v>3110000</v>
      </c>
      <c r="C423" s="273" t="s">
        <v>461</v>
      </c>
      <c r="D423" s="153">
        <v>100</v>
      </c>
      <c r="E423" s="143">
        <v>94.375456537618433</v>
      </c>
      <c r="F423" s="143">
        <v>4.5653761869977965</v>
      </c>
      <c r="G423" s="143">
        <v>0.36523009495982373</v>
      </c>
      <c r="H423" s="143">
        <v>0.36523009495982373</v>
      </c>
      <c r="I423" s="143" t="s">
        <v>1029</v>
      </c>
      <c r="J423" s="143">
        <v>0.1460920379839295</v>
      </c>
      <c r="K423" s="143" t="s">
        <v>1029</v>
      </c>
      <c r="L423" s="143">
        <v>0.10956902848794713</v>
      </c>
      <c r="M423" s="143">
        <v>7.3046018991964751E-2</v>
      </c>
      <c r="O423"/>
    </row>
    <row r="424" spans="2:15">
      <c r="B424" s="156">
        <v>3111000</v>
      </c>
      <c r="C424" s="273" t="s">
        <v>462</v>
      </c>
      <c r="D424" s="153">
        <v>100</v>
      </c>
      <c r="E424" s="143">
        <v>55.384615384615245</v>
      </c>
      <c r="F424" s="143">
        <v>2.7564102564102528</v>
      </c>
      <c r="G424" s="143">
        <v>35.44871794871792</v>
      </c>
      <c r="H424" s="143">
        <v>5.1923076923076854</v>
      </c>
      <c r="I424" s="143">
        <v>0.19230769230769207</v>
      </c>
      <c r="J424" s="143">
        <v>0.19230769230769207</v>
      </c>
      <c r="K424" s="143" t="s">
        <v>1029</v>
      </c>
      <c r="L424" s="143">
        <v>0.64102564102564019</v>
      </c>
      <c r="M424" s="143">
        <v>0.19230769230769207</v>
      </c>
      <c r="O424"/>
    </row>
    <row r="425" spans="2:15">
      <c r="B425" s="156">
        <v>3112000</v>
      </c>
      <c r="C425" s="273" t="s">
        <v>463</v>
      </c>
      <c r="D425" s="153">
        <v>100</v>
      </c>
      <c r="E425" s="143">
        <v>96.02076124567499</v>
      </c>
      <c r="F425" s="143">
        <v>2.8114186851211085</v>
      </c>
      <c r="G425" s="143">
        <v>0.60553633217993086</v>
      </c>
      <c r="H425" s="143">
        <v>0.43252595155709356</v>
      </c>
      <c r="I425" s="143">
        <v>4.3252595155709346E-2</v>
      </c>
      <c r="J425" s="143">
        <v>8.6505190311418692E-2</v>
      </c>
      <c r="K425" s="143" t="s">
        <v>1029</v>
      </c>
      <c r="L425" s="143" t="s">
        <v>1029</v>
      </c>
      <c r="M425" s="143" t="s">
        <v>1029</v>
      </c>
      <c r="O425"/>
    </row>
    <row r="426" spans="2:15">
      <c r="B426" s="156">
        <v>3113000</v>
      </c>
      <c r="C426" s="273" t="s">
        <v>464</v>
      </c>
      <c r="D426" s="153">
        <v>100</v>
      </c>
      <c r="E426" s="143">
        <v>92.766818411734974</v>
      </c>
      <c r="F426" s="143">
        <v>6.7273646939807712</v>
      </c>
      <c r="G426" s="143">
        <v>0.20232675771370739</v>
      </c>
      <c r="H426" s="143">
        <v>0.1011633788568537</v>
      </c>
      <c r="I426" s="143">
        <v>0.1011633788568537</v>
      </c>
      <c r="J426" s="143" t="s">
        <v>1029</v>
      </c>
      <c r="K426" s="143">
        <v>5.0581689428426849E-2</v>
      </c>
      <c r="L426" s="143">
        <v>5.0581689428426849E-2</v>
      </c>
      <c r="M426" s="143" t="s">
        <v>1029</v>
      </c>
      <c r="O426"/>
    </row>
    <row r="427" spans="2:15">
      <c r="B427" s="156">
        <v>3114000</v>
      </c>
      <c r="C427" s="273" t="s">
        <v>465</v>
      </c>
      <c r="D427" s="153">
        <v>100</v>
      </c>
      <c r="E427" s="143">
        <v>89.999999999999815</v>
      </c>
      <c r="F427" s="143">
        <v>9.6571428571428637</v>
      </c>
      <c r="G427" s="143">
        <v>0.17142857142857157</v>
      </c>
      <c r="H427" s="143">
        <v>0.11428571428571438</v>
      </c>
      <c r="I427" s="143">
        <v>5.714285714285719E-2</v>
      </c>
      <c r="J427" s="143" t="s">
        <v>1029</v>
      </c>
      <c r="K427" s="143" t="s">
        <v>1029</v>
      </c>
      <c r="L427" s="143" t="s">
        <v>1029</v>
      </c>
      <c r="M427" s="143" t="s">
        <v>1029</v>
      </c>
      <c r="O427"/>
    </row>
    <row r="428" spans="2:15">
      <c r="B428" s="156">
        <v>3115000</v>
      </c>
      <c r="C428" s="273" t="s">
        <v>249</v>
      </c>
      <c r="D428" s="153">
        <v>100</v>
      </c>
      <c r="E428" s="143">
        <v>95.932203389830278</v>
      </c>
      <c r="F428" s="143">
        <v>3.3898305084745721</v>
      </c>
      <c r="G428" s="143">
        <v>0.11299435028248575</v>
      </c>
      <c r="H428" s="143">
        <v>0.33898305084745722</v>
      </c>
      <c r="I428" s="143" t="s">
        <v>1029</v>
      </c>
      <c r="J428" s="143" t="s">
        <v>1029</v>
      </c>
      <c r="K428" s="143" t="s">
        <v>1029</v>
      </c>
      <c r="L428" s="143">
        <v>0.2259887005649715</v>
      </c>
      <c r="M428" s="143" t="s">
        <v>1029</v>
      </c>
      <c r="O428"/>
    </row>
    <row r="429" spans="2:15">
      <c r="B429" s="156">
        <v>3116000</v>
      </c>
      <c r="C429" s="273" t="s">
        <v>466</v>
      </c>
      <c r="D429" s="153">
        <v>100</v>
      </c>
      <c r="E429" s="143">
        <v>96.890080428954576</v>
      </c>
      <c r="F429" s="143">
        <v>2.8418230563002735</v>
      </c>
      <c r="G429" s="143">
        <v>0.10723860589812353</v>
      </c>
      <c r="H429" s="143">
        <v>5.3619302949061767E-2</v>
      </c>
      <c r="I429" s="143" t="s">
        <v>1029</v>
      </c>
      <c r="J429" s="143" t="s">
        <v>1029</v>
      </c>
      <c r="K429" s="143" t="s">
        <v>1029</v>
      </c>
      <c r="L429" s="143">
        <v>5.3619302949061767E-2</v>
      </c>
      <c r="M429" s="143">
        <v>5.3619302949061767E-2</v>
      </c>
      <c r="O429"/>
    </row>
    <row r="430" spans="2:15">
      <c r="B430" s="156">
        <v>3117000</v>
      </c>
      <c r="C430" s="273" t="s">
        <v>467</v>
      </c>
      <c r="D430" s="153">
        <v>100</v>
      </c>
      <c r="E430" s="143">
        <v>44.280860702151735</v>
      </c>
      <c r="F430" s="143">
        <v>2.4915062287655716</v>
      </c>
      <c r="G430" s="143">
        <v>42.921857304643218</v>
      </c>
      <c r="H430" s="143">
        <v>7.1347678369195933</v>
      </c>
      <c r="I430" s="143">
        <v>1.3590033975084936</v>
      </c>
      <c r="J430" s="143">
        <v>0.56625141562853898</v>
      </c>
      <c r="K430" s="143" t="s">
        <v>1029</v>
      </c>
      <c r="L430" s="143">
        <v>1.2457531143827858</v>
      </c>
      <c r="M430" s="143" t="s">
        <v>1029</v>
      </c>
      <c r="O430"/>
    </row>
    <row r="431" spans="2:15">
      <c r="B431" s="156">
        <v>3118000</v>
      </c>
      <c r="C431" s="273" t="s">
        <v>468</v>
      </c>
      <c r="D431" s="153">
        <v>100</v>
      </c>
      <c r="E431" s="143">
        <v>67.749331295376422</v>
      </c>
      <c r="F431" s="143">
        <v>31.142529614061893</v>
      </c>
      <c r="G431" s="143">
        <v>0.45854031333588102</v>
      </c>
      <c r="H431" s="143">
        <v>0.42032862055789094</v>
      </c>
      <c r="I431" s="143">
        <v>3.8211692777990088E-2</v>
      </c>
      <c r="J431" s="143" t="s">
        <v>1029</v>
      </c>
      <c r="K431" s="143" t="s">
        <v>1029</v>
      </c>
      <c r="L431" s="143">
        <v>0.1910584638899504</v>
      </c>
      <c r="M431" s="143" t="s">
        <v>1029</v>
      </c>
      <c r="O431"/>
    </row>
    <row r="432" spans="2:15">
      <c r="B432" s="156">
        <v>3119000</v>
      </c>
      <c r="C432" s="273" t="s">
        <v>469</v>
      </c>
      <c r="D432" s="153">
        <v>100</v>
      </c>
      <c r="E432" s="143">
        <v>75.121951219512212</v>
      </c>
      <c r="F432" s="143">
        <v>24.413472706155645</v>
      </c>
      <c r="G432" s="143">
        <v>0.13937282229965153</v>
      </c>
      <c r="H432" s="143">
        <v>0.2090592334494773</v>
      </c>
      <c r="I432" s="143" t="s">
        <v>1029</v>
      </c>
      <c r="J432" s="143">
        <v>2.3228803716608588E-2</v>
      </c>
      <c r="K432" s="143" t="s">
        <v>1029</v>
      </c>
      <c r="L432" s="143">
        <v>9.2915214866434351E-2</v>
      </c>
      <c r="M432" s="143" t="s">
        <v>1029</v>
      </c>
      <c r="O432"/>
    </row>
    <row r="433" spans="2:15">
      <c r="B433" s="156">
        <v>3120000</v>
      </c>
      <c r="C433" s="273" t="s">
        <v>470</v>
      </c>
      <c r="D433" s="153">
        <v>100</v>
      </c>
      <c r="E433" s="143">
        <v>93.856209150327004</v>
      </c>
      <c r="F433" s="143">
        <v>5.5773420479302693</v>
      </c>
      <c r="G433" s="143">
        <v>8.7145969498910458E-2</v>
      </c>
      <c r="H433" s="143">
        <v>4.3572984749455229E-2</v>
      </c>
      <c r="I433" s="143">
        <v>4.3572984749455229E-2</v>
      </c>
      <c r="J433" s="143">
        <v>4.3572984749455229E-2</v>
      </c>
      <c r="K433" s="143">
        <v>4.3572984749455229E-2</v>
      </c>
      <c r="L433" s="143">
        <v>8.7145969498910458E-2</v>
      </c>
      <c r="M433" s="143">
        <v>0.21786492374727615</v>
      </c>
      <c r="O433"/>
    </row>
    <row r="434" spans="2:15">
      <c r="B434" s="156">
        <v>3121000</v>
      </c>
      <c r="C434" s="273" t="s">
        <v>471</v>
      </c>
      <c r="D434" s="153">
        <v>100</v>
      </c>
      <c r="E434" s="143">
        <v>91.009924109749136</v>
      </c>
      <c r="F434" s="143">
        <v>7.2971395213076526</v>
      </c>
      <c r="G434" s="143">
        <v>0.75890251021599575</v>
      </c>
      <c r="H434" s="143">
        <v>5.8377116170461214E-2</v>
      </c>
      <c r="I434" s="143" t="s">
        <v>1029</v>
      </c>
      <c r="J434" s="143">
        <v>0.23350846468184486</v>
      </c>
      <c r="K434" s="143">
        <v>0.40863981319322845</v>
      </c>
      <c r="L434" s="143">
        <v>0.11675423234092243</v>
      </c>
      <c r="M434" s="143">
        <v>0.11675423234092243</v>
      </c>
      <c r="O434"/>
    </row>
    <row r="435" spans="2:15">
      <c r="B435" s="156">
        <v>3122000</v>
      </c>
      <c r="C435" s="273" t="s">
        <v>472</v>
      </c>
      <c r="D435" s="153">
        <v>100</v>
      </c>
      <c r="E435" s="143">
        <v>91.029272898961182</v>
      </c>
      <c r="F435" s="143">
        <v>8.8762983947119842</v>
      </c>
      <c r="G435" s="143" t="s">
        <v>1029</v>
      </c>
      <c r="H435" s="143">
        <v>9.4428706326723247E-2</v>
      </c>
      <c r="I435" s="143" t="s">
        <v>1029</v>
      </c>
      <c r="J435" s="143" t="s">
        <v>1029</v>
      </c>
      <c r="K435" s="143" t="s">
        <v>1029</v>
      </c>
      <c r="L435" s="143" t="s">
        <v>1029</v>
      </c>
      <c r="M435" s="143" t="s">
        <v>1029</v>
      </c>
      <c r="O435"/>
    </row>
    <row r="436" spans="2:15">
      <c r="B436" s="156">
        <v>3123000</v>
      </c>
      <c r="C436" s="273" t="s">
        <v>473</v>
      </c>
      <c r="D436" s="153">
        <v>100</v>
      </c>
      <c r="E436" s="143">
        <v>94.271844660193963</v>
      </c>
      <c r="F436" s="143">
        <v>5.3883495145630924</v>
      </c>
      <c r="G436" s="143">
        <v>0.14563106796116465</v>
      </c>
      <c r="H436" s="143">
        <v>0.14563106796116465</v>
      </c>
      <c r="I436" s="143" t="s">
        <v>1029</v>
      </c>
      <c r="J436" s="143" t="s">
        <v>1029</v>
      </c>
      <c r="K436" s="143" t="s">
        <v>1029</v>
      </c>
      <c r="L436" s="143">
        <v>4.8543689320388224E-2</v>
      </c>
      <c r="M436" s="143" t="s">
        <v>1029</v>
      </c>
      <c r="O436"/>
    </row>
    <row r="437" spans="2:15">
      <c r="B437" s="156">
        <v>3124000</v>
      </c>
      <c r="C437" s="273" t="s">
        <v>474</v>
      </c>
      <c r="D437" s="153">
        <v>100</v>
      </c>
      <c r="E437" s="143">
        <v>86.894273127753237</v>
      </c>
      <c r="F437" s="143">
        <v>12.885462555066082</v>
      </c>
      <c r="G437" s="143">
        <v>0.11013215859030838</v>
      </c>
      <c r="H437" s="143">
        <v>0.11013215859030838</v>
      </c>
      <c r="I437" s="143" t="s">
        <v>1029</v>
      </c>
      <c r="J437" s="143" t="s">
        <v>1029</v>
      </c>
      <c r="K437" s="143" t="s">
        <v>1029</v>
      </c>
      <c r="L437" s="143" t="s">
        <v>1029</v>
      </c>
      <c r="M437" s="143" t="s">
        <v>1029</v>
      </c>
      <c r="O437"/>
    </row>
    <row r="438" spans="2:15">
      <c r="B438" s="156">
        <v>3125000</v>
      </c>
      <c r="C438" s="273" t="s">
        <v>475</v>
      </c>
      <c r="D438" s="153">
        <v>100</v>
      </c>
      <c r="E438" s="143">
        <v>84.004432951606688</v>
      </c>
      <c r="F438" s="143">
        <v>15.441448097524892</v>
      </c>
      <c r="G438" s="143">
        <v>0.29553010712966338</v>
      </c>
      <c r="H438" s="143">
        <v>7.3882526782415844E-2</v>
      </c>
      <c r="I438" s="143" t="s">
        <v>1029</v>
      </c>
      <c r="J438" s="143">
        <v>7.3882526782415844E-2</v>
      </c>
      <c r="K438" s="143" t="s">
        <v>1029</v>
      </c>
      <c r="L438" s="143">
        <v>0.11082379017362376</v>
      </c>
      <c r="M438" s="143" t="s">
        <v>1029</v>
      </c>
      <c r="O438"/>
    </row>
    <row r="439" spans="2:15">
      <c r="B439" s="156">
        <v>3126000</v>
      </c>
      <c r="C439" s="273" t="s">
        <v>476</v>
      </c>
      <c r="D439" s="153">
        <v>100</v>
      </c>
      <c r="E439" s="143">
        <v>76.078515962036263</v>
      </c>
      <c r="F439" s="143">
        <v>23.101811906816202</v>
      </c>
      <c r="G439" s="143">
        <v>0.30198446937014639</v>
      </c>
      <c r="H439" s="143">
        <v>0.1509922346850732</v>
      </c>
      <c r="I439" s="143">
        <v>0.10785159620362371</v>
      </c>
      <c r="J439" s="143">
        <v>4.3140638481449486E-2</v>
      </c>
      <c r="K439" s="143" t="s">
        <v>1029</v>
      </c>
      <c r="L439" s="143">
        <v>0.10785159620362371</v>
      </c>
      <c r="M439" s="143">
        <v>0.10785159620362371</v>
      </c>
      <c r="O439"/>
    </row>
    <row r="440" spans="2:15">
      <c r="B440" s="156">
        <v>3127000</v>
      </c>
      <c r="C440" s="273" t="s">
        <v>477</v>
      </c>
      <c r="D440" s="153">
        <v>100</v>
      </c>
      <c r="E440" s="143">
        <v>93.475609756097569</v>
      </c>
      <c r="F440" s="143">
        <v>5.6097560975609824</v>
      </c>
      <c r="G440" s="143">
        <v>0.36585365853658575</v>
      </c>
      <c r="H440" s="143">
        <v>0.12195121951219523</v>
      </c>
      <c r="I440" s="143" t="s">
        <v>1029</v>
      </c>
      <c r="J440" s="143">
        <v>6.0975609756097615E-2</v>
      </c>
      <c r="K440" s="143" t="s">
        <v>1029</v>
      </c>
      <c r="L440" s="143">
        <v>0.30487804878048813</v>
      </c>
      <c r="M440" s="143">
        <v>6.0975609756097615E-2</v>
      </c>
      <c r="O440"/>
    </row>
    <row r="441" spans="2:15">
      <c r="B441" s="156">
        <v>3128000</v>
      </c>
      <c r="C441" s="273" t="s">
        <v>478</v>
      </c>
      <c r="D441" s="153">
        <v>100</v>
      </c>
      <c r="E441" s="143">
        <v>91.483870967742064</v>
      </c>
      <c r="F441" s="143">
        <v>5.5483870967741948</v>
      </c>
      <c r="G441" s="143">
        <v>0.83870967741935498</v>
      </c>
      <c r="H441" s="143">
        <v>1.4838709677419357</v>
      </c>
      <c r="I441" s="143">
        <v>0.12903225806451615</v>
      </c>
      <c r="J441" s="143" t="s">
        <v>1029</v>
      </c>
      <c r="K441" s="143">
        <v>0.32258064516129037</v>
      </c>
      <c r="L441" s="143">
        <v>0.19354838709677422</v>
      </c>
      <c r="M441" s="143" t="s">
        <v>1029</v>
      </c>
      <c r="O441"/>
    </row>
    <row r="442" spans="2:15">
      <c r="B442" s="156">
        <v>3129000</v>
      </c>
      <c r="C442" s="273" t="s">
        <v>479</v>
      </c>
      <c r="D442" s="153">
        <v>100</v>
      </c>
      <c r="E442" s="143">
        <v>83.270676691729349</v>
      </c>
      <c r="F442" s="143">
        <v>13.862781954887218</v>
      </c>
      <c r="G442" s="143">
        <v>1.2218045112781952</v>
      </c>
      <c r="H442" s="143">
        <v>1.0808270676691727</v>
      </c>
      <c r="I442" s="143">
        <v>0.18796992481203004</v>
      </c>
      <c r="J442" s="143">
        <v>0.28195488721804507</v>
      </c>
      <c r="K442" s="143" t="s">
        <v>1029</v>
      </c>
      <c r="L442" s="143">
        <v>9.3984962406015018E-2</v>
      </c>
      <c r="M442" s="143" t="s">
        <v>1029</v>
      </c>
      <c r="O442"/>
    </row>
    <row r="443" spans="2:15">
      <c r="B443" s="156">
        <v>3129100</v>
      </c>
      <c r="C443" s="273" t="s">
        <v>480</v>
      </c>
      <c r="D443" s="153">
        <v>100</v>
      </c>
      <c r="E443" s="143">
        <v>92.159999999999869</v>
      </c>
      <c r="F443" s="143">
        <v>7.1199999999999948</v>
      </c>
      <c r="G443" s="143">
        <v>0.31999999999999973</v>
      </c>
      <c r="H443" s="143">
        <v>0.2399999999999998</v>
      </c>
      <c r="I443" s="143" t="s">
        <v>1029</v>
      </c>
      <c r="J443" s="143" t="s">
        <v>1029</v>
      </c>
      <c r="K443" s="143" t="s">
        <v>1029</v>
      </c>
      <c r="L443" s="143">
        <v>0.15999999999999986</v>
      </c>
      <c r="M443" s="143" t="s">
        <v>1029</v>
      </c>
      <c r="O443"/>
    </row>
    <row r="444" spans="2:15">
      <c r="B444" s="156">
        <v>3130000</v>
      </c>
      <c r="C444" s="273" t="s">
        <v>481</v>
      </c>
      <c r="D444" s="153">
        <v>100</v>
      </c>
      <c r="E444" s="143">
        <v>92.231947483588456</v>
      </c>
      <c r="F444" s="143">
        <v>6.8927789934354582</v>
      </c>
      <c r="G444" s="143">
        <v>0.54704595185995675</v>
      </c>
      <c r="H444" s="143" t="s">
        <v>1029</v>
      </c>
      <c r="I444" s="143" t="s">
        <v>1029</v>
      </c>
      <c r="J444" s="143" t="s">
        <v>1029</v>
      </c>
      <c r="K444" s="143" t="s">
        <v>1029</v>
      </c>
      <c r="L444" s="143">
        <v>0.32822757111597406</v>
      </c>
      <c r="M444" s="143" t="s">
        <v>1029</v>
      </c>
      <c r="O444"/>
    </row>
    <row r="445" spans="2:15">
      <c r="B445" s="156">
        <v>3131000</v>
      </c>
      <c r="C445" s="273" t="s">
        <v>482</v>
      </c>
      <c r="D445" s="153">
        <v>100</v>
      </c>
      <c r="E445" s="143">
        <v>97.214923804519088</v>
      </c>
      <c r="F445" s="143">
        <v>1.6290068313189701</v>
      </c>
      <c r="G445" s="143">
        <v>0.36784025223331585</v>
      </c>
      <c r="H445" s="143">
        <v>0.57803468208092479</v>
      </c>
      <c r="I445" s="143" t="s">
        <v>1029</v>
      </c>
      <c r="J445" s="143">
        <v>5.2548607461902257E-2</v>
      </c>
      <c r="K445" s="143" t="s">
        <v>1029</v>
      </c>
      <c r="L445" s="143">
        <v>0.15764582238570679</v>
      </c>
      <c r="M445" s="143" t="s">
        <v>1029</v>
      </c>
      <c r="O445"/>
    </row>
    <row r="446" spans="2:15">
      <c r="B446" s="156">
        <v>3132000</v>
      </c>
      <c r="C446" s="273" t="s">
        <v>483</v>
      </c>
      <c r="D446" s="153">
        <v>100</v>
      </c>
      <c r="E446" s="143">
        <v>95.30483531885065</v>
      </c>
      <c r="F446" s="143">
        <v>4.5550105115627169</v>
      </c>
      <c r="G446" s="143" t="s">
        <v>1029</v>
      </c>
      <c r="H446" s="143">
        <v>7.007708479327257E-2</v>
      </c>
      <c r="I446" s="143" t="s">
        <v>1029</v>
      </c>
      <c r="J446" s="143">
        <v>7.007708479327257E-2</v>
      </c>
      <c r="K446" s="143" t="s">
        <v>1029</v>
      </c>
      <c r="L446" s="143" t="s">
        <v>1029</v>
      </c>
      <c r="M446" s="143" t="s">
        <v>1029</v>
      </c>
      <c r="O446"/>
    </row>
    <row r="447" spans="2:15">
      <c r="B447" s="157">
        <v>3800000</v>
      </c>
      <c r="C447" s="32" t="s">
        <v>484</v>
      </c>
      <c r="D447" s="153">
        <v>100</v>
      </c>
      <c r="E447" s="143">
        <v>96.400532574261348</v>
      </c>
      <c r="F447" s="143">
        <v>2.4792250126256805</v>
      </c>
      <c r="G447" s="143">
        <v>0.47748037280198252</v>
      </c>
      <c r="H447" s="143">
        <v>0.44534227078646454</v>
      </c>
      <c r="I447" s="143">
        <v>7.8049676323400985E-2</v>
      </c>
      <c r="J447" s="143">
        <v>1.8364629723153173E-2</v>
      </c>
      <c r="K447" s="143">
        <v>1.8364629723153173E-2</v>
      </c>
      <c r="L447" s="143">
        <v>8.2640833754189277E-2</v>
      </c>
      <c r="M447" s="143" t="s">
        <v>1029</v>
      </c>
      <c r="O447"/>
    </row>
    <row r="448" spans="2:15">
      <c r="B448" s="156">
        <v>3810000</v>
      </c>
      <c r="C448" s="273" t="s">
        <v>485</v>
      </c>
      <c r="D448" s="153">
        <v>100</v>
      </c>
      <c r="E448" s="143">
        <v>96.219035202085777</v>
      </c>
      <c r="F448" s="143">
        <v>1.9882659713168116</v>
      </c>
      <c r="G448" s="143">
        <v>0.61929595827900685</v>
      </c>
      <c r="H448" s="143">
        <v>0.78226857887874546</v>
      </c>
      <c r="I448" s="143">
        <v>0.26075619295958186</v>
      </c>
      <c r="J448" s="143">
        <v>3.2594524119947732E-2</v>
      </c>
      <c r="K448" s="143" t="s">
        <v>1029</v>
      </c>
      <c r="L448" s="143">
        <v>9.7783572359843182E-2</v>
      </c>
      <c r="M448" s="143" t="s">
        <v>1029</v>
      </c>
      <c r="O448"/>
    </row>
    <row r="449" spans="2:15">
      <c r="B449" s="156">
        <v>3812000</v>
      </c>
      <c r="C449" s="273" t="s">
        <v>486</v>
      </c>
      <c r="D449" s="153">
        <v>100</v>
      </c>
      <c r="E449" s="143">
        <v>95.737558580674232</v>
      </c>
      <c r="F449" s="143">
        <v>2.1646953804954232</v>
      </c>
      <c r="G449" s="143">
        <v>1.0488730194153078</v>
      </c>
      <c r="H449" s="143">
        <v>0.71412631109127378</v>
      </c>
      <c r="I449" s="143">
        <v>8.9265788886409181E-2</v>
      </c>
      <c r="J449" s="143">
        <v>4.463289444320459E-2</v>
      </c>
      <c r="K449" s="143">
        <v>6.6949341664806886E-2</v>
      </c>
      <c r="L449" s="143">
        <v>0.13389868332961377</v>
      </c>
      <c r="M449" s="143" t="s">
        <v>1029</v>
      </c>
      <c r="O449"/>
    </row>
    <row r="450" spans="2:15">
      <c r="B450" s="156">
        <v>3813000</v>
      </c>
      <c r="C450" s="273" t="s">
        <v>487</v>
      </c>
      <c r="D450" s="153">
        <v>100</v>
      </c>
      <c r="E450" s="143">
        <v>99.401436552274518</v>
      </c>
      <c r="F450" s="143">
        <v>0.27932960893854747</v>
      </c>
      <c r="G450" s="143">
        <v>0.15961691939345568</v>
      </c>
      <c r="H450" s="143">
        <v>3.990422984836392E-2</v>
      </c>
      <c r="I450" s="143" t="s">
        <v>1029</v>
      </c>
      <c r="J450" s="143" t="s">
        <v>1029</v>
      </c>
      <c r="K450" s="143" t="s">
        <v>1029</v>
      </c>
      <c r="L450" s="143">
        <v>0.11971268954509176</v>
      </c>
      <c r="M450" s="143" t="s">
        <v>1029</v>
      </c>
      <c r="O450"/>
    </row>
    <row r="451" spans="2:15">
      <c r="B451" s="156">
        <v>3814000</v>
      </c>
      <c r="C451" s="273" t="s">
        <v>488</v>
      </c>
      <c r="D451" s="153">
        <v>100</v>
      </c>
      <c r="E451" s="143">
        <v>95.415282392026739</v>
      </c>
      <c r="F451" s="143">
        <v>4.4518272425249172</v>
      </c>
      <c r="G451" s="143">
        <v>6.6445182724252511E-2</v>
      </c>
      <c r="H451" s="143">
        <v>6.6445182724252511E-2</v>
      </c>
      <c r="I451" s="143" t="s">
        <v>1029</v>
      </c>
      <c r="J451" s="143" t="s">
        <v>1029</v>
      </c>
      <c r="K451" s="143" t="s">
        <v>1029</v>
      </c>
      <c r="L451" s="143" t="s">
        <v>1029</v>
      </c>
      <c r="M451" s="143" t="s">
        <v>1029</v>
      </c>
      <c r="O451"/>
    </row>
    <row r="452" spans="2:15">
      <c r="B452" s="156">
        <v>3815000</v>
      </c>
      <c r="C452" s="273" t="s">
        <v>489</v>
      </c>
      <c r="D452" s="153">
        <v>100</v>
      </c>
      <c r="E452" s="143">
        <v>95.064377682403432</v>
      </c>
      <c r="F452" s="143">
        <v>3.6480686695278965</v>
      </c>
      <c r="G452" s="143">
        <v>0.64377682403433445</v>
      </c>
      <c r="H452" s="143">
        <v>0.42918454935622302</v>
      </c>
      <c r="I452" s="143">
        <v>0.21459227467811151</v>
      </c>
      <c r="J452" s="143" t="s">
        <v>1029</v>
      </c>
      <c r="K452" s="143" t="s">
        <v>1029</v>
      </c>
      <c r="L452" s="143" t="s">
        <v>1029</v>
      </c>
      <c r="M452" s="143" t="s">
        <v>1029</v>
      </c>
      <c r="O452"/>
    </row>
    <row r="453" spans="2:15">
      <c r="B453" s="156">
        <v>3816000</v>
      </c>
      <c r="C453" s="273" t="s">
        <v>490</v>
      </c>
      <c r="D453" s="153">
        <v>100</v>
      </c>
      <c r="E453" s="143">
        <v>99.237983587338817</v>
      </c>
      <c r="F453" s="143">
        <v>0.41031652989449052</v>
      </c>
      <c r="G453" s="143">
        <v>5.861664712778436E-2</v>
      </c>
      <c r="H453" s="143">
        <v>0.2930832356389218</v>
      </c>
      <c r="I453" s="143" t="s">
        <v>1029</v>
      </c>
      <c r="J453" s="143" t="s">
        <v>1029</v>
      </c>
      <c r="K453" s="143" t="s">
        <v>1029</v>
      </c>
      <c r="L453" s="143" t="s">
        <v>1029</v>
      </c>
      <c r="M453" s="143" t="s">
        <v>1029</v>
      </c>
      <c r="O453"/>
    </row>
    <row r="454" spans="2:15">
      <c r="B454" s="156">
        <v>3817000</v>
      </c>
      <c r="C454" s="273" t="s">
        <v>491</v>
      </c>
      <c r="D454" s="153">
        <v>100</v>
      </c>
      <c r="E454" s="143">
        <v>95.962145110410006</v>
      </c>
      <c r="F454" s="143">
        <v>2.7129337539432141</v>
      </c>
      <c r="G454" s="143">
        <v>0.50473186119873747</v>
      </c>
      <c r="H454" s="143">
        <v>0.56782334384857969</v>
      </c>
      <c r="I454" s="143">
        <v>6.3091482649842184E-2</v>
      </c>
      <c r="J454" s="143">
        <v>6.3091482649842184E-2</v>
      </c>
      <c r="K454" s="143" t="s">
        <v>1029</v>
      </c>
      <c r="L454" s="143">
        <v>0.12618296529968437</v>
      </c>
      <c r="M454" s="143" t="s">
        <v>1029</v>
      </c>
      <c r="O454"/>
    </row>
    <row r="455" spans="2:15">
      <c r="B455" s="156">
        <v>3818000</v>
      </c>
      <c r="C455" s="273" t="s">
        <v>492</v>
      </c>
      <c r="D455" s="153">
        <v>100</v>
      </c>
      <c r="E455" s="143">
        <v>98.690476190475977</v>
      </c>
      <c r="F455" s="143">
        <v>1.1904761904761891</v>
      </c>
      <c r="G455" s="143">
        <v>5.9523809523809451E-2</v>
      </c>
      <c r="H455" s="143" t="s">
        <v>1029</v>
      </c>
      <c r="I455" s="143">
        <v>5.9523809523809451E-2</v>
      </c>
      <c r="J455" s="143" t="s">
        <v>1029</v>
      </c>
      <c r="K455" s="143" t="s">
        <v>1029</v>
      </c>
      <c r="L455" s="143" t="s">
        <v>1029</v>
      </c>
      <c r="M455" s="143" t="s">
        <v>1029</v>
      </c>
      <c r="O455"/>
    </row>
    <row r="456" spans="2:15">
      <c r="B456" s="156">
        <v>3819000</v>
      </c>
      <c r="C456" s="273" t="s">
        <v>493</v>
      </c>
      <c r="D456" s="153">
        <v>100</v>
      </c>
      <c r="E456" s="143">
        <v>97.127831715210149</v>
      </c>
      <c r="F456" s="143">
        <v>1.5776699029126182</v>
      </c>
      <c r="G456" s="143">
        <v>0.56634304207119635</v>
      </c>
      <c r="H456" s="143">
        <v>0.52588996763753937</v>
      </c>
      <c r="I456" s="143">
        <v>8.090614886731376E-2</v>
      </c>
      <c r="J456" s="143" t="s">
        <v>1029</v>
      </c>
      <c r="K456" s="143">
        <v>4.045307443365688E-2</v>
      </c>
      <c r="L456" s="143">
        <v>8.090614886731376E-2</v>
      </c>
      <c r="M456" s="143" t="s">
        <v>1029</v>
      </c>
      <c r="O456"/>
    </row>
    <row r="457" spans="2:15">
      <c r="B457" s="156">
        <v>3820000</v>
      </c>
      <c r="C457" s="273" t="s">
        <v>297</v>
      </c>
      <c r="D457" s="153">
        <v>100</v>
      </c>
      <c r="E457" s="143">
        <v>91.34948096885833</v>
      </c>
      <c r="F457" s="143">
        <v>7.8719723183391137</v>
      </c>
      <c r="G457" s="143">
        <v>0.25951557093425642</v>
      </c>
      <c r="H457" s="143">
        <v>0.432525951557094</v>
      </c>
      <c r="I457" s="143" t="s">
        <v>1029</v>
      </c>
      <c r="J457" s="143" t="s">
        <v>1029</v>
      </c>
      <c r="K457" s="143" t="s">
        <v>1029</v>
      </c>
      <c r="L457" s="143">
        <v>8.6505190311418803E-2</v>
      </c>
      <c r="M457" s="143" t="s">
        <v>1029</v>
      </c>
      <c r="O457"/>
    </row>
    <row r="458" spans="2:15">
      <c r="B458" s="157">
        <v>5300000</v>
      </c>
      <c r="C458" s="264" t="s">
        <v>494</v>
      </c>
      <c r="D458" s="153">
        <v>100</v>
      </c>
      <c r="E458" s="143">
        <v>87.584578618525214</v>
      </c>
      <c r="F458" s="143">
        <v>7.4400391581008902</v>
      </c>
      <c r="G458" s="143">
        <v>3.4076185540295434</v>
      </c>
      <c r="H458" s="143">
        <v>0.64351731882180152</v>
      </c>
      <c r="I458" s="143">
        <v>7.4861075120209605E-2</v>
      </c>
      <c r="J458" s="143">
        <v>0.11661052086032656</v>
      </c>
      <c r="K458" s="143">
        <v>0.49235553252137798</v>
      </c>
      <c r="L458" s="143">
        <v>0.21162650082059264</v>
      </c>
      <c r="M458" s="143">
        <v>2.8792721200080622E-2</v>
      </c>
      <c r="O458"/>
    </row>
    <row r="459" spans="2:15">
      <c r="B459" s="156">
        <v>5301000</v>
      </c>
      <c r="C459" s="273" t="s">
        <v>495</v>
      </c>
      <c r="D459" s="153">
        <v>100</v>
      </c>
      <c r="E459" s="143">
        <v>81.950662803967631</v>
      </c>
      <c r="F459" s="143">
        <v>11.772451935738712</v>
      </c>
      <c r="G459" s="143">
        <v>1.9664647528750707</v>
      </c>
      <c r="H459" s="143">
        <v>2.0805899394258547</v>
      </c>
      <c r="I459" s="143">
        <v>0.19313493108594446</v>
      </c>
      <c r="J459" s="143">
        <v>0.36871214116407597</v>
      </c>
      <c r="K459" s="143">
        <v>1.0007900974453487</v>
      </c>
      <c r="L459" s="143">
        <v>0.63207795628127295</v>
      </c>
      <c r="M459" s="143">
        <v>3.5115442015626268E-2</v>
      </c>
      <c r="O459"/>
    </row>
    <row r="460" spans="2:15">
      <c r="B460" s="156">
        <v>5310000</v>
      </c>
      <c r="C460" s="273" t="s">
        <v>496</v>
      </c>
      <c r="D460" s="153">
        <v>100</v>
      </c>
      <c r="E460" s="143">
        <v>94.450261780104526</v>
      </c>
      <c r="F460" s="143">
        <v>4.8167539267015638</v>
      </c>
      <c r="G460" s="143">
        <v>0.62827225130889941</v>
      </c>
      <c r="H460" s="143" t="s">
        <v>1029</v>
      </c>
      <c r="I460" s="143">
        <v>0.10471204188481657</v>
      </c>
      <c r="J460" s="143" t="s">
        <v>1029</v>
      </c>
      <c r="K460" s="143" t="s">
        <v>1029</v>
      </c>
      <c r="L460" s="143" t="s">
        <v>1029</v>
      </c>
      <c r="M460" s="143" t="s">
        <v>1029</v>
      </c>
      <c r="O460"/>
    </row>
    <row r="461" spans="2:15">
      <c r="B461" s="156">
        <v>5311000</v>
      </c>
      <c r="C461" s="273" t="s">
        <v>497</v>
      </c>
      <c r="D461" s="153">
        <v>100</v>
      </c>
      <c r="E461" s="143">
        <v>96.329684481648599</v>
      </c>
      <c r="F461" s="143">
        <v>3.6059240180296208</v>
      </c>
      <c r="G461" s="143">
        <v>6.4391500321957507E-2</v>
      </c>
      <c r="H461" s="143" t="s">
        <v>1029</v>
      </c>
      <c r="I461" s="143" t="s">
        <v>1029</v>
      </c>
      <c r="J461" s="143" t="s">
        <v>1029</v>
      </c>
      <c r="K461" s="143" t="s">
        <v>1029</v>
      </c>
      <c r="L461" s="143" t="s">
        <v>1029</v>
      </c>
      <c r="M461" s="143" t="s">
        <v>1029</v>
      </c>
      <c r="O461"/>
    </row>
    <row r="462" spans="2:15">
      <c r="B462" s="156">
        <v>5312000</v>
      </c>
      <c r="C462" s="273" t="s">
        <v>498</v>
      </c>
      <c r="D462" s="153">
        <v>100</v>
      </c>
      <c r="E462" s="143">
        <v>79.803921568627572</v>
      </c>
      <c r="F462" s="143">
        <v>19.738562091503304</v>
      </c>
      <c r="G462" s="143">
        <v>0.26143790849673249</v>
      </c>
      <c r="H462" s="143" t="s">
        <v>1029</v>
      </c>
      <c r="I462" s="143">
        <v>0.13071895424836624</v>
      </c>
      <c r="J462" s="143" t="s">
        <v>1029</v>
      </c>
      <c r="K462" s="143" t="s">
        <v>1029</v>
      </c>
      <c r="L462" s="143">
        <v>6.5359477124183121E-2</v>
      </c>
      <c r="M462" s="143" t="s">
        <v>1029</v>
      </c>
      <c r="O462"/>
    </row>
    <row r="463" spans="2:15">
      <c r="B463" s="156">
        <v>5313000</v>
      </c>
      <c r="C463" s="273" t="s">
        <v>499</v>
      </c>
      <c r="D463" s="153">
        <v>100</v>
      </c>
      <c r="E463" s="143">
        <v>92.431045542014232</v>
      </c>
      <c r="F463" s="143">
        <v>4.9390635022450242</v>
      </c>
      <c r="G463" s="143">
        <v>1.4111610006414355</v>
      </c>
      <c r="H463" s="143">
        <v>0.70558050032071773</v>
      </c>
      <c r="I463" s="143">
        <v>0.32071840923668987</v>
      </c>
      <c r="J463" s="143">
        <v>6.4143681847337972E-2</v>
      </c>
      <c r="K463" s="143" t="s">
        <v>1029</v>
      </c>
      <c r="L463" s="143">
        <v>0.12828736369467594</v>
      </c>
      <c r="M463" s="143" t="s">
        <v>1029</v>
      </c>
      <c r="O463"/>
    </row>
    <row r="464" spans="2:15">
      <c r="B464" s="156">
        <v>5314000</v>
      </c>
      <c r="C464" s="273" t="s">
        <v>500</v>
      </c>
      <c r="D464" s="153">
        <v>100</v>
      </c>
      <c r="E464" s="143">
        <v>92.371638141809271</v>
      </c>
      <c r="F464" s="143">
        <v>6.8948655256723805</v>
      </c>
      <c r="G464" s="143">
        <v>0.44009779951100303</v>
      </c>
      <c r="H464" s="143">
        <v>0.24449877750611282</v>
      </c>
      <c r="I464" s="143" t="s">
        <v>1029</v>
      </c>
      <c r="J464" s="143" t="s">
        <v>1029</v>
      </c>
      <c r="K464" s="143" t="s">
        <v>1029</v>
      </c>
      <c r="L464" s="143">
        <v>4.8899755501222553E-2</v>
      </c>
      <c r="M464" s="143" t="s">
        <v>1029</v>
      </c>
      <c r="O464"/>
    </row>
    <row r="465" spans="2:15">
      <c r="B465" s="156">
        <v>5315000</v>
      </c>
      <c r="C465" s="273" t="s">
        <v>501</v>
      </c>
      <c r="D465" s="153">
        <v>100</v>
      </c>
      <c r="E465" s="143">
        <v>93.292966930600841</v>
      </c>
      <c r="F465" s="143">
        <v>6.008383791336751</v>
      </c>
      <c r="G465" s="143">
        <v>0.2794597112249651</v>
      </c>
      <c r="H465" s="143">
        <v>0.13972985561248255</v>
      </c>
      <c r="I465" s="143">
        <v>4.6576618537494188E-2</v>
      </c>
      <c r="J465" s="143" t="s">
        <v>1029</v>
      </c>
      <c r="K465" s="143" t="s">
        <v>1029</v>
      </c>
      <c r="L465" s="143">
        <v>0.18630647414997675</v>
      </c>
      <c r="M465" s="143">
        <v>4.6576618537494188E-2</v>
      </c>
      <c r="O465"/>
    </row>
    <row r="466" spans="2:15">
      <c r="B466" s="156">
        <v>5316000</v>
      </c>
      <c r="C466" s="273" t="s">
        <v>502</v>
      </c>
      <c r="D466" s="153">
        <v>100</v>
      </c>
      <c r="E466" s="143">
        <v>93.442622950819356</v>
      </c>
      <c r="F466" s="143">
        <v>5.8867362146050501</v>
      </c>
      <c r="G466" s="143">
        <v>0.37257824143069934</v>
      </c>
      <c r="H466" s="143">
        <v>0.14903129657227976</v>
      </c>
      <c r="I466" s="143" t="s">
        <v>1029</v>
      </c>
      <c r="J466" s="143">
        <v>7.4515648286139879E-2</v>
      </c>
      <c r="K466" s="143" t="s">
        <v>1029</v>
      </c>
      <c r="L466" s="143">
        <v>7.4515648286139879E-2</v>
      </c>
      <c r="M466" s="143" t="s">
        <v>1029</v>
      </c>
      <c r="O466"/>
    </row>
    <row r="467" spans="2:15">
      <c r="B467" s="156">
        <v>5317000</v>
      </c>
      <c r="C467" s="277" t="s">
        <v>503</v>
      </c>
      <c r="D467" s="153">
        <v>100</v>
      </c>
      <c r="E467" s="143">
        <v>96.851145038167971</v>
      </c>
      <c r="F467" s="143">
        <v>2.7671755725190832</v>
      </c>
      <c r="G467" s="143">
        <v>0.2862595419847328</v>
      </c>
      <c r="H467" s="143">
        <v>9.5419847328244253E-2</v>
      </c>
      <c r="I467" s="143" t="s">
        <v>1029</v>
      </c>
      <c r="J467" s="143" t="s">
        <v>1029</v>
      </c>
      <c r="K467" s="143" t="s">
        <v>1029</v>
      </c>
      <c r="L467" s="143" t="s">
        <v>1029</v>
      </c>
      <c r="M467" s="143" t="s">
        <v>1029</v>
      </c>
      <c r="O467"/>
    </row>
    <row r="468" spans="2:15">
      <c r="B468" s="156">
        <v>5318000</v>
      </c>
      <c r="C468" s="273" t="s">
        <v>504</v>
      </c>
      <c r="D468" s="153">
        <v>100</v>
      </c>
      <c r="E468" s="143">
        <v>90.873158462090615</v>
      </c>
      <c r="F468" s="143">
        <v>4.7430830039525382</v>
      </c>
      <c r="G468" s="143">
        <v>1.2756018684872363</v>
      </c>
      <c r="H468" s="143">
        <v>0.16169601149838206</v>
      </c>
      <c r="I468" s="143">
        <v>3.5932446999640461E-2</v>
      </c>
      <c r="J468" s="143">
        <v>5.3898670499460684E-2</v>
      </c>
      <c r="K468" s="143">
        <v>2.4973050664750134</v>
      </c>
      <c r="L468" s="143">
        <v>0.32339202299676412</v>
      </c>
      <c r="M468" s="143">
        <v>3.5932446999640461E-2</v>
      </c>
      <c r="O468"/>
    </row>
    <row r="469" spans="2:15">
      <c r="B469" s="156">
        <v>5319000</v>
      </c>
      <c r="C469" s="273" t="s">
        <v>505</v>
      </c>
      <c r="D469" s="153">
        <v>100</v>
      </c>
      <c r="E469" s="143">
        <v>94.468085106383057</v>
      </c>
      <c r="F469" s="143">
        <v>5.1063829787234081</v>
      </c>
      <c r="G469" s="143" t="s">
        <v>1029</v>
      </c>
      <c r="H469" s="143">
        <v>0.42553191489361736</v>
      </c>
      <c r="I469" s="143" t="s">
        <v>1029</v>
      </c>
      <c r="J469" s="143" t="s">
        <v>1029</v>
      </c>
      <c r="K469" s="143" t="s">
        <v>1029</v>
      </c>
      <c r="L469" s="143" t="s">
        <v>1029</v>
      </c>
      <c r="M469" s="143" t="s">
        <v>1029</v>
      </c>
      <c r="O469"/>
    </row>
    <row r="470" spans="2:15">
      <c r="B470" s="156">
        <v>5320000</v>
      </c>
      <c r="C470" s="273" t="s">
        <v>506</v>
      </c>
      <c r="D470" s="153">
        <v>100</v>
      </c>
      <c r="E470" s="143">
        <v>91.796610169491231</v>
      </c>
      <c r="F470" s="143">
        <v>8.0677966101694647</v>
      </c>
      <c r="G470" s="143" t="s">
        <v>1029</v>
      </c>
      <c r="H470" s="143">
        <v>6.7796610169491289E-2</v>
      </c>
      <c r="I470" s="143" t="s">
        <v>1029</v>
      </c>
      <c r="J470" s="143" t="s">
        <v>1029</v>
      </c>
      <c r="K470" s="143" t="s">
        <v>1029</v>
      </c>
      <c r="L470" s="143">
        <v>6.7796610169491289E-2</v>
      </c>
      <c r="M470" s="143" t="s">
        <v>1029</v>
      </c>
      <c r="O470"/>
    </row>
    <row r="471" spans="2:15">
      <c r="B471" s="156">
        <v>5321000</v>
      </c>
      <c r="C471" s="273" t="s">
        <v>507</v>
      </c>
      <c r="D471" s="153">
        <v>100</v>
      </c>
      <c r="E471" s="143">
        <v>96.381182147165148</v>
      </c>
      <c r="F471" s="143">
        <v>3.3775633293124261</v>
      </c>
      <c r="G471" s="143">
        <v>8.0418174507438711E-2</v>
      </c>
      <c r="H471" s="143" t="s">
        <v>1029</v>
      </c>
      <c r="I471" s="143">
        <v>4.0209087253719356E-2</v>
      </c>
      <c r="J471" s="143" t="s">
        <v>1029</v>
      </c>
      <c r="K471" s="143">
        <v>0.12062726176115805</v>
      </c>
      <c r="L471" s="143" t="s">
        <v>1029</v>
      </c>
      <c r="M471" s="143" t="s">
        <v>1029</v>
      </c>
      <c r="O471"/>
    </row>
    <row r="472" spans="2:15">
      <c r="B472" s="156">
        <v>5322000</v>
      </c>
      <c r="C472" s="273" t="s">
        <v>508</v>
      </c>
      <c r="D472" s="153">
        <v>100</v>
      </c>
      <c r="E472" s="143">
        <v>89.046822742474887</v>
      </c>
      <c r="F472" s="143">
        <v>10.53511705685618</v>
      </c>
      <c r="G472" s="143" t="s">
        <v>1029</v>
      </c>
      <c r="H472" s="143">
        <v>0.25083612040133751</v>
      </c>
      <c r="I472" s="143" t="s">
        <v>1029</v>
      </c>
      <c r="J472" s="143">
        <v>8.3612040133779181E-2</v>
      </c>
      <c r="K472" s="143">
        <v>8.3612040133779181E-2</v>
      </c>
      <c r="L472" s="143" t="s">
        <v>1029</v>
      </c>
      <c r="M472" s="143" t="s">
        <v>1029</v>
      </c>
      <c r="O472"/>
    </row>
    <row r="473" spans="2:15">
      <c r="B473" s="156">
        <v>5323000</v>
      </c>
      <c r="C473" s="273" t="s">
        <v>509</v>
      </c>
      <c r="D473" s="153">
        <v>100</v>
      </c>
      <c r="E473" s="143">
        <v>55.369493993447264</v>
      </c>
      <c r="F473" s="143">
        <v>0.32763014197306123</v>
      </c>
      <c r="G473" s="143">
        <v>42.373498361849322</v>
      </c>
      <c r="H473" s="143">
        <v>1.2013105205678913</v>
      </c>
      <c r="I473" s="143">
        <v>0.14561339643247168</v>
      </c>
      <c r="J473" s="143">
        <v>0.18201674554058958</v>
      </c>
      <c r="K473" s="143" t="s">
        <v>1029</v>
      </c>
      <c r="L473" s="143">
        <v>0.40043684018929704</v>
      </c>
      <c r="M473" s="143" t="s">
        <v>1029</v>
      </c>
      <c r="O473"/>
    </row>
    <row r="474" spans="2:15">
      <c r="B474" s="156">
        <v>5324000</v>
      </c>
      <c r="C474" s="273" t="s">
        <v>510</v>
      </c>
      <c r="D474" s="153">
        <v>100</v>
      </c>
      <c r="E474" s="143">
        <v>94.534883720930154</v>
      </c>
      <c r="F474" s="143">
        <v>4.5348837209302326</v>
      </c>
      <c r="G474" s="143">
        <v>0.8139534883720928</v>
      </c>
      <c r="H474" s="143">
        <v>0.11627906976744183</v>
      </c>
      <c r="I474" s="143" t="s">
        <v>1029</v>
      </c>
      <c r="J474" s="143" t="s">
        <v>1029</v>
      </c>
      <c r="K474" s="143" t="s">
        <v>1029</v>
      </c>
      <c r="L474" s="143" t="s">
        <v>1029</v>
      </c>
      <c r="M474" s="143" t="s">
        <v>1029</v>
      </c>
      <c r="O474"/>
    </row>
    <row r="475" spans="2:15">
      <c r="B475" s="156">
        <v>5325000</v>
      </c>
      <c r="C475" s="273" t="s">
        <v>511</v>
      </c>
      <c r="D475" s="153">
        <v>100</v>
      </c>
      <c r="E475" s="143">
        <v>96.062992125984181</v>
      </c>
      <c r="F475" s="143">
        <v>3.858267716535436</v>
      </c>
      <c r="G475" s="143">
        <v>7.8740157480315015E-2</v>
      </c>
      <c r="H475" s="143" t="s">
        <v>1029</v>
      </c>
      <c r="I475" s="143" t="s">
        <v>1029</v>
      </c>
      <c r="J475" s="143" t="s">
        <v>1029</v>
      </c>
      <c r="K475" s="143" t="s">
        <v>1029</v>
      </c>
      <c r="L475" s="143" t="s">
        <v>1029</v>
      </c>
      <c r="M475" s="143" t="s">
        <v>1029</v>
      </c>
      <c r="O475"/>
    </row>
    <row r="476" spans="2:15">
      <c r="B476" s="156">
        <v>5326000</v>
      </c>
      <c r="C476" s="273" t="s">
        <v>512</v>
      </c>
      <c r="D476" s="153">
        <v>100</v>
      </c>
      <c r="E476" s="143">
        <v>90.280373831775663</v>
      </c>
      <c r="F476" s="143">
        <v>7.8504672897196262</v>
      </c>
      <c r="G476" s="143">
        <v>0.37383177570093462</v>
      </c>
      <c r="H476" s="143">
        <v>0.74766355140186924</v>
      </c>
      <c r="I476" s="143" t="s">
        <v>1029</v>
      </c>
      <c r="J476" s="143" t="s">
        <v>1029</v>
      </c>
      <c r="K476" s="143" t="s">
        <v>1029</v>
      </c>
      <c r="L476" s="143" t="s">
        <v>1029</v>
      </c>
      <c r="M476" s="143">
        <v>0.74766355140186924</v>
      </c>
      <c r="O476"/>
    </row>
    <row r="477" spans="2:15">
      <c r="B477" s="156">
        <v>5327000</v>
      </c>
      <c r="C477" s="273" t="s">
        <v>513</v>
      </c>
      <c r="D477" s="153">
        <v>100</v>
      </c>
      <c r="E477" s="143">
        <v>98.617221873035916</v>
      </c>
      <c r="F477" s="143">
        <v>1.1942174732872404</v>
      </c>
      <c r="G477" s="143">
        <v>0.12570710245128847</v>
      </c>
      <c r="H477" s="143">
        <v>6.2853551225644233E-2</v>
      </c>
      <c r="I477" s="143" t="s">
        <v>1029</v>
      </c>
      <c r="J477" s="143" t="s">
        <v>1029</v>
      </c>
      <c r="K477" s="143" t="s">
        <v>1029</v>
      </c>
      <c r="L477" s="143" t="s">
        <v>1029</v>
      </c>
      <c r="M477" s="143" t="s">
        <v>1029</v>
      </c>
      <c r="O477"/>
    </row>
    <row r="478" spans="2:15">
      <c r="B478" s="156">
        <v>5328000</v>
      </c>
      <c r="C478" s="273" t="s">
        <v>514</v>
      </c>
      <c r="D478" s="153">
        <v>100</v>
      </c>
      <c r="E478" s="143">
        <v>67.751937984496166</v>
      </c>
      <c r="F478" s="143" t="s">
        <v>1029</v>
      </c>
      <c r="G478" s="143">
        <v>30.387596899224828</v>
      </c>
      <c r="H478" s="143">
        <v>1.7054263565891479</v>
      </c>
      <c r="I478" s="143" t="s">
        <v>1029</v>
      </c>
      <c r="J478" s="143">
        <v>0.15503875968992253</v>
      </c>
      <c r="K478" s="143" t="s">
        <v>1029</v>
      </c>
      <c r="L478" s="143" t="s">
        <v>1029</v>
      </c>
      <c r="M478" s="143" t="s">
        <v>1029</v>
      </c>
      <c r="O478"/>
    </row>
    <row r="479" spans="2:15">
      <c r="B479" s="156">
        <v>5329000</v>
      </c>
      <c r="C479" s="273" t="s">
        <v>515</v>
      </c>
      <c r="D479" s="153">
        <v>100</v>
      </c>
      <c r="E479" s="143">
        <v>93.000590667454333</v>
      </c>
      <c r="F479" s="143">
        <v>4.4004725339633852</v>
      </c>
      <c r="G479" s="143">
        <v>0.82693443591258176</v>
      </c>
      <c r="H479" s="143">
        <v>0.7678676904902545</v>
      </c>
      <c r="I479" s="143">
        <v>0.17720023626698181</v>
      </c>
      <c r="J479" s="143">
        <v>0.11813349084465455</v>
      </c>
      <c r="K479" s="143">
        <v>0.53160070880094545</v>
      </c>
      <c r="L479" s="143">
        <v>0.17720023626698181</v>
      </c>
      <c r="M479" s="143" t="s">
        <v>1029</v>
      </c>
      <c r="O479"/>
    </row>
    <row r="480" spans="2:15">
      <c r="B480" s="156">
        <v>5330000</v>
      </c>
      <c r="C480" s="273" t="s">
        <v>516</v>
      </c>
      <c r="D480" s="153">
        <v>100</v>
      </c>
      <c r="E480" s="143">
        <v>74.028122415219244</v>
      </c>
      <c r="F480" s="143">
        <v>24.731182795698935</v>
      </c>
      <c r="G480" s="143">
        <v>0.74441687344913132</v>
      </c>
      <c r="H480" s="143">
        <v>0.33085194375516952</v>
      </c>
      <c r="I480" s="143" t="s">
        <v>1029</v>
      </c>
      <c r="J480" s="143">
        <v>0.16542597187758476</v>
      </c>
      <c r="K480" s="143" t="s">
        <v>1029</v>
      </c>
      <c r="L480" s="143" t="s">
        <v>1029</v>
      </c>
      <c r="M480" s="143" t="s">
        <v>1029</v>
      </c>
      <c r="O480"/>
    </row>
    <row r="481" spans="2:15">
      <c r="B481" s="156">
        <v>5331000</v>
      </c>
      <c r="C481" s="273" t="s">
        <v>517</v>
      </c>
      <c r="D481" s="153">
        <v>100</v>
      </c>
      <c r="E481" s="143">
        <v>97.374085234610376</v>
      </c>
      <c r="F481" s="143">
        <v>1.98019801980198</v>
      </c>
      <c r="G481" s="143">
        <v>0.47352561343090821</v>
      </c>
      <c r="H481" s="143">
        <v>4.3047783039173469E-2</v>
      </c>
      <c r="I481" s="143" t="s">
        <v>1029</v>
      </c>
      <c r="J481" s="143">
        <v>8.6095566078346938E-2</v>
      </c>
      <c r="K481" s="143" t="s">
        <v>1029</v>
      </c>
      <c r="L481" s="143">
        <v>4.3047783039173469E-2</v>
      </c>
      <c r="M481" s="143" t="s">
        <v>1029</v>
      </c>
      <c r="O481"/>
    </row>
    <row r="482" spans="2:15">
      <c r="B482" s="156">
        <v>5332000</v>
      </c>
      <c r="C482" s="273" t="s">
        <v>518</v>
      </c>
      <c r="D482" s="153">
        <v>100</v>
      </c>
      <c r="E482" s="143">
        <v>77.792292619203224</v>
      </c>
      <c r="F482" s="143">
        <v>6.1397779229261973</v>
      </c>
      <c r="G482" s="143">
        <v>13.977792292619215</v>
      </c>
      <c r="H482" s="143">
        <v>1.5022860875244954</v>
      </c>
      <c r="I482" s="143">
        <v>6.5316786414108485E-2</v>
      </c>
      <c r="J482" s="143" t="s">
        <v>1029</v>
      </c>
      <c r="K482" s="143">
        <v>6.5316786414108485E-2</v>
      </c>
      <c r="L482" s="143">
        <v>0.4572175048987594</v>
      </c>
      <c r="M482" s="143" t="s">
        <v>1029</v>
      </c>
      <c r="O482"/>
    </row>
    <row r="483" spans="2:15">
      <c r="B483" s="156">
        <v>5333000</v>
      </c>
      <c r="C483" s="273" t="s">
        <v>519</v>
      </c>
      <c r="D483" s="153">
        <v>100</v>
      </c>
      <c r="E483" s="143">
        <v>91.689280868385055</v>
      </c>
      <c r="F483" s="143">
        <v>6.7503392130257645</v>
      </c>
      <c r="G483" s="143">
        <v>0.44097693351424588</v>
      </c>
      <c r="H483" s="143">
        <v>0.10176390773405675</v>
      </c>
      <c r="I483" s="143">
        <v>3.3921302578018911E-2</v>
      </c>
      <c r="J483" s="143">
        <v>3.3921302578018911E-2</v>
      </c>
      <c r="K483" s="143">
        <v>0.91587516960651061</v>
      </c>
      <c r="L483" s="143">
        <v>3.3921302578018911E-2</v>
      </c>
      <c r="M483" s="143" t="s">
        <v>1029</v>
      </c>
      <c r="O483"/>
    </row>
    <row r="484" spans="2:15">
      <c r="B484" s="156">
        <v>5334000</v>
      </c>
      <c r="C484" s="273" t="s">
        <v>520</v>
      </c>
      <c r="D484" s="153">
        <v>100</v>
      </c>
      <c r="E484" s="143">
        <v>80.193236714975953</v>
      </c>
      <c r="F484" s="143">
        <v>18.961352657004856</v>
      </c>
      <c r="G484" s="143">
        <v>0.84541062801932465</v>
      </c>
      <c r="H484" s="143" t="s">
        <v>1029</v>
      </c>
      <c r="I484" s="143" t="s">
        <v>1029</v>
      </c>
      <c r="J484" s="143" t="s">
        <v>1029</v>
      </c>
      <c r="K484" s="143" t="s">
        <v>1029</v>
      </c>
      <c r="L484" s="143" t="s">
        <v>1029</v>
      </c>
      <c r="M484" s="143" t="s">
        <v>1029</v>
      </c>
      <c r="O484"/>
    </row>
    <row r="485" spans="2:15">
      <c r="B485" s="156">
        <v>5335000</v>
      </c>
      <c r="C485" s="273" t="s">
        <v>521</v>
      </c>
      <c r="D485" s="153">
        <v>100</v>
      </c>
      <c r="E485" s="143">
        <v>94.048884165781161</v>
      </c>
      <c r="F485" s="143">
        <v>5.5260361317747098</v>
      </c>
      <c r="G485" s="143">
        <v>0.21253985122210414</v>
      </c>
      <c r="H485" s="143">
        <v>0.10626992561105207</v>
      </c>
      <c r="I485" s="143" t="s">
        <v>1029</v>
      </c>
      <c r="J485" s="143" t="s">
        <v>1029</v>
      </c>
      <c r="K485" s="143" t="s">
        <v>1029</v>
      </c>
      <c r="L485" s="143">
        <v>0.10626992561105207</v>
      </c>
      <c r="M485" s="143" t="s">
        <v>1029</v>
      </c>
      <c r="O485"/>
    </row>
    <row r="486" spans="2:15">
      <c r="B486" s="156">
        <v>5336000</v>
      </c>
      <c r="C486" s="273" t="s">
        <v>522</v>
      </c>
      <c r="D486" s="153">
        <v>100</v>
      </c>
      <c r="E486" s="143">
        <v>98.597626752966661</v>
      </c>
      <c r="F486" s="143">
        <v>1.2944983818770235</v>
      </c>
      <c r="G486" s="143" t="s">
        <v>1029</v>
      </c>
      <c r="H486" s="143">
        <v>0.10787486515641861</v>
      </c>
      <c r="I486" s="143" t="s">
        <v>1029</v>
      </c>
      <c r="J486" s="143" t="s">
        <v>1029</v>
      </c>
      <c r="K486" s="143" t="s">
        <v>1029</v>
      </c>
      <c r="L486" s="143" t="s">
        <v>1029</v>
      </c>
      <c r="M486" s="143" t="s">
        <v>1029</v>
      </c>
      <c r="O486"/>
    </row>
    <row r="487" spans="2:15">
      <c r="B487" s="156">
        <v>5337000</v>
      </c>
      <c r="C487" s="273" t="s">
        <v>523</v>
      </c>
      <c r="D487" s="153">
        <v>100</v>
      </c>
      <c r="E487" s="143">
        <v>96.653279785809701</v>
      </c>
      <c r="F487" s="143">
        <v>2.6773761713520701</v>
      </c>
      <c r="G487" s="143" t="s">
        <v>1029</v>
      </c>
      <c r="H487" s="143">
        <v>0.1338688085676035</v>
      </c>
      <c r="I487" s="143" t="s">
        <v>1029</v>
      </c>
      <c r="J487" s="143" t="s">
        <v>1029</v>
      </c>
      <c r="K487" s="143">
        <v>0.40160642570281052</v>
      </c>
      <c r="L487" s="143">
        <v>0.1338688085676035</v>
      </c>
      <c r="M487" s="143" t="s">
        <v>1029</v>
      </c>
      <c r="O487"/>
    </row>
    <row r="488" spans="2:15">
      <c r="B488" s="156">
        <v>5338000</v>
      </c>
      <c r="C488" s="273" t="s">
        <v>524</v>
      </c>
      <c r="D488" s="153">
        <v>100</v>
      </c>
      <c r="E488" s="143">
        <v>91.496598639455925</v>
      </c>
      <c r="F488" s="143">
        <v>3.4013605442176909</v>
      </c>
      <c r="G488" s="143">
        <v>3.174603174603178</v>
      </c>
      <c r="H488" s="143">
        <v>1.3605442176870761</v>
      </c>
      <c r="I488" s="143">
        <v>0.34013605442176903</v>
      </c>
      <c r="J488" s="143" t="s">
        <v>1029</v>
      </c>
      <c r="K488" s="143" t="s">
        <v>1029</v>
      </c>
      <c r="L488" s="143">
        <v>0.2267573696145127</v>
      </c>
      <c r="M488" s="143" t="s">
        <v>1029</v>
      </c>
      <c r="O488"/>
    </row>
    <row r="489" spans="2:15">
      <c r="B489" s="156">
        <v>5339000</v>
      </c>
      <c r="C489" s="273" t="s">
        <v>479</v>
      </c>
      <c r="D489" s="153">
        <v>100</v>
      </c>
      <c r="E489" s="143">
        <v>93.11797752808981</v>
      </c>
      <c r="F489" s="143">
        <v>5.6882022471910094</v>
      </c>
      <c r="G489" s="143">
        <v>0.35112359550561778</v>
      </c>
      <c r="H489" s="143">
        <v>0.21067415730337069</v>
      </c>
      <c r="I489" s="143">
        <v>7.0224719101123559E-2</v>
      </c>
      <c r="J489" s="143" t="s">
        <v>1029</v>
      </c>
      <c r="K489" s="143">
        <v>0.56179775280898847</v>
      </c>
      <c r="L489" s="143" t="s">
        <v>1029</v>
      </c>
      <c r="M489" s="143" t="s">
        <v>1029</v>
      </c>
      <c r="O489"/>
    </row>
    <row r="490" spans="2:15">
      <c r="B490" s="156">
        <v>5340000</v>
      </c>
      <c r="C490" s="273" t="s">
        <v>165</v>
      </c>
      <c r="D490" s="153">
        <v>100</v>
      </c>
      <c r="E490" s="143">
        <v>99.29245283018868</v>
      </c>
      <c r="F490" s="143">
        <v>0.47169811320754695</v>
      </c>
      <c r="G490" s="143">
        <v>0.23584905660377348</v>
      </c>
      <c r="H490" s="143" t="s">
        <v>1029</v>
      </c>
      <c r="I490" s="143" t="s">
        <v>1029</v>
      </c>
      <c r="J490" s="143" t="s">
        <v>1029</v>
      </c>
      <c r="K490" s="143" t="s">
        <v>1029</v>
      </c>
      <c r="L490" s="143" t="s">
        <v>1029</v>
      </c>
      <c r="M490" s="143" t="s">
        <v>1029</v>
      </c>
      <c r="O490"/>
    </row>
    <row r="491" spans="2:15">
      <c r="B491" s="156">
        <v>5341000</v>
      </c>
      <c r="C491" s="273" t="s">
        <v>525</v>
      </c>
      <c r="D491" s="153">
        <v>100</v>
      </c>
      <c r="E491" s="143">
        <v>95.171673819742509</v>
      </c>
      <c r="F491" s="143">
        <v>4.2918454935622403</v>
      </c>
      <c r="G491" s="143">
        <v>0.10729613733905596</v>
      </c>
      <c r="H491" s="143">
        <v>0.21459227467811193</v>
      </c>
      <c r="I491" s="143" t="s">
        <v>1029</v>
      </c>
      <c r="J491" s="143" t="s">
        <v>1029</v>
      </c>
      <c r="K491" s="143" t="s">
        <v>1029</v>
      </c>
      <c r="L491" s="143">
        <v>0.21459227467811193</v>
      </c>
      <c r="M491" s="143" t="s">
        <v>1029</v>
      </c>
      <c r="O491"/>
    </row>
    <row r="492" spans="2:15">
      <c r="B492" s="156">
        <v>5342000</v>
      </c>
      <c r="C492" s="273" t="s">
        <v>526</v>
      </c>
      <c r="D492" s="153">
        <v>100</v>
      </c>
      <c r="E492" s="143">
        <v>78.171641791044564</v>
      </c>
      <c r="F492" s="143">
        <v>10.927505330490412</v>
      </c>
      <c r="G492" s="143">
        <v>8.4754797441364644</v>
      </c>
      <c r="H492" s="143">
        <v>0.90618336886993578</v>
      </c>
      <c r="I492" s="143">
        <v>5.3304904051172698E-2</v>
      </c>
      <c r="J492" s="143">
        <v>0.47974413646055425</v>
      </c>
      <c r="K492" s="143">
        <v>0.66631130063965871</v>
      </c>
      <c r="L492" s="143">
        <v>0.26652452025586348</v>
      </c>
      <c r="M492" s="143">
        <v>5.3304904051172698E-2</v>
      </c>
      <c r="O492"/>
    </row>
    <row r="493" spans="2:15">
      <c r="B493" s="156">
        <v>5343000</v>
      </c>
      <c r="C493" s="277" t="s">
        <v>527</v>
      </c>
      <c r="D493" s="153">
        <v>100</v>
      </c>
      <c r="E493" s="143">
        <v>91.458333333333357</v>
      </c>
      <c r="F493" s="143">
        <v>8.4375000000000036</v>
      </c>
      <c r="G493" s="143">
        <v>0.10416666666666671</v>
      </c>
      <c r="H493" s="143" t="s">
        <v>1029</v>
      </c>
      <c r="I493" s="143" t="s">
        <v>1029</v>
      </c>
      <c r="J493" s="143" t="s">
        <v>1029</v>
      </c>
      <c r="K493" s="143" t="s">
        <v>1029</v>
      </c>
      <c r="L493" s="143" t="s">
        <v>1029</v>
      </c>
      <c r="M493" s="143" t="s">
        <v>1029</v>
      </c>
      <c r="O493"/>
    </row>
    <row r="494" spans="2:15">
      <c r="B494" s="156">
        <v>5344000</v>
      </c>
      <c r="C494" s="273" t="s">
        <v>169</v>
      </c>
      <c r="D494" s="153">
        <v>100</v>
      </c>
      <c r="E494" s="143">
        <v>97.456279809220959</v>
      </c>
      <c r="F494" s="143">
        <v>2.5437201907790103</v>
      </c>
      <c r="G494" s="143" t="s">
        <v>1029</v>
      </c>
      <c r="H494" s="143" t="s">
        <v>1029</v>
      </c>
      <c r="I494" s="143" t="s">
        <v>1029</v>
      </c>
      <c r="J494" s="143" t="s">
        <v>1029</v>
      </c>
      <c r="K494" s="143" t="s">
        <v>1029</v>
      </c>
      <c r="L494" s="143" t="s">
        <v>1029</v>
      </c>
      <c r="M494" s="143" t="s">
        <v>1029</v>
      </c>
      <c r="O494"/>
    </row>
    <row r="495" spans="2:15">
      <c r="B495" s="156">
        <v>5345000</v>
      </c>
      <c r="C495" s="273" t="s">
        <v>200</v>
      </c>
      <c r="D495" s="153">
        <v>100</v>
      </c>
      <c r="E495" s="143">
        <v>87.578757875787517</v>
      </c>
      <c r="F495" s="143">
        <v>11.521152115211507</v>
      </c>
      <c r="G495" s="143">
        <v>0.18001800180017979</v>
      </c>
      <c r="H495" s="143">
        <v>0.36003600360035959</v>
      </c>
      <c r="I495" s="143" t="s">
        <v>1029</v>
      </c>
      <c r="J495" s="143" t="s">
        <v>1029</v>
      </c>
      <c r="K495" s="143" t="s">
        <v>1029</v>
      </c>
      <c r="L495" s="143">
        <v>0.18001800180017979</v>
      </c>
      <c r="M495" s="143">
        <v>0.18001800180017979</v>
      </c>
      <c r="O495"/>
    </row>
    <row r="496" spans="2:15">
      <c r="B496" s="156">
        <v>5346000</v>
      </c>
      <c r="C496" s="273" t="s">
        <v>528</v>
      </c>
      <c r="D496" s="153">
        <v>100</v>
      </c>
      <c r="E496" s="143">
        <v>88.71331828442446</v>
      </c>
      <c r="F496" s="143">
        <v>10.383747178329578</v>
      </c>
      <c r="G496" s="143">
        <v>0.45146726862302516</v>
      </c>
      <c r="H496" s="143">
        <v>0.45146726862302516</v>
      </c>
      <c r="I496" s="143" t="s">
        <v>1029</v>
      </c>
      <c r="J496" s="143" t="s">
        <v>1029</v>
      </c>
      <c r="K496" s="143" t="s">
        <v>1029</v>
      </c>
      <c r="L496" s="143" t="s">
        <v>1029</v>
      </c>
      <c r="M496" s="143" t="s">
        <v>1029</v>
      </c>
      <c r="O496"/>
    </row>
    <row r="497" spans="2:15">
      <c r="B497" s="156">
        <v>5347000</v>
      </c>
      <c r="C497" s="273" t="s">
        <v>529</v>
      </c>
      <c r="D497" s="153">
        <v>100</v>
      </c>
      <c r="E497" s="143">
        <v>76.375176304654374</v>
      </c>
      <c r="F497" s="143">
        <v>22.496473906911156</v>
      </c>
      <c r="G497" s="143" t="s">
        <v>1029</v>
      </c>
      <c r="H497" s="143">
        <v>0.35260930888575415</v>
      </c>
      <c r="I497" s="143" t="s">
        <v>1029</v>
      </c>
      <c r="J497" s="143" t="s">
        <v>1029</v>
      </c>
      <c r="K497" s="143">
        <v>0.21156558533145248</v>
      </c>
      <c r="L497" s="143">
        <v>0.21156558533145248</v>
      </c>
      <c r="M497" s="143">
        <v>0.35260930888575415</v>
      </c>
      <c r="O497"/>
    </row>
    <row r="498" spans="2:15">
      <c r="B498" s="157">
        <v>5500000</v>
      </c>
      <c r="C498" s="32" t="s">
        <v>530</v>
      </c>
      <c r="D498" s="153">
        <v>100</v>
      </c>
      <c r="E498" s="143">
        <v>80.673668376804045</v>
      </c>
      <c r="F498" s="143">
        <v>15.615514786859897</v>
      </c>
      <c r="G498" s="143">
        <v>1.826533079051293</v>
      </c>
      <c r="H498" s="143">
        <v>0.47006366004996547</v>
      </c>
      <c r="I498" s="143">
        <v>5.7750678234709994E-2</v>
      </c>
      <c r="J498" s="143">
        <v>0.66346128018480799</v>
      </c>
      <c r="K498" s="143">
        <v>0.42708641113111134</v>
      </c>
      <c r="L498" s="143">
        <v>0.20817104945069889</v>
      </c>
      <c r="M498" s="143">
        <v>5.7750678234709994E-2</v>
      </c>
      <c r="O498"/>
    </row>
    <row r="499" spans="2:15">
      <c r="B499" s="156">
        <v>5501000</v>
      </c>
      <c r="C499" s="273" t="s">
        <v>531</v>
      </c>
      <c r="D499" s="153">
        <v>100</v>
      </c>
      <c r="E499" s="143">
        <v>73.481077395158451</v>
      </c>
      <c r="F499" s="143">
        <v>22.379815888169059</v>
      </c>
      <c r="G499" s="143">
        <v>1.5410842141152374</v>
      </c>
      <c r="H499" s="143">
        <v>1.2615069894306152</v>
      </c>
      <c r="I499" s="143">
        <v>0.15683600409137366</v>
      </c>
      <c r="J499" s="143">
        <v>0.41595635867712139</v>
      </c>
      <c r="K499" s="143">
        <v>0.25230139788612282</v>
      </c>
      <c r="L499" s="143">
        <v>0.36822366177974686</v>
      </c>
      <c r="M499" s="143">
        <v>0.14319809069212378</v>
      </c>
      <c r="O499"/>
    </row>
    <row r="500" spans="2:15">
      <c r="B500" s="156">
        <v>5510000</v>
      </c>
      <c r="C500" s="273" t="s">
        <v>532</v>
      </c>
      <c r="D500" s="153">
        <v>100</v>
      </c>
      <c r="E500" s="143">
        <v>71.777836832314861</v>
      </c>
      <c r="F500" s="143">
        <v>27.318628753654068</v>
      </c>
      <c r="G500" s="143">
        <v>0.50491629019399575</v>
      </c>
      <c r="H500" s="143">
        <v>0.15944724953494599</v>
      </c>
      <c r="I500" s="143">
        <v>2.6574541589157667E-2</v>
      </c>
      <c r="J500" s="143">
        <v>5.3149083178315334E-2</v>
      </c>
      <c r="K500" s="143">
        <v>0.13287270794578834</v>
      </c>
      <c r="L500" s="143" t="s">
        <v>1029</v>
      </c>
      <c r="M500" s="143">
        <v>2.6574541589157667E-2</v>
      </c>
      <c r="O500"/>
    </row>
    <row r="501" spans="2:15">
      <c r="B501" s="156">
        <v>5511000</v>
      </c>
      <c r="C501" s="273" t="s">
        <v>533</v>
      </c>
      <c r="D501" s="153">
        <v>100</v>
      </c>
      <c r="E501" s="143">
        <v>97.841726618704783</v>
      </c>
      <c r="F501" s="143">
        <v>1.1990407673860897</v>
      </c>
      <c r="G501" s="143">
        <v>0.63948840927258122</v>
      </c>
      <c r="H501" s="143">
        <v>7.9936051159072652E-2</v>
      </c>
      <c r="I501" s="143" t="s">
        <v>1029</v>
      </c>
      <c r="J501" s="143" t="s">
        <v>1029</v>
      </c>
      <c r="K501" s="143" t="s">
        <v>1029</v>
      </c>
      <c r="L501" s="143">
        <v>0.23980815347721796</v>
      </c>
      <c r="M501" s="143" t="s">
        <v>1029</v>
      </c>
      <c r="O501"/>
    </row>
    <row r="502" spans="2:15">
      <c r="B502" s="156">
        <v>5512000</v>
      </c>
      <c r="C502" s="273" t="s">
        <v>534</v>
      </c>
      <c r="D502" s="153">
        <v>100</v>
      </c>
      <c r="E502" s="143">
        <v>98.214285714285595</v>
      </c>
      <c r="F502" s="143">
        <v>1.5873015873015848</v>
      </c>
      <c r="G502" s="143">
        <v>6.6137566137566037E-2</v>
      </c>
      <c r="H502" s="143">
        <v>6.6137566137566037E-2</v>
      </c>
      <c r="I502" s="143" t="s">
        <v>1029</v>
      </c>
      <c r="J502" s="143">
        <v>6.6137566137566037E-2</v>
      </c>
      <c r="K502" s="143" t="s">
        <v>1029</v>
      </c>
      <c r="L502" s="143" t="s">
        <v>1029</v>
      </c>
      <c r="M502" s="143" t="s">
        <v>1029</v>
      </c>
      <c r="O502"/>
    </row>
    <row r="503" spans="2:15">
      <c r="B503" s="156">
        <v>5513000</v>
      </c>
      <c r="C503" s="273" t="s">
        <v>535</v>
      </c>
      <c r="D503" s="153">
        <v>100</v>
      </c>
      <c r="E503" s="143">
        <v>68.992524029903322</v>
      </c>
      <c r="F503" s="143">
        <v>17.942328230686964</v>
      </c>
      <c r="G503" s="143">
        <v>9.7543609825560011</v>
      </c>
      <c r="H503" s="143">
        <v>0.14239943040227754</v>
      </c>
      <c r="I503" s="143" t="s">
        <v>1029</v>
      </c>
      <c r="J503" s="143">
        <v>2.3733238400379591E-2</v>
      </c>
      <c r="K503" s="143">
        <v>2.6818559392428951</v>
      </c>
      <c r="L503" s="143">
        <v>0.46279814880740194</v>
      </c>
      <c r="M503" s="143" t="s">
        <v>1029</v>
      </c>
      <c r="O503"/>
    </row>
    <row r="504" spans="2:15">
      <c r="B504" s="156">
        <v>5514000</v>
      </c>
      <c r="C504" s="277" t="s">
        <v>536</v>
      </c>
      <c r="D504" s="153">
        <v>100</v>
      </c>
      <c r="E504" s="143">
        <v>61.736150770988083</v>
      </c>
      <c r="F504" s="143">
        <v>5.0256996002284495</v>
      </c>
      <c r="G504" s="143">
        <v>8.166761850371234</v>
      </c>
      <c r="H504" s="143">
        <v>1.8275271273558003</v>
      </c>
      <c r="I504" s="143">
        <v>0.22844089091947503</v>
      </c>
      <c r="J504" s="143">
        <v>22.615648201028034</v>
      </c>
      <c r="K504" s="143" t="s">
        <v>1029</v>
      </c>
      <c r="L504" s="143">
        <v>0.34266133637921253</v>
      </c>
      <c r="M504" s="143">
        <v>5.7110222729868758E-2</v>
      </c>
      <c r="O504"/>
    </row>
    <row r="505" spans="2:15">
      <c r="B505" s="156">
        <v>5515000</v>
      </c>
      <c r="C505" s="277" t="s">
        <v>537</v>
      </c>
      <c r="D505" s="153">
        <v>100</v>
      </c>
      <c r="E505" s="143">
        <v>81.409544950055491</v>
      </c>
      <c r="F505" s="143">
        <v>17.092119866814663</v>
      </c>
      <c r="G505" s="143">
        <v>0.49944506104328557</v>
      </c>
      <c r="H505" s="143">
        <v>0.33296337402885701</v>
      </c>
      <c r="I505" s="143">
        <v>5.5493895671476168E-2</v>
      </c>
      <c r="J505" s="143">
        <v>0.44395116537180934</v>
      </c>
      <c r="K505" s="143" t="s">
        <v>1029</v>
      </c>
      <c r="L505" s="143">
        <v>5.5493895671476168E-2</v>
      </c>
      <c r="M505" s="143">
        <v>0.11098779134295234</v>
      </c>
      <c r="O505"/>
    </row>
    <row r="506" spans="2:15">
      <c r="B506" s="156">
        <v>5516000</v>
      </c>
      <c r="C506" s="273" t="s">
        <v>538</v>
      </c>
      <c r="D506" s="153">
        <v>100</v>
      </c>
      <c r="E506" s="143">
        <v>61.151079136690726</v>
      </c>
      <c r="F506" s="143">
        <v>37.769784172661872</v>
      </c>
      <c r="G506" s="143">
        <v>0.47961630695443669</v>
      </c>
      <c r="H506" s="143" t="s">
        <v>1029</v>
      </c>
      <c r="I506" s="143" t="s">
        <v>1029</v>
      </c>
      <c r="J506" s="143" t="s">
        <v>1029</v>
      </c>
      <c r="K506" s="143">
        <v>0.59952038369304583</v>
      </c>
      <c r="L506" s="143" t="s">
        <v>1029</v>
      </c>
      <c r="M506" s="143" t="s">
        <v>1029</v>
      </c>
      <c r="O506"/>
    </row>
    <row r="507" spans="2:15">
      <c r="B507" s="156">
        <v>5517000</v>
      </c>
      <c r="C507" s="273" t="s">
        <v>220</v>
      </c>
      <c r="D507" s="153">
        <v>100</v>
      </c>
      <c r="E507" s="143">
        <v>88.607115821347634</v>
      </c>
      <c r="F507" s="143">
        <v>11.014383043149126</v>
      </c>
      <c r="G507" s="143">
        <v>3.7850113550340632E-2</v>
      </c>
      <c r="H507" s="143">
        <v>0.18925056775170318</v>
      </c>
      <c r="I507" s="143">
        <v>3.7850113550340632E-2</v>
      </c>
      <c r="J507" s="143" t="s">
        <v>1029</v>
      </c>
      <c r="K507" s="143" t="s">
        <v>1029</v>
      </c>
      <c r="L507" s="143">
        <v>7.5700227100681264E-2</v>
      </c>
      <c r="M507" s="143">
        <v>3.7850113550340632E-2</v>
      </c>
      <c r="O507"/>
    </row>
    <row r="508" spans="2:15">
      <c r="B508" s="156">
        <v>5518000</v>
      </c>
      <c r="C508" s="273" t="s">
        <v>539</v>
      </c>
      <c r="D508" s="153">
        <v>100</v>
      </c>
      <c r="E508" s="143">
        <v>98.316970546984422</v>
      </c>
      <c r="F508" s="143">
        <v>1.1220196353436176</v>
      </c>
      <c r="G508" s="143">
        <v>0.4207573632538566</v>
      </c>
      <c r="H508" s="143" t="s">
        <v>1029</v>
      </c>
      <c r="I508" s="143" t="s">
        <v>1029</v>
      </c>
      <c r="J508" s="143" t="s">
        <v>1029</v>
      </c>
      <c r="K508" s="143" t="s">
        <v>1029</v>
      </c>
      <c r="L508" s="143">
        <v>0.1402524544179522</v>
      </c>
      <c r="M508" s="143" t="s">
        <v>1029</v>
      </c>
      <c r="O508"/>
    </row>
    <row r="509" spans="2:15">
      <c r="B509" s="156">
        <v>5519000</v>
      </c>
      <c r="C509" s="273" t="s">
        <v>540</v>
      </c>
      <c r="D509" s="153">
        <v>100</v>
      </c>
      <c r="E509" s="143">
        <v>88.48515864892542</v>
      </c>
      <c r="F509" s="143">
        <v>10.286591606960107</v>
      </c>
      <c r="G509" s="143">
        <v>0.5117707267144328</v>
      </c>
      <c r="H509" s="143">
        <v>0.30706243602865962</v>
      </c>
      <c r="I509" s="143" t="s">
        <v>1029</v>
      </c>
      <c r="J509" s="143" t="s">
        <v>1029</v>
      </c>
      <c r="K509" s="143">
        <v>0.20470829068577309</v>
      </c>
      <c r="L509" s="143">
        <v>0.10235414534288655</v>
      </c>
      <c r="M509" s="143">
        <v>0.10235414534288655</v>
      </c>
      <c r="O509"/>
    </row>
    <row r="510" spans="2:15">
      <c r="B510" s="156">
        <v>5520000</v>
      </c>
      <c r="C510" s="273" t="s">
        <v>541</v>
      </c>
      <c r="D510" s="153">
        <v>100</v>
      </c>
      <c r="E510" s="143">
        <v>77.99744897959178</v>
      </c>
      <c r="F510" s="143">
        <v>19.993622448979551</v>
      </c>
      <c r="G510" s="143">
        <v>0.51020408163265241</v>
      </c>
      <c r="H510" s="143">
        <v>0.79719387755101934</v>
      </c>
      <c r="I510" s="143" t="s">
        <v>1029</v>
      </c>
      <c r="J510" s="143">
        <v>3.1887755102040775E-2</v>
      </c>
      <c r="K510" s="143">
        <v>3.1887755102040775E-2</v>
      </c>
      <c r="L510" s="143">
        <v>0.41454081632653006</v>
      </c>
      <c r="M510" s="143">
        <v>0.22321428571428545</v>
      </c>
      <c r="O510"/>
    </row>
    <row r="511" spans="2:15">
      <c r="B511" s="156">
        <v>5521000</v>
      </c>
      <c r="C511" s="273" t="s">
        <v>542</v>
      </c>
      <c r="D511" s="153">
        <v>100</v>
      </c>
      <c r="E511" s="143">
        <v>78.762454116413011</v>
      </c>
      <c r="F511" s="143">
        <v>20.608285264813805</v>
      </c>
      <c r="G511" s="143">
        <v>0.10487676979549017</v>
      </c>
      <c r="H511" s="143">
        <v>0.15731515469323523</v>
      </c>
      <c r="I511" s="143">
        <v>0.15731515469323523</v>
      </c>
      <c r="J511" s="143">
        <v>0.10487676979549017</v>
      </c>
      <c r="K511" s="143" t="s">
        <v>1029</v>
      </c>
      <c r="L511" s="143">
        <v>0.10487676979549017</v>
      </c>
      <c r="M511" s="143" t="s">
        <v>1029</v>
      </c>
      <c r="O511"/>
    </row>
    <row r="512" spans="2:15">
      <c r="B512" s="156">
        <v>5522000</v>
      </c>
      <c r="C512" s="273" t="s">
        <v>543</v>
      </c>
      <c r="D512" s="153">
        <v>100</v>
      </c>
      <c r="E512" s="143">
        <v>87.32747804265982</v>
      </c>
      <c r="F512" s="143">
        <v>11.104140526976142</v>
      </c>
      <c r="G512" s="143">
        <v>0.4391468005018811</v>
      </c>
      <c r="H512" s="143">
        <v>0.81555834378920755</v>
      </c>
      <c r="I512" s="143">
        <v>6.2735257214554432E-2</v>
      </c>
      <c r="J512" s="143">
        <v>0.12547051442910886</v>
      </c>
      <c r="K512" s="143" t="s">
        <v>1029</v>
      </c>
      <c r="L512" s="143">
        <v>0.12547051442910886</v>
      </c>
      <c r="M512" s="143" t="s">
        <v>1029</v>
      </c>
      <c r="O512"/>
    </row>
    <row r="513" spans="2:15">
      <c r="B513" s="156">
        <v>5523000</v>
      </c>
      <c r="C513" s="273" t="s">
        <v>544</v>
      </c>
      <c r="D513" s="153">
        <v>100</v>
      </c>
      <c r="E513" s="143">
        <v>97.293447293447471</v>
      </c>
      <c r="F513" s="143">
        <v>2.7065527065527117</v>
      </c>
      <c r="G513" s="143" t="s">
        <v>1029</v>
      </c>
      <c r="H513" s="143" t="s">
        <v>1029</v>
      </c>
      <c r="I513" s="143" t="s">
        <v>1029</v>
      </c>
      <c r="J513" s="143" t="s">
        <v>1029</v>
      </c>
      <c r="K513" s="143" t="s">
        <v>1029</v>
      </c>
      <c r="L513" s="143" t="s">
        <v>1029</v>
      </c>
      <c r="M513" s="143" t="s">
        <v>1029</v>
      </c>
      <c r="O513"/>
    </row>
    <row r="514" spans="2:15">
      <c r="B514" s="156">
        <v>5524000</v>
      </c>
      <c r="C514" s="273" t="s">
        <v>545</v>
      </c>
      <c r="D514" s="153">
        <v>100</v>
      </c>
      <c r="E514" s="143">
        <v>90.523032629558472</v>
      </c>
      <c r="F514" s="143">
        <v>8.8771593090211169</v>
      </c>
      <c r="G514" s="143">
        <v>0.287907869481766</v>
      </c>
      <c r="H514" s="143">
        <v>2.399232245681383E-2</v>
      </c>
      <c r="I514" s="143">
        <v>2.399232245681383E-2</v>
      </c>
      <c r="J514" s="143">
        <v>7.19769673704415E-2</v>
      </c>
      <c r="K514" s="143" t="s">
        <v>1029</v>
      </c>
      <c r="L514" s="143">
        <v>0.19193857965451064</v>
      </c>
      <c r="M514" s="143" t="s">
        <v>1029</v>
      </c>
      <c r="O514"/>
    </row>
    <row r="515" spans="2:15">
      <c r="B515" s="156">
        <v>5525000</v>
      </c>
      <c r="C515" s="273" t="s">
        <v>546</v>
      </c>
      <c r="D515" s="153">
        <v>100</v>
      </c>
      <c r="E515" s="143">
        <v>88.602150537634145</v>
      </c>
      <c r="F515" s="143">
        <v>10.635386119257081</v>
      </c>
      <c r="G515" s="143">
        <v>0.27370478983382202</v>
      </c>
      <c r="H515" s="143">
        <v>0.17595307917888556</v>
      </c>
      <c r="I515" s="143">
        <v>1.9550342130987285E-2</v>
      </c>
      <c r="J515" s="143">
        <v>3.9100684261974571E-2</v>
      </c>
      <c r="K515" s="143">
        <v>5.8651026392961852E-2</v>
      </c>
      <c r="L515" s="143">
        <v>0.15640273704789828</v>
      </c>
      <c r="M515" s="143">
        <v>3.9100684261974571E-2</v>
      </c>
      <c r="O515"/>
    </row>
    <row r="516" spans="2:15">
      <c r="B516" s="156">
        <v>5526000</v>
      </c>
      <c r="C516" s="273" t="s">
        <v>547</v>
      </c>
      <c r="D516" s="153">
        <v>100</v>
      </c>
      <c r="E516" s="143">
        <v>90.562248995983808</v>
      </c>
      <c r="F516" s="143">
        <v>9.1365461847389362</v>
      </c>
      <c r="G516" s="143">
        <v>7.5301204819276948E-2</v>
      </c>
      <c r="H516" s="143">
        <v>0.12550200803212824</v>
      </c>
      <c r="I516" s="143" t="s">
        <v>1029</v>
      </c>
      <c r="J516" s="143">
        <v>2.5100401606425647E-2</v>
      </c>
      <c r="K516" s="143" t="s">
        <v>1029</v>
      </c>
      <c r="L516" s="143">
        <v>2.5100401606425647E-2</v>
      </c>
      <c r="M516" s="143">
        <v>5.0200803212851294E-2</v>
      </c>
      <c r="O516"/>
    </row>
    <row r="517" spans="2:15">
      <c r="B517" s="156">
        <v>5527000</v>
      </c>
      <c r="C517" s="273" t="s">
        <v>548</v>
      </c>
      <c r="D517" s="153">
        <v>100</v>
      </c>
      <c r="E517" s="143">
        <v>69.05424200278145</v>
      </c>
      <c r="F517" s="143">
        <v>28.581363004172367</v>
      </c>
      <c r="G517" s="143">
        <v>0.27816411682892855</v>
      </c>
      <c r="H517" s="143">
        <v>0.76495132127955345</v>
      </c>
      <c r="I517" s="143" t="s">
        <v>1029</v>
      </c>
      <c r="J517" s="143">
        <v>6.9541029207232138E-2</v>
      </c>
      <c r="K517" s="143">
        <v>1.2517385257301785</v>
      </c>
      <c r="L517" s="143" t="s">
        <v>1029</v>
      </c>
      <c r="M517" s="143" t="s">
        <v>1029</v>
      </c>
      <c r="O517"/>
    </row>
    <row r="518" spans="2:15">
      <c r="B518" s="156">
        <v>5528000</v>
      </c>
      <c r="C518" s="273" t="s">
        <v>549</v>
      </c>
      <c r="D518" s="153">
        <v>100</v>
      </c>
      <c r="E518" s="143">
        <v>87.842617152961978</v>
      </c>
      <c r="F518" s="143">
        <v>9.1954022988505759</v>
      </c>
      <c r="G518" s="143">
        <v>0.88417329796640165</v>
      </c>
      <c r="H518" s="143">
        <v>0.75154730327144137</v>
      </c>
      <c r="I518" s="143">
        <v>8.8417329796640159E-2</v>
      </c>
      <c r="J518" s="143">
        <v>4.420866489832008E-2</v>
      </c>
      <c r="K518" s="143">
        <v>0.83996463306808145</v>
      </c>
      <c r="L518" s="143">
        <v>0.26525198938992051</v>
      </c>
      <c r="M518" s="143">
        <v>8.8417329796640159E-2</v>
      </c>
      <c r="O518"/>
    </row>
    <row r="519" spans="2:15">
      <c r="B519" s="156">
        <v>5529000</v>
      </c>
      <c r="C519" s="273" t="s">
        <v>550</v>
      </c>
      <c r="D519" s="153">
        <v>100</v>
      </c>
      <c r="E519" s="143">
        <v>93.125602312881284</v>
      </c>
      <c r="F519" s="143">
        <v>6.6816575650497905</v>
      </c>
      <c r="G519" s="143">
        <v>9.6370061034372026E-2</v>
      </c>
      <c r="H519" s="143">
        <v>3.2123353678124009E-2</v>
      </c>
      <c r="I519" s="143">
        <v>3.2123353678124009E-2</v>
      </c>
      <c r="J519" s="143">
        <v>3.2123353678124009E-2</v>
      </c>
      <c r="K519" s="143" t="s">
        <v>1029</v>
      </c>
      <c r="L519" s="143" t="s">
        <v>1029</v>
      </c>
      <c r="M519" s="143" t="s">
        <v>1029</v>
      </c>
      <c r="O519"/>
    </row>
    <row r="520" spans="2:15">
      <c r="B520" s="156">
        <v>5530000</v>
      </c>
      <c r="C520" s="273" t="s">
        <v>551</v>
      </c>
      <c r="D520" s="153">
        <v>100</v>
      </c>
      <c r="E520" s="143">
        <v>94.272517321016252</v>
      </c>
      <c r="F520" s="143">
        <v>5.3579676674364922</v>
      </c>
      <c r="G520" s="143">
        <v>0.23094688221709014</v>
      </c>
      <c r="H520" s="143">
        <v>4.6189376443418036E-2</v>
      </c>
      <c r="I520" s="143" t="s">
        <v>1029</v>
      </c>
      <c r="J520" s="143" t="s">
        <v>1029</v>
      </c>
      <c r="K520" s="143" t="s">
        <v>1029</v>
      </c>
      <c r="L520" s="143" t="s">
        <v>1029</v>
      </c>
      <c r="M520" s="143">
        <v>9.2378752886836071E-2</v>
      </c>
      <c r="O520"/>
    </row>
    <row r="521" spans="2:15">
      <c r="B521" s="156">
        <v>5531000</v>
      </c>
      <c r="C521" s="273" t="s">
        <v>344</v>
      </c>
      <c r="D521" s="153">
        <v>100</v>
      </c>
      <c r="E521" s="143">
        <v>96.860465116279201</v>
      </c>
      <c r="F521" s="143" t="s">
        <v>1029</v>
      </c>
      <c r="G521" s="143">
        <v>1.2790697674418605</v>
      </c>
      <c r="H521" s="143">
        <v>0.58139534883720934</v>
      </c>
      <c r="I521" s="143">
        <v>0.11627906976744186</v>
      </c>
      <c r="J521" s="143">
        <v>1.0465116279069768</v>
      </c>
      <c r="K521" s="143" t="s">
        <v>1029</v>
      </c>
      <c r="L521" s="143">
        <v>0.11627906976744186</v>
      </c>
      <c r="M521" s="143" t="s">
        <v>1029</v>
      </c>
      <c r="O521"/>
    </row>
    <row r="522" spans="2:15">
      <c r="B522" s="156">
        <v>5532000</v>
      </c>
      <c r="C522" s="273" t="s">
        <v>552</v>
      </c>
      <c r="D522" s="153">
        <v>100</v>
      </c>
      <c r="E522" s="143">
        <v>79.891724671307003</v>
      </c>
      <c r="F522" s="143">
        <v>19.373549883990762</v>
      </c>
      <c r="G522" s="143">
        <v>0.42536736272235182</v>
      </c>
      <c r="H522" s="143">
        <v>7.7339520494973057E-2</v>
      </c>
      <c r="I522" s="143">
        <v>0.11600928074245959</v>
      </c>
      <c r="J522" s="143" t="s">
        <v>1029</v>
      </c>
      <c r="K522" s="143" t="s">
        <v>1029</v>
      </c>
      <c r="L522" s="143">
        <v>0.11600928074245959</v>
      </c>
      <c r="M522" s="143" t="s">
        <v>1029</v>
      </c>
      <c r="O522"/>
    </row>
    <row r="523" spans="2:15">
      <c r="B523" s="156">
        <v>5533000</v>
      </c>
      <c r="C523" s="273" t="s">
        <v>553</v>
      </c>
      <c r="D523" s="153">
        <v>100</v>
      </c>
      <c r="E523" s="143">
        <v>70.19867549668875</v>
      </c>
      <c r="F523" s="143">
        <v>29.186376537369924</v>
      </c>
      <c r="G523" s="143">
        <v>0.28382213812677387</v>
      </c>
      <c r="H523" s="143">
        <v>0.14191106906338694</v>
      </c>
      <c r="I523" s="143" t="s">
        <v>1029</v>
      </c>
      <c r="J523" s="143">
        <v>4.7303689687795636E-2</v>
      </c>
      <c r="K523" s="143" t="s">
        <v>1029</v>
      </c>
      <c r="L523" s="143">
        <v>0.14191106906338694</v>
      </c>
      <c r="M523" s="143" t="s">
        <v>1029</v>
      </c>
      <c r="O523"/>
    </row>
    <row r="524" spans="2:15">
      <c r="B524" s="152">
        <v>6000000</v>
      </c>
      <c r="C524" s="32" t="s">
        <v>554</v>
      </c>
      <c r="D524" s="153">
        <v>100</v>
      </c>
      <c r="E524" s="143">
        <v>89.396644055694878</v>
      </c>
      <c r="F524" s="143">
        <v>8.5985774311372971</v>
      </c>
      <c r="G524" s="143">
        <v>0.29385109713564045</v>
      </c>
      <c r="H524" s="143">
        <v>0.20047785131683885</v>
      </c>
      <c r="I524" s="143">
        <v>2.4716447422623966E-2</v>
      </c>
      <c r="J524" s="143">
        <v>4.394035097355372E-2</v>
      </c>
      <c r="K524" s="143">
        <v>1.3017328975915283</v>
      </c>
      <c r="L524" s="143">
        <v>7.4149342267871898E-2</v>
      </c>
      <c r="M524" s="143">
        <v>6.591052646033059E-2</v>
      </c>
      <c r="O524"/>
    </row>
    <row r="525" spans="2:15">
      <c r="B525" s="155">
        <v>6001000</v>
      </c>
      <c r="C525" s="273" t="s">
        <v>555</v>
      </c>
      <c r="D525" s="153">
        <v>100</v>
      </c>
      <c r="E525" s="143">
        <v>85.437636761487497</v>
      </c>
      <c r="F525" s="143">
        <v>13.063457330415718</v>
      </c>
      <c r="G525" s="143">
        <v>0.73304157549233984</v>
      </c>
      <c r="H525" s="143">
        <v>0.40481400437636683</v>
      </c>
      <c r="I525" s="143" t="s">
        <v>1029</v>
      </c>
      <c r="J525" s="143">
        <v>2.1881838074398207E-2</v>
      </c>
      <c r="K525" s="143">
        <v>9.8468271334791926E-2</v>
      </c>
      <c r="L525" s="143">
        <v>0.13129102844638924</v>
      </c>
      <c r="M525" s="143">
        <v>0.10940919037199102</v>
      </c>
      <c r="O525"/>
    </row>
    <row r="526" spans="2:15">
      <c r="B526" s="155">
        <v>6010000</v>
      </c>
      <c r="C526" s="273" t="s">
        <v>556</v>
      </c>
      <c r="D526" s="153">
        <v>100</v>
      </c>
      <c r="E526" s="143">
        <v>87.841726618705266</v>
      </c>
      <c r="F526" s="143">
        <v>11.654676258992819</v>
      </c>
      <c r="G526" s="143">
        <v>7.1942446043165548E-2</v>
      </c>
      <c r="H526" s="143">
        <v>0.35971223021582777</v>
      </c>
      <c r="I526" s="143" t="s">
        <v>1029</v>
      </c>
      <c r="J526" s="143" t="s">
        <v>1029</v>
      </c>
      <c r="K526" s="143" t="s">
        <v>1029</v>
      </c>
      <c r="L526" s="143">
        <v>7.1942446043165548E-2</v>
      </c>
      <c r="M526" s="143" t="s">
        <v>1029</v>
      </c>
      <c r="O526"/>
    </row>
    <row r="527" spans="2:15">
      <c r="B527" s="155">
        <v>6011000</v>
      </c>
      <c r="C527" s="273" t="s">
        <v>557</v>
      </c>
      <c r="D527" s="153">
        <v>100</v>
      </c>
      <c r="E527" s="143">
        <v>92.821956368754371</v>
      </c>
      <c r="F527" s="143">
        <v>7.0372976776917655</v>
      </c>
      <c r="G527" s="143" t="s">
        <v>1029</v>
      </c>
      <c r="H527" s="143">
        <v>7.0372976776917659E-2</v>
      </c>
      <c r="I527" s="143">
        <v>7.0372976776917659E-2</v>
      </c>
      <c r="J527" s="143" t="s">
        <v>1029</v>
      </c>
      <c r="K527" s="143" t="s">
        <v>1029</v>
      </c>
      <c r="L527" s="143" t="s">
        <v>1029</v>
      </c>
      <c r="M527" s="143" t="s">
        <v>1029</v>
      </c>
      <c r="O527"/>
    </row>
    <row r="528" spans="2:15">
      <c r="B528" s="155">
        <v>6012000</v>
      </c>
      <c r="C528" s="273" t="s">
        <v>558</v>
      </c>
      <c r="D528" s="153">
        <v>100</v>
      </c>
      <c r="E528" s="143">
        <v>93.243243243243313</v>
      </c>
      <c r="F528" s="143">
        <v>6.2500000000000053</v>
      </c>
      <c r="G528" s="143">
        <v>0.16891891891891903</v>
      </c>
      <c r="H528" s="143" t="s">
        <v>1029</v>
      </c>
      <c r="I528" s="143">
        <v>0.16891891891891903</v>
      </c>
      <c r="J528" s="143">
        <v>0.16891891891891903</v>
      </c>
      <c r="K528" s="143" t="s">
        <v>1029</v>
      </c>
      <c r="L528" s="143" t="s">
        <v>1029</v>
      </c>
      <c r="M528" s="143" t="s">
        <v>1029</v>
      </c>
      <c r="O528"/>
    </row>
    <row r="529" spans="2:15">
      <c r="B529" s="155">
        <v>6013000</v>
      </c>
      <c r="C529" s="273" t="s">
        <v>559</v>
      </c>
      <c r="D529" s="153">
        <v>100</v>
      </c>
      <c r="E529" s="143">
        <v>95.714285714285822</v>
      </c>
      <c r="F529" s="143">
        <v>3.9285714285714315</v>
      </c>
      <c r="G529" s="143" t="s">
        <v>1029</v>
      </c>
      <c r="H529" s="143">
        <v>5.1020408163265342E-2</v>
      </c>
      <c r="I529" s="143">
        <v>0.10204081632653068</v>
      </c>
      <c r="J529" s="143">
        <v>5.1020408163265342E-2</v>
      </c>
      <c r="K529" s="143">
        <v>0.10204081632653068</v>
      </c>
      <c r="L529" s="143">
        <v>5.1020408163265342E-2</v>
      </c>
      <c r="M529" s="143" t="s">
        <v>1029</v>
      </c>
      <c r="O529"/>
    </row>
    <row r="530" spans="2:15">
      <c r="B530" s="155">
        <v>6014000</v>
      </c>
      <c r="C530" s="273" t="s">
        <v>560</v>
      </c>
      <c r="D530" s="153">
        <v>100</v>
      </c>
      <c r="E530" s="143">
        <v>90.716612377850225</v>
      </c>
      <c r="F530" s="143">
        <v>8.9576547231270336</v>
      </c>
      <c r="G530" s="143" t="s">
        <v>1029</v>
      </c>
      <c r="H530" s="143">
        <v>0.16286644951140061</v>
      </c>
      <c r="I530" s="143" t="s">
        <v>1029</v>
      </c>
      <c r="J530" s="143">
        <v>0.16286644951140061</v>
      </c>
      <c r="K530" s="143" t="s">
        <v>1029</v>
      </c>
      <c r="L530" s="143" t="s">
        <v>1029</v>
      </c>
      <c r="M530" s="143" t="s">
        <v>1029</v>
      </c>
      <c r="O530"/>
    </row>
    <row r="531" spans="2:15">
      <c r="B531" s="155">
        <v>6015000</v>
      </c>
      <c r="C531" s="273" t="s">
        <v>561</v>
      </c>
      <c r="D531" s="153">
        <v>100</v>
      </c>
      <c r="E531" s="143">
        <v>92.7992799279927</v>
      </c>
      <c r="F531" s="143">
        <v>6.9306930693069297</v>
      </c>
      <c r="G531" s="143">
        <v>0.18001800180017999</v>
      </c>
      <c r="H531" s="143">
        <v>9.0009000900089994E-2</v>
      </c>
      <c r="I531" s="143" t="s">
        <v>1029</v>
      </c>
      <c r="J531" s="143" t="s">
        <v>1029</v>
      </c>
      <c r="K531" s="143" t="s">
        <v>1029</v>
      </c>
      <c r="L531" s="143" t="s">
        <v>1029</v>
      </c>
      <c r="M531" s="143" t="s">
        <v>1029</v>
      </c>
      <c r="O531"/>
    </row>
    <row r="532" spans="2:15">
      <c r="B532" s="155">
        <v>6016000</v>
      </c>
      <c r="C532" s="273" t="s">
        <v>562</v>
      </c>
      <c r="D532" s="153">
        <v>100</v>
      </c>
      <c r="E532" s="143">
        <v>96.191819464034026</v>
      </c>
      <c r="F532" s="143">
        <v>3.2440056417489442</v>
      </c>
      <c r="G532" s="143">
        <v>0.14104372355430189</v>
      </c>
      <c r="H532" s="143">
        <v>0.28208744710860378</v>
      </c>
      <c r="I532" s="143" t="s">
        <v>1029</v>
      </c>
      <c r="J532" s="143" t="s">
        <v>1029</v>
      </c>
      <c r="K532" s="143" t="s">
        <v>1029</v>
      </c>
      <c r="L532" s="143">
        <v>0.14104372355430189</v>
      </c>
      <c r="M532" s="143" t="s">
        <v>1029</v>
      </c>
      <c r="O532"/>
    </row>
    <row r="533" spans="2:15">
      <c r="B533" s="155">
        <v>6017000</v>
      </c>
      <c r="C533" s="273" t="s">
        <v>563</v>
      </c>
      <c r="D533" s="153">
        <v>100</v>
      </c>
      <c r="E533" s="143">
        <v>78.260869565217448</v>
      </c>
      <c r="F533" s="143">
        <v>21.739130434782616</v>
      </c>
      <c r="G533" s="143" t="s">
        <v>1029</v>
      </c>
      <c r="H533" s="143" t="s">
        <v>1029</v>
      </c>
      <c r="I533" s="143" t="s">
        <v>1029</v>
      </c>
      <c r="J533" s="143" t="s">
        <v>1029</v>
      </c>
      <c r="K533" s="143" t="s">
        <v>1029</v>
      </c>
      <c r="L533" s="143" t="s">
        <v>1029</v>
      </c>
      <c r="M533" s="143" t="s">
        <v>1029</v>
      </c>
      <c r="O533"/>
    </row>
    <row r="534" spans="2:15">
      <c r="B534" s="155">
        <v>6018000</v>
      </c>
      <c r="C534" s="273" t="s">
        <v>564</v>
      </c>
      <c r="D534" s="153">
        <v>100</v>
      </c>
      <c r="E534" s="143">
        <v>73.672055427251564</v>
      </c>
      <c r="F534" s="143">
        <v>4.5265588914549637</v>
      </c>
      <c r="G534" s="143">
        <v>0.18475750577367198</v>
      </c>
      <c r="H534" s="143">
        <v>0.18475750577367198</v>
      </c>
      <c r="I534" s="143" t="s">
        <v>1029</v>
      </c>
      <c r="J534" s="143">
        <v>0.32332563510392598</v>
      </c>
      <c r="K534" s="143">
        <v>21.062355658198623</v>
      </c>
      <c r="L534" s="143">
        <v>4.6189376443417994E-2</v>
      </c>
      <c r="M534" s="143" t="s">
        <v>1029</v>
      </c>
      <c r="O534"/>
    </row>
    <row r="535" spans="2:15">
      <c r="B535" s="155">
        <v>6019000</v>
      </c>
      <c r="C535" s="273" t="s">
        <v>565</v>
      </c>
      <c r="D535" s="153">
        <v>100</v>
      </c>
      <c r="E535" s="143">
        <v>93.28859060402695</v>
      </c>
      <c r="F535" s="143">
        <v>6.5995525727069309</v>
      </c>
      <c r="G535" s="143" t="s">
        <v>1029</v>
      </c>
      <c r="H535" s="143">
        <v>0.11185682326621917</v>
      </c>
      <c r="I535" s="143" t="s">
        <v>1029</v>
      </c>
      <c r="J535" s="143" t="s">
        <v>1029</v>
      </c>
      <c r="K535" s="143" t="s">
        <v>1029</v>
      </c>
      <c r="L535" s="143" t="s">
        <v>1029</v>
      </c>
      <c r="M535" s="143" t="s">
        <v>1029</v>
      </c>
      <c r="O535"/>
    </row>
    <row r="536" spans="2:15">
      <c r="B536" s="155">
        <v>6020000</v>
      </c>
      <c r="C536" s="273" t="s">
        <v>566</v>
      </c>
      <c r="D536" s="153">
        <v>100</v>
      </c>
      <c r="E536" s="143">
        <v>96.509863429438568</v>
      </c>
      <c r="F536" s="143">
        <v>2.579666160849766</v>
      </c>
      <c r="G536" s="143">
        <v>0.15174506828528037</v>
      </c>
      <c r="H536" s="143">
        <v>0.15174506828528037</v>
      </c>
      <c r="I536" s="143">
        <v>0.15174506828528037</v>
      </c>
      <c r="J536" s="143" t="s">
        <v>1029</v>
      </c>
      <c r="K536" s="143" t="s">
        <v>1029</v>
      </c>
      <c r="L536" s="143">
        <v>0.45523520485584107</v>
      </c>
      <c r="M536" s="143" t="s">
        <v>1029</v>
      </c>
      <c r="O536"/>
    </row>
    <row r="537" spans="2:15">
      <c r="B537" s="155">
        <v>6021000</v>
      </c>
      <c r="C537" s="273" t="s">
        <v>567</v>
      </c>
      <c r="D537" s="153">
        <v>100</v>
      </c>
      <c r="E537" s="143">
        <v>88.562596599691105</v>
      </c>
      <c r="F537" s="143">
        <v>10.741885625966008</v>
      </c>
      <c r="G537" s="143">
        <v>0.54095826893354004</v>
      </c>
      <c r="H537" s="143">
        <v>0.15455950540958285</v>
      </c>
      <c r="I537" s="143" t="s">
        <v>1029</v>
      </c>
      <c r="J537" s="143" t="s">
        <v>1029</v>
      </c>
      <c r="K537" s="143" t="s">
        <v>1029</v>
      </c>
      <c r="L537" s="143" t="s">
        <v>1029</v>
      </c>
      <c r="M537" s="143" t="s">
        <v>1029</v>
      </c>
      <c r="O537"/>
    </row>
    <row r="538" spans="2:15">
      <c r="B538" s="155">
        <v>6022000</v>
      </c>
      <c r="C538" s="273" t="s">
        <v>568</v>
      </c>
      <c r="D538" s="153">
        <v>100</v>
      </c>
      <c r="E538" s="143">
        <v>78.048780487805018</v>
      </c>
      <c r="F538" s="143">
        <v>20.075046904315204</v>
      </c>
      <c r="G538" s="143">
        <v>0.28142589118198902</v>
      </c>
      <c r="H538" s="143">
        <v>0.18761726078799268</v>
      </c>
      <c r="I538" s="143" t="s">
        <v>1029</v>
      </c>
      <c r="J538" s="143">
        <v>9.380863039399634E-2</v>
      </c>
      <c r="K538" s="143" t="s">
        <v>1029</v>
      </c>
      <c r="L538" s="143" t="s">
        <v>1029</v>
      </c>
      <c r="M538" s="143">
        <v>1.313320825515949</v>
      </c>
      <c r="O538"/>
    </row>
    <row r="539" spans="2:15">
      <c r="B539" s="155">
        <v>6023000</v>
      </c>
      <c r="C539" s="273" t="s">
        <v>569</v>
      </c>
      <c r="D539" s="153">
        <v>100</v>
      </c>
      <c r="E539" s="143">
        <v>94.523630907726712</v>
      </c>
      <c r="F539" s="143">
        <v>5.4013503375843852</v>
      </c>
      <c r="G539" s="143">
        <v>7.5018754688672015E-2</v>
      </c>
      <c r="H539" s="143" t="s">
        <v>1029</v>
      </c>
      <c r="I539" s="143" t="s">
        <v>1029</v>
      </c>
      <c r="J539" s="143" t="s">
        <v>1029</v>
      </c>
      <c r="K539" s="143" t="s">
        <v>1029</v>
      </c>
      <c r="L539" s="143" t="s">
        <v>1029</v>
      </c>
      <c r="M539" s="143" t="s">
        <v>1029</v>
      </c>
      <c r="O539"/>
    </row>
    <row r="540" spans="2:15">
      <c r="B540" s="155">
        <v>6024000</v>
      </c>
      <c r="C540" s="273" t="s">
        <v>570</v>
      </c>
      <c r="D540" s="153">
        <v>100</v>
      </c>
      <c r="E540" s="143">
        <v>95.492063492063522</v>
      </c>
      <c r="F540" s="143">
        <v>4.190476190476196</v>
      </c>
      <c r="G540" s="143">
        <v>0.25396825396825429</v>
      </c>
      <c r="H540" s="143">
        <v>6.3492063492063572E-2</v>
      </c>
      <c r="I540" s="143" t="s">
        <v>1029</v>
      </c>
      <c r="J540" s="143" t="s">
        <v>1029</v>
      </c>
      <c r="K540" s="143" t="s">
        <v>1029</v>
      </c>
      <c r="L540" s="143" t="s">
        <v>1029</v>
      </c>
      <c r="M540" s="143" t="s">
        <v>1029</v>
      </c>
      <c r="O540"/>
    </row>
    <row r="541" spans="2:15">
      <c r="B541" s="155">
        <v>6025000</v>
      </c>
      <c r="C541" s="273" t="s">
        <v>571</v>
      </c>
      <c r="D541" s="153">
        <v>100</v>
      </c>
      <c r="E541" s="143">
        <v>97.701149425287156</v>
      </c>
      <c r="F541" s="143">
        <v>2.1839080459770113</v>
      </c>
      <c r="G541" s="143">
        <v>0.11494252873563218</v>
      </c>
      <c r="H541" s="143" t="s">
        <v>1029</v>
      </c>
      <c r="I541" s="143" t="s">
        <v>1029</v>
      </c>
      <c r="J541" s="143" t="s">
        <v>1029</v>
      </c>
      <c r="K541" s="143" t="s">
        <v>1029</v>
      </c>
      <c r="L541" s="143" t="s">
        <v>1029</v>
      </c>
      <c r="M541" s="143" t="s">
        <v>1029</v>
      </c>
      <c r="O541"/>
    </row>
    <row r="542" spans="2:15">
      <c r="B542" s="155">
        <v>6026000</v>
      </c>
      <c r="C542" s="273" t="s">
        <v>572</v>
      </c>
      <c r="D542" s="153">
        <v>100</v>
      </c>
      <c r="E542" s="143">
        <v>92.2279792746113</v>
      </c>
      <c r="F542" s="143">
        <v>6.2176165803108816</v>
      </c>
      <c r="G542" s="143">
        <v>0.20725388601036274</v>
      </c>
      <c r="H542" s="143">
        <v>0.72538860103626956</v>
      </c>
      <c r="I542" s="143">
        <v>0.20725388601036274</v>
      </c>
      <c r="J542" s="143">
        <v>0.10362694300518137</v>
      </c>
      <c r="K542" s="143">
        <v>0.31088082901554409</v>
      </c>
      <c r="L542" s="143" t="s">
        <v>1029</v>
      </c>
      <c r="M542" s="143" t="s">
        <v>1029</v>
      </c>
      <c r="O542"/>
    </row>
    <row r="543" spans="2:15">
      <c r="B543" s="155">
        <v>6027000</v>
      </c>
      <c r="C543" s="273" t="s">
        <v>573</v>
      </c>
      <c r="D543" s="153">
        <v>100</v>
      </c>
      <c r="E543" s="143">
        <v>94.035631293570773</v>
      </c>
      <c r="F543" s="143">
        <v>4.9573973663826472</v>
      </c>
      <c r="G543" s="143">
        <v>0.6196746707978309</v>
      </c>
      <c r="H543" s="143">
        <v>0.30983733539891545</v>
      </c>
      <c r="I543" s="143" t="s">
        <v>1029</v>
      </c>
      <c r="J543" s="143" t="s">
        <v>1029</v>
      </c>
      <c r="K543" s="143" t="s">
        <v>1029</v>
      </c>
      <c r="L543" s="143">
        <v>7.7459333849728862E-2</v>
      </c>
      <c r="M543" s="143" t="s">
        <v>1029</v>
      </c>
      <c r="O543"/>
    </row>
    <row r="544" spans="2:15">
      <c r="B544" s="155">
        <v>6028000</v>
      </c>
      <c r="C544" s="273" t="s">
        <v>574</v>
      </c>
      <c r="D544" s="153">
        <v>100</v>
      </c>
      <c r="E544" s="143">
        <v>97.617021276595949</v>
      </c>
      <c r="F544" s="143">
        <v>2.2978723404255348</v>
      </c>
      <c r="G544" s="143" t="s">
        <v>1029</v>
      </c>
      <c r="H544" s="143" t="s">
        <v>1029</v>
      </c>
      <c r="I544" s="143" t="s">
        <v>1029</v>
      </c>
      <c r="J544" s="143">
        <v>8.5106382978723499E-2</v>
      </c>
      <c r="K544" s="143" t="s">
        <v>1029</v>
      </c>
      <c r="L544" s="143" t="s">
        <v>1029</v>
      </c>
      <c r="M544" s="143" t="s">
        <v>1029</v>
      </c>
      <c r="O544"/>
    </row>
    <row r="545" spans="2:15">
      <c r="B545" s="155">
        <v>6029000</v>
      </c>
      <c r="C545" s="273" t="s">
        <v>575</v>
      </c>
      <c r="D545" s="153">
        <v>100</v>
      </c>
      <c r="E545" s="143">
        <v>89.401496259351504</v>
      </c>
      <c r="F545" s="143">
        <v>10.130922693266841</v>
      </c>
      <c r="G545" s="143">
        <v>3.1172069825436431E-2</v>
      </c>
      <c r="H545" s="143">
        <v>6.2344139650872862E-2</v>
      </c>
      <c r="I545" s="143">
        <v>6.2344139650872862E-2</v>
      </c>
      <c r="J545" s="143">
        <v>3.1172069825436431E-2</v>
      </c>
      <c r="K545" s="143">
        <v>0.12468827930174572</v>
      </c>
      <c r="L545" s="143">
        <v>0.15586034912718216</v>
      </c>
      <c r="M545" s="143" t="s">
        <v>1029</v>
      </c>
      <c r="O545"/>
    </row>
    <row r="546" spans="2:15">
      <c r="B546" s="155">
        <v>6030000</v>
      </c>
      <c r="C546" s="273" t="s">
        <v>576</v>
      </c>
      <c r="D546" s="153">
        <v>100</v>
      </c>
      <c r="E546" s="143">
        <v>90.019569471624322</v>
      </c>
      <c r="F546" s="143">
        <v>9.1976516634050878</v>
      </c>
      <c r="G546" s="143">
        <v>0.39138943248532287</v>
      </c>
      <c r="H546" s="143" t="s">
        <v>1029</v>
      </c>
      <c r="I546" s="143" t="s">
        <v>1029</v>
      </c>
      <c r="J546" s="143" t="s">
        <v>1029</v>
      </c>
      <c r="K546" s="143" t="s">
        <v>1029</v>
      </c>
      <c r="L546" s="143">
        <v>0.39138943248532287</v>
      </c>
      <c r="M546" s="143" t="s">
        <v>1029</v>
      </c>
      <c r="O546"/>
    </row>
    <row r="547" spans="2:15">
      <c r="B547" s="155">
        <v>6031000</v>
      </c>
      <c r="C547" s="273" t="s">
        <v>577</v>
      </c>
      <c r="D547" s="153">
        <v>100</v>
      </c>
      <c r="E547" s="143">
        <v>94.53658536585381</v>
      </c>
      <c r="F547" s="143">
        <v>5.3658536585365919</v>
      </c>
      <c r="G547" s="143" t="s">
        <v>1029</v>
      </c>
      <c r="H547" s="143">
        <v>9.7560975609756226E-2</v>
      </c>
      <c r="I547" s="143" t="s">
        <v>1029</v>
      </c>
      <c r="J547" s="143" t="s">
        <v>1029</v>
      </c>
      <c r="K547" s="143" t="s">
        <v>1029</v>
      </c>
      <c r="L547" s="143" t="s">
        <v>1029</v>
      </c>
      <c r="M547" s="143" t="s">
        <v>1029</v>
      </c>
      <c r="O547"/>
    </row>
    <row r="548" spans="2:15">
      <c r="B548" s="152">
        <v>6400000</v>
      </c>
      <c r="C548" s="280" t="s">
        <v>578</v>
      </c>
      <c r="D548" s="153">
        <v>100</v>
      </c>
      <c r="E548" s="143">
        <v>87.976073294464214</v>
      </c>
      <c r="F548" s="143">
        <v>8.413467605562678</v>
      </c>
      <c r="G548" s="143">
        <v>2.2059009111329804</v>
      </c>
      <c r="H548" s="143">
        <v>0.85560687514196743</v>
      </c>
      <c r="I548" s="143">
        <v>5.426415284823688E-2</v>
      </c>
      <c r="J548" s="143">
        <v>5.6788066934201388E-2</v>
      </c>
      <c r="K548" s="143">
        <v>0.14764897402892366</v>
      </c>
      <c r="L548" s="143">
        <v>0.21705661139294763</v>
      </c>
      <c r="M548" s="143">
        <v>7.3193508492970683E-2</v>
      </c>
      <c r="O548"/>
    </row>
    <row r="549" spans="2:15">
      <c r="B549" s="155">
        <v>6401000</v>
      </c>
      <c r="C549" s="273" t="s">
        <v>579</v>
      </c>
      <c r="D549" s="153">
        <v>100</v>
      </c>
      <c r="E549" s="143">
        <v>86.043366541945971</v>
      </c>
      <c r="F549" s="143">
        <v>9.191723391786482</v>
      </c>
      <c r="G549" s="143">
        <v>1.9113735743587383</v>
      </c>
      <c r="H549" s="143">
        <v>1.7220393995401824</v>
      </c>
      <c r="I549" s="143">
        <v>6.7619348149483685E-2</v>
      </c>
      <c r="J549" s="143">
        <v>0.14876256592886417</v>
      </c>
      <c r="K549" s="143">
        <v>0.27949330568453268</v>
      </c>
      <c r="L549" s="143">
        <v>0.53193887210927193</v>
      </c>
      <c r="M549" s="143">
        <v>0.10368300049587501</v>
      </c>
      <c r="O549"/>
    </row>
    <row r="550" spans="2:15">
      <c r="B550" s="155">
        <v>6410000</v>
      </c>
      <c r="C550" s="273" t="s">
        <v>580</v>
      </c>
      <c r="D550" s="153">
        <v>100</v>
      </c>
      <c r="E550" s="143">
        <v>98.606811145510875</v>
      </c>
      <c r="F550" s="143">
        <v>0.69659442724458231</v>
      </c>
      <c r="G550" s="143">
        <v>0.15479876160990719</v>
      </c>
      <c r="H550" s="143">
        <v>7.7399380804953594E-2</v>
      </c>
      <c r="I550" s="143">
        <v>7.7399380804953594E-2</v>
      </c>
      <c r="J550" s="143" t="s">
        <v>1029</v>
      </c>
      <c r="K550" s="143">
        <v>0.38699690402476794</v>
      </c>
      <c r="L550" s="143" t="s">
        <v>1029</v>
      </c>
      <c r="M550" s="143" t="s">
        <v>1029</v>
      </c>
      <c r="O550"/>
    </row>
    <row r="551" spans="2:15">
      <c r="B551" s="155">
        <v>6411000</v>
      </c>
      <c r="C551" s="273" t="s">
        <v>581</v>
      </c>
      <c r="D551" s="153">
        <v>100</v>
      </c>
      <c r="E551" s="143">
        <v>91.223880597014798</v>
      </c>
      <c r="F551" s="143">
        <v>8.3582089552238834</v>
      </c>
      <c r="G551" s="143">
        <v>0.17910447761194029</v>
      </c>
      <c r="H551" s="143">
        <v>0.11940298507462686</v>
      </c>
      <c r="I551" s="143">
        <v>5.9701492537313432E-2</v>
      </c>
      <c r="J551" s="143" t="s">
        <v>1029</v>
      </c>
      <c r="K551" s="143">
        <v>5.9701492537313432E-2</v>
      </c>
      <c r="L551" s="143" t="s">
        <v>1029</v>
      </c>
      <c r="M551" s="143" t="s">
        <v>1029</v>
      </c>
      <c r="O551"/>
    </row>
    <row r="552" spans="2:15">
      <c r="B552" s="155">
        <v>6412000</v>
      </c>
      <c r="C552" s="273" t="s">
        <v>582</v>
      </c>
      <c r="D552" s="153">
        <v>100</v>
      </c>
      <c r="E552" s="143">
        <v>88.433981576253601</v>
      </c>
      <c r="F552" s="143">
        <v>9.6212896622313071</v>
      </c>
      <c r="G552" s="143">
        <v>1.3306038894575209</v>
      </c>
      <c r="H552" s="143">
        <v>0.40941658137154496</v>
      </c>
      <c r="I552" s="143">
        <v>0.20470829068577248</v>
      </c>
      <c r="J552" s="143" t="s">
        <v>1029</v>
      </c>
      <c r="K552" s="143" t="s">
        <v>1029</v>
      </c>
      <c r="L552" s="143" t="s">
        <v>1029</v>
      </c>
      <c r="M552" s="143" t="s">
        <v>1029</v>
      </c>
      <c r="O552"/>
    </row>
    <row r="553" spans="2:15">
      <c r="B553" s="155">
        <v>6413000</v>
      </c>
      <c r="C553" s="273" t="s">
        <v>583</v>
      </c>
      <c r="D553" s="153">
        <v>100</v>
      </c>
      <c r="E553" s="143">
        <v>97.68786127167634</v>
      </c>
      <c r="F553" s="143">
        <v>2.1676300578034695</v>
      </c>
      <c r="G553" s="143" t="s">
        <v>1029</v>
      </c>
      <c r="H553" s="143">
        <v>0.14450867052023131</v>
      </c>
      <c r="I553" s="143" t="s">
        <v>1029</v>
      </c>
      <c r="J553" s="143" t="s">
        <v>1029</v>
      </c>
      <c r="K553" s="143" t="s">
        <v>1029</v>
      </c>
      <c r="L553" s="143" t="s">
        <v>1029</v>
      </c>
      <c r="M553" s="143" t="s">
        <v>1029</v>
      </c>
      <c r="O553"/>
    </row>
    <row r="554" spans="2:15">
      <c r="B554" s="155">
        <v>6414000</v>
      </c>
      <c r="C554" s="273" t="s">
        <v>584</v>
      </c>
      <c r="D554" s="153">
        <v>100</v>
      </c>
      <c r="E554" s="143">
        <v>28.397375820056176</v>
      </c>
      <c r="F554" s="143">
        <v>9.3720712277413215E-2</v>
      </c>
      <c r="G554" s="143">
        <v>65.135895032802253</v>
      </c>
      <c r="H554" s="143">
        <v>5.9044048734770325</v>
      </c>
      <c r="I554" s="143" t="s">
        <v>1029</v>
      </c>
      <c r="J554" s="143" t="s">
        <v>1029</v>
      </c>
      <c r="K554" s="143" t="s">
        <v>1029</v>
      </c>
      <c r="L554" s="143">
        <v>0.46860356138706605</v>
      </c>
      <c r="M554" s="143" t="s">
        <v>1029</v>
      </c>
      <c r="O554"/>
    </row>
    <row r="555" spans="2:15">
      <c r="B555" s="155">
        <v>6415000</v>
      </c>
      <c r="C555" s="273" t="s">
        <v>585</v>
      </c>
      <c r="D555" s="153">
        <v>100</v>
      </c>
      <c r="E555" s="143">
        <v>91.775983854692157</v>
      </c>
      <c r="F555" s="143">
        <v>7.8708375378405648</v>
      </c>
      <c r="G555" s="143">
        <v>0.15136226034308778</v>
      </c>
      <c r="H555" s="143">
        <v>5.0454086781029264E-2</v>
      </c>
      <c r="I555" s="143" t="s">
        <v>1029</v>
      </c>
      <c r="J555" s="143" t="s">
        <v>1029</v>
      </c>
      <c r="K555" s="143" t="s">
        <v>1029</v>
      </c>
      <c r="L555" s="143" t="s">
        <v>1029</v>
      </c>
      <c r="M555" s="143">
        <v>0.15136226034308778</v>
      </c>
      <c r="O555"/>
    </row>
    <row r="556" spans="2:15">
      <c r="B556" s="155">
        <v>6416000</v>
      </c>
      <c r="C556" s="273" t="s">
        <v>586</v>
      </c>
      <c r="D556" s="153">
        <v>100</v>
      </c>
      <c r="E556" s="143">
        <v>89.821331889550677</v>
      </c>
      <c r="F556" s="143">
        <v>9.4748240389821472</v>
      </c>
      <c r="G556" s="143">
        <v>0.27070925825663272</v>
      </c>
      <c r="H556" s="143">
        <v>0.10828370330265308</v>
      </c>
      <c r="I556" s="143">
        <v>5.4141851651326539E-2</v>
      </c>
      <c r="J556" s="143">
        <v>5.4141851651326539E-2</v>
      </c>
      <c r="K556" s="143">
        <v>0.21656740660530616</v>
      </c>
      <c r="L556" s="143" t="s">
        <v>1029</v>
      </c>
      <c r="M556" s="143" t="s">
        <v>1029</v>
      </c>
      <c r="O556"/>
    </row>
    <row r="557" spans="2:15">
      <c r="B557" s="155">
        <v>6417000</v>
      </c>
      <c r="C557" s="273" t="s">
        <v>587</v>
      </c>
      <c r="D557" s="153">
        <v>100</v>
      </c>
      <c r="E557" s="143">
        <v>94.550810014727432</v>
      </c>
      <c r="F557" s="143">
        <v>5.0073637702503611</v>
      </c>
      <c r="G557" s="143" t="s">
        <v>1029</v>
      </c>
      <c r="H557" s="143">
        <v>0.2945508100147271</v>
      </c>
      <c r="I557" s="143">
        <v>0.14727540500736355</v>
      </c>
      <c r="J557" s="143" t="s">
        <v>1029</v>
      </c>
      <c r="K557" s="143" t="s">
        <v>1029</v>
      </c>
      <c r="L557" s="143" t="s">
        <v>1029</v>
      </c>
      <c r="M557" s="143" t="s">
        <v>1029</v>
      </c>
      <c r="O557"/>
    </row>
    <row r="558" spans="2:15">
      <c r="B558" s="155">
        <v>6418000</v>
      </c>
      <c r="C558" s="273" t="s">
        <v>588</v>
      </c>
      <c r="D558" s="153">
        <v>100</v>
      </c>
      <c r="E558" s="143">
        <v>94.325153374233125</v>
      </c>
      <c r="F558" s="143">
        <v>3.9877300613496987</v>
      </c>
      <c r="G558" s="143">
        <v>0.46012269938650352</v>
      </c>
      <c r="H558" s="143">
        <v>0.76687116564417257</v>
      </c>
      <c r="I558" s="143" t="s">
        <v>1029</v>
      </c>
      <c r="J558" s="143">
        <v>0.15337423312883453</v>
      </c>
      <c r="K558" s="143" t="s">
        <v>1029</v>
      </c>
      <c r="L558" s="143">
        <v>0.30674846625766905</v>
      </c>
      <c r="M558" s="143" t="s">
        <v>1029</v>
      </c>
      <c r="O558"/>
    </row>
    <row r="559" spans="2:15">
      <c r="B559" s="155">
        <v>6419000</v>
      </c>
      <c r="C559" s="273" t="s">
        <v>589</v>
      </c>
      <c r="D559" s="153">
        <v>100</v>
      </c>
      <c r="E559" s="143">
        <v>95.555555555555699</v>
      </c>
      <c r="F559" s="143">
        <v>4.1481481481481524</v>
      </c>
      <c r="G559" s="143">
        <v>7.4074074074074153E-2</v>
      </c>
      <c r="H559" s="143">
        <v>7.4074074074074153E-2</v>
      </c>
      <c r="I559" s="143">
        <v>7.4074074074074153E-2</v>
      </c>
      <c r="J559" s="143" t="s">
        <v>1029</v>
      </c>
      <c r="K559" s="143" t="s">
        <v>1029</v>
      </c>
      <c r="L559" s="143">
        <v>7.4074074074074153E-2</v>
      </c>
      <c r="M559" s="143" t="s">
        <v>1029</v>
      </c>
      <c r="O559"/>
    </row>
    <row r="560" spans="2:15">
      <c r="B560" s="155">
        <v>6420000</v>
      </c>
      <c r="C560" s="273" t="s">
        <v>590</v>
      </c>
      <c r="D560" s="153">
        <v>100</v>
      </c>
      <c r="E560" s="143">
        <v>89.323553382233172</v>
      </c>
      <c r="F560" s="143">
        <v>9.6169519152404188</v>
      </c>
      <c r="G560" s="143">
        <v>8.1499592502037449E-2</v>
      </c>
      <c r="H560" s="143">
        <v>0.81499592502037443</v>
      </c>
      <c r="I560" s="143">
        <v>8.1499592502037449E-2</v>
      </c>
      <c r="J560" s="143" t="s">
        <v>1029</v>
      </c>
      <c r="K560" s="143" t="s">
        <v>1029</v>
      </c>
      <c r="L560" s="143">
        <v>8.1499592502037449E-2</v>
      </c>
      <c r="M560" s="143" t="s">
        <v>1029</v>
      </c>
      <c r="O560"/>
    </row>
    <row r="561" spans="2:15">
      <c r="B561" s="155">
        <v>6421000</v>
      </c>
      <c r="C561" s="273" t="s">
        <v>591</v>
      </c>
      <c r="D561" s="153">
        <v>100</v>
      </c>
      <c r="E561" s="143">
        <v>92.208628461043133</v>
      </c>
      <c r="F561" s="143">
        <v>7.4694140373470708</v>
      </c>
      <c r="G561" s="143">
        <v>6.4391500321957507E-2</v>
      </c>
      <c r="H561" s="143">
        <v>0.25756600128783003</v>
      </c>
      <c r="I561" s="143" t="s">
        <v>1029</v>
      </c>
      <c r="J561" s="143" t="s">
        <v>1029</v>
      </c>
      <c r="K561" s="143" t="s">
        <v>1029</v>
      </c>
      <c r="L561" s="143" t="s">
        <v>1029</v>
      </c>
      <c r="M561" s="143" t="s">
        <v>1029</v>
      </c>
      <c r="O561"/>
    </row>
    <row r="562" spans="2:15">
      <c r="B562" s="155">
        <v>6422000</v>
      </c>
      <c r="C562" s="273" t="s">
        <v>592</v>
      </c>
      <c r="D562" s="153">
        <v>100</v>
      </c>
      <c r="E562" s="143">
        <v>93.647912885662507</v>
      </c>
      <c r="F562" s="143">
        <v>6.0798548094373865</v>
      </c>
      <c r="G562" s="143">
        <v>9.0744101633393831E-2</v>
      </c>
      <c r="H562" s="143" t="s">
        <v>1029</v>
      </c>
      <c r="I562" s="143" t="s">
        <v>1029</v>
      </c>
      <c r="J562" s="143" t="s">
        <v>1029</v>
      </c>
      <c r="K562" s="143" t="s">
        <v>1029</v>
      </c>
      <c r="L562" s="143">
        <v>0.18148820326678766</v>
      </c>
      <c r="M562" s="143" t="s">
        <v>1029</v>
      </c>
      <c r="O562"/>
    </row>
    <row r="563" spans="2:15">
      <c r="B563" s="155">
        <v>6423000</v>
      </c>
      <c r="C563" s="273" t="s">
        <v>593</v>
      </c>
      <c r="D563" s="153">
        <v>100</v>
      </c>
      <c r="E563" s="143">
        <v>85.733995584988676</v>
      </c>
      <c r="F563" s="143">
        <v>4.1390728476821144</v>
      </c>
      <c r="G563" s="143">
        <v>6.7052980132450273</v>
      </c>
      <c r="H563" s="143">
        <v>2.6214128035320057</v>
      </c>
      <c r="I563" s="143">
        <v>0.19315673289183197</v>
      </c>
      <c r="J563" s="143">
        <v>8.278145695364228E-2</v>
      </c>
      <c r="K563" s="143">
        <v>0.33112582781456912</v>
      </c>
      <c r="L563" s="143">
        <v>0.16556291390728456</v>
      </c>
      <c r="M563" s="143">
        <v>2.7593818984547429E-2</v>
      </c>
      <c r="O563"/>
    </row>
    <row r="564" spans="2:15">
      <c r="B564" s="155">
        <v>6424000</v>
      </c>
      <c r="C564" s="273" t="s">
        <v>594</v>
      </c>
      <c r="D564" s="153">
        <v>100</v>
      </c>
      <c r="E564" s="143">
        <v>95.325469637396012</v>
      </c>
      <c r="F564" s="143">
        <v>4.4560943643512383</v>
      </c>
      <c r="G564" s="143">
        <v>8.7374399301004671E-2</v>
      </c>
      <c r="H564" s="143">
        <v>8.7374399301004671E-2</v>
      </c>
      <c r="I564" s="143">
        <v>4.3687199650502336E-2</v>
      </c>
      <c r="J564" s="143" t="s">
        <v>1029</v>
      </c>
      <c r="K564" s="143" t="s">
        <v>1029</v>
      </c>
      <c r="L564" s="143" t="s">
        <v>1029</v>
      </c>
      <c r="M564" s="143" t="s">
        <v>1029</v>
      </c>
      <c r="O564"/>
    </row>
    <row r="565" spans="2:15">
      <c r="B565" s="155">
        <v>6425000</v>
      </c>
      <c r="C565" s="273" t="s">
        <v>595</v>
      </c>
      <c r="D565" s="153">
        <v>100</v>
      </c>
      <c r="E565" s="143">
        <v>91.973244147157061</v>
      </c>
      <c r="F565" s="143">
        <v>7.0234113712374535</v>
      </c>
      <c r="G565" s="143">
        <v>0.7803790412486058</v>
      </c>
      <c r="H565" s="143">
        <v>0.22296544035674454</v>
      </c>
      <c r="I565" s="143" t="s">
        <v>1029</v>
      </c>
      <c r="J565" s="143" t="s">
        <v>1029</v>
      </c>
      <c r="K565" s="143" t="s">
        <v>1029</v>
      </c>
      <c r="L565" s="143" t="s">
        <v>1029</v>
      </c>
      <c r="M565" s="143" t="s">
        <v>1029</v>
      </c>
      <c r="O565"/>
    </row>
    <row r="566" spans="2:15">
      <c r="B566" s="155">
        <v>6426000</v>
      </c>
      <c r="C566" s="273" t="s">
        <v>596</v>
      </c>
      <c r="D566" s="153">
        <v>100</v>
      </c>
      <c r="E566" s="143">
        <v>91.166666666666444</v>
      </c>
      <c r="F566" s="143">
        <v>7.2777777777777679</v>
      </c>
      <c r="G566" s="143">
        <v>0.88888888888888751</v>
      </c>
      <c r="H566" s="143">
        <v>0.16666666666666641</v>
      </c>
      <c r="I566" s="143">
        <v>0.16666666666666641</v>
      </c>
      <c r="J566" s="143">
        <v>0.11111111111111094</v>
      </c>
      <c r="K566" s="143" t="s">
        <v>1029</v>
      </c>
      <c r="L566" s="143">
        <v>0.16666666666666641</v>
      </c>
      <c r="M566" s="143">
        <v>5.5555555555555469E-2</v>
      </c>
      <c r="O566"/>
    </row>
    <row r="567" spans="2:15">
      <c r="B567" s="155">
        <v>6426100</v>
      </c>
      <c r="C567" s="273" t="s">
        <v>597</v>
      </c>
      <c r="D567" s="153">
        <v>100</v>
      </c>
      <c r="E567" s="143">
        <v>92.034313725490122</v>
      </c>
      <c r="F567" s="143">
        <v>7.1078431372549034</v>
      </c>
      <c r="G567" s="143">
        <v>0.61274509803921573</v>
      </c>
      <c r="H567" s="143">
        <v>0.12254901960784313</v>
      </c>
      <c r="I567" s="143">
        <v>0.12254901960784313</v>
      </c>
      <c r="J567" s="143" t="s">
        <v>1029</v>
      </c>
      <c r="K567" s="143" t="s">
        <v>1029</v>
      </c>
      <c r="L567" s="143" t="s">
        <v>1029</v>
      </c>
      <c r="M567" s="143" t="s">
        <v>1029</v>
      </c>
      <c r="O567"/>
    </row>
    <row r="568" spans="2:15">
      <c r="B568" s="155">
        <v>6427000</v>
      </c>
      <c r="C568" s="273" t="s">
        <v>598</v>
      </c>
      <c r="D568" s="153">
        <v>100</v>
      </c>
      <c r="E568" s="143">
        <v>97.025371828521429</v>
      </c>
      <c r="F568" s="143">
        <v>2.2747156605424266</v>
      </c>
      <c r="G568" s="143">
        <v>0.52493438320209851</v>
      </c>
      <c r="H568" s="143" t="s">
        <v>1029</v>
      </c>
      <c r="I568" s="143" t="s">
        <v>1029</v>
      </c>
      <c r="J568" s="143">
        <v>8.7489063867016423E-2</v>
      </c>
      <c r="K568" s="143" t="s">
        <v>1029</v>
      </c>
      <c r="L568" s="143">
        <v>8.7489063867016423E-2</v>
      </c>
      <c r="M568" s="143" t="s">
        <v>1029</v>
      </c>
      <c r="O568"/>
    </row>
    <row r="569" spans="2:15">
      <c r="B569" s="155">
        <v>6428000</v>
      </c>
      <c r="C569" s="273" t="s">
        <v>599</v>
      </c>
      <c r="D569" s="153">
        <v>100</v>
      </c>
      <c r="E569" s="143">
        <v>99.38800489596079</v>
      </c>
      <c r="F569" s="143">
        <v>0.36719706242350064</v>
      </c>
      <c r="G569" s="143">
        <v>0.12239902080783355</v>
      </c>
      <c r="H569" s="143" t="s">
        <v>1029</v>
      </c>
      <c r="I569" s="143" t="s">
        <v>1029</v>
      </c>
      <c r="J569" s="143" t="s">
        <v>1029</v>
      </c>
      <c r="K569" s="143" t="s">
        <v>1029</v>
      </c>
      <c r="L569" s="143">
        <v>0.12239902080783355</v>
      </c>
      <c r="M569" s="143" t="s">
        <v>1029</v>
      </c>
      <c r="O569"/>
    </row>
    <row r="570" spans="2:15">
      <c r="B570" s="155">
        <v>6429000</v>
      </c>
      <c r="C570" s="273" t="s">
        <v>600</v>
      </c>
      <c r="D570" s="153">
        <v>100</v>
      </c>
      <c r="E570" s="143">
        <v>87.359198998748553</v>
      </c>
      <c r="F570" s="143">
        <v>9.5118898623278945</v>
      </c>
      <c r="G570" s="143">
        <v>1.3767209011264059</v>
      </c>
      <c r="H570" s="143">
        <v>1.2098456403838114</v>
      </c>
      <c r="I570" s="143">
        <v>4.1718815185648662E-2</v>
      </c>
      <c r="J570" s="143">
        <v>0.12515644555694599</v>
      </c>
      <c r="K570" s="143" t="s">
        <v>1029</v>
      </c>
      <c r="L570" s="143">
        <v>0.3337505214851893</v>
      </c>
      <c r="M570" s="143">
        <v>4.1718815185648662E-2</v>
      </c>
      <c r="O570"/>
    </row>
    <row r="571" spans="2:15">
      <c r="B571" s="155">
        <v>6430000</v>
      </c>
      <c r="C571" s="273" t="s">
        <v>601</v>
      </c>
      <c r="D571" s="153">
        <v>100</v>
      </c>
      <c r="E571" s="143">
        <v>72.745227123107398</v>
      </c>
      <c r="F571" s="143">
        <v>26.62936142198814</v>
      </c>
      <c r="G571" s="143">
        <v>0.26333113890717619</v>
      </c>
      <c r="H571" s="143">
        <v>0.23041474654377911</v>
      </c>
      <c r="I571" s="143" t="s">
        <v>1029</v>
      </c>
      <c r="J571" s="143" t="s">
        <v>1029</v>
      </c>
      <c r="K571" s="143">
        <v>9.8749177090191056E-2</v>
      </c>
      <c r="L571" s="143">
        <v>3.2916392363397017E-2</v>
      </c>
      <c r="M571" s="143" t="s">
        <v>1029</v>
      </c>
      <c r="O571"/>
    </row>
    <row r="572" spans="2:15">
      <c r="B572" s="155">
        <v>6431000</v>
      </c>
      <c r="C572" s="273" t="s">
        <v>602</v>
      </c>
      <c r="D572" s="153">
        <v>100</v>
      </c>
      <c r="E572" s="143">
        <v>96.561135371179034</v>
      </c>
      <c r="F572" s="143">
        <v>2.8384279475982517</v>
      </c>
      <c r="G572" s="143">
        <v>0.21834061135371166</v>
      </c>
      <c r="H572" s="143">
        <v>0.21834061135371166</v>
      </c>
      <c r="I572" s="143" t="s">
        <v>1029</v>
      </c>
      <c r="J572" s="143" t="s">
        <v>1029</v>
      </c>
      <c r="K572" s="143" t="s">
        <v>1029</v>
      </c>
      <c r="L572" s="143" t="s">
        <v>1029</v>
      </c>
      <c r="M572" s="143">
        <v>0.16375545851528375</v>
      </c>
      <c r="O572"/>
    </row>
    <row r="573" spans="2:15">
      <c r="B573" s="155">
        <v>6432000</v>
      </c>
      <c r="C573" s="273" t="s">
        <v>603</v>
      </c>
      <c r="D573" s="153">
        <v>100</v>
      </c>
      <c r="E573" s="143">
        <v>94.720496894409933</v>
      </c>
      <c r="F573" s="143">
        <v>5.1242236024844718</v>
      </c>
      <c r="G573" s="143">
        <v>0.15527950310559005</v>
      </c>
      <c r="H573" s="143" t="s">
        <v>1029</v>
      </c>
      <c r="I573" s="143" t="s">
        <v>1029</v>
      </c>
      <c r="J573" s="143" t="s">
        <v>1029</v>
      </c>
      <c r="K573" s="143" t="s">
        <v>1029</v>
      </c>
      <c r="L573" s="143" t="s">
        <v>1029</v>
      </c>
      <c r="M573" s="143" t="s">
        <v>1029</v>
      </c>
      <c r="O573"/>
    </row>
    <row r="574" spans="2:15">
      <c r="B574" s="155">
        <v>6432100</v>
      </c>
      <c r="C574" s="273" t="s">
        <v>604</v>
      </c>
      <c r="D574" s="153">
        <v>100</v>
      </c>
      <c r="E574" s="143">
        <v>91.735537190082496</v>
      </c>
      <c r="F574" s="143">
        <v>4.014167650531288</v>
      </c>
      <c r="G574" s="143" t="s">
        <v>1029</v>
      </c>
      <c r="H574" s="143" t="s">
        <v>1029</v>
      </c>
      <c r="I574" s="143" t="s">
        <v>1029</v>
      </c>
      <c r="J574" s="143" t="s">
        <v>1029</v>
      </c>
      <c r="K574" s="143">
        <v>1.6528925619834716</v>
      </c>
      <c r="L574" s="143">
        <v>0.11806375442739081</v>
      </c>
      <c r="M574" s="143">
        <v>2.4793388429752072</v>
      </c>
      <c r="O574"/>
    </row>
    <row r="575" spans="2:15">
      <c r="B575" s="155">
        <v>6433000</v>
      </c>
      <c r="C575" s="273" t="s">
        <v>605</v>
      </c>
      <c r="D575" s="153">
        <v>100</v>
      </c>
      <c r="E575" s="143">
        <v>98.76410531972067</v>
      </c>
      <c r="F575" s="143">
        <v>0.80601826974744717</v>
      </c>
      <c r="G575" s="143">
        <v>0.21493820526598592</v>
      </c>
      <c r="H575" s="143">
        <v>0.21493820526598592</v>
      </c>
      <c r="I575" s="143" t="s">
        <v>1029</v>
      </c>
      <c r="J575" s="143" t="s">
        <v>1029</v>
      </c>
      <c r="K575" s="143" t="s">
        <v>1029</v>
      </c>
      <c r="L575" s="143" t="s">
        <v>1029</v>
      </c>
      <c r="M575" s="143" t="s">
        <v>1029</v>
      </c>
      <c r="O575"/>
    </row>
    <row r="576" spans="2:15">
      <c r="B576" s="155">
        <v>6434000</v>
      </c>
      <c r="C576" s="273" t="s">
        <v>606</v>
      </c>
      <c r="D576" s="153">
        <v>100</v>
      </c>
      <c r="E576" s="143">
        <v>93.342981186685947</v>
      </c>
      <c r="F576" s="143">
        <v>6.4399421128798897</v>
      </c>
      <c r="G576" s="143">
        <v>0.14471780028943568</v>
      </c>
      <c r="H576" s="143" t="s">
        <v>1029</v>
      </c>
      <c r="I576" s="143" t="s">
        <v>1029</v>
      </c>
      <c r="J576" s="143" t="s">
        <v>1029</v>
      </c>
      <c r="K576" s="143" t="s">
        <v>1029</v>
      </c>
      <c r="L576" s="143">
        <v>7.2358900144717839E-2</v>
      </c>
      <c r="M576" s="143" t="s">
        <v>1029</v>
      </c>
      <c r="O576"/>
    </row>
    <row r="577" spans="2:15">
      <c r="B577" s="155">
        <v>6435000</v>
      </c>
      <c r="C577" s="273" t="s">
        <v>607</v>
      </c>
      <c r="D577" s="153">
        <v>100</v>
      </c>
      <c r="E577" s="143">
        <v>59.450726978998482</v>
      </c>
      <c r="F577" s="143">
        <v>0.48465266558966114</v>
      </c>
      <c r="G577" s="143">
        <v>33.602584814216499</v>
      </c>
      <c r="H577" s="143">
        <v>5.0080775444264995</v>
      </c>
      <c r="I577" s="143" t="s">
        <v>1029</v>
      </c>
      <c r="J577" s="143" t="s">
        <v>1029</v>
      </c>
      <c r="K577" s="143" t="s">
        <v>1029</v>
      </c>
      <c r="L577" s="143">
        <v>0.64620355411954822</v>
      </c>
      <c r="M577" s="143">
        <v>0.8077544426494353</v>
      </c>
      <c r="O577"/>
    </row>
    <row r="578" spans="2:15">
      <c r="B578" s="155">
        <v>6436000</v>
      </c>
      <c r="C578" s="273" t="s">
        <v>571</v>
      </c>
      <c r="D578" s="153">
        <v>100</v>
      </c>
      <c r="E578" s="143">
        <v>90.219702338766467</v>
      </c>
      <c r="F578" s="143">
        <v>8.6817859673989712</v>
      </c>
      <c r="G578" s="143">
        <v>0.56697377746279065</v>
      </c>
      <c r="H578" s="143">
        <v>0.10630758327427323</v>
      </c>
      <c r="I578" s="143">
        <v>3.5435861091424416E-2</v>
      </c>
      <c r="J578" s="143" t="s">
        <v>1029</v>
      </c>
      <c r="K578" s="143">
        <v>0.24805102763997092</v>
      </c>
      <c r="L578" s="143">
        <v>0.14174344436569766</v>
      </c>
      <c r="M578" s="143" t="s">
        <v>1029</v>
      </c>
      <c r="O578"/>
    </row>
    <row r="579" spans="2:15">
      <c r="B579" s="155">
        <v>6437000</v>
      </c>
      <c r="C579" s="273" t="s">
        <v>608</v>
      </c>
      <c r="D579" s="153">
        <v>100</v>
      </c>
      <c r="E579" s="143">
        <v>93.305439330544033</v>
      </c>
      <c r="F579" s="143">
        <v>5.7381948595337775</v>
      </c>
      <c r="G579" s="143">
        <v>0.35863717872086109</v>
      </c>
      <c r="H579" s="143">
        <v>0.11954572624028703</v>
      </c>
      <c r="I579" s="143">
        <v>0.23909145248057406</v>
      </c>
      <c r="J579" s="143" t="s">
        <v>1029</v>
      </c>
      <c r="K579" s="143" t="s">
        <v>1029</v>
      </c>
      <c r="L579" s="143">
        <v>0.23909145248057406</v>
      </c>
      <c r="M579" s="143" t="s">
        <v>1029</v>
      </c>
      <c r="O579"/>
    </row>
    <row r="580" spans="2:15">
      <c r="B580" s="155">
        <v>6438000</v>
      </c>
      <c r="C580" s="273" t="s">
        <v>609</v>
      </c>
      <c r="D580" s="153">
        <v>100</v>
      </c>
      <c r="E580" s="143">
        <v>89.097040089921393</v>
      </c>
      <c r="F580" s="143">
        <v>10.340951667291097</v>
      </c>
      <c r="G580" s="143">
        <v>0.18733608092918677</v>
      </c>
      <c r="H580" s="143">
        <v>7.4934432371674714E-2</v>
      </c>
      <c r="I580" s="143">
        <v>3.7467216185837357E-2</v>
      </c>
      <c r="J580" s="143">
        <v>3.7467216185837357E-2</v>
      </c>
      <c r="K580" s="143">
        <v>0.11240164855751206</v>
      </c>
      <c r="L580" s="143">
        <v>0.11240164855751206</v>
      </c>
      <c r="M580" s="143" t="s">
        <v>1029</v>
      </c>
      <c r="O580"/>
    </row>
    <row r="581" spans="2:15">
      <c r="B581" s="155">
        <v>6439000</v>
      </c>
      <c r="C581" s="273" t="s">
        <v>610</v>
      </c>
      <c r="D581" s="153">
        <v>100</v>
      </c>
      <c r="E581" s="143">
        <v>87.934560327198369</v>
      </c>
      <c r="F581" s="143">
        <v>10.327198364008181</v>
      </c>
      <c r="G581" s="143">
        <v>1.0224948875255624</v>
      </c>
      <c r="H581" s="143">
        <v>0.20449897750511251</v>
      </c>
      <c r="I581" s="143" t="s">
        <v>1029</v>
      </c>
      <c r="J581" s="143" t="s">
        <v>1029</v>
      </c>
      <c r="K581" s="143">
        <v>0.30674846625766872</v>
      </c>
      <c r="L581" s="143">
        <v>0.20449897750511251</v>
      </c>
      <c r="M581" s="143" t="s">
        <v>1029</v>
      </c>
      <c r="O581"/>
    </row>
    <row r="582" spans="2:15">
      <c r="B582" s="155">
        <v>6440000</v>
      </c>
      <c r="C582" s="273" t="s">
        <v>611</v>
      </c>
      <c r="D582" s="153">
        <v>100</v>
      </c>
      <c r="E582" s="143">
        <v>94.354148845166719</v>
      </c>
      <c r="F582" s="143">
        <v>5.1325919589392557</v>
      </c>
      <c r="G582" s="143">
        <v>0.42771599657827125</v>
      </c>
      <c r="H582" s="143" t="s">
        <v>1029</v>
      </c>
      <c r="I582" s="143" t="s">
        <v>1029</v>
      </c>
      <c r="J582" s="143" t="s">
        <v>1029</v>
      </c>
      <c r="K582" s="143" t="s">
        <v>1029</v>
      </c>
      <c r="L582" s="143">
        <v>8.5543199315654267E-2</v>
      </c>
      <c r="M582" s="143" t="s">
        <v>1029</v>
      </c>
      <c r="O582"/>
    </row>
    <row r="583" spans="2:15">
      <c r="B583" s="155">
        <v>6441000</v>
      </c>
      <c r="C583" s="273" t="s">
        <v>612</v>
      </c>
      <c r="D583" s="153">
        <v>100</v>
      </c>
      <c r="E583" s="143">
        <v>92.795769993390536</v>
      </c>
      <c r="F583" s="143">
        <v>6.6093853271645786</v>
      </c>
      <c r="G583" s="143">
        <v>0.33046926635822887</v>
      </c>
      <c r="H583" s="143">
        <v>0.13218770654329157</v>
      </c>
      <c r="I583" s="143" t="s">
        <v>1029</v>
      </c>
      <c r="J583" s="143" t="s">
        <v>1029</v>
      </c>
      <c r="K583" s="143" t="s">
        <v>1029</v>
      </c>
      <c r="L583" s="143">
        <v>0.13218770654329157</v>
      </c>
      <c r="M583" s="143" t="s">
        <v>1029</v>
      </c>
      <c r="O583"/>
    </row>
    <row r="584" spans="2:15">
      <c r="B584" s="155">
        <v>6442000</v>
      </c>
      <c r="C584" s="273" t="s">
        <v>613</v>
      </c>
      <c r="D584" s="153">
        <v>100</v>
      </c>
      <c r="E584" s="143">
        <v>90.296803652968094</v>
      </c>
      <c r="F584" s="143">
        <v>9.3607305936073004</v>
      </c>
      <c r="G584" s="143">
        <v>0.11415525114155244</v>
      </c>
      <c r="H584" s="143">
        <v>0.22831050228310487</v>
      </c>
      <c r="I584" s="143" t="s">
        <v>1029</v>
      </c>
      <c r="J584" s="143" t="s">
        <v>1029</v>
      </c>
      <c r="K584" s="143" t="s">
        <v>1029</v>
      </c>
      <c r="L584" s="143" t="s">
        <v>1029</v>
      </c>
      <c r="M584" s="143" t="s">
        <v>1029</v>
      </c>
      <c r="O584"/>
    </row>
    <row r="585" spans="2:15">
      <c r="B585" s="155">
        <v>6443000</v>
      </c>
      <c r="C585" s="273" t="s">
        <v>614</v>
      </c>
      <c r="D585" s="153">
        <v>100</v>
      </c>
      <c r="E585" s="143">
        <v>96.491228070175339</v>
      </c>
      <c r="F585" s="143">
        <v>3.3918128654970738</v>
      </c>
      <c r="G585" s="143" t="s">
        <v>1029</v>
      </c>
      <c r="H585" s="143" t="s">
        <v>1029</v>
      </c>
      <c r="I585" s="143">
        <v>0.11695906432748529</v>
      </c>
      <c r="J585" s="143" t="s">
        <v>1029</v>
      </c>
      <c r="K585" s="143" t="s">
        <v>1029</v>
      </c>
      <c r="L585" s="143" t="s">
        <v>1029</v>
      </c>
      <c r="M585" s="143" t="s">
        <v>1029</v>
      </c>
      <c r="O585"/>
    </row>
    <row r="586" spans="2:15">
      <c r="B586" s="155">
        <v>6444000</v>
      </c>
      <c r="C586" s="273" t="s">
        <v>615</v>
      </c>
      <c r="D586" s="153">
        <v>100</v>
      </c>
      <c r="E586" s="143">
        <v>98.068350668647909</v>
      </c>
      <c r="F586" s="143">
        <v>1.7830609212481443</v>
      </c>
      <c r="G586" s="143" t="s">
        <v>1029</v>
      </c>
      <c r="H586" s="143">
        <v>0.148588410104012</v>
      </c>
      <c r="I586" s="143" t="s">
        <v>1029</v>
      </c>
      <c r="J586" s="143" t="s">
        <v>1029</v>
      </c>
      <c r="K586" s="143" t="s">
        <v>1029</v>
      </c>
      <c r="L586" s="143" t="s">
        <v>1029</v>
      </c>
      <c r="M586" s="143" t="s">
        <v>1029</v>
      </c>
      <c r="O586"/>
    </row>
    <row r="587" spans="2:15">
      <c r="B587" s="152">
        <v>6700000</v>
      </c>
      <c r="C587" s="280" t="s">
        <v>616</v>
      </c>
      <c r="D587" s="153">
        <v>100</v>
      </c>
      <c r="E587" s="143">
        <v>90.880534338524186</v>
      </c>
      <c r="F587" s="143">
        <v>5.7699302317891537</v>
      </c>
      <c r="G587" s="143">
        <v>1.8648943557186746</v>
      </c>
      <c r="H587" s="143">
        <v>0.9919650828290818</v>
      </c>
      <c r="I587" s="143">
        <v>8.2663756902423502E-2</v>
      </c>
      <c r="J587" s="143">
        <v>7.2744106074132689E-2</v>
      </c>
      <c r="K587" s="143">
        <v>7.2744106074132675E-2</v>
      </c>
      <c r="L587" s="143">
        <v>0.16863406408094392</v>
      </c>
      <c r="M587" s="143">
        <v>9.5889958006811257E-2</v>
      </c>
      <c r="O587"/>
    </row>
    <row r="588" spans="2:15">
      <c r="B588" s="155">
        <v>6701000</v>
      </c>
      <c r="C588" s="273" t="s">
        <v>617</v>
      </c>
      <c r="D588" s="153">
        <v>100</v>
      </c>
      <c r="E588" s="143">
        <v>86.247334754797507</v>
      </c>
      <c r="F588" s="143">
        <v>6.9722814498933845</v>
      </c>
      <c r="G588" s="143">
        <v>3.1876332622601269</v>
      </c>
      <c r="H588" s="143">
        <v>2.4946695095948814</v>
      </c>
      <c r="I588" s="143">
        <v>0.15991471215351807</v>
      </c>
      <c r="J588" s="143">
        <v>0.17057569296375261</v>
      </c>
      <c r="K588" s="143">
        <v>9.5948827292110822E-2</v>
      </c>
      <c r="L588" s="143">
        <v>0.38379530916844329</v>
      </c>
      <c r="M588" s="143">
        <v>0.28784648187633249</v>
      </c>
      <c r="O588"/>
    </row>
    <row r="589" spans="2:15">
      <c r="B589" s="155">
        <v>6710000</v>
      </c>
      <c r="C589" s="273" t="s">
        <v>618</v>
      </c>
      <c r="D589" s="153">
        <v>100</v>
      </c>
      <c r="E589" s="143">
        <v>96.726677577741498</v>
      </c>
      <c r="F589" s="143">
        <v>3.1096563011456628</v>
      </c>
      <c r="G589" s="143" t="s">
        <v>1029</v>
      </c>
      <c r="H589" s="143">
        <v>0.16366612111292964</v>
      </c>
      <c r="I589" s="143" t="s">
        <v>1029</v>
      </c>
      <c r="J589" s="143" t="s">
        <v>1029</v>
      </c>
      <c r="K589" s="143" t="s">
        <v>1029</v>
      </c>
      <c r="L589" s="143" t="s">
        <v>1029</v>
      </c>
      <c r="M589" s="143" t="s">
        <v>1029</v>
      </c>
      <c r="O589"/>
    </row>
    <row r="590" spans="2:15">
      <c r="B590" s="155">
        <v>6711000</v>
      </c>
      <c r="C590" s="273" t="s">
        <v>619</v>
      </c>
      <c r="D590" s="153">
        <v>100</v>
      </c>
      <c r="E590" s="143">
        <v>84.843750000000099</v>
      </c>
      <c r="F590" s="143">
        <v>1.4583333333333346</v>
      </c>
      <c r="G590" s="143">
        <v>11.354166666666689</v>
      </c>
      <c r="H590" s="143">
        <v>1.3541666666666679</v>
      </c>
      <c r="I590" s="143">
        <v>0.15625000000000014</v>
      </c>
      <c r="J590" s="143">
        <v>5.2083333333333377E-2</v>
      </c>
      <c r="K590" s="143">
        <v>0.67708333333333393</v>
      </c>
      <c r="L590" s="143">
        <v>0.10416666666666675</v>
      </c>
      <c r="M590" s="143" t="s">
        <v>1029</v>
      </c>
      <c r="O590"/>
    </row>
    <row r="591" spans="2:15">
      <c r="B591" s="155">
        <v>6712000</v>
      </c>
      <c r="C591" s="273" t="s">
        <v>620</v>
      </c>
      <c r="D591" s="153">
        <v>100</v>
      </c>
      <c r="E591" s="143">
        <v>97.050147492625399</v>
      </c>
      <c r="F591" s="143">
        <v>2.3598820058997059</v>
      </c>
      <c r="G591" s="143">
        <v>0.58997050147492647</v>
      </c>
      <c r="H591" s="143" t="s">
        <v>1029</v>
      </c>
      <c r="I591" s="143" t="s">
        <v>1029</v>
      </c>
      <c r="J591" s="143" t="s">
        <v>1029</v>
      </c>
      <c r="K591" s="143" t="s">
        <v>1029</v>
      </c>
      <c r="L591" s="143" t="s">
        <v>1029</v>
      </c>
      <c r="M591" s="143" t="s">
        <v>1029</v>
      </c>
      <c r="O591"/>
    </row>
    <row r="592" spans="2:15">
      <c r="B592" s="155">
        <v>6713000</v>
      </c>
      <c r="C592" s="273" t="s">
        <v>621</v>
      </c>
      <c r="D592" s="153">
        <v>100</v>
      </c>
      <c r="E592" s="143">
        <v>98.569725864123924</v>
      </c>
      <c r="F592" s="143">
        <v>1.3110846245530408</v>
      </c>
      <c r="G592" s="143">
        <v>0.11918951132300371</v>
      </c>
      <c r="H592" s="143" t="s">
        <v>1029</v>
      </c>
      <c r="I592" s="143" t="s">
        <v>1029</v>
      </c>
      <c r="J592" s="143" t="s">
        <v>1029</v>
      </c>
      <c r="K592" s="143" t="s">
        <v>1029</v>
      </c>
      <c r="L592" s="143" t="s">
        <v>1029</v>
      </c>
      <c r="M592" s="143" t="s">
        <v>1029</v>
      </c>
      <c r="O592"/>
    </row>
    <row r="593" spans="2:15">
      <c r="B593" s="155">
        <v>6714000</v>
      </c>
      <c r="C593" s="277" t="s">
        <v>622</v>
      </c>
      <c r="D593" s="153">
        <v>100</v>
      </c>
      <c r="E593" s="143">
        <v>93.539823008849524</v>
      </c>
      <c r="F593" s="143">
        <v>5.8407079646017674</v>
      </c>
      <c r="G593" s="143">
        <v>0.17699115044247782</v>
      </c>
      <c r="H593" s="143">
        <v>0.26548672566371673</v>
      </c>
      <c r="I593" s="143">
        <v>8.8495575221238909E-2</v>
      </c>
      <c r="J593" s="143" t="s">
        <v>1029</v>
      </c>
      <c r="K593" s="143" t="s">
        <v>1029</v>
      </c>
      <c r="L593" s="143">
        <v>8.8495575221238909E-2</v>
      </c>
      <c r="M593" s="143" t="s">
        <v>1029</v>
      </c>
      <c r="O593"/>
    </row>
    <row r="594" spans="2:15">
      <c r="B594" s="155">
        <v>6715000</v>
      </c>
      <c r="C594" s="273" t="s">
        <v>623</v>
      </c>
      <c r="D594" s="153">
        <v>100</v>
      </c>
      <c r="E594" s="143">
        <v>93.237410071942463</v>
      </c>
      <c r="F594" s="143">
        <v>6.1870503597122282</v>
      </c>
      <c r="G594" s="143">
        <v>0.5755395683453236</v>
      </c>
      <c r="H594" s="143" t="s">
        <v>1029</v>
      </c>
      <c r="I594" s="143" t="s">
        <v>1029</v>
      </c>
      <c r="J594" s="143" t="s">
        <v>1029</v>
      </c>
      <c r="K594" s="143" t="s">
        <v>1029</v>
      </c>
      <c r="L594" s="143" t="s">
        <v>1029</v>
      </c>
      <c r="M594" s="143" t="s">
        <v>1029</v>
      </c>
      <c r="O594"/>
    </row>
    <row r="595" spans="2:15">
      <c r="B595" s="155">
        <v>6716000</v>
      </c>
      <c r="C595" s="273" t="s">
        <v>192</v>
      </c>
      <c r="D595" s="153">
        <v>100</v>
      </c>
      <c r="E595" s="143">
        <v>92.945326278659607</v>
      </c>
      <c r="F595" s="143">
        <v>5.820105820105816</v>
      </c>
      <c r="G595" s="143">
        <v>0.70546737213403821</v>
      </c>
      <c r="H595" s="143">
        <v>0.3527336860670191</v>
      </c>
      <c r="I595" s="143">
        <v>0.17636684303350955</v>
      </c>
      <c r="J595" s="143" t="s">
        <v>1029</v>
      </c>
      <c r="K595" s="143" t="s">
        <v>1029</v>
      </c>
      <c r="L595" s="143" t="s">
        <v>1029</v>
      </c>
      <c r="M595" s="143" t="s">
        <v>1029</v>
      </c>
      <c r="O595"/>
    </row>
    <row r="596" spans="2:15">
      <c r="B596" s="155">
        <v>6717000</v>
      </c>
      <c r="C596" s="273" t="s">
        <v>135</v>
      </c>
      <c r="D596" s="153">
        <v>100</v>
      </c>
      <c r="E596" s="143">
        <v>94.957983193277244</v>
      </c>
      <c r="F596" s="143">
        <v>3.9615846338535405</v>
      </c>
      <c r="G596" s="143">
        <v>0.48019207683073201</v>
      </c>
      <c r="H596" s="143">
        <v>0.240096038415366</v>
      </c>
      <c r="I596" s="143">
        <v>0.120048019207683</v>
      </c>
      <c r="J596" s="143" t="s">
        <v>1029</v>
      </c>
      <c r="K596" s="143" t="s">
        <v>1029</v>
      </c>
      <c r="L596" s="143">
        <v>0.240096038415366</v>
      </c>
      <c r="M596" s="143" t="s">
        <v>1029</v>
      </c>
      <c r="O596"/>
    </row>
    <row r="597" spans="2:15">
      <c r="B597" s="155">
        <v>6718000</v>
      </c>
      <c r="C597" s="273" t="s">
        <v>624</v>
      </c>
      <c r="D597" s="153">
        <v>100</v>
      </c>
      <c r="E597" s="143">
        <v>85.893854748603559</v>
      </c>
      <c r="F597" s="143">
        <v>14.036312849162016</v>
      </c>
      <c r="G597" s="143" t="s">
        <v>1029</v>
      </c>
      <c r="H597" s="143" t="s">
        <v>1029</v>
      </c>
      <c r="I597" s="143" t="s">
        <v>1029</v>
      </c>
      <c r="J597" s="143" t="s">
        <v>1029</v>
      </c>
      <c r="K597" s="143" t="s">
        <v>1029</v>
      </c>
      <c r="L597" s="143">
        <v>6.9832402234636881E-2</v>
      </c>
      <c r="M597" s="143" t="s">
        <v>1029</v>
      </c>
      <c r="O597"/>
    </row>
    <row r="598" spans="2:15">
      <c r="B598" s="155">
        <v>6719000</v>
      </c>
      <c r="C598" s="273" t="s">
        <v>625</v>
      </c>
      <c r="D598" s="153">
        <v>100</v>
      </c>
      <c r="E598" s="143">
        <v>99.120234604105576</v>
      </c>
      <c r="F598" s="143">
        <v>0.87976539589442759</v>
      </c>
      <c r="G598" s="143" t="s">
        <v>1029</v>
      </c>
      <c r="H598" s="143" t="s">
        <v>1029</v>
      </c>
      <c r="I598" s="143" t="s">
        <v>1029</v>
      </c>
      <c r="J598" s="143" t="s">
        <v>1029</v>
      </c>
      <c r="K598" s="143" t="s">
        <v>1029</v>
      </c>
      <c r="L598" s="143" t="s">
        <v>1029</v>
      </c>
      <c r="M598" s="143" t="s">
        <v>1029</v>
      </c>
      <c r="O598"/>
    </row>
    <row r="599" spans="2:15">
      <c r="B599" s="155">
        <v>6720000</v>
      </c>
      <c r="C599" s="273" t="s">
        <v>626</v>
      </c>
      <c r="D599" s="153">
        <v>100</v>
      </c>
      <c r="E599" s="143">
        <v>99.182561307901906</v>
      </c>
      <c r="F599" s="143" t="s">
        <v>1029</v>
      </c>
      <c r="G599" s="143" t="s">
        <v>1029</v>
      </c>
      <c r="H599" s="143">
        <v>0.27247956403269719</v>
      </c>
      <c r="I599" s="143" t="s">
        <v>1029</v>
      </c>
      <c r="J599" s="143">
        <v>0.54495912806539437</v>
      </c>
      <c r="K599" s="143" t="s">
        <v>1029</v>
      </c>
      <c r="L599" s="143" t="s">
        <v>1029</v>
      </c>
      <c r="M599" s="143" t="s">
        <v>1029</v>
      </c>
      <c r="O599"/>
    </row>
    <row r="600" spans="2:15">
      <c r="B600" s="155">
        <v>6721000</v>
      </c>
      <c r="C600" s="273" t="s">
        <v>627</v>
      </c>
      <c r="D600" s="153">
        <v>100</v>
      </c>
      <c r="E600" s="143">
        <v>95.268361581920857</v>
      </c>
      <c r="F600" s="143">
        <v>4.449152542372885</v>
      </c>
      <c r="G600" s="143">
        <v>7.0621468926553729E-2</v>
      </c>
      <c r="H600" s="143">
        <v>0.14124293785310746</v>
      </c>
      <c r="I600" s="143" t="s">
        <v>1029</v>
      </c>
      <c r="J600" s="143" t="s">
        <v>1029</v>
      </c>
      <c r="K600" s="143" t="s">
        <v>1029</v>
      </c>
      <c r="L600" s="143">
        <v>7.0621468926553729E-2</v>
      </c>
      <c r="M600" s="143" t="s">
        <v>1029</v>
      </c>
      <c r="O600"/>
    </row>
    <row r="601" spans="2:15">
      <c r="B601" s="155">
        <v>6722000</v>
      </c>
      <c r="C601" s="273" t="s">
        <v>628</v>
      </c>
      <c r="D601" s="153">
        <v>100</v>
      </c>
      <c r="E601" s="143">
        <v>88.246268656716367</v>
      </c>
      <c r="F601" s="143">
        <v>11.567164179104481</v>
      </c>
      <c r="G601" s="143">
        <v>0.18656716417910452</v>
      </c>
      <c r="H601" s="143" t="s">
        <v>1029</v>
      </c>
      <c r="I601" s="143" t="s">
        <v>1029</v>
      </c>
      <c r="J601" s="143" t="s">
        <v>1029</v>
      </c>
      <c r="K601" s="143" t="s">
        <v>1029</v>
      </c>
      <c r="L601" s="143" t="s">
        <v>1029</v>
      </c>
      <c r="M601" s="143" t="s">
        <v>1029</v>
      </c>
      <c r="O601"/>
    </row>
    <row r="602" spans="2:15">
      <c r="B602" s="155">
        <v>6723000</v>
      </c>
      <c r="C602" s="273" t="s">
        <v>629</v>
      </c>
      <c r="D602" s="153">
        <v>100</v>
      </c>
      <c r="E602" s="143">
        <v>96.125907990314772</v>
      </c>
      <c r="F602" s="143">
        <v>3.3898305084745761</v>
      </c>
      <c r="G602" s="143">
        <v>0.48426150121065376</v>
      </c>
      <c r="H602" s="143" t="s">
        <v>1029</v>
      </c>
      <c r="I602" s="143" t="s">
        <v>1029</v>
      </c>
      <c r="J602" s="143" t="s">
        <v>1029</v>
      </c>
      <c r="K602" s="143" t="s">
        <v>1029</v>
      </c>
      <c r="L602" s="143" t="s">
        <v>1029</v>
      </c>
      <c r="M602" s="143" t="s">
        <v>1029</v>
      </c>
      <c r="O602"/>
    </row>
    <row r="603" spans="2:15">
      <c r="B603" s="155">
        <v>6724000</v>
      </c>
      <c r="C603" s="273" t="s">
        <v>630</v>
      </c>
      <c r="D603" s="153">
        <v>100</v>
      </c>
      <c r="E603" s="143">
        <v>90.760869565217433</v>
      </c>
      <c r="F603" s="143">
        <v>8.9673913043478244</v>
      </c>
      <c r="G603" s="143">
        <v>0.27173913043478248</v>
      </c>
      <c r="H603" s="143" t="s">
        <v>1029</v>
      </c>
      <c r="I603" s="143" t="s">
        <v>1029</v>
      </c>
      <c r="J603" s="143" t="s">
        <v>1029</v>
      </c>
      <c r="K603" s="143" t="s">
        <v>1029</v>
      </c>
      <c r="L603" s="143" t="s">
        <v>1029</v>
      </c>
      <c r="M603" s="143" t="s">
        <v>1029</v>
      </c>
      <c r="O603"/>
    </row>
    <row r="604" spans="2:15">
      <c r="B604" s="155">
        <v>6725000</v>
      </c>
      <c r="C604" s="273" t="s">
        <v>631</v>
      </c>
      <c r="D604" s="153">
        <v>100</v>
      </c>
      <c r="E604" s="143">
        <v>97.418630751964059</v>
      </c>
      <c r="F604" s="143">
        <v>1.7957351290684604</v>
      </c>
      <c r="G604" s="143">
        <v>0.11223344556677878</v>
      </c>
      <c r="H604" s="143">
        <v>0.22446689113355756</v>
      </c>
      <c r="I604" s="143" t="s">
        <v>1029</v>
      </c>
      <c r="J604" s="143">
        <v>0.11223344556677878</v>
      </c>
      <c r="K604" s="143" t="s">
        <v>1029</v>
      </c>
      <c r="L604" s="143">
        <v>0.33670033670033628</v>
      </c>
      <c r="M604" s="143" t="s">
        <v>1029</v>
      </c>
      <c r="O604"/>
    </row>
    <row r="605" spans="2:15">
      <c r="B605" s="155">
        <v>6726000</v>
      </c>
      <c r="C605" s="273" t="s">
        <v>632</v>
      </c>
      <c r="D605" s="153">
        <v>100</v>
      </c>
      <c r="E605" s="143">
        <v>96.885521885521726</v>
      </c>
      <c r="F605" s="143">
        <v>2.6094276094276081</v>
      </c>
      <c r="G605" s="143">
        <v>0.25252525252525232</v>
      </c>
      <c r="H605" s="143">
        <v>0.16835016835016822</v>
      </c>
      <c r="I605" s="143">
        <v>8.4175084175084111E-2</v>
      </c>
      <c r="J605" s="143" t="s">
        <v>1029</v>
      </c>
      <c r="K605" s="143" t="s">
        <v>1029</v>
      </c>
      <c r="L605" s="143" t="s">
        <v>1029</v>
      </c>
      <c r="M605" s="143" t="s">
        <v>1029</v>
      </c>
      <c r="O605"/>
    </row>
    <row r="606" spans="2:15">
      <c r="B606" s="155">
        <v>6726100</v>
      </c>
      <c r="C606" s="273" t="s">
        <v>633</v>
      </c>
      <c r="D606" s="153">
        <v>100</v>
      </c>
      <c r="E606" s="143">
        <v>95.999999999999943</v>
      </c>
      <c r="F606" s="143">
        <v>3.7333333333333338</v>
      </c>
      <c r="G606" s="143" t="s">
        <v>1029</v>
      </c>
      <c r="H606" s="143" t="s">
        <v>1029</v>
      </c>
      <c r="I606" s="143" t="s">
        <v>1029</v>
      </c>
      <c r="J606" s="143" t="s">
        <v>1029</v>
      </c>
      <c r="K606" s="143" t="s">
        <v>1029</v>
      </c>
      <c r="L606" s="143" t="s">
        <v>1029</v>
      </c>
      <c r="M606" s="143">
        <v>0.26666666666666666</v>
      </c>
      <c r="O606"/>
    </row>
    <row r="607" spans="2:15">
      <c r="B607" s="155">
        <v>6727000</v>
      </c>
      <c r="C607" s="273" t="s">
        <v>634</v>
      </c>
      <c r="D607" s="153">
        <v>100</v>
      </c>
      <c r="E607" s="143">
        <v>76.903870162297252</v>
      </c>
      <c r="F607" s="143">
        <v>22.846441947565559</v>
      </c>
      <c r="G607" s="143">
        <v>0.24968789013732851</v>
      </c>
      <c r="H607" s="143" t="s">
        <v>1029</v>
      </c>
      <c r="I607" s="143" t="s">
        <v>1029</v>
      </c>
      <c r="J607" s="143" t="s">
        <v>1029</v>
      </c>
      <c r="K607" s="143" t="s">
        <v>1029</v>
      </c>
      <c r="L607" s="143" t="s">
        <v>1029</v>
      </c>
      <c r="M607" s="143" t="s">
        <v>1029</v>
      </c>
      <c r="O607"/>
    </row>
    <row r="608" spans="2:15">
      <c r="B608" s="155">
        <v>6728000</v>
      </c>
      <c r="C608" s="273" t="s">
        <v>635</v>
      </c>
      <c r="D608" s="153">
        <v>100</v>
      </c>
      <c r="E608" s="143">
        <v>95.257731958762918</v>
      </c>
      <c r="F608" s="143">
        <v>3.71134020618556</v>
      </c>
      <c r="G608" s="143">
        <v>0.4123711340206177</v>
      </c>
      <c r="H608" s="143">
        <v>0.61855670103092653</v>
      </c>
      <c r="I608" s="143" t="s">
        <v>1029</v>
      </c>
      <c r="J608" s="143" t="s">
        <v>1029</v>
      </c>
      <c r="K608" s="143" t="s">
        <v>1029</v>
      </c>
      <c r="L608" s="143" t="s">
        <v>1029</v>
      </c>
      <c r="M608" s="143" t="s">
        <v>1029</v>
      </c>
      <c r="O608"/>
    </row>
    <row r="609" spans="2:15">
      <c r="B609" s="155">
        <v>6729000</v>
      </c>
      <c r="C609" s="273" t="s">
        <v>636</v>
      </c>
      <c r="D609" s="153">
        <v>100</v>
      </c>
      <c r="E609" s="143">
        <v>96.043444530643896</v>
      </c>
      <c r="F609" s="143">
        <v>2.4049650892164469</v>
      </c>
      <c r="G609" s="143">
        <v>0.23273855702094648</v>
      </c>
      <c r="H609" s="143">
        <v>1.0861132660977502</v>
      </c>
      <c r="I609" s="143">
        <v>0.1551590380139643</v>
      </c>
      <c r="J609" s="143">
        <v>7.7579519006982151E-2</v>
      </c>
      <c r="K609" s="143" t="s">
        <v>1029</v>
      </c>
      <c r="L609" s="143" t="s">
        <v>1029</v>
      </c>
      <c r="M609" s="143" t="s">
        <v>1029</v>
      </c>
      <c r="O609"/>
    </row>
    <row r="610" spans="2:15">
      <c r="B610" s="155">
        <v>6730000</v>
      </c>
      <c r="C610" s="273" t="s">
        <v>637</v>
      </c>
      <c r="D610" s="153">
        <v>100</v>
      </c>
      <c r="E610" s="143">
        <v>96.453089244851213</v>
      </c>
      <c r="F610" s="143">
        <v>2.4027459954233423</v>
      </c>
      <c r="G610" s="143">
        <v>0.68649885583524062</v>
      </c>
      <c r="H610" s="143">
        <v>0.11441647597254011</v>
      </c>
      <c r="I610" s="143" t="s">
        <v>1029</v>
      </c>
      <c r="J610" s="143" t="s">
        <v>1029</v>
      </c>
      <c r="K610" s="143" t="s">
        <v>1029</v>
      </c>
      <c r="L610" s="143">
        <v>0.34324942791762031</v>
      </c>
      <c r="M610" s="143" t="s">
        <v>1029</v>
      </c>
      <c r="O610"/>
    </row>
    <row r="611" spans="2:15">
      <c r="B611" s="155">
        <v>6731000</v>
      </c>
      <c r="C611" s="273" t="s">
        <v>638</v>
      </c>
      <c r="D611" s="153">
        <v>100</v>
      </c>
      <c r="E611" s="143">
        <v>93.12377210216107</v>
      </c>
      <c r="F611" s="143">
        <v>6.4833005893909652</v>
      </c>
      <c r="G611" s="143">
        <v>0.19646365422396861</v>
      </c>
      <c r="H611" s="143" t="s">
        <v>1029</v>
      </c>
      <c r="I611" s="143" t="s">
        <v>1029</v>
      </c>
      <c r="J611" s="143" t="s">
        <v>1029</v>
      </c>
      <c r="K611" s="143" t="s">
        <v>1029</v>
      </c>
      <c r="L611" s="143" t="s">
        <v>1029</v>
      </c>
      <c r="M611" s="143">
        <v>0.19646365422396861</v>
      </c>
      <c r="O611"/>
    </row>
    <row r="612" spans="2:15">
      <c r="B612" s="155">
        <v>6732000</v>
      </c>
      <c r="C612" s="273" t="s">
        <v>639</v>
      </c>
      <c r="D612" s="153">
        <v>100</v>
      </c>
      <c r="E612" s="143">
        <v>93.454345434543612</v>
      </c>
      <c r="F612" s="143">
        <v>5.8305830583058338</v>
      </c>
      <c r="G612" s="143">
        <v>0.27502750275027515</v>
      </c>
      <c r="H612" s="143">
        <v>0.22002200220022014</v>
      </c>
      <c r="I612" s="143">
        <v>5.5005500550055035E-2</v>
      </c>
      <c r="J612" s="143">
        <v>5.5005500550055035E-2</v>
      </c>
      <c r="K612" s="143" t="s">
        <v>1029</v>
      </c>
      <c r="L612" s="143">
        <v>0.11001100110011007</v>
      </c>
      <c r="M612" s="143" t="s">
        <v>1029</v>
      </c>
      <c r="O612"/>
    </row>
    <row r="613" spans="2:15">
      <c r="B613" s="152">
        <v>8000000</v>
      </c>
      <c r="C613" s="280" t="s">
        <v>640</v>
      </c>
      <c r="D613" s="153">
        <v>100</v>
      </c>
      <c r="E613" s="143">
        <v>86.936540529970173</v>
      </c>
      <c r="F613" s="143">
        <v>11.313190573970907</v>
      </c>
      <c r="G613" s="143">
        <v>0.67142531208240019</v>
      </c>
      <c r="H613" s="143">
        <v>0.63883185033082623</v>
      </c>
      <c r="I613" s="143">
        <v>6.0297904240409664E-2</v>
      </c>
      <c r="J613" s="143">
        <v>6.8446269678302862E-2</v>
      </c>
      <c r="K613" s="143">
        <v>4.7260519539780561E-2</v>
      </c>
      <c r="L613" s="143">
        <v>0.14178155861934166</v>
      </c>
      <c r="M613" s="143">
        <v>0.12222548156839796</v>
      </c>
      <c r="O613"/>
    </row>
    <row r="614" spans="2:15">
      <c r="B614" s="155">
        <v>8001000</v>
      </c>
      <c r="C614" s="273" t="s">
        <v>641</v>
      </c>
      <c r="D614" s="153">
        <v>100</v>
      </c>
      <c r="E614" s="143">
        <v>82.389459888252645</v>
      </c>
      <c r="F614" s="143">
        <v>14.044285024487804</v>
      </c>
      <c r="G614" s="143">
        <v>1.2347382217010365</v>
      </c>
      <c r="H614" s="143">
        <v>1.6210250396633712</v>
      </c>
      <c r="I614" s="143">
        <v>7.587776781403012E-2</v>
      </c>
      <c r="J614" s="143">
        <v>0.17934745119679846</v>
      </c>
      <c r="K614" s="143">
        <v>0.10346968338276837</v>
      </c>
      <c r="L614" s="143">
        <v>0.16555149341242933</v>
      </c>
      <c r="M614" s="143">
        <v>0.18624543008898301</v>
      </c>
      <c r="O614"/>
    </row>
    <row r="615" spans="2:15">
      <c r="B615" s="155">
        <v>8002000</v>
      </c>
      <c r="C615" s="273" t="s">
        <v>642</v>
      </c>
      <c r="D615" s="153">
        <v>100</v>
      </c>
      <c r="E615" s="143">
        <v>90.69548872180448</v>
      </c>
      <c r="F615" s="143">
        <v>5.4511278195488728</v>
      </c>
      <c r="G615" s="143">
        <v>1.7857142857142856</v>
      </c>
      <c r="H615" s="143">
        <v>1.4097744360902256</v>
      </c>
      <c r="I615" s="143">
        <v>0.28195488721804507</v>
      </c>
      <c r="J615" s="143" t="s">
        <v>1029</v>
      </c>
      <c r="K615" s="143" t="s">
        <v>1029</v>
      </c>
      <c r="L615" s="143">
        <v>0.37593984962406013</v>
      </c>
      <c r="M615" s="143" t="s">
        <v>1029</v>
      </c>
      <c r="O615"/>
    </row>
    <row r="616" spans="2:15">
      <c r="B616" s="155">
        <v>8010000</v>
      </c>
      <c r="C616" s="273" t="s">
        <v>643</v>
      </c>
      <c r="D616" s="153">
        <v>100</v>
      </c>
      <c r="E616" s="143">
        <v>89.67948717948741</v>
      </c>
      <c r="F616" s="143">
        <v>9.6794871794872179</v>
      </c>
      <c r="G616" s="143">
        <v>0.19230769230769287</v>
      </c>
      <c r="H616" s="143">
        <v>0.25641025641025716</v>
      </c>
      <c r="I616" s="143">
        <v>6.4102564102564291E-2</v>
      </c>
      <c r="J616" s="143" t="s">
        <v>1029</v>
      </c>
      <c r="K616" s="143" t="s">
        <v>1029</v>
      </c>
      <c r="L616" s="143">
        <v>6.4102564102564291E-2</v>
      </c>
      <c r="M616" s="143">
        <v>6.4102564102564291E-2</v>
      </c>
      <c r="O616"/>
    </row>
    <row r="617" spans="2:15">
      <c r="B617" s="155">
        <v>8011000</v>
      </c>
      <c r="C617" s="273" t="s">
        <v>644</v>
      </c>
      <c r="D617" s="153">
        <v>100</v>
      </c>
      <c r="E617" s="143">
        <v>87.727272727272847</v>
      </c>
      <c r="F617" s="143">
        <v>11.363636363636363</v>
      </c>
      <c r="G617" s="143">
        <v>0.30303030303030304</v>
      </c>
      <c r="H617" s="143">
        <v>0.30303030303030304</v>
      </c>
      <c r="I617" s="143">
        <v>0.15151515151515152</v>
      </c>
      <c r="J617" s="143" t="s">
        <v>1029</v>
      </c>
      <c r="K617" s="143" t="s">
        <v>1029</v>
      </c>
      <c r="L617" s="143">
        <v>0.15151515151515152</v>
      </c>
      <c r="M617" s="143" t="s">
        <v>1029</v>
      </c>
      <c r="O617"/>
    </row>
    <row r="618" spans="2:15">
      <c r="B618" s="155">
        <v>8012000</v>
      </c>
      <c r="C618" s="273" t="s">
        <v>645</v>
      </c>
      <c r="D618" s="153">
        <v>100</v>
      </c>
      <c r="E618" s="143">
        <v>88.158640226628734</v>
      </c>
      <c r="F618" s="143">
        <v>11.161473087818655</v>
      </c>
      <c r="G618" s="143">
        <v>0.28328611898016892</v>
      </c>
      <c r="H618" s="143">
        <v>0.22662889518413515</v>
      </c>
      <c r="I618" s="143">
        <v>5.6657223796033787E-2</v>
      </c>
      <c r="J618" s="143" t="s">
        <v>1029</v>
      </c>
      <c r="K618" s="143" t="s">
        <v>1029</v>
      </c>
      <c r="L618" s="143">
        <v>0.11331444759206757</v>
      </c>
      <c r="M618" s="143" t="s">
        <v>1029</v>
      </c>
      <c r="O618"/>
    </row>
    <row r="619" spans="2:15">
      <c r="B619" s="155">
        <v>8013000</v>
      </c>
      <c r="C619" s="273" t="s">
        <v>646</v>
      </c>
      <c r="D619" s="153">
        <v>100</v>
      </c>
      <c r="E619" s="143">
        <v>79.789875835721617</v>
      </c>
      <c r="F619" s="143">
        <v>17.669531996179636</v>
      </c>
      <c r="G619" s="143">
        <v>1.4517669531996225</v>
      </c>
      <c r="H619" s="143">
        <v>0.43935052531041219</v>
      </c>
      <c r="I619" s="143">
        <v>3.8204393505253224E-2</v>
      </c>
      <c r="J619" s="143">
        <v>0.11461318051575967</v>
      </c>
      <c r="K619" s="143">
        <v>0.22922636103151933</v>
      </c>
      <c r="L619" s="143">
        <v>0.26743075453677256</v>
      </c>
      <c r="M619" s="143" t="s">
        <v>1029</v>
      </c>
      <c r="O619"/>
    </row>
    <row r="620" spans="2:15">
      <c r="B620" s="155">
        <v>8014000</v>
      </c>
      <c r="C620" s="273" t="s">
        <v>647</v>
      </c>
      <c r="D620" s="153">
        <v>100</v>
      </c>
      <c r="E620" s="143">
        <v>83.547925608011369</v>
      </c>
      <c r="F620" s="143">
        <v>15.593705293276116</v>
      </c>
      <c r="G620" s="143">
        <v>0.42918454935622335</v>
      </c>
      <c r="H620" s="143">
        <v>0.14306151645207443</v>
      </c>
      <c r="I620" s="143" t="s">
        <v>1029</v>
      </c>
      <c r="J620" s="143" t="s">
        <v>1029</v>
      </c>
      <c r="K620" s="143" t="s">
        <v>1029</v>
      </c>
      <c r="L620" s="143">
        <v>0.28612303290414887</v>
      </c>
      <c r="M620" s="143" t="s">
        <v>1029</v>
      </c>
      <c r="O620"/>
    </row>
    <row r="621" spans="2:15">
      <c r="B621" s="155">
        <v>8015000</v>
      </c>
      <c r="C621" s="273" t="s">
        <v>648</v>
      </c>
      <c r="D621" s="153">
        <v>100</v>
      </c>
      <c r="E621" s="143">
        <v>97.489539748954229</v>
      </c>
      <c r="F621" s="143">
        <v>2.1518230723251639</v>
      </c>
      <c r="G621" s="143">
        <v>0.23909145248057376</v>
      </c>
      <c r="H621" s="143" t="s">
        <v>1029</v>
      </c>
      <c r="I621" s="143">
        <v>5.9772863120143439E-2</v>
      </c>
      <c r="J621" s="143">
        <v>5.9772863120143439E-2</v>
      </c>
      <c r="K621" s="143" t="s">
        <v>1029</v>
      </c>
      <c r="L621" s="143" t="s">
        <v>1029</v>
      </c>
      <c r="M621" s="143" t="s">
        <v>1029</v>
      </c>
      <c r="O621"/>
    </row>
    <row r="622" spans="2:15">
      <c r="B622" s="155">
        <v>8016000</v>
      </c>
      <c r="C622" s="273" t="s">
        <v>649</v>
      </c>
      <c r="D622" s="153">
        <v>100</v>
      </c>
      <c r="E622" s="143">
        <v>89.259259259259167</v>
      </c>
      <c r="F622" s="143">
        <v>10.493827160493819</v>
      </c>
      <c r="G622" s="143">
        <v>0.12345679012345667</v>
      </c>
      <c r="H622" s="143">
        <v>0.12345679012345667</v>
      </c>
      <c r="I622" s="143" t="s">
        <v>1029</v>
      </c>
      <c r="J622" s="143" t="s">
        <v>1029</v>
      </c>
      <c r="K622" s="143" t="s">
        <v>1029</v>
      </c>
      <c r="L622" s="143" t="s">
        <v>1029</v>
      </c>
      <c r="M622" s="143" t="s">
        <v>1029</v>
      </c>
      <c r="O622"/>
    </row>
    <row r="623" spans="2:15">
      <c r="B623" s="155">
        <v>8017000</v>
      </c>
      <c r="C623" s="273" t="s">
        <v>650</v>
      </c>
      <c r="D623" s="153">
        <v>100</v>
      </c>
      <c r="E623" s="143">
        <v>84.701492537313385</v>
      </c>
      <c r="F623" s="143">
        <v>14.738805970149246</v>
      </c>
      <c r="G623" s="143">
        <v>0.37313432835820881</v>
      </c>
      <c r="H623" s="143">
        <v>0.18656716417910441</v>
      </c>
      <c r="I623" s="143" t="s">
        <v>1029</v>
      </c>
      <c r="J623" s="143" t="s">
        <v>1029</v>
      </c>
      <c r="K623" s="143" t="s">
        <v>1029</v>
      </c>
      <c r="L623" s="143" t="s">
        <v>1029</v>
      </c>
      <c r="M623" s="143" t="s">
        <v>1029</v>
      </c>
      <c r="O623"/>
    </row>
    <row r="624" spans="2:15">
      <c r="B624" s="155">
        <v>8018000</v>
      </c>
      <c r="C624" s="273" t="s">
        <v>651</v>
      </c>
      <c r="D624" s="153">
        <v>100</v>
      </c>
      <c r="E624" s="143">
        <v>90.899662950479225</v>
      </c>
      <c r="F624" s="143">
        <v>8.7892144153487006</v>
      </c>
      <c r="G624" s="143">
        <v>5.1853772361939263E-2</v>
      </c>
      <c r="H624" s="143">
        <v>0.12963443090484816</v>
      </c>
      <c r="I624" s="143">
        <v>5.1853772361939263E-2</v>
      </c>
      <c r="J624" s="143" t="s">
        <v>1029</v>
      </c>
      <c r="K624" s="143" t="s">
        <v>1029</v>
      </c>
      <c r="L624" s="143">
        <v>5.1853772361939263E-2</v>
      </c>
      <c r="M624" s="143">
        <v>2.5926886180969631E-2</v>
      </c>
      <c r="O624"/>
    </row>
    <row r="625" spans="2:15">
      <c r="B625" s="155">
        <v>8019000</v>
      </c>
      <c r="C625" s="273" t="s">
        <v>652</v>
      </c>
      <c r="D625" s="153">
        <v>100</v>
      </c>
      <c r="E625" s="143">
        <v>91.355343179843771</v>
      </c>
      <c r="F625" s="143">
        <v>5.3431798436142488</v>
      </c>
      <c r="G625" s="143">
        <v>0.52128583840139009</v>
      </c>
      <c r="H625" s="143">
        <v>0.86880973066898359</v>
      </c>
      <c r="I625" s="143" t="s">
        <v>1029</v>
      </c>
      <c r="J625" s="143">
        <v>4.3440486533449174E-2</v>
      </c>
      <c r="K625" s="143" t="s">
        <v>1029</v>
      </c>
      <c r="L625" s="143">
        <v>8.6880973066898348E-2</v>
      </c>
      <c r="M625" s="143">
        <v>1.7810599478714162</v>
      </c>
      <c r="O625"/>
    </row>
    <row r="626" spans="2:15">
      <c r="B626" s="155">
        <v>8020000</v>
      </c>
      <c r="C626" s="273" t="s">
        <v>653</v>
      </c>
      <c r="D626" s="153">
        <v>100</v>
      </c>
      <c r="E626" s="143">
        <v>94.470989761092198</v>
      </c>
      <c r="F626" s="143">
        <v>5.1194539249146791</v>
      </c>
      <c r="G626" s="143">
        <v>0.27303754266211622</v>
      </c>
      <c r="H626" s="143">
        <v>0.13651877133105811</v>
      </c>
      <c r="I626" s="143" t="s">
        <v>1029</v>
      </c>
      <c r="J626" s="143" t="s">
        <v>1029</v>
      </c>
      <c r="K626" s="143" t="s">
        <v>1029</v>
      </c>
      <c r="L626" s="143" t="s">
        <v>1029</v>
      </c>
      <c r="M626" s="143" t="s">
        <v>1029</v>
      </c>
      <c r="O626"/>
    </row>
    <row r="627" spans="2:15">
      <c r="B627" s="155">
        <v>8021000</v>
      </c>
      <c r="C627" s="273" t="s">
        <v>654</v>
      </c>
      <c r="D627" s="153">
        <v>100</v>
      </c>
      <c r="E627" s="143">
        <v>44.542253521126767</v>
      </c>
      <c r="F627" s="143">
        <v>54.137323943661919</v>
      </c>
      <c r="G627" s="143">
        <v>8.8028169014084473E-2</v>
      </c>
      <c r="H627" s="143">
        <v>0.52816901408450689</v>
      </c>
      <c r="I627" s="143" t="s">
        <v>1029</v>
      </c>
      <c r="J627" s="143" t="s">
        <v>1029</v>
      </c>
      <c r="K627" s="143">
        <v>8.8028169014084473E-2</v>
      </c>
      <c r="L627" s="143">
        <v>0.61619718309859128</v>
      </c>
      <c r="M627" s="143" t="s">
        <v>1029</v>
      </c>
      <c r="O627"/>
    </row>
    <row r="628" spans="2:15">
      <c r="B628" s="155">
        <v>8022000</v>
      </c>
      <c r="C628" s="273" t="s">
        <v>524</v>
      </c>
      <c r="D628" s="153">
        <v>100</v>
      </c>
      <c r="E628" s="143">
        <v>91.72932330827085</v>
      </c>
      <c r="F628" s="143">
        <v>6.5789473684210646</v>
      </c>
      <c r="G628" s="143">
        <v>0.93984962406015171</v>
      </c>
      <c r="H628" s="143">
        <v>0.56390977443609103</v>
      </c>
      <c r="I628" s="143" t="s">
        <v>1029</v>
      </c>
      <c r="J628" s="143">
        <v>0.18796992481203034</v>
      </c>
      <c r="K628" s="143" t="s">
        <v>1029</v>
      </c>
      <c r="L628" s="143" t="s">
        <v>1029</v>
      </c>
      <c r="M628" s="143" t="s">
        <v>1029</v>
      </c>
      <c r="O628"/>
    </row>
    <row r="629" spans="2:15">
      <c r="B629" s="155">
        <v>8023000</v>
      </c>
      <c r="C629" s="273" t="s">
        <v>655</v>
      </c>
      <c r="D629" s="153">
        <v>100</v>
      </c>
      <c r="E629" s="143">
        <v>89.815212720240851</v>
      </c>
      <c r="F629" s="143">
        <v>9.9269445638160843</v>
      </c>
      <c r="G629" s="143">
        <v>4.2973785990545799E-2</v>
      </c>
      <c r="H629" s="143">
        <v>0.1289213579716374</v>
      </c>
      <c r="I629" s="143">
        <v>4.2973785990545799E-2</v>
      </c>
      <c r="J629" s="143" t="s">
        <v>1029</v>
      </c>
      <c r="K629" s="143" t="s">
        <v>1029</v>
      </c>
      <c r="L629" s="143" t="s">
        <v>1029</v>
      </c>
      <c r="M629" s="143">
        <v>4.2973785990545799E-2</v>
      </c>
      <c r="O629"/>
    </row>
    <row r="630" spans="2:15">
      <c r="B630" s="155">
        <v>8024000</v>
      </c>
      <c r="C630" s="273" t="s">
        <v>452</v>
      </c>
      <c r="D630" s="153">
        <v>100</v>
      </c>
      <c r="E630" s="143">
        <v>88.320413436692419</v>
      </c>
      <c r="F630" s="143">
        <v>10.749354005167957</v>
      </c>
      <c r="G630" s="143">
        <v>0.41343669250645981</v>
      </c>
      <c r="H630" s="143">
        <v>0.15503875968992242</v>
      </c>
      <c r="I630" s="143">
        <v>0.15503875968992242</v>
      </c>
      <c r="J630" s="143" t="s">
        <v>1029</v>
      </c>
      <c r="K630" s="143" t="s">
        <v>1029</v>
      </c>
      <c r="L630" s="143">
        <v>0.10335917312661495</v>
      </c>
      <c r="M630" s="143">
        <v>0.10335917312661495</v>
      </c>
      <c r="O630"/>
    </row>
    <row r="631" spans="2:15">
      <c r="B631" s="155">
        <v>8025000</v>
      </c>
      <c r="C631" s="273" t="s">
        <v>338</v>
      </c>
      <c r="D631" s="153">
        <v>100</v>
      </c>
      <c r="E631" s="143">
        <v>93.05461901550926</v>
      </c>
      <c r="F631" s="143">
        <v>6.6082265677680514</v>
      </c>
      <c r="G631" s="143">
        <v>0.26972353337828775</v>
      </c>
      <c r="H631" s="143">
        <v>6.7430883344571937E-2</v>
      </c>
      <c r="I631" s="143" t="s">
        <v>1029</v>
      </c>
      <c r="J631" s="143" t="s">
        <v>1029</v>
      </c>
      <c r="K631" s="143" t="s">
        <v>1029</v>
      </c>
      <c r="L631" s="143" t="s">
        <v>1029</v>
      </c>
      <c r="M631" s="143" t="s">
        <v>1029</v>
      </c>
      <c r="O631"/>
    </row>
    <row r="632" spans="2:15">
      <c r="B632" s="155">
        <v>8026000</v>
      </c>
      <c r="C632" s="273" t="s">
        <v>656</v>
      </c>
      <c r="D632" s="153">
        <v>100</v>
      </c>
      <c r="E632" s="143">
        <v>89.403292181069887</v>
      </c>
      <c r="F632" s="143">
        <v>3.4979423868312787</v>
      </c>
      <c r="G632" s="143">
        <v>3.086419753086421</v>
      </c>
      <c r="H632" s="143">
        <v>2.9835390946502072</v>
      </c>
      <c r="I632" s="143">
        <v>0.30864197530864207</v>
      </c>
      <c r="J632" s="143">
        <v>0.10288065843621402</v>
      </c>
      <c r="K632" s="143" t="s">
        <v>1029</v>
      </c>
      <c r="L632" s="143">
        <v>0.61728395061728414</v>
      </c>
      <c r="M632" s="143" t="s">
        <v>1029</v>
      </c>
      <c r="O632"/>
    </row>
    <row r="633" spans="2:15">
      <c r="B633" s="155">
        <v>8027000</v>
      </c>
      <c r="C633" s="273" t="s">
        <v>426</v>
      </c>
      <c r="D633" s="153">
        <v>100</v>
      </c>
      <c r="E633" s="143">
        <v>92.663476874003322</v>
      </c>
      <c r="F633" s="143">
        <v>5.5821371610845327</v>
      </c>
      <c r="G633" s="143">
        <v>0.63795853269537517</v>
      </c>
      <c r="H633" s="143">
        <v>7.9744816586921896E-2</v>
      </c>
      <c r="I633" s="143">
        <v>0.15948963317384379</v>
      </c>
      <c r="J633" s="143">
        <v>0.23923444976076566</v>
      </c>
      <c r="K633" s="143" t="s">
        <v>1029</v>
      </c>
      <c r="L633" s="143">
        <v>0.63795853269537517</v>
      </c>
      <c r="M633" s="143" t="s">
        <v>1029</v>
      </c>
      <c r="O633"/>
    </row>
    <row r="634" spans="2:15">
      <c r="B634" s="155">
        <v>8028000</v>
      </c>
      <c r="C634" s="273" t="s">
        <v>657</v>
      </c>
      <c r="D634" s="153">
        <v>100</v>
      </c>
      <c r="E634" s="143">
        <v>91.610233258088542</v>
      </c>
      <c r="F634" s="143">
        <v>8.0135440180586777</v>
      </c>
      <c r="G634" s="143">
        <v>7.5244544770503977E-2</v>
      </c>
      <c r="H634" s="143">
        <v>0.11286681715575596</v>
      </c>
      <c r="I634" s="143">
        <v>3.7622272385251988E-2</v>
      </c>
      <c r="J634" s="143" t="s">
        <v>1029</v>
      </c>
      <c r="K634" s="143" t="s">
        <v>1029</v>
      </c>
      <c r="L634" s="143">
        <v>7.5244544770503977E-2</v>
      </c>
      <c r="M634" s="143">
        <v>7.5244544770503977E-2</v>
      </c>
      <c r="O634"/>
    </row>
    <row r="635" spans="2:15">
      <c r="B635" s="155">
        <v>8029000</v>
      </c>
      <c r="C635" s="273" t="s">
        <v>658</v>
      </c>
      <c r="D635" s="153">
        <v>100</v>
      </c>
      <c r="E635" s="143">
        <v>91.169154228855604</v>
      </c>
      <c r="F635" s="143">
        <v>8.1882255389718122</v>
      </c>
      <c r="G635" s="143">
        <v>0.29021558872305131</v>
      </c>
      <c r="H635" s="143">
        <v>0.20729684908789378</v>
      </c>
      <c r="I635" s="143">
        <v>4.1459369817578758E-2</v>
      </c>
      <c r="J635" s="143">
        <v>4.1459369817578758E-2</v>
      </c>
      <c r="K635" s="143" t="s">
        <v>1029</v>
      </c>
      <c r="L635" s="143">
        <v>6.218905472636814E-2</v>
      </c>
      <c r="M635" s="143" t="s">
        <v>1029</v>
      </c>
      <c r="O635"/>
    </row>
    <row r="636" spans="2:15">
      <c r="B636" s="155">
        <v>8030000</v>
      </c>
      <c r="C636" s="273" t="s">
        <v>659</v>
      </c>
      <c r="D636" s="153">
        <v>100</v>
      </c>
      <c r="E636" s="143">
        <v>95.228426395939195</v>
      </c>
      <c r="F636" s="143">
        <v>3.8578680203045659</v>
      </c>
      <c r="G636" s="143">
        <v>0.71065989847715683</v>
      </c>
      <c r="H636" s="143">
        <v>0.2030456852791877</v>
      </c>
      <c r="I636" s="143" t="s">
        <v>1029</v>
      </c>
      <c r="J636" s="143" t="s">
        <v>1029</v>
      </c>
      <c r="K636" s="143" t="s">
        <v>1029</v>
      </c>
      <c r="L636" s="143" t="s">
        <v>1029</v>
      </c>
      <c r="M636" s="143" t="s">
        <v>1029</v>
      </c>
      <c r="O636"/>
    </row>
    <row r="637" spans="2:15">
      <c r="B637" s="155">
        <v>8031000</v>
      </c>
      <c r="C637" s="273" t="s">
        <v>660</v>
      </c>
      <c r="D637" s="153">
        <v>100</v>
      </c>
      <c r="E637" s="143">
        <v>98.268839103869638</v>
      </c>
      <c r="F637" s="143">
        <v>1.527494908350304</v>
      </c>
      <c r="G637" s="143" t="s">
        <v>1029</v>
      </c>
      <c r="H637" s="143">
        <v>0.20366598778004055</v>
      </c>
      <c r="I637" s="143" t="s">
        <v>1029</v>
      </c>
      <c r="J637" s="143" t="s">
        <v>1029</v>
      </c>
      <c r="K637" s="143" t="s">
        <v>1029</v>
      </c>
      <c r="L637" s="143" t="s">
        <v>1029</v>
      </c>
      <c r="M637" s="143" t="s">
        <v>1029</v>
      </c>
      <c r="O637"/>
    </row>
    <row r="638" spans="2:15">
      <c r="B638" s="155">
        <v>8032000</v>
      </c>
      <c r="C638" s="273" t="s">
        <v>661</v>
      </c>
      <c r="D638" s="153">
        <v>100</v>
      </c>
      <c r="E638" s="143">
        <v>83.756345177665082</v>
      </c>
      <c r="F638" s="143">
        <v>15.329949238578694</v>
      </c>
      <c r="G638" s="143">
        <v>0.30456852791878192</v>
      </c>
      <c r="H638" s="143">
        <v>0.30456852791878192</v>
      </c>
      <c r="I638" s="143" t="s">
        <v>1029</v>
      </c>
      <c r="J638" s="143" t="s">
        <v>1029</v>
      </c>
      <c r="K638" s="143">
        <v>0.10152284263959396</v>
      </c>
      <c r="L638" s="143">
        <v>0.20304568527918793</v>
      </c>
      <c r="M638" s="143" t="s">
        <v>1029</v>
      </c>
      <c r="O638"/>
    </row>
    <row r="639" spans="2:15">
      <c r="B639" s="155">
        <v>8033000</v>
      </c>
      <c r="C639" s="273" t="s">
        <v>662</v>
      </c>
      <c r="D639" s="153">
        <v>100</v>
      </c>
      <c r="E639" s="143">
        <v>85.876993166286937</v>
      </c>
      <c r="F639" s="143">
        <v>13.049137650504376</v>
      </c>
      <c r="G639" s="143">
        <v>0.42303937520338353</v>
      </c>
      <c r="H639" s="143">
        <v>0.39049788480312325</v>
      </c>
      <c r="I639" s="143">
        <v>9.7624471200780813E-2</v>
      </c>
      <c r="J639" s="143">
        <v>3.2541490400260269E-2</v>
      </c>
      <c r="K639" s="143" t="s">
        <v>1029</v>
      </c>
      <c r="L639" s="143">
        <v>0.13016596160104107</v>
      </c>
      <c r="M639" s="143" t="s">
        <v>1029</v>
      </c>
      <c r="O639"/>
    </row>
    <row r="640" spans="2:15">
      <c r="B640" s="155">
        <v>8034000</v>
      </c>
      <c r="C640" s="273" t="s">
        <v>663</v>
      </c>
      <c r="D640" s="153">
        <v>100</v>
      </c>
      <c r="E640" s="143">
        <v>92.546583850931469</v>
      </c>
      <c r="F640" s="143">
        <v>7.166746297181076</v>
      </c>
      <c r="G640" s="143">
        <v>0.19111323459149535</v>
      </c>
      <c r="H640" s="143">
        <v>4.7778308647873836E-2</v>
      </c>
      <c r="I640" s="143" t="s">
        <v>1029</v>
      </c>
      <c r="J640" s="143" t="s">
        <v>1029</v>
      </c>
      <c r="K640" s="143" t="s">
        <v>1029</v>
      </c>
      <c r="L640" s="143">
        <v>4.7778308647873836E-2</v>
      </c>
      <c r="M640" s="143" t="s">
        <v>1029</v>
      </c>
      <c r="O640"/>
    </row>
    <row r="641" spans="2:15" ht="13.5" customHeight="1">
      <c r="B641" s="152">
        <v>8300000</v>
      </c>
      <c r="C641" s="280" t="s">
        <v>664</v>
      </c>
      <c r="D641" s="153">
        <v>100</v>
      </c>
      <c r="E641" s="143">
        <v>93.604788532725635</v>
      </c>
      <c r="F641" s="143">
        <v>4.6073875718674229</v>
      </c>
      <c r="G641" s="143">
        <v>1.0986847286760759</v>
      </c>
      <c r="H641" s="143">
        <v>0.35441442860518568</v>
      </c>
      <c r="I641" s="143">
        <v>1.9689690478065871E-2</v>
      </c>
      <c r="J641" s="143">
        <v>2.7565566669292219E-2</v>
      </c>
      <c r="K641" s="143">
        <v>0.16933133811136647</v>
      </c>
      <c r="L641" s="143">
        <v>9.45105142947162E-2</v>
      </c>
      <c r="M641" s="143">
        <v>2.3627628573679046E-2</v>
      </c>
      <c r="O641"/>
    </row>
    <row r="642" spans="2:15">
      <c r="B642" s="155">
        <v>8301000</v>
      </c>
      <c r="C642" s="273" t="s">
        <v>665</v>
      </c>
      <c r="D642" s="153">
        <v>100</v>
      </c>
      <c r="E642" s="143">
        <v>89.743589743590007</v>
      </c>
      <c r="F642" s="143">
        <v>7.0252240983948502</v>
      </c>
      <c r="G642" s="143">
        <v>1.6468626224723837</v>
      </c>
      <c r="H642" s="143">
        <v>1.1048572024181813</v>
      </c>
      <c r="I642" s="143">
        <v>4.1692724619554006E-2</v>
      </c>
      <c r="J642" s="143">
        <v>4.1692724619554006E-2</v>
      </c>
      <c r="K642" s="143">
        <v>0.18761726078799304</v>
      </c>
      <c r="L642" s="143">
        <v>0.20846362309777006</v>
      </c>
      <c r="M642" s="143" t="s">
        <v>1029</v>
      </c>
      <c r="O642"/>
    </row>
    <row r="643" spans="2:15">
      <c r="B643" s="155">
        <v>8310000</v>
      </c>
      <c r="C643" s="273" t="s">
        <v>666</v>
      </c>
      <c r="D643" s="153">
        <v>100</v>
      </c>
      <c r="E643" s="143">
        <v>97.758405977584218</v>
      </c>
      <c r="F643" s="143" t="s">
        <v>1029</v>
      </c>
      <c r="G643" s="143">
        <v>0.99626400996264131</v>
      </c>
      <c r="H643" s="143">
        <v>0.74719800747198084</v>
      </c>
      <c r="I643" s="143" t="s">
        <v>1029</v>
      </c>
      <c r="J643" s="143" t="s">
        <v>1029</v>
      </c>
      <c r="K643" s="143">
        <v>0.12453300124533016</v>
      </c>
      <c r="L643" s="143">
        <v>0.37359900373599042</v>
      </c>
      <c r="M643" s="143" t="s">
        <v>1029</v>
      </c>
      <c r="O643"/>
    </row>
    <row r="644" spans="2:15">
      <c r="B644" s="155">
        <v>8311000</v>
      </c>
      <c r="C644" s="277" t="s">
        <v>667</v>
      </c>
      <c r="D644" s="153">
        <v>100</v>
      </c>
      <c r="E644" s="143">
        <v>97.225305216426165</v>
      </c>
      <c r="F644" s="143">
        <v>2.3307436182019936</v>
      </c>
      <c r="G644" s="143">
        <v>0.22197558268590412</v>
      </c>
      <c r="H644" s="143">
        <v>0.22197558268590412</v>
      </c>
      <c r="I644" s="143" t="s">
        <v>1029</v>
      </c>
      <c r="J644" s="143" t="s">
        <v>1029</v>
      </c>
      <c r="K644" s="143" t="s">
        <v>1029</v>
      </c>
      <c r="L644" s="143" t="s">
        <v>1029</v>
      </c>
      <c r="M644" s="143" t="s">
        <v>1029</v>
      </c>
      <c r="O644"/>
    </row>
    <row r="645" spans="2:15">
      <c r="B645" s="155">
        <v>8312000</v>
      </c>
      <c r="C645" s="273" t="s">
        <v>668</v>
      </c>
      <c r="D645" s="153">
        <v>100</v>
      </c>
      <c r="E645" s="143">
        <v>94.974226804123816</v>
      </c>
      <c r="F645" s="143">
        <v>5.0257731958762806</v>
      </c>
      <c r="G645" s="143" t="s">
        <v>1029</v>
      </c>
      <c r="H645" s="143" t="s">
        <v>1029</v>
      </c>
      <c r="I645" s="143" t="s">
        <v>1029</v>
      </c>
      <c r="J645" s="143" t="s">
        <v>1029</v>
      </c>
      <c r="K645" s="143" t="s">
        <v>1029</v>
      </c>
      <c r="L645" s="143" t="s">
        <v>1029</v>
      </c>
      <c r="M645" s="143" t="s">
        <v>1029</v>
      </c>
      <c r="O645"/>
    </row>
    <row r="646" spans="2:15">
      <c r="B646" s="155">
        <v>8313000</v>
      </c>
      <c r="C646" s="273" t="s">
        <v>669</v>
      </c>
      <c r="D646" s="153">
        <v>100</v>
      </c>
      <c r="E646" s="143">
        <v>96.565389696169106</v>
      </c>
      <c r="F646" s="143">
        <v>2.8401585204755673</v>
      </c>
      <c r="G646" s="143">
        <v>0.26420079260237833</v>
      </c>
      <c r="H646" s="143">
        <v>0.13210039630118917</v>
      </c>
      <c r="I646" s="143">
        <v>6.6050198150594583E-2</v>
      </c>
      <c r="J646" s="143">
        <v>6.6050198150594583E-2</v>
      </c>
      <c r="K646" s="143" t="s">
        <v>1029</v>
      </c>
      <c r="L646" s="143">
        <v>6.6050198150594583E-2</v>
      </c>
      <c r="M646" s="143" t="s">
        <v>1029</v>
      </c>
      <c r="O646"/>
    </row>
    <row r="647" spans="2:15">
      <c r="B647" s="155">
        <v>8314000</v>
      </c>
      <c r="C647" s="273" t="s">
        <v>670</v>
      </c>
      <c r="D647" s="153">
        <v>100</v>
      </c>
      <c r="E647" s="143">
        <v>93.222683264177192</v>
      </c>
      <c r="F647" s="143">
        <v>6.5006915629322357</v>
      </c>
      <c r="G647" s="143" t="s">
        <v>1029</v>
      </c>
      <c r="H647" s="143">
        <v>0.18441678192715552</v>
      </c>
      <c r="I647" s="143" t="s">
        <v>1029</v>
      </c>
      <c r="J647" s="143" t="s">
        <v>1029</v>
      </c>
      <c r="K647" s="143" t="s">
        <v>1029</v>
      </c>
      <c r="L647" s="143">
        <v>9.220839096357776E-2</v>
      </c>
      <c r="M647" s="143" t="s">
        <v>1029</v>
      </c>
      <c r="O647"/>
    </row>
    <row r="648" spans="2:15">
      <c r="B648" s="155">
        <v>8315000</v>
      </c>
      <c r="C648" s="273" t="s">
        <v>671</v>
      </c>
      <c r="D648" s="153">
        <v>100</v>
      </c>
      <c r="E648" s="143">
        <v>92.273730684326608</v>
      </c>
      <c r="F648" s="143">
        <v>7.2847682119205244</v>
      </c>
      <c r="G648" s="143">
        <v>0.22075055187637951</v>
      </c>
      <c r="H648" s="143">
        <v>0.14716703458425301</v>
      </c>
      <c r="I648" s="143" t="s">
        <v>1029</v>
      </c>
      <c r="J648" s="143" t="s">
        <v>1029</v>
      </c>
      <c r="K648" s="143">
        <v>7.3583517292126505E-2</v>
      </c>
      <c r="L648" s="143" t="s">
        <v>1029</v>
      </c>
      <c r="M648" s="143" t="s">
        <v>1029</v>
      </c>
      <c r="O648"/>
    </row>
    <row r="649" spans="2:15">
      <c r="B649" s="155">
        <v>8316000</v>
      </c>
      <c r="C649" s="273" t="s">
        <v>672</v>
      </c>
      <c r="D649" s="153">
        <v>100</v>
      </c>
      <c r="E649" s="143">
        <v>95.005675368898878</v>
      </c>
      <c r="F649" s="143">
        <v>4.0862656072644725</v>
      </c>
      <c r="G649" s="143">
        <v>0.1135073779795687</v>
      </c>
      <c r="H649" s="143">
        <v>0.34052213393870606</v>
      </c>
      <c r="I649" s="143" t="s">
        <v>1029</v>
      </c>
      <c r="J649" s="143" t="s">
        <v>1029</v>
      </c>
      <c r="K649" s="143">
        <v>0.45402951191827479</v>
      </c>
      <c r="L649" s="143" t="s">
        <v>1029</v>
      </c>
      <c r="M649" s="143" t="s">
        <v>1029</v>
      </c>
      <c r="O649"/>
    </row>
    <row r="650" spans="2:15">
      <c r="B650" s="155">
        <v>8317000</v>
      </c>
      <c r="C650" s="273" t="s">
        <v>673</v>
      </c>
      <c r="D650" s="153">
        <v>100</v>
      </c>
      <c r="E650" s="143">
        <v>67.241379310344797</v>
      </c>
      <c r="F650" s="143" t="s">
        <v>1029</v>
      </c>
      <c r="G650" s="143">
        <v>31.250000000000007</v>
      </c>
      <c r="H650" s="143">
        <v>0.86206896551724155</v>
      </c>
      <c r="I650" s="143" t="s">
        <v>1029</v>
      </c>
      <c r="J650" s="143">
        <v>0.43103448275862077</v>
      </c>
      <c r="K650" s="143" t="s">
        <v>1029</v>
      </c>
      <c r="L650" s="143">
        <v>0.21551724137931039</v>
      </c>
      <c r="M650" s="143" t="s">
        <v>1029</v>
      </c>
      <c r="O650"/>
    </row>
    <row r="651" spans="2:15">
      <c r="B651" s="155">
        <v>8318000</v>
      </c>
      <c r="C651" s="273" t="s">
        <v>674</v>
      </c>
      <c r="D651" s="153">
        <v>100</v>
      </c>
      <c r="E651" s="143">
        <v>98.127753303964866</v>
      </c>
      <c r="F651" s="143">
        <v>1.7621145374449352</v>
      </c>
      <c r="G651" s="143">
        <v>0.11013215859030845</v>
      </c>
      <c r="H651" s="143" t="s">
        <v>1029</v>
      </c>
      <c r="I651" s="143" t="s">
        <v>1029</v>
      </c>
      <c r="J651" s="143" t="s">
        <v>1029</v>
      </c>
      <c r="K651" s="143" t="s">
        <v>1029</v>
      </c>
      <c r="L651" s="143" t="s">
        <v>1029</v>
      </c>
      <c r="M651" s="143" t="s">
        <v>1029</v>
      </c>
      <c r="O651"/>
    </row>
    <row r="652" spans="2:15">
      <c r="B652" s="155">
        <v>8319000</v>
      </c>
      <c r="C652" s="273" t="s">
        <v>217</v>
      </c>
      <c r="D652" s="153">
        <v>100</v>
      </c>
      <c r="E652" s="143">
        <v>91.715976331360963</v>
      </c>
      <c r="F652" s="143">
        <v>6.903353057199209</v>
      </c>
      <c r="G652" s="143">
        <v>0.19723865877712027</v>
      </c>
      <c r="H652" s="143">
        <v>0.19723865877712027</v>
      </c>
      <c r="I652" s="143">
        <v>0.19723865877712027</v>
      </c>
      <c r="J652" s="143">
        <v>0.19723865877712027</v>
      </c>
      <c r="K652" s="143" t="s">
        <v>1029</v>
      </c>
      <c r="L652" s="143" t="s">
        <v>1029</v>
      </c>
      <c r="M652" s="143">
        <v>0.59171597633136086</v>
      </c>
      <c r="O652"/>
    </row>
    <row r="653" spans="2:15">
      <c r="B653" s="155">
        <v>8320000</v>
      </c>
      <c r="C653" s="273" t="s">
        <v>675</v>
      </c>
      <c r="D653" s="153">
        <v>100</v>
      </c>
      <c r="E653" s="143">
        <v>97.988505747126382</v>
      </c>
      <c r="F653" s="143">
        <v>2.0114942528735629</v>
      </c>
      <c r="G653" s="143" t="s">
        <v>1029</v>
      </c>
      <c r="H653" s="143" t="s">
        <v>1029</v>
      </c>
      <c r="I653" s="143" t="s">
        <v>1029</v>
      </c>
      <c r="J653" s="143" t="s">
        <v>1029</v>
      </c>
      <c r="K653" s="143" t="s">
        <v>1029</v>
      </c>
      <c r="L653" s="143" t="s">
        <v>1029</v>
      </c>
      <c r="M653" s="143" t="s">
        <v>1029</v>
      </c>
      <c r="O653"/>
    </row>
    <row r="654" spans="2:15">
      <c r="B654" s="155">
        <v>8321000</v>
      </c>
      <c r="C654" s="273" t="s">
        <v>676</v>
      </c>
      <c r="D654" s="153">
        <v>100</v>
      </c>
      <c r="E654" s="143">
        <v>97.102306327616702</v>
      </c>
      <c r="F654" s="143">
        <v>2.424600827912478</v>
      </c>
      <c r="G654" s="143">
        <v>0.3548196333530455</v>
      </c>
      <c r="H654" s="143">
        <v>5.9136605558840913E-2</v>
      </c>
      <c r="I654" s="143" t="s">
        <v>1029</v>
      </c>
      <c r="J654" s="143" t="s">
        <v>1029</v>
      </c>
      <c r="K654" s="143" t="s">
        <v>1029</v>
      </c>
      <c r="L654" s="143">
        <v>5.9136605558840913E-2</v>
      </c>
      <c r="M654" s="143" t="s">
        <v>1029</v>
      </c>
      <c r="O654"/>
    </row>
    <row r="655" spans="2:15">
      <c r="B655" s="155">
        <v>8322000</v>
      </c>
      <c r="C655" s="273" t="s">
        <v>389</v>
      </c>
      <c r="D655" s="153">
        <v>100</v>
      </c>
      <c r="E655" s="143">
        <v>97.5970425138633</v>
      </c>
      <c r="F655" s="143">
        <v>1.2939001848428833</v>
      </c>
      <c r="G655" s="143">
        <v>1.1090573012939</v>
      </c>
      <c r="H655" s="143" t="s">
        <v>1029</v>
      </c>
      <c r="I655" s="143" t="s">
        <v>1029</v>
      </c>
      <c r="J655" s="143" t="s">
        <v>1029</v>
      </c>
      <c r="K655" s="143" t="s">
        <v>1029</v>
      </c>
      <c r="L655" s="143" t="s">
        <v>1029</v>
      </c>
      <c r="M655" s="143" t="s">
        <v>1029</v>
      </c>
      <c r="O655"/>
    </row>
    <row r="656" spans="2:15">
      <c r="B656" s="155">
        <v>8323000</v>
      </c>
      <c r="C656" s="273" t="s">
        <v>677</v>
      </c>
      <c r="D656" s="153">
        <v>100</v>
      </c>
      <c r="E656" s="143">
        <v>95.458593054318769</v>
      </c>
      <c r="F656" s="143">
        <v>4.0071237756010687</v>
      </c>
      <c r="G656" s="143">
        <v>0.26714158504007124</v>
      </c>
      <c r="H656" s="143">
        <v>8.9047195013357075E-2</v>
      </c>
      <c r="I656" s="143">
        <v>8.9047195013357075E-2</v>
      </c>
      <c r="J656" s="143" t="s">
        <v>1029</v>
      </c>
      <c r="K656" s="143" t="s">
        <v>1029</v>
      </c>
      <c r="L656" s="143" t="s">
        <v>1029</v>
      </c>
      <c r="M656" s="143">
        <v>8.9047195013357075E-2</v>
      </c>
      <c r="O656"/>
    </row>
    <row r="657" spans="2:15">
      <c r="B657" s="155">
        <v>8324000</v>
      </c>
      <c r="C657" s="273" t="s">
        <v>678</v>
      </c>
      <c r="D657" s="153">
        <v>100</v>
      </c>
      <c r="E657" s="143">
        <v>98.863636363636431</v>
      </c>
      <c r="F657" s="143">
        <v>0.75757575757575835</v>
      </c>
      <c r="G657" s="143">
        <v>0.37878787878787917</v>
      </c>
      <c r="H657" s="143" t="s">
        <v>1029</v>
      </c>
      <c r="I657" s="143" t="s">
        <v>1029</v>
      </c>
      <c r="J657" s="143" t="s">
        <v>1029</v>
      </c>
      <c r="K657" s="143" t="s">
        <v>1029</v>
      </c>
      <c r="L657" s="143" t="s">
        <v>1029</v>
      </c>
      <c r="M657" s="143" t="s">
        <v>1029</v>
      </c>
      <c r="O657"/>
    </row>
    <row r="658" spans="2:15">
      <c r="B658" s="155">
        <v>8325000</v>
      </c>
      <c r="C658" s="273" t="s">
        <v>679</v>
      </c>
      <c r="D658" s="153">
        <v>100</v>
      </c>
      <c r="E658" s="143">
        <v>94.788809654415587</v>
      </c>
      <c r="F658" s="143">
        <v>3.1267142073505214</v>
      </c>
      <c r="G658" s="143">
        <v>0.43883708173340652</v>
      </c>
      <c r="H658" s="143">
        <v>0.10970927043335163</v>
      </c>
      <c r="I658" s="143" t="s">
        <v>1029</v>
      </c>
      <c r="J658" s="143" t="s">
        <v>1029</v>
      </c>
      <c r="K658" s="143">
        <v>1.5359297860669232</v>
      </c>
      <c r="L658" s="143" t="s">
        <v>1029</v>
      </c>
      <c r="M658" s="143" t="s">
        <v>1029</v>
      </c>
      <c r="O658"/>
    </row>
    <row r="659" spans="2:15">
      <c r="B659" s="155">
        <v>8326000</v>
      </c>
      <c r="C659" s="273" t="s">
        <v>680</v>
      </c>
      <c r="D659" s="153">
        <v>100</v>
      </c>
      <c r="E659" s="143">
        <v>95.842956120092438</v>
      </c>
      <c r="F659" s="143">
        <v>3.0023094688221739</v>
      </c>
      <c r="G659" s="143">
        <v>0.92378752886836113</v>
      </c>
      <c r="H659" s="143">
        <v>0.23094688221709028</v>
      </c>
      <c r="I659" s="143" t="s">
        <v>1029</v>
      </c>
      <c r="J659" s="143" t="s">
        <v>1029</v>
      </c>
      <c r="K659" s="143" t="s">
        <v>1029</v>
      </c>
      <c r="L659" s="143" t="s">
        <v>1029</v>
      </c>
      <c r="M659" s="143" t="s">
        <v>1029</v>
      </c>
      <c r="O659"/>
    </row>
    <row r="660" spans="2:15">
      <c r="B660" s="155">
        <v>8327000</v>
      </c>
      <c r="C660" s="273" t="s">
        <v>681</v>
      </c>
      <c r="D660" s="153">
        <v>100</v>
      </c>
      <c r="E660" s="143">
        <v>92.834890965732058</v>
      </c>
      <c r="F660" s="143">
        <v>6.3862928348909689</v>
      </c>
      <c r="G660" s="143">
        <v>0.1557632398753894</v>
      </c>
      <c r="H660" s="143" t="s">
        <v>1029</v>
      </c>
      <c r="I660" s="143" t="s">
        <v>1029</v>
      </c>
      <c r="J660" s="143" t="s">
        <v>1029</v>
      </c>
      <c r="K660" s="143" t="s">
        <v>1029</v>
      </c>
      <c r="L660" s="143">
        <v>0.3115264797507788</v>
      </c>
      <c r="M660" s="143">
        <v>0.3115264797507788</v>
      </c>
      <c r="O660"/>
    </row>
    <row r="661" spans="2:15">
      <c r="B661" s="155">
        <v>8328000</v>
      </c>
      <c r="C661" s="273" t="s">
        <v>682</v>
      </c>
      <c r="D661" s="153">
        <v>100</v>
      </c>
      <c r="E661" s="143">
        <v>93.44059405940601</v>
      </c>
      <c r="F661" s="143">
        <v>6.0643564356435729</v>
      </c>
      <c r="G661" s="143">
        <v>0.12376237623762394</v>
      </c>
      <c r="H661" s="143">
        <v>0.12376237623762394</v>
      </c>
      <c r="I661" s="143" t="s">
        <v>1029</v>
      </c>
      <c r="J661" s="143" t="s">
        <v>1029</v>
      </c>
      <c r="K661" s="143" t="s">
        <v>1029</v>
      </c>
      <c r="L661" s="143">
        <v>0.24752475247524788</v>
      </c>
      <c r="M661" s="143" t="s">
        <v>1029</v>
      </c>
      <c r="O661"/>
    </row>
    <row r="662" spans="2:15">
      <c r="B662" s="155">
        <v>8329000</v>
      </c>
      <c r="C662" s="273" t="s">
        <v>683</v>
      </c>
      <c r="D662" s="153">
        <v>100</v>
      </c>
      <c r="E662" s="143">
        <v>90.675675675675635</v>
      </c>
      <c r="F662" s="143">
        <v>9.0540540540540437</v>
      </c>
      <c r="G662" s="143">
        <v>0.13513513513513498</v>
      </c>
      <c r="H662" s="143" t="s">
        <v>1029</v>
      </c>
      <c r="I662" s="143" t="s">
        <v>1029</v>
      </c>
      <c r="J662" s="143">
        <v>0.13513513513513498</v>
      </c>
      <c r="K662" s="143" t="s">
        <v>1029</v>
      </c>
      <c r="L662" s="143" t="s">
        <v>1029</v>
      </c>
      <c r="M662" s="143" t="s">
        <v>1029</v>
      </c>
      <c r="O662"/>
    </row>
    <row r="663" spans="2:15">
      <c r="B663" s="155">
        <v>8330000</v>
      </c>
      <c r="C663" s="273" t="s">
        <v>684</v>
      </c>
      <c r="D663" s="153">
        <v>100</v>
      </c>
      <c r="E663" s="143">
        <v>98.167006109979667</v>
      </c>
      <c r="F663" s="143">
        <v>0.61099796334012213</v>
      </c>
      <c r="G663" s="143">
        <v>0.61099796334012213</v>
      </c>
      <c r="H663" s="143">
        <v>0.40733197556008144</v>
      </c>
      <c r="I663" s="143" t="s">
        <v>1029</v>
      </c>
      <c r="J663" s="143" t="s">
        <v>1029</v>
      </c>
      <c r="K663" s="143" t="s">
        <v>1029</v>
      </c>
      <c r="L663" s="143">
        <v>0.20366598778004072</v>
      </c>
      <c r="M663" s="143" t="s">
        <v>1029</v>
      </c>
      <c r="O663"/>
    </row>
    <row r="664" spans="2:15">
      <c r="B664" s="155">
        <v>8331000</v>
      </c>
      <c r="C664" s="273" t="s">
        <v>685</v>
      </c>
      <c r="D664" s="153">
        <v>100</v>
      </c>
      <c r="E664" s="143">
        <v>93.461203138622636</v>
      </c>
      <c r="F664" s="143">
        <v>6.0156931124673161</v>
      </c>
      <c r="G664" s="143" t="s">
        <v>1029</v>
      </c>
      <c r="H664" s="143">
        <v>0.43591979075850118</v>
      </c>
      <c r="I664" s="143" t="s">
        <v>1029</v>
      </c>
      <c r="J664" s="143" t="s">
        <v>1029</v>
      </c>
      <c r="K664" s="143" t="s">
        <v>1029</v>
      </c>
      <c r="L664" s="143">
        <v>8.7183958151700242E-2</v>
      </c>
      <c r="M664" s="143" t="s">
        <v>1029</v>
      </c>
      <c r="O664"/>
    </row>
    <row r="665" spans="2:15">
      <c r="B665" s="157">
        <v>8900000</v>
      </c>
      <c r="C665" s="28" t="s">
        <v>686</v>
      </c>
      <c r="D665" s="153">
        <v>100</v>
      </c>
      <c r="E665" s="143">
        <v>90.770047283605464</v>
      </c>
      <c r="F665" s="143">
        <v>8.2215574640548166</v>
      </c>
      <c r="G665" s="143">
        <v>0.64894335617099452</v>
      </c>
      <c r="H665" s="143">
        <v>0.23159316800154461</v>
      </c>
      <c r="I665" s="143">
        <v>1.2062144166747111E-2</v>
      </c>
      <c r="J665" s="143">
        <v>1.9299430666795375E-2</v>
      </c>
      <c r="K665" s="143" t="s">
        <v>1029</v>
      </c>
      <c r="L665" s="143">
        <v>7.4785293833832089E-2</v>
      </c>
      <c r="M665" s="143">
        <v>2.1711859500144801E-2</v>
      </c>
      <c r="O665"/>
    </row>
    <row r="666" spans="2:15">
      <c r="B666" s="156">
        <v>8901000</v>
      </c>
      <c r="C666" s="273" t="s">
        <v>687</v>
      </c>
      <c r="D666" s="153">
        <v>100</v>
      </c>
      <c r="E666" s="143">
        <v>90.511463844796751</v>
      </c>
      <c r="F666" s="143">
        <v>7.5485008818341779</v>
      </c>
      <c r="G666" s="143">
        <v>0.82892416225749144</v>
      </c>
      <c r="H666" s="143">
        <v>0.77601410934743897</v>
      </c>
      <c r="I666" s="143">
        <v>1.7636684303350882E-2</v>
      </c>
      <c r="J666" s="143">
        <v>1.7636684303350882E-2</v>
      </c>
      <c r="K666" s="143" t="s">
        <v>1029</v>
      </c>
      <c r="L666" s="143">
        <v>0.19400352733685969</v>
      </c>
      <c r="M666" s="143">
        <v>0.10582010582010529</v>
      </c>
      <c r="O666"/>
    </row>
    <row r="667" spans="2:15">
      <c r="B667" s="156">
        <v>8910000</v>
      </c>
      <c r="C667" s="273" t="s">
        <v>688</v>
      </c>
      <c r="D667" s="153">
        <v>100</v>
      </c>
      <c r="E667" s="143">
        <v>91.670480549199709</v>
      </c>
      <c r="F667" s="143">
        <v>8.1922196796339026</v>
      </c>
      <c r="G667" s="143">
        <v>9.1533180778032436E-2</v>
      </c>
      <c r="H667" s="143">
        <v>4.5766590389016218E-2</v>
      </c>
      <c r="I667" s="143" t="s">
        <v>1029</v>
      </c>
      <c r="J667" s="143" t="s">
        <v>1029</v>
      </c>
      <c r="K667" s="143" t="s">
        <v>1029</v>
      </c>
      <c r="L667" s="143" t="s">
        <v>1029</v>
      </c>
      <c r="M667" s="143" t="s">
        <v>1029</v>
      </c>
      <c r="O667"/>
    </row>
    <row r="668" spans="2:15">
      <c r="B668" s="156">
        <v>8911000</v>
      </c>
      <c r="C668" s="273" t="s">
        <v>689</v>
      </c>
      <c r="D668" s="153">
        <v>100</v>
      </c>
      <c r="E668" s="143">
        <v>91.369047619047578</v>
      </c>
      <c r="F668" s="143">
        <v>8.0357142857142865</v>
      </c>
      <c r="G668" s="143" t="s">
        <v>1029</v>
      </c>
      <c r="H668" s="143">
        <v>0.59523809523809523</v>
      </c>
      <c r="I668" s="143" t="s">
        <v>1029</v>
      </c>
      <c r="J668" s="143" t="s">
        <v>1029</v>
      </c>
      <c r="K668" s="143" t="s">
        <v>1029</v>
      </c>
      <c r="L668" s="143" t="s">
        <v>1029</v>
      </c>
      <c r="M668" s="143" t="s">
        <v>1029</v>
      </c>
      <c r="O668"/>
    </row>
    <row r="669" spans="2:15">
      <c r="B669" s="156">
        <v>8912000</v>
      </c>
      <c r="C669" s="273" t="s">
        <v>690</v>
      </c>
      <c r="D669" s="153">
        <v>100</v>
      </c>
      <c r="E669" s="143">
        <v>95.287637698898408</v>
      </c>
      <c r="F669" s="143">
        <v>3.6719706242350063</v>
      </c>
      <c r="G669" s="143">
        <v>0.73439412484700128</v>
      </c>
      <c r="H669" s="143">
        <v>0.18359853121175032</v>
      </c>
      <c r="I669" s="143" t="s">
        <v>1029</v>
      </c>
      <c r="J669" s="143">
        <v>6.119951040391676E-2</v>
      </c>
      <c r="K669" s="143" t="s">
        <v>1029</v>
      </c>
      <c r="L669" s="143">
        <v>6.119951040391676E-2</v>
      </c>
      <c r="M669" s="143" t="s">
        <v>1029</v>
      </c>
      <c r="O669"/>
    </row>
    <row r="670" spans="2:15">
      <c r="B670" s="156">
        <v>8913000</v>
      </c>
      <c r="C670" s="273" t="s">
        <v>691</v>
      </c>
      <c r="D670" s="153">
        <v>100</v>
      </c>
      <c r="E670" s="143">
        <v>97.056117755289947</v>
      </c>
      <c r="F670" s="143">
        <v>2.2999080036798554</v>
      </c>
      <c r="G670" s="143">
        <v>9.1996320147194235E-2</v>
      </c>
      <c r="H670" s="143">
        <v>0.18399264029438847</v>
      </c>
      <c r="I670" s="143">
        <v>9.1996320147194235E-2</v>
      </c>
      <c r="J670" s="143">
        <v>0.27598896044158272</v>
      </c>
      <c r="K670" s="143" t="s">
        <v>1029</v>
      </c>
      <c r="L670" s="143" t="s">
        <v>1029</v>
      </c>
      <c r="M670" s="143" t="s">
        <v>1029</v>
      </c>
      <c r="O670"/>
    </row>
    <row r="671" spans="2:15">
      <c r="B671" s="156">
        <v>8914000</v>
      </c>
      <c r="C671" s="273" t="s">
        <v>692</v>
      </c>
      <c r="D671" s="153">
        <v>100</v>
      </c>
      <c r="E671" s="143">
        <v>97.051215726849478</v>
      </c>
      <c r="F671" s="143">
        <v>2.6901189860320818</v>
      </c>
      <c r="G671" s="143">
        <v>0.1551991722710816</v>
      </c>
      <c r="H671" s="143" t="s">
        <v>1029</v>
      </c>
      <c r="I671" s="143" t="s">
        <v>1029</v>
      </c>
      <c r="J671" s="143">
        <v>5.1733057423693857E-2</v>
      </c>
      <c r="K671" s="143" t="s">
        <v>1029</v>
      </c>
      <c r="L671" s="143">
        <v>5.1733057423693857E-2</v>
      </c>
      <c r="M671" s="143" t="s">
        <v>1029</v>
      </c>
      <c r="O671"/>
    </row>
    <row r="672" spans="2:15">
      <c r="B672" s="156">
        <v>8915000</v>
      </c>
      <c r="C672" s="273" t="s">
        <v>693</v>
      </c>
      <c r="D672" s="153">
        <v>100</v>
      </c>
      <c r="E672" s="143">
        <v>93.257261410788317</v>
      </c>
      <c r="F672" s="143">
        <v>6.3796680497925351</v>
      </c>
      <c r="G672" s="143">
        <v>0.15560165975103757</v>
      </c>
      <c r="H672" s="143" t="s">
        <v>1029</v>
      </c>
      <c r="I672" s="143">
        <v>5.1867219917012528E-2</v>
      </c>
      <c r="J672" s="143" t="s">
        <v>1029</v>
      </c>
      <c r="K672" s="143" t="s">
        <v>1029</v>
      </c>
      <c r="L672" s="143">
        <v>0.15560165975103757</v>
      </c>
      <c r="M672" s="143" t="s">
        <v>1029</v>
      </c>
      <c r="O672"/>
    </row>
    <row r="673" spans="2:15">
      <c r="B673" s="156">
        <v>8916000</v>
      </c>
      <c r="C673" s="273" t="s">
        <v>694</v>
      </c>
      <c r="D673" s="153">
        <v>100</v>
      </c>
      <c r="E673" s="143">
        <v>95.260347129506044</v>
      </c>
      <c r="F673" s="143">
        <v>4.0053404539385822</v>
      </c>
      <c r="G673" s="143">
        <v>0.46728971962616794</v>
      </c>
      <c r="H673" s="143">
        <v>6.67556742323097E-2</v>
      </c>
      <c r="I673" s="143" t="s">
        <v>1029</v>
      </c>
      <c r="J673" s="143" t="s">
        <v>1029</v>
      </c>
      <c r="K673" s="143" t="s">
        <v>1029</v>
      </c>
      <c r="L673" s="143">
        <v>6.67556742323097E-2</v>
      </c>
      <c r="M673" s="143">
        <v>0.1335113484646194</v>
      </c>
      <c r="O673"/>
    </row>
    <row r="674" spans="2:15">
      <c r="B674" s="156">
        <v>8916100</v>
      </c>
      <c r="C674" s="273" t="s">
        <v>695</v>
      </c>
      <c r="D674" s="153">
        <v>100</v>
      </c>
      <c r="E674" s="143">
        <v>82.178217821782212</v>
      </c>
      <c r="F674" s="143">
        <v>17.524752475247546</v>
      </c>
      <c r="G674" s="143">
        <v>9.9009900990099098E-2</v>
      </c>
      <c r="H674" s="143">
        <v>0.1980198019801982</v>
      </c>
      <c r="I674" s="143" t="s">
        <v>1029</v>
      </c>
      <c r="J674" s="143" t="s">
        <v>1029</v>
      </c>
      <c r="K674" s="143" t="s">
        <v>1029</v>
      </c>
      <c r="L674" s="143" t="s">
        <v>1029</v>
      </c>
      <c r="M674" s="143" t="s">
        <v>1029</v>
      </c>
      <c r="O674"/>
    </row>
    <row r="675" spans="2:15">
      <c r="B675" s="156">
        <v>8917000</v>
      </c>
      <c r="C675" s="273" t="s">
        <v>696</v>
      </c>
      <c r="D675" s="153">
        <v>100</v>
      </c>
      <c r="E675" s="143">
        <v>87.634408602150529</v>
      </c>
      <c r="F675" s="143">
        <v>12.186379928315413</v>
      </c>
      <c r="G675" s="143">
        <v>0.17921146953405015</v>
      </c>
      <c r="H675" s="143" t="s">
        <v>1029</v>
      </c>
      <c r="I675" s="143" t="s">
        <v>1029</v>
      </c>
      <c r="J675" s="143" t="s">
        <v>1029</v>
      </c>
      <c r="K675" s="143" t="s">
        <v>1029</v>
      </c>
      <c r="L675" s="143" t="s">
        <v>1029</v>
      </c>
      <c r="M675" s="143" t="s">
        <v>1029</v>
      </c>
      <c r="O675"/>
    </row>
    <row r="676" spans="2:15">
      <c r="B676" s="156">
        <v>8918000</v>
      </c>
      <c r="C676" s="273" t="s">
        <v>697</v>
      </c>
      <c r="D676" s="153">
        <v>100</v>
      </c>
      <c r="E676" s="143">
        <v>92.658227848101305</v>
      </c>
      <c r="F676" s="143">
        <v>7.3417721518987387</v>
      </c>
      <c r="G676" s="143" t="s">
        <v>1029</v>
      </c>
      <c r="H676" s="143" t="s">
        <v>1029</v>
      </c>
      <c r="I676" s="143" t="s">
        <v>1029</v>
      </c>
      <c r="J676" s="143" t="s">
        <v>1029</v>
      </c>
      <c r="K676" s="143" t="s">
        <v>1029</v>
      </c>
      <c r="L676" s="143" t="s">
        <v>1029</v>
      </c>
      <c r="M676" s="143" t="s">
        <v>1029</v>
      </c>
      <c r="O676"/>
    </row>
    <row r="677" spans="2:15">
      <c r="B677" s="156">
        <v>8919000</v>
      </c>
      <c r="C677" s="273" t="s">
        <v>698</v>
      </c>
      <c r="D677" s="153">
        <v>100</v>
      </c>
      <c r="E677" s="143">
        <v>95.865070729053272</v>
      </c>
      <c r="F677" s="143">
        <v>3.9173014145810647</v>
      </c>
      <c r="G677" s="143" t="s">
        <v>1029</v>
      </c>
      <c r="H677" s="143">
        <v>0.10881392818280734</v>
      </c>
      <c r="I677" s="143" t="s">
        <v>1029</v>
      </c>
      <c r="J677" s="143">
        <v>0.10881392818280734</v>
      </c>
      <c r="K677" s="143" t="s">
        <v>1029</v>
      </c>
      <c r="L677" s="143" t="s">
        <v>1029</v>
      </c>
      <c r="M677" s="143" t="s">
        <v>1029</v>
      </c>
      <c r="O677"/>
    </row>
    <row r="678" spans="2:15">
      <c r="B678" s="156">
        <v>8920000</v>
      </c>
      <c r="C678" s="273" t="s">
        <v>699</v>
      </c>
      <c r="D678" s="153">
        <v>100</v>
      </c>
      <c r="E678" s="143">
        <v>93.788819875776355</v>
      </c>
      <c r="F678" s="143">
        <v>5.7453416149068275</v>
      </c>
      <c r="G678" s="143">
        <v>0.15527950310558988</v>
      </c>
      <c r="H678" s="143" t="s">
        <v>1029</v>
      </c>
      <c r="I678" s="143">
        <v>0.15527950310558988</v>
      </c>
      <c r="J678" s="143" t="s">
        <v>1029</v>
      </c>
      <c r="K678" s="143" t="s">
        <v>1029</v>
      </c>
      <c r="L678" s="143">
        <v>0.15527950310558988</v>
      </c>
      <c r="M678" s="143" t="s">
        <v>1029</v>
      </c>
      <c r="O678"/>
    </row>
    <row r="679" spans="2:15">
      <c r="B679" s="156">
        <v>8921000</v>
      </c>
      <c r="C679" s="273" t="s">
        <v>700</v>
      </c>
      <c r="D679" s="153">
        <v>100</v>
      </c>
      <c r="E679" s="143">
        <v>93.952351863164012</v>
      </c>
      <c r="F679" s="143">
        <v>5.3756872327428162</v>
      </c>
      <c r="G679" s="143">
        <v>0.48869883934025604</v>
      </c>
      <c r="H679" s="143" t="s">
        <v>1029</v>
      </c>
      <c r="I679" s="143">
        <v>6.1087354917532005E-2</v>
      </c>
      <c r="J679" s="143">
        <v>6.1087354917532005E-2</v>
      </c>
      <c r="K679" s="143" t="s">
        <v>1029</v>
      </c>
      <c r="L679" s="143">
        <v>6.1087354917532005E-2</v>
      </c>
      <c r="M679" s="143" t="s">
        <v>1029</v>
      </c>
      <c r="O679"/>
    </row>
    <row r="680" spans="2:15">
      <c r="B680" s="156">
        <v>8922000</v>
      </c>
      <c r="C680" s="273" t="s">
        <v>701</v>
      </c>
      <c r="D680" s="153">
        <v>100</v>
      </c>
      <c r="E680" s="143">
        <v>83.135391923990525</v>
      </c>
      <c r="F680" s="143">
        <v>16.745843230403818</v>
      </c>
      <c r="G680" s="143">
        <v>0.11876484560570084</v>
      </c>
      <c r="H680" s="143" t="s">
        <v>1029</v>
      </c>
      <c r="I680" s="143" t="s">
        <v>1029</v>
      </c>
      <c r="J680" s="143" t="s">
        <v>1029</v>
      </c>
      <c r="K680" s="143" t="s">
        <v>1029</v>
      </c>
      <c r="L680" s="143" t="s">
        <v>1029</v>
      </c>
      <c r="M680" s="143" t="s">
        <v>1029</v>
      </c>
      <c r="O680"/>
    </row>
    <row r="681" spans="2:15">
      <c r="B681" s="156">
        <v>8923000</v>
      </c>
      <c r="C681" s="273" t="s">
        <v>702</v>
      </c>
      <c r="D681" s="153">
        <v>100</v>
      </c>
      <c r="E681" s="143">
        <v>92.949152542372957</v>
      </c>
      <c r="F681" s="143">
        <v>6.5084745762711824</v>
      </c>
      <c r="G681" s="143">
        <v>0.27118644067796593</v>
      </c>
      <c r="H681" s="143">
        <v>0.20338983050847445</v>
      </c>
      <c r="I681" s="143" t="s">
        <v>1029</v>
      </c>
      <c r="J681" s="143" t="s">
        <v>1029</v>
      </c>
      <c r="K681" s="143" t="s">
        <v>1029</v>
      </c>
      <c r="L681" s="143">
        <v>6.7796610169491484E-2</v>
      </c>
      <c r="M681" s="143" t="s">
        <v>1029</v>
      </c>
      <c r="O681"/>
    </row>
    <row r="682" spans="2:15">
      <c r="B682" s="156">
        <v>8924000</v>
      </c>
      <c r="C682" s="273" t="s">
        <v>516</v>
      </c>
      <c r="D682" s="153">
        <v>100</v>
      </c>
      <c r="E682" s="143">
        <v>92.710120068610806</v>
      </c>
      <c r="F682" s="143">
        <v>6.346483704974279</v>
      </c>
      <c r="G682" s="143">
        <v>0.42881646655231614</v>
      </c>
      <c r="H682" s="143">
        <v>0.17152658662092643</v>
      </c>
      <c r="I682" s="143" t="s">
        <v>1029</v>
      </c>
      <c r="J682" s="143" t="s">
        <v>1029</v>
      </c>
      <c r="K682" s="143" t="s">
        <v>1029</v>
      </c>
      <c r="L682" s="143">
        <v>0.25728987993138969</v>
      </c>
      <c r="M682" s="143">
        <v>8.5763293310463215E-2</v>
      </c>
      <c r="O682"/>
    </row>
    <row r="683" spans="2:15">
      <c r="B683" s="156">
        <v>8925000</v>
      </c>
      <c r="C683" s="273" t="s">
        <v>703</v>
      </c>
      <c r="D683" s="153">
        <v>100</v>
      </c>
      <c r="E683" s="143">
        <v>92.384370015948818</v>
      </c>
      <c r="F683" s="143">
        <v>7.4561403508771811</v>
      </c>
      <c r="G683" s="143">
        <v>3.9872408293460823E-2</v>
      </c>
      <c r="H683" s="143">
        <v>0.11961722488038247</v>
      </c>
      <c r="I683" s="143" t="s">
        <v>1029</v>
      </c>
      <c r="J683" s="143" t="s">
        <v>1029</v>
      </c>
      <c r="K683" s="143" t="s">
        <v>1029</v>
      </c>
      <c r="L683" s="143" t="s">
        <v>1029</v>
      </c>
      <c r="M683" s="143" t="s">
        <v>1029</v>
      </c>
      <c r="O683"/>
    </row>
    <row r="684" spans="2:15">
      <c r="B684" s="156">
        <v>8926000</v>
      </c>
      <c r="C684" s="273" t="s">
        <v>704</v>
      </c>
      <c r="D684" s="153">
        <v>100</v>
      </c>
      <c r="E684" s="143">
        <v>97.60869565217422</v>
      </c>
      <c r="F684" s="143">
        <v>2.065217391304353</v>
      </c>
      <c r="G684" s="143">
        <v>0.16304347826086996</v>
      </c>
      <c r="H684" s="143" t="s">
        <v>1029</v>
      </c>
      <c r="I684" s="143" t="s">
        <v>1029</v>
      </c>
      <c r="J684" s="143" t="s">
        <v>1029</v>
      </c>
      <c r="K684" s="143" t="s">
        <v>1029</v>
      </c>
      <c r="L684" s="143">
        <v>0.16304347826086996</v>
      </c>
      <c r="M684" s="143" t="s">
        <v>1029</v>
      </c>
      <c r="O684"/>
    </row>
    <row r="685" spans="2:15">
      <c r="B685" s="156">
        <v>8927000</v>
      </c>
      <c r="C685" s="273" t="s">
        <v>705</v>
      </c>
      <c r="D685" s="153">
        <v>100</v>
      </c>
      <c r="E685" s="143">
        <v>82.651391162029313</v>
      </c>
      <c r="F685" s="143">
        <v>16.202945990180016</v>
      </c>
      <c r="G685" s="143">
        <v>0.98199672667757654</v>
      </c>
      <c r="H685" s="143">
        <v>0.16366612111292941</v>
      </c>
      <c r="I685" s="143" t="s">
        <v>1029</v>
      </c>
      <c r="J685" s="143" t="s">
        <v>1029</v>
      </c>
      <c r="K685" s="143" t="s">
        <v>1029</v>
      </c>
      <c r="L685" s="143" t="s">
        <v>1029</v>
      </c>
      <c r="M685" s="143" t="s">
        <v>1029</v>
      </c>
      <c r="O685"/>
    </row>
    <row r="686" spans="2:15">
      <c r="B686" s="156">
        <v>8928000</v>
      </c>
      <c r="C686" s="273" t="s">
        <v>706</v>
      </c>
      <c r="D686" s="153">
        <v>100</v>
      </c>
      <c r="E686" s="143">
        <v>90.405117270788807</v>
      </c>
      <c r="F686" s="143">
        <v>7.8891257995735513</v>
      </c>
      <c r="G686" s="143">
        <v>1.0660980810234528</v>
      </c>
      <c r="H686" s="143">
        <v>0.63965884861407174</v>
      </c>
      <c r="I686" s="143" t="s">
        <v>1029</v>
      </c>
      <c r="J686" s="143" t="s">
        <v>1029</v>
      </c>
      <c r="K686" s="143" t="s">
        <v>1029</v>
      </c>
      <c r="L686" s="143" t="s">
        <v>1029</v>
      </c>
      <c r="M686" s="143" t="s">
        <v>1029</v>
      </c>
      <c r="O686"/>
    </row>
    <row r="687" spans="2:15">
      <c r="B687" s="156">
        <v>8929000</v>
      </c>
      <c r="C687" s="273" t="s">
        <v>707</v>
      </c>
      <c r="D687" s="153">
        <v>100</v>
      </c>
      <c r="E687" s="143">
        <v>99.69465648854964</v>
      </c>
      <c r="F687" s="143">
        <v>0.30534351145038213</v>
      </c>
      <c r="G687" s="143" t="s">
        <v>1029</v>
      </c>
      <c r="H687" s="143" t="s">
        <v>1029</v>
      </c>
      <c r="I687" s="143" t="s">
        <v>1029</v>
      </c>
      <c r="J687" s="143" t="s">
        <v>1029</v>
      </c>
      <c r="K687" s="143" t="s">
        <v>1029</v>
      </c>
      <c r="L687" s="143" t="s">
        <v>1029</v>
      </c>
      <c r="M687" s="143" t="s">
        <v>1029</v>
      </c>
      <c r="O687"/>
    </row>
    <row r="688" spans="2:15">
      <c r="B688" s="156">
        <v>8930000</v>
      </c>
      <c r="C688" s="273" t="s">
        <v>708</v>
      </c>
      <c r="D688" s="153">
        <v>100</v>
      </c>
      <c r="E688" s="143">
        <v>80.833333333333414</v>
      </c>
      <c r="F688" s="143">
        <v>18.888888888888911</v>
      </c>
      <c r="G688" s="143">
        <v>9.2592592592592671E-2</v>
      </c>
      <c r="H688" s="143">
        <v>0.18518518518518534</v>
      </c>
      <c r="I688" s="143" t="s">
        <v>1029</v>
      </c>
      <c r="J688" s="143" t="s">
        <v>1029</v>
      </c>
      <c r="K688" s="143" t="s">
        <v>1029</v>
      </c>
      <c r="L688" s="143" t="s">
        <v>1029</v>
      </c>
      <c r="M688" s="143" t="s">
        <v>1029</v>
      </c>
      <c r="O688"/>
    </row>
    <row r="689" spans="2:15">
      <c r="B689" s="156">
        <v>8931000</v>
      </c>
      <c r="C689" s="273" t="s">
        <v>709</v>
      </c>
      <c r="D689" s="153">
        <v>100</v>
      </c>
      <c r="E689" s="143">
        <v>83.499122293739248</v>
      </c>
      <c r="F689" s="143">
        <v>13.926272674078458</v>
      </c>
      <c r="G689" s="143">
        <v>2.3405500292568835</v>
      </c>
      <c r="H689" s="143">
        <v>0.1755412521942662</v>
      </c>
      <c r="I689" s="143" t="s">
        <v>1029</v>
      </c>
      <c r="J689" s="143" t="s">
        <v>1029</v>
      </c>
      <c r="K689" s="143" t="s">
        <v>1029</v>
      </c>
      <c r="L689" s="143">
        <v>5.8513750731422072E-2</v>
      </c>
      <c r="M689" s="143" t="s">
        <v>1029</v>
      </c>
      <c r="O689"/>
    </row>
    <row r="690" spans="2:15">
      <c r="B690" s="156">
        <v>8932000</v>
      </c>
      <c r="C690" s="273" t="s">
        <v>710</v>
      </c>
      <c r="D690" s="153">
        <v>100</v>
      </c>
      <c r="E690" s="143">
        <v>92.392049348869065</v>
      </c>
      <c r="F690" s="143">
        <v>7.1967100753941136</v>
      </c>
      <c r="G690" s="143">
        <v>0.27416038382453756</v>
      </c>
      <c r="H690" s="143">
        <v>0.13708019191226878</v>
      </c>
      <c r="I690" s="143" t="s">
        <v>1029</v>
      </c>
      <c r="J690" s="143" t="s">
        <v>1029</v>
      </c>
      <c r="K690" s="143" t="s">
        <v>1029</v>
      </c>
      <c r="L690" s="143" t="s">
        <v>1029</v>
      </c>
      <c r="M690" s="143" t="s">
        <v>1029</v>
      </c>
      <c r="O690"/>
    </row>
    <row r="691" spans="2:15">
      <c r="B691" s="156">
        <v>8933000</v>
      </c>
      <c r="C691" s="273" t="s">
        <v>711</v>
      </c>
      <c r="D691" s="153">
        <v>100</v>
      </c>
      <c r="E691" s="143">
        <v>84.608460846084654</v>
      </c>
      <c r="F691" s="143">
        <v>15.211521152115223</v>
      </c>
      <c r="G691" s="143" t="s">
        <v>1029</v>
      </c>
      <c r="H691" s="143">
        <v>0.18001800180018016</v>
      </c>
      <c r="I691" s="143" t="s">
        <v>1029</v>
      </c>
      <c r="J691" s="143" t="s">
        <v>1029</v>
      </c>
      <c r="K691" s="143" t="s">
        <v>1029</v>
      </c>
      <c r="L691" s="143" t="s">
        <v>1029</v>
      </c>
      <c r="M691" s="143" t="s">
        <v>1029</v>
      </c>
      <c r="O691"/>
    </row>
    <row r="692" spans="2:15">
      <c r="B692" s="156">
        <v>8934000</v>
      </c>
      <c r="C692" s="273" t="s">
        <v>712</v>
      </c>
      <c r="D692" s="153">
        <v>100</v>
      </c>
      <c r="E692" s="143">
        <v>85.518590998043123</v>
      </c>
      <c r="F692" s="143">
        <v>3.0332681017612515</v>
      </c>
      <c r="G692" s="143">
        <v>10.273972602739722</v>
      </c>
      <c r="H692" s="143">
        <v>1.1741682974559682</v>
      </c>
      <c r="I692" s="143" t="s">
        <v>1029</v>
      </c>
      <c r="J692" s="143" t="s">
        <v>1029</v>
      </c>
      <c r="K692" s="143" t="s">
        <v>1029</v>
      </c>
      <c r="L692" s="143" t="s">
        <v>1029</v>
      </c>
      <c r="M692" s="143" t="s">
        <v>1029</v>
      </c>
      <c r="O692"/>
    </row>
    <row r="693" spans="2:15">
      <c r="B693" s="156">
        <v>8935000</v>
      </c>
      <c r="C693" s="273" t="s">
        <v>430</v>
      </c>
      <c r="D693" s="153">
        <v>100</v>
      </c>
      <c r="E693" s="143">
        <v>92.510121457489845</v>
      </c>
      <c r="F693" s="143">
        <v>6.8825910931174041</v>
      </c>
      <c r="G693" s="143">
        <v>0.20242914979757073</v>
      </c>
      <c r="H693" s="143">
        <v>0.30364372469635609</v>
      </c>
      <c r="I693" s="143" t="s">
        <v>1029</v>
      </c>
      <c r="J693" s="143" t="s">
        <v>1029</v>
      </c>
      <c r="K693" s="143" t="s">
        <v>1029</v>
      </c>
      <c r="L693" s="143">
        <v>0.10121457489878537</v>
      </c>
      <c r="M693" s="143" t="s">
        <v>1029</v>
      </c>
      <c r="O693"/>
    </row>
    <row r="694" spans="2:15">
      <c r="B694" s="156">
        <v>8936000</v>
      </c>
      <c r="C694" s="273" t="s">
        <v>552</v>
      </c>
      <c r="D694" s="153">
        <v>100</v>
      </c>
      <c r="E694" s="143">
        <v>92.791612057667166</v>
      </c>
      <c r="F694" s="143">
        <v>6.9462647444298851</v>
      </c>
      <c r="G694" s="143">
        <v>0.13106159895150726</v>
      </c>
      <c r="H694" s="143" t="s">
        <v>1029</v>
      </c>
      <c r="I694" s="143" t="s">
        <v>1029</v>
      </c>
      <c r="J694" s="143" t="s">
        <v>1029</v>
      </c>
      <c r="K694" s="143" t="s">
        <v>1029</v>
      </c>
      <c r="L694" s="143">
        <v>0.13106159895150726</v>
      </c>
      <c r="M694" s="143" t="s">
        <v>1029</v>
      </c>
      <c r="O694"/>
    </row>
    <row r="695" spans="2:15">
      <c r="B695" s="156">
        <v>8937000</v>
      </c>
      <c r="C695" s="273" t="s">
        <v>713</v>
      </c>
      <c r="D695" s="153">
        <v>100</v>
      </c>
      <c r="E695" s="143">
        <v>84.032697547683696</v>
      </c>
      <c r="F695" s="143">
        <v>15.585831062670261</v>
      </c>
      <c r="G695" s="143">
        <v>0.10899182561307874</v>
      </c>
      <c r="H695" s="143">
        <v>0.16348773841961811</v>
      </c>
      <c r="I695" s="143" t="s">
        <v>1029</v>
      </c>
      <c r="J695" s="143" t="s">
        <v>1029</v>
      </c>
      <c r="K695" s="143" t="s">
        <v>1029</v>
      </c>
      <c r="L695" s="143">
        <v>0.10899182561307874</v>
      </c>
      <c r="M695" s="143" t="s">
        <v>1029</v>
      </c>
      <c r="O695"/>
    </row>
    <row r="696" spans="2:15">
      <c r="B696" s="156">
        <v>8938000</v>
      </c>
      <c r="C696" s="273" t="s">
        <v>714</v>
      </c>
      <c r="D696" s="153">
        <v>100</v>
      </c>
      <c r="E696" s="143">
        <v>59.793814432989734</v>
      </c>
      <c r="F696" s="143">
        <v>39.381443298969096</v>
      </c>
      <c r="G696" s="143">
        <v>0.61855670103092819</v>
      </c>
      <c r="H696" s="143">
        <v>0.20618556701030938</v>
      </c>
      <c r="I696" s="143" t="s">
        <v>1029</v>
      </c>
      <c r="J696" s="143" t="s">
        <v>1029</v>
      </c>
      <c r="K696" s="143" t="s">
        <v>1029</v>
      </c>
      <c r="L696" s="143" t="s">
        <v>1029</v>
      </c>
      <c r="M696" s="143" t="s">
        <v>1029</v>
      </c>
      <c r="O696"/>
    </row>
    <row r="697" spans="2:15">
      <c r="B697" s="157">
        <v>9200000</v>
      </c>
      <c r="C697" s="280" t="s">
        <v>715</v>
      </c>
      <c r="D697" s="153">
        <v>100</v>
      </c>
      <c r="E697" s="143">
        <v>91.041369848558105</v>
      </c>
      <c r="F697" s="143">
        <v>4.9944593952825942</v>
      </c>
      <c r="G697" s="143">
        <v>2.7478761015250011</v>
      </c>
      <c r="H697" s="143">
        <v>0.84164424040948149</v>
      </c>
      <c r="I697" s="143">
        <v>4.3533322779800758E-2</v>
      </c>
      <c r="J697" s="143">
        <v>4.8810089177352363E-2</v>
      </c>
      <c r="K697" s="143">
        <v>5.8044430373067675E-2</v>
      </c>
      <c r="L697" s="143">
        <v>0.15434541712838451</v>
      </c>
      <c r="M697" s="143">
        <v>6.991715476755879E-2</v>
      </c>
      <c r="O697"/>
    </row>
    <row r="698" spans="2:15">
      <c r="B698" s="156">
        <v>9201000</v>
      </c>
      <c r="C698" s="273" t="s">
        <v>716</v>
      </c>
      <c r="D698" s="153">
        <v>100</v>
      </c>
      <c r="E698" s="143">
        <v>87.288808254904637</v>
      </c>
      <c r="F698" s="143">
        <v>7.7559814037873114</v>
      </c>
      <c r="G698" s="143">
        <v>2.7743130362475106</v>
      </c>
      <c r="H698" s="143">
        <v>1.5459046755112162</v>
      </c>
      <c r="I698" s="143">
        <v>6.8034924594625609E-2</v>
      </c>
      <c r="J698" s="143">
        <v>0.10205238689193843</v>
      </c>
      <c r="K698" s="143">
        <v>3.7797180330347564E-3</v>
      </c>
      <c r="L698" s="143">
        <v>0.30237744264278055</v>
      </c>
      <c r="M698" s="143">
        <v>0.15874815738745979</v>
      </c>
      <c r="O698"/>
    </row>
    <row r="699" spans="2:15">
      <c r="B699" s="156">
        <v>9202000</v>
      </c>
      <c r="C699" s="273" t="s">
        <v>717</v>
      </c>
      <c r="D699" s="153">
        <v>100</v>
      </c>
      <c r="E699" s="143">
        <v>94.169611307420439</v>
      </c>
      <c r="F699" s="143">
        <v>3.3568904593639606</v>
      </c>
      <c r="G699" s="143">
        <v>1.1189634864546532</v>
      </c>
      <c r="H699" s="143">
        <v>1.1189634864546532</v>
      </c>
      <c r="I699" s="143" t="s">
        <v>1029</v>
      </c>
      <c r="J699" s="143">
        <v>0.11778563015312139</v>
      </c>
      <c r="K699" s="143" t="s">
        <v>1029</v>
      </c>
      <c r="L699" s="143">
        <v>0.11778563015312139</v>
      </c>
      <c r="M699" s="143" t="s">
        <v>1029</v>
      </c>
      <c r="O699"/>
    </row>
    <row r="700" spans="2:15">
      <c r="B700" s="156">
        <v>9210000</v>
      </c>
      <c r="C700" s="273" t="s">
        <v>718</v>
      </c>
      <c r="D700" s="153">
        <v>100</v>
      </c>
      <c r="E700" s="143">
        <v>92.83783783783781</v>
      </c>
      <c r="F700" s="143">
        <v>0.13513513513513509</v>
      </c>
      <c r="G700" s="143">
        <v>5.5405405405405377</v>
      </c>
      <c r="H700" s="143">
        <v>1.2162162162162156</v>
      </c>
      <c r="I700" s="143" t="s">
        <v>1029</v>
      </c>
      <c r="J700" s="143">
        <v>0.13513513513513509</v>
      </c>
      <c r="K700" s="143">
        <v>0.13513513513513509</v>
      </c>
      <c r="L700" s="143" t="s">
        <v>1029</v>
      </c>
      <c r="M700" s="143" t="s">
        <v>1029</v>
      </c>
      <c r="O700"/>
    </row>
    <row r="701" spans="2:15">
      <c r="B701" s="156">
        <v>9211000</v>
      </c>
      <c r="C701" s="273" t="s">
        <v>177</v>
      </c>
      <c r="D701" s="153">
        <v>100</v>
      </c>
      <c r="E701" s="143">
        <v>94.209039548022616</v>
      </c>
      <c r="F701" s="143">
        <v>0.28248587570621453</v>
      </c>
      <c r="G701" s="143">
        <v>4.5197740112994325</v>
      </c>
      <c r="H701" s="143">
        <v>0.84745762711864359</v>
      </c>
      <c r="I701" s="143">
        <v>0.14124293785310726</v>
      </c>
      <c r="J701" s="143" t="s">
        <v>1029</v>
      </c>
      <c r="K701" s="143" t="s">
        <v>1029</v>
      </c>
      <c r="L701" s="143" t="s">
        <v>1029</v>
      </c>
      <c r="M701" s="143" t="s">
        <v>1029</v>
      </c>
      <c r="O701"/>
    </row>
    <row r="702" spans="2:15">
      <c r="B702" s="156">
        <v>9212000</v>
      </c>
      <c r="C702" s="273" t="s">
        <v>719</v>
      </c>
      <c r="D702" s="153">
        <v>100</v>
      </c>
      <c r="E702" s="143">
        <v>96.300326441784108</v>
      </c>
      <c r="F702" s="143">
        <v>2.2850924918389497</v>
      </c>
      <c r="G702" s="143">
        <v>1.4145810663764926</v>
      </c>
      <c r="H702" s="143" t="s">
        <v>1029</v>
      </c>
      <c r="I702" s="143" t="s">
        <v>1029</v>
      </c>
      <c r="J702" s="143" t="s">
        <v>1029</v>
      </c>
      <c r="K702" s="143" t="s">
        <v>1029</v>
      </c>
      <c r="L702" s="143" t="s">
        <v>1029</v>
      </c>
      <c r="M702" s="143" t="s">
        <v>1029</v>
      </c>
      <c r="O702"/>
    </row>
    <row r="703" spans="2:15">
      <c r="B703" s="156">
        <v>9213000</v>
      </c>
      <c r="C703" s="273" t="s">
        <v>720</v>
      </c>
      <c r="D703" s="153">
        <v>100</v>
      </c>
      <c r="E703" s="143">
        <v>97.004132231404768</v>
      </c>
      <c r="F703" s="143">
        <v>1.6528925619834707</v>
      </c>
      <c r="G703" s="143">
        <v>0.72314049586776852</v>
      </c>
      <c r="H703" s="143">
        <v>0.10330578512396692</v>
      </c>
      <c r="I703" s="143">
        <v>0.20661157024793383</v>
      </c>
      <c r="J703" s="143">
        <v>0.10330578512396692</v>
      </c>
      <c r="K703" s="143" t="s">
        <v>1029</v>
      </c>
      <c r="L703" s="143">
        <v>0.20661157024793383</v>
      </c>
      <c r="M703" s="143" t="s">
        <v>1029</v>
      </c>
      <c r="O703"/>
    </row>
    <row r="704" spans="2:15">
      <c r="B704" s="156">
        <v>9214000</v>
      </c>
      <c r="C704" s="273" t="s">
        <v>721</v>
      </c>
      <c r="D704" s="153">
        <v>100</v>
      </c>
      <c r="E704" s="143">
        <v>97.164750957854736</v>
      </c>
      <c r="F704" s="143">
        <v>2.6819923371647527</v>
      </c>
      <c r="G704" s="143">
        <v>0.15325670498084304</v>
      </c>
      <c r="H704" s="143" t="s">
        <v>1029</v>
      </c>
      <c r="I704" s="143" t="s">
        <v>1029</v>
      </c>
      <c r="J704" s="143" t="s">
        <v>1029</v>
      </c>
      <c r="K704" s="143" t="s">
        <v>1029</v>
      </c>
      <c r="L704" s="143" t="s">
        <v>1029</v>
      </c>
      <c r="M704" s="143" t="s">
        <v>1029</v>
      </c>
      <c r="O704"/>
    </row>
    <row r="705" spans="2:15">
      <c r="B705" s="156">
        <v>9215000</v>
      </c>
      <c r="C705" s="273" t="s">
        <v>722</v>
      </c>
      <c r="D705" s="153">
        <v>100</v>
      </c>
      <c r="E705" s="143">
        <v>92.313604919292743</v>
      </c>
      <c r="F705" s="143">
        <v>7.6095311299000752</v>
      </c>
      <c r="G705" s="143" t="s">
        <v>1029</v>
      </c>
      <c r="H705" s="143" t="s">
        <v>1029</v>
      </c>
      <c r="I705" s="143" t="s">
        <v>1029</v>
      </c>
      <c r="J705" s="143" t="s">
        <v>1029</v>
      </c>
      <c r="K705" s="143" t="s">
        <v>1029</v>
      </c>
      <c r="L705" s="143">
        <v>7.6863950807071479E-2</v>
      </c>
      <c r="M705" s="143" t="s">
        <v>1029</v>
      </c>
      <c r="O705"/>
    </row>
    <row r="706" spans="2:15">
      <c r="B706" s="156">
        <v>9216000</v>
      </c>
      <c r="C706" s="273" t="s">
        <v>723</v>
      </c>
      <c r="D706" s="153">
        <v>100</v>
      </c>
      <c r="E706" s="143">
        <v>85.136186770427884</v>
      </c>
      <c r="F706" s="143">
        <v>13.852140077820987</v>
      </c>
      <c r="G706" s="143">
        <v>0.85603112840466722</v>
      </c>
      <c r="H706" s="143">
        <v>7.7821011673151572E-2</v>
      </c>
      <c r="I706" s="143" t="s">
        <v>1029</v>
      </c>
      <c r="J706" s="143" t="s">
        <v>1029</v>
      </c>
      <c r="K706" s="143" t="s">
        <v>1029</v>
      </c>
      <c r="L706" s="143">
        <v>7.7821011673151572E-2</v>
      </c>
      <c r="M706" s="143" t="s">
        <v>1029</v>
      </c>
      <c r="O706"/>
    </row>
    <row r="707" spans="2:15">
      <c r="B707" s="156">
        <v>9217000</v>
      </c>
      <c r="C707" s="273" t="s">
        <v>724</v>
      </c>
      <c r="D707" s="153">
        <v>100</v>
      </c>
      <c r="E707" s="143">
        <v>92.271880819366956</v>
      </c>
      <c r="F707" s="143">
        <v>7.448789571694606</v>
      </c>
      <c r="G707" s="143">
        <v>0.18621973929236513</v>
      </c>
      <c r="H707" s="143" t="s">
        <v>1029</v>
      </c>
      <c r="I707" s="143" t="s">
        <v>1029</v>
      </c>
      <c r="J707" s="143" t="s">
        <v>1029</v>
      </c>
      <c r="K707" s="143" t="s">
        <v>1029</v>
      </c>
      <c r="L707" s="143">
        <v>9.3109869646182564E-2</v>
      </c>
      <c r="M707" s="143" t="s">
        <v>1029</v>
      </c>
      <c r="O707"/>
    </row>
    <row r="708" spans="2:15">
      <c r="B708" s="156">
        <v>9218000</v>
      </c>
      <c r="C708" s="273" t="s">
        <v>725</v>
      </c>
      <c r="D708" s="153">
        <v>100</v>
      </c>
      <c r="E708" s="143">
        <v>75.622208040842381</v>
      </c>
      <c r="F708" s="143">
        <v>0.76579451180599922</v>
      </c>
      <c r="G708" s="143">
        <v>21.506062539885143</v>
      </c>
      <c r="H708" s="143">
        <v>1.9783024888321645</v>
      </c>
      <c r="I708" s="143">
        <v>6.3816209317166597E-2</v>
      </c>
      <c r="J708" s="143" t="s">
        <v>1029</v>
      </c>
      <c r="K708" s="143" t="s">
        <v>1029</v>
      </c>
      <c r="L708" s="143">
        <v>6.3816209317166597E-2</v>
      </c>
      <c r="M708" s="143" t="s">
        <v>1029</v>
      </c>
      <c r="O708"/>
    </row>
    <row r="709" spans="2:15">
      <c r="B709" s="156">
        <v>9219000</v>
      </c>
      <c r="C709" s="273" t="s">
        <v>726</v>
      </c>
      <c r="D709" s="153">
        <v>100</v>
      </c>
      <c r="E709" s="143">
        <v>96.116504854368884</v>
      </c>
      <c r="F709" s="143">
        <v>3.5598705501618153</v>
      </c>
      <c r="G709" s="143">
        <v>0.32362459546925587</v>
      </c>
      <c r="H709" s="143" t="s">
        <v>1029</v>
      </c>
      <c r="I709" s="143" t="s">
        <v>1029</v>
      </c>
      <c r="J709" s="143" t="s">
        <v>1029</v>
      </c>
      <c r="K709" s="143" t="s">
        <v>1029</v>
      </c>
      <c r="L709" s="143" t="s">
        <v>1029</v>
      </c>
      <c r="M709" s="143" t="s">
        <v>1029</v>
      </c>
      <c r="O709"/>
    </row>
    <row r="710" spans="2:15">
      <c r="B710" s="156">
        <v>9220000</v>
      </c>
      <c r="C710" s="273" t="s">
        <v>727</v>
      </c>
      <c r="D710" s="153">
        <v>100</v>
      </c>
      <c r="E710" s="143">
        <v>95.996518711923429</v>
      </c>
      <c r="F710" s="143">
        <v>3.6553524804177577</v>
      </c>
      <c r="G710" s="143">
        <v>0.17406440382941704</v>
      </c>
      <c r="H710" s="143">
        <v>8.7032201914708521E-2</v>
      </c>
      <c r="I710" s="143">
        <v>8.7032201914708521E-2</v>
      </c>
      <c r="J710" s="143" t="s">
        <v>1029</v>
      </c>
      <c r="K710" s="143" t="s">
        <v>1029</v>
      </c>
      <c r="L710" s="143" t="s">
        <v>1029</v>
      </c>
      <c r="M710" s="143" t="s">
        <v>1029</v>
      </c>
      <c r="O710"/>
    </row>
    <row r="711" spans="2:15">
      <c r="B711" s="156">
        <v>9221000</v>
      </c>
      <c r="C711" s="273" t="s">
        <v>728</v>
      </c>
      <c r="D711" s="153">
        <v>100</v>
      </c>
      <c r="E711" s="143">
        <v>79.465776293823183</v>
      </c>
      <c r="F711" s="143">
        <v>20.200333889816381</v>
      </c>
      <c r="G711" s="143" t="s">
        <v>1029</v>
      </c>
      <c r="H711" s="143">
        <v>0.16694490818030069</v>
      </c>
      <c r="I711" s="143" t="s">
        <v>1029</v>
      </c>
      <c r="J711" s="143" t="s">
        <v>1029</v>
      </c>
      <c r="K711" s="143" t="s">
        <v>1029</v>
      </c>
      <c r="L711" s="143">
        <v>0.16694490818030069</v>
      </c>
      <c r="M711" s="143" t="s">
        <v>1029</v>
      </c>
      <c r="O711"/>
    </row>
    <row r="712" spans="2:15">
      <c r="B712" s="156">
        <v>9222000</v>
      </c>
      <c r="C712" s="273" t="s">
        <v>729</v>
      </c>
      <c r="D712" s="153">
        <v>100</v>
      </c>
      <c r="E712" s="143">
        <v>94.130724766562821</v>
      </c>
      <c r="F712" s="143">
        <v>5.2912405513561547</v>
      </c>
      <c r="G712" s="143">
        <v>0.13339261894175178</v>
      </c>
      <c r="H712" s="143">
        <v>0.40017785682525536</v>
      </c>
      <c r="I712" s="143" t="s">
        <v>1029</v>
      </c>
      <c r="J712" s="143" t="s">
        <v>1029</v>
      </c>
      <c r="K712" s="143" t="s">
        <v>1029</v>
      </c>
      <c r="L712" s="143">
        <v>4.4464206313917266E-2</v>
      </c>
      <c r="M712" s="143" t="s">
        <v>1029</v>
      </c>
      <c r="O712"/>
    </row>
    <row r="713" spans="2:15">
      <c r="B713" s="156">
        <v>9223000</v>
      </c>
      <c r="C713" s="273" t="s">
        <v>730</v>
      </c>
      <c r="D713" s="153">
        <v>100</v>
      </c>
      <c r="E713" s="143">
        <v>97.534445250181363</v>
      </c>
      <c r="F713" s="143">
        <v>2.1029731689630187</v>
      </c>
      <c r="G713" s="143">
        <v>0.21754894851341569</v>
      </c>
      <c r="H713" s="143">
        <v>0.14503263234227712</v>
      </c>
      <c r="I713" s="143" t="s">
        <v>1029</v>
      </c>
      <c r="J713" s="143" t="s">
        <v>1029</v>
      </c>
      <c r="K713" s="143" t="s">
        <v>1029</v>
      </c>
      <c r="L713" s="143" t="s">
        <v>1029</v>
      </c>
      <c r="M713" s="143" t="s">
        <v>1029</v>
      </c>
      <c r="O713"/>
    </row>
    <row r="714" spans="2:15">
      <c r="B714" s="156">
        <v>9224000</v>
      </c>
      <c r="C714" s="273" t="s">
        <v>731</v>
      </c>
      <c r="D714" s="153">
        <v>100</v>
      </c>
      <c r="E714" s="143">
        <v>96.515679442508699</v>
      </c>
      <c r="F714" s="143">
        <v>2.8745644599303142</v>
      </c>
      <c r="G714" s="143">
        <v>0.1742160278745645</v>
      </c>
      <c r="H714" s="143">
        <v>0.1742160278745645</v>
      </c>
      <c r="I714" s="143">
        <v>8.710801393728225E-2</v>
      </c>
      <c r="J714" s="143" t="s">
        <v>1029</v>
      </c>
      <c r="K714" s="143" t="s">
        <v>1029</v>
      </c>
      <c r="L714" s="143">
        <v>8.710801393728225E-2</v>
      </c>
      <c r="M714" s="143">
        <v>8.710801393728225E-2</v>
      </c>
      <c r="O714"/>
    </row>
    <row r="715" spans="2:15">
      <c r="B715" s="156">
        <v>9225000</v>
      </c>
      <c r="C715" s="273" t="s">
        <v>732</v>
      </c>
      <c r="D715" s="153">
        <v>100</v>
      </c>
      <c r="E715" s="143">
        <v>97.139224411951602</v>
      </c>
      <c r="F715" s="143">
        <v>2.701843610934525</v>
      </c>
      <c r="G715" s="143">
        <v>3.1786395422759108E-2</v>
      </c>
      <c r="H715" s="143">
        <v>6.3572790845518215E-2</v>
      </c>
      <c r="I715" s="143" t="s">
        <v>1029</v>
      </c>
      <c r="J715" s="143" t="s">
        <v>1029</v>
      </c>
      <c r="K715" s="143" t="s">
        <v>1029</v>
      </c>
      <c r="L715" s="143">
        <v>6.3572790845518215E-2</v>
      </c>
      <c r="M715" s="143" t="s">
        <v>1029</v>
      </c>
      <c r="O715"/>
    </row>
    <row r="716" spans="2:15">
      <c r="B716" s="156">
        <v>9226000</v>
      </c>
      <c r="C716" s="273" t="s">
        <v>733</v>
      </c>
      <c r="D716" s="153">
        <v>100</v>
      </c>
      <c r="E716" s="143">
        <v>93.478260869565176</v>
      </c>
      <c r="F716" s="143">
        <v>6.2801932367149744</v>
      </c>
      <c r="G716" s="143" t="s">
        <v>1029</v>
      </c>
      <c r="H716" s="143">
        <v>0.24154589371980667</v>
      </c>
      <c r="I716" s="143" t="s">
        <v>1029</v>
      </c>
      <c r="J716" s="143" t="s">
        <v>1029</v>
      </c>
      <c r="K716" s="143" t="s">
        <v>1029</v>
      </c>
      <c r="L716" s="143" t="s">
        <v>1029</v>
      </c>
      <c r="M716" s="143" t="s">
        <v>1029</v>
      </c>
      <c r="O716"/>
    </row>
    <row r="717" spans="2:15">
      <c r="B717" s="156">
        <v>9227000</v>
      </c>
      <c r="C717" s="273" t="s">
        <v>734</v>
      </c>
      <c r="D717" s="153">
        <v>100</v>
      </c>
      <c r="E717" s="143">
        <v>97.740585774058658</v>
      </c>
      <c r="F717" s="143">
        <v>1.4644351464435177</v>
      </c>
      <c r="G717" s="143">
        <v>0.58577405857740705</v>
      </c>
      <c r="H717" s="143">
        <v>0.16736401673640203</v>
      </c>
      <c r="I717" s="143">
        <v>4.1841004184100507E-2</v>
      </c>
      <c r="J717" s="143" t="s">
        <v>1029</v>
      </c>
      <c r="K717" s="143" t="s">
        <v>1029</v>
      </c>
      <c r="L717" s="143" t="s">
        <v>1029</v>
      </c>
      <c r="M717" s="143" t="s">
        <v>1029</v>
      </c>
      <c r="O717"/>
    </row>
    <row r="718" spans="2:15">
      <c r="B718" s="156">
        <v>9228000</v>
      </c>
      <c r="C718" s="273" t="s">
        <v>735</v>
      </c>
      <c r="D718" s="153">
        <v>100</v>
      </c>
      <c r="E718" s="143">
        <v>64.858490566037773</v>
      </c>
      <c r="F718" s="143">
        <v>0.82547169811320809</v>
      </c>
      <c r="G718" s="143">
        <v>30.306603773584939</v>
      </c>
      <c r="H718" s="143">
        <v>3.0660377358490596</v>
      </c>
      <c r="I718" s="143" t="s">
        <v>1029</v>
      </c>
      <c r="J718" s="143" t="s">
        <v>1029</v>
      </c>
      <c r="K718" s="143" t="s">
        <v>1029</v>
      </c>
      <c r="L718" s="143" t="s">
        <v>1029</v>
      </c>
      <c r="M718" s="143">
        <v>0.94339622641509513</v>
      </c>
      <c r="O718"/>
    </row>
    <row r="719" spans="2:15">
      <c r="B719" s="156">
        <v>9229000</v>
      </c>
      <c r="C719" s="273" t="s">
        <v>736</v>
      </c>
      <c r="D719" s="153">
        <v>100</v>
      </c>
      <c r="E719" s="143">
        <v>92.578125000000114</v>
      </c>
      <c r="F719" s="143">
        <v>6.250000000000008</v>
      </c>
      <c r="G719" s="143">
        <v>0.58593750000000056</v>
      </c>
      <c r="H719" s="143">
        <v>0.39062500000000044</v>
      </c>
      <c r="I719" s="143" t="s">
        <v>1029</v>
      </c>
      <c r="J719" s="143" t="s">
        <v>1029</v>
      </c>
      <c r="K719" s="143">
        <v>0.19531250000000022</v>
      </c>
      <c r="L719" s="143" t="s">
        <v>1029</v>
      </c>
      <c r="M719" s="143" t="s">
        <v>1029</v>
      </c>
      <c r="O719"/>
    </row>
    <row r="720" spans="2:15">
      <c r="B720" s="156">
        <v>9230000</v>
      </c>
      <c r="C720" s="273" t="s">
        <v>737</v>
      </c>
      <c r="D720" s="153">
        <v>100</v>
      </c>
      <c r="E720" s="143">
        <v>96.373056994818512</v>
      </c>
      <c r="F720" s="143">
        <v>3.1951640759930919</v>
      </c>
      <c r="G720" s="143">
        <v>0.17271157167530227</v>
      </c>
      <c r="H720" s="143">
        <v>0.2590673575129534</v>
      </c>
      <c r="I720" s="143" t="s">
        <v>1029</v>
      </c>
      <c r="J720" s="143" t="s">
        <v>1029</v>
      </c>
      <c r="K720" s="143" t="s">
        <v>1029</v>
      </c>
      <c r="L720" s="143" t="s">
        <v>1029</v>
      </c>
      <c r="M720" s="143" t="s">
        <v>1029</v>
      </c>
      <c r="O720"/>
    </row>
    <row r="721" spans="2:15">
      <c r="B721" s="156">
        <v>9231000</v>
      </c>
      <c r="C721" s="273" t="s">
        <v>738</v>
      </c>
      <c r="D721" s="153">
        <v>100</v>
      </c>
      <c r="E721" s="143">
        <v>98.097050428163527</v>
      </c>
      <c r="F721" s="143">
        <v>1.2686330478908974</v>
      </c>
      <c r="G721" s="143">
        <v>0.34887408816999682</v>
      </c>
      <c r="H721" s="143">
        <v>0.15857913098636217</v>
      </c>
      <c r="I721" s="143" t="s">
        <v>1029</v>
      </c>
      <c r="J721" s="143">
        <v>3.171582619727243E-2</v>
      </c>
      <c r="K721" s="143" t="s">
        <v>1029</v>
      </c>
      <c r="L721" s="143">
        <v>9.5147478591817297E-2</v>
      </c>
      <c r="M721" s="143" t="s">
        <v>1029</v>
      </c>
      <c r="O721"/>
    </row>
    <row r="722" spans="2:15">
      <c r="B722" s="156">
        <v>9232000</v>
      </c>
      <c r="C722" s="273" t="s">
        <v>232</v>
      </c>
      <c r="D722" s="153">
        <v>100</v>
      </c>
      <c r="E722" s="143">
        <v>89.548629768941595</v>
      </c>
      <c r="F722" s="143">
        <v>2.122514777001614</v>
      </c>
      <c r="G722" s="143">
        <v>6.4750134336378329</v>
      </c>
      <c r="H722" s="143">
        <v>0.85975282106394491</v>
      </c>
      <c r="I722" s="143">
        <v>2.6867275658248278E-2</v>
      </c>
      <c r="J722" s="143">
        <v>8.0601826974744828E-2</v>
      </c>
      <c r="K722" s="143">
        <v>0.64481461579795862</v>
      </c>
      <c r="L722" s="143">
        <v>0.24180548092423448</v>
      </c>
      <c r="M722" s="143" t="s">
        <v>1029</v>
      </c>
      <c r="O722"/>
    </row>
    <row r="723" spans="2:15">
      <c r="B723" s="156">
        <v>9233000</v>
      </c>
      <c r="C723" s="273" t="s">
        <v>739</v>
      </c>
      <c r="D723" s="153">
        <v>100</v>
      </c>
      <c r="E723" s="143">
        <v>96.689386562804401</v>
      </c>
      <c r="F723" s="143">
        <v>3.0185004868549226</v>
      </c>
      <c r="G723" s="143" t="s">
        <v>1029</v>
      </c>
      <c r="H723" s="143">
        <v>0.19474196689386597</v>
      </c>
      <c r="I723" s="143">
        <v>9.7370983446932985E-2</v>
      </c>
      <c r="J723" s="143" t="s">
        <v>1029</v>
      </c>
      <c r="K723" s="143" t="s">
        <v>1029</v>
      </c>
      <c r="L723" s="143" t="s">
        <v>1029</v>
      </c>
      <c r="M723" s="143" t="s">
        <v>1029</v>
      </c>
      <c r="O723"/>
    </row>
    <row r="724" spans="2:15">
      <c r="B724" s="156">
        <v>9234000</v>
      </c>
      <c r="C724" s="273" t="s">
        <v>740</v>
      </c>
      <c r="D724" s="153">
        <v>100</v>
      </c>
      <c r="E724" s="143">
        <v>96.633978266631104</v>
      </c>
      <c r="F724" s="143">
        <v>1.6432547044791936</v>
      </c>
      <c r="G724" s="143">
        <v>0.68910681155579079</v>
      </c>
      <c r="H724" s="143">
        <v>0.39756162205141776</v>
      </c>
      <c r="I724" s="143">
        <v>2.6504108136761184E-2</v>
      </c>
      <c r="J724" s="143" t="s">
        <v>1029</v>
      </c>
      <c r="K724" s="143">
        <v>0.45056983832494019</v>
      </c>
      <c r="L724" s="143">
        <v>0.1590246488205671</v>
      </c>
      <c r="M724" s="143" t="s">
        <v>1029</v>
      </c>
      <c r="O724"/>
    </row>
    <row r="725" spans="2:15">
      <c r="B725" s="156">
        <v>9235000</v>
      </c>
      <c r="C725" s="273" t="s">
        <v>741</v>
      </c>
      <c r="D725" s="153">
        <v>100</v>
      </c>
      <c r="E725" s="143">
        <v>94.691535150645848</v>
      </c>
      <c r="F725" s="143">
        <v>5.308464849354384</v>
      </c>
      <c r="G725" s="143" t="s">
        <v>1029</v>
      </c>
      <c r="H725" s="143" t="s">
        <v>1029</v>
      </c>
      <c r="I725" s="143" t="s">
        <v>1029</v>
      </c>
      <c r="J725" s="143" t="s">
        <v>1029</v>
      </c>
      <c r="K725" s="143" t="s">
        <v>1029</v>
      </c>
      <c r="L725" s="143" t="s">
        <v>1029</v>
      </c>
      <c r="M725" s="143" t="s">
        <v>1029</v>
      </c>
      <c r="O725"/>
    </row>
    <row r="726" spans="2:15">
      <c r="B726" s="156">
        <v>9236000</v>
      </c>
      <c r="C726" s="273" t="s">
        <v>742</v>
      </c>
      <c r="D726" s="153">
        <v>100</v>
      </c>
      <c r="E726" s="143">
        <v>99.071207430340664</v>
      </c>
      <c r="F726" s="143">
        <v>0.77399380804953699</v>
      </c>
      <c r="G726" s="143" t="s">
        <v>1029</v>
      </c>
      <c r="H726" s="143">
        <v>0.15479876160990738</v>
      </c>
      <c r="I726" s="143" t="s">
        <v>1029</v>
      </c>
      <c r="J726" s="143" t="s">
        <v>1029</v>
      </c>
      <c r="K726" s="143" t="s">
        <v>1029</v>
      </c>
      <c r="L726" s="143" t="s">
        <v>1029</v>
      </c>
      <c r="M726" s="143" t="s">
        <v>1029</v>
      </c>
      <c r="O726"/>
    </row>
    <row r="727" spans="2:15">
      <c r="B727" s="156">
        <v>9237000</v>
      </c>
      <c r="C727" s="273" t="s">
        <v>743</v>
      </c>
      <c r="D727" s="153">
        <v>100</v>
      </c>
      <c r="E727" s="143">
        <v>96.170365068002766</v>
      </c>
      <c r="F727" s="143">
        <v>3.5433070866141656</v>
      </c>
      <c r="G727" s="143">
        <v>0.17895490336435177</v>
      </c>
      <c r="H727" s="143">
        <v>7.1581961345740713E-2</v>
      </c>
      <c r="I727" s="143" t="s">
        <v>1029</v>
      </c>
      <c r="J727" s="143">
        <v>3.5790980672870357E-2</v>
      </c>
      <c r="K727" s="143" t="s">
        <v>1029</v>
      </c>
      <c r="L727" s="143" t="s">
        <v>1029</v>
      </c>
      <c r="M727" s="143" t="s">
        <v>1029</v>
      </c>
      <c r="O727"/>
    </row>
    <row r="728" spans="2:15">
      <c r="B728" s="156">
        <v>9238000</v>
      </c>
      <c r="C728" s="273" t="s">
        <v>744</v>
      </c>
      <c r="D728" s="153">
        <v>100</v>
      </c>
      <c r="E728" s="143">
        <v>95.208518189884686</v>
      </c>
      <c r="F728" s="143">
        <v>3.7267080745341663</v>
      </c>
      <c r="G728" s="143">
        <v>0.44365572315882934</v>
      </c>
      <c r="H728" s="143">
        <v>0.5323868677905953</v>
      </c>
      <c r="I728" s="143" t="s">
        <v>1029</v>
      </c>
      <c r="J728" s="143" t="s">
        <v>1029</v>
      </c>
      <c r="K728" s="143" t="s">
        <v>1029</v>
      </c>
      <c r="L728" s="143">
        <v>8.8731144631765874E-2</v>
      </c>
      <c r="M728" s="143" t="s">
        <v>1029</v>
      </c>
      <c r="O728"/>
    </row>
    <row r="729" spans="2:15">
      <c r="B729" s="156">
        <v>9239000</v>
      </c>
      <c r="C729" s="273" t="s">
        <v>745</v>
      </c>
      <c r="D729" s="153">
        <v>100</v>
      </c>
      <c r="E729" s="143">
        <v>82.079931241942631</v>
      </c>
      <c r="F729" s="143">
        <v>2.9651912333476629</v>
      </c>
      <c r="G729" s="143">
        <v>12.849162011173199</v>
      </c>
      <c r="H729" s="143">
        <v>1.7619252256123794</v>
      </c>
      <c r="I729" s="143">
        <v>8.5947571981091694E-2</v>
      </c>
      <c r="J729" s="143">
        <v>4.2973785990545847E-2</v>
      </c>
      <c r="K729" s="143" t="s">
        <v>1029</v>
      </c>
      <c r="L729" s="143">
        <v>0.12892135797163753</v>
      </c>
      <c r="M729" s="143">
        <v>8.5947571981091694E-2</v>
      </c>
      <c r="O729"/>
    </row>
    <row r="730" spans="2:15">
      <c r="B730" s="156">
        <v>9240000</v>
      </c>
      <c r="C730" s="273" t="s">
        <v>746</v>
      </c>
      <c r="D730" s="153">
        <v>100</v>
      </c>
      <c r="E730" s="143">
        <v>93.117687543014441</v>
      </c>
      <c r="F730" s="143">
        <v>6.2284927735719338</v>
      </c>
      <c r="G730" s="143">
        <v>0.30970406056435018</v>
      </c>
      <c r="H730" s="143">
        <v>0.17205781142463897</v>
      </c>
      <c r="I730" s="143">
        <v>0.10323468685478339</v>
      </c>
      <c r="J730" s="143" t="s">
        <v>1029</v>
      </c>
      <c r="K730" s="143" t="s">
        <v>1029</v>
      </c>
      <c r="L730" s="143">
        <v>6.8823124569855593E-2</v>
      </c>
      <c r="M730" s="143" t="s">
        <v>1029</v>
      </c>
      <c r="O730"/>
    </row>
    <row r="731" spans="2:15">
      <c r="B731" s="157"/>
      <c r="C731" s="280" t="s">
        <v>747</v>
      </c>
      <c r="D731" s="153">
        <v>100</v>
      </c>
      <c r="E731" s="143">
        <v>77.659518964886047</v>
      </c>
      <c r="F731" s="143">
        <v>6.1498930453383176</v>
      </c>
      <c r="G731" s="143">
        <v>2.8620154432096512</v>
      </c>
      <c r="H731" s="143">
        <v>2.5952809516355844</v>
      </c>
      <c r="I731" s="143">
        <v>2.107463348463499</v>
      </c>
      <c r="J731" s="143">
        <v>7.9772525695204513</v>
      </c>
      <c r="K731" s="143">
        <v>0.27945166171022934</v>
      </c>
      <c r="L731" s="143">
        <v>0.29869045755725809</v>
      </c>
      <c r="M731" s="143">
        <v>7.0433557677257383E-2</v>
      </c>
      <c r="O731"/>
    </row>
    <row r="732" spans="2:15">
      <c r="B732" s="157">
        <v>1200000</v>
      </c>
      <c r="C732" s="28" t="s">
        <v>748</v>
      </c>
      <c r="D732" s="153">
        <v>100</v>
      </c>
      <c r="E732" s="143">
        <v>65.401636046667818</v>
      </c>
      <c r="F732" s="143">
        <v>5.9206115059675746</v>
      </c>
      <c r="G732" s="143">
        <v>5.8401501944481922</v>
      </c>
      <c r="H732" s="143">
        <v>7.5030172991820034</v>
      </c>
      <c r="I732" s="143">
        <v>8.193643556389997</v>
      </c>
      <c r="J732" s="143">
        <v>5.2098699208797328</v>
      </c>
      <c r="K732" s="143">
        <v>1.1264583612712924</v>
      </c>
      <c r="L732" s="143">
        <v>0.74426713155424673</v>
      </c>
      <c r="M732" s="143">
        <v>6.0345983639533501E-2</v>
      </c>
      <c r="O732"/>
    </row>
    <row r="733" spans="2:15">
      <c r="B733" s="156">
        <v>1201000</v>
      </c>
      <c r="C733" s="273" t="s">
        <v>749</v>
      </c>
      <c r="D733" s="153">
        <v>100</v>
      </c>
      <c r="E733" s="143">
        <v>38.642505166110567</v>
      </c>
      <c r="F733" s="143">
        <v>1.1444921316166012</v>
      </c>
      <c r="G733" s="143">
        <v>12.160228898426389</v>
      </c>
      <c r="H733" s="143">
        <v>16.277221427436121</v>
      </c>
      <c r="I733" s="143">
        <v>17.342234938801575</v>
      </c>
      <c r="J733" s="143">
        <v>10.252742012398739</v>
      </c>
      <c r="K733" s="143">
        <v>2.5592115720871225</v>
      </c>
      <c r="L733" s="143">
        <v>1.4783023366714432</v>
      </c>
      <c r="M733" s="143">
        <v>0.14306151645207515</v>
      </c>
      <c r="O733"/>
    </row>
    <row r="734" spans="2:15">
      <c r="B734" s="156">
        <v>1210000</v>
      </c>
      <c r="C734" s="273" t="s">
        <v>750</v>
      </c>
      <c r="D734" s="153">
        <v>100</v>
      </c>
      <c r="E734" s="143">
        <v>90.161064425770192</v>
      </c>
      <c r="F734" s="143">
        <v>7.3179271708683533</v>
      </c>
      <c r="G734" s="143">
        <v>0.77030812324930009</v>
      </c>
      <c r="H734" s="143">
        <v>0.42016806722689098</v>
      </c>
      <c r="I734" s="143">
        <v>0.77030812324930009</v>
      </c>
      <c r="J734" s="143">
        <v>0.31512605042016822</v>
      </c>
      <c r="K734" s="143">
        <v>7.0028011204481821E-2</v>
      </c>
      <c r="L734" s="143">
        <v>0.17507002801120458</v>
      </c>
      <c r="M734" s="143" t="s">
        <v>1029</v>
      </c>
      <c r="O734"/>
    </row>
    <row r="735" spans="2:15">
      <c r="B735" s="156">
        <v>1211000</v>
      </c>
      <c r="C735" s="273" t="s">
        <v>751</v>
      </c>
      <c r="D735" s="153">
        <v>100</v>
      </c>
      <c r="E735" s="143">
        <v>97.177726926010706</v>
      </c>
      <c r="F735" s="143">
        <v>1.2204424103737614</v>
      </c>
      <c r="G735" s="143">
        <v>0.30511060259344036</v>
      </c>
      <c r="H735" s="143">
        <v>0.15255530129672018</v>
      </c>
      <c r="I735" s="143">
        <v>1.0678871090770414</v>
      </c>
      <c r="J735" s="143" t="s">
        <v>1029</v>
      </c>
      <c r="K735" s="143" t="s">
        <v>1029</v>
      </c>
      <c r="L735" s="143">
        <v>7.627765064836009E-2</v>
      </c>
      <c r="M735" s="143" t="s">
        <v>1029</v>
      </c>
      <c r="O735"/>
    </row>
    <row r="736" spans="2:15">
      <c r="B736" s="156">
        <v>1212000</v>
      </c>
      <c r="C736" s="273" t="s">
        <v>752</v>
      </c>
      <c r="D736" s="153">
        <v>100</v>
      </c>
      <c r="E736" s="143">
        <v>72.708547888774447</v>
      </c>
      <c r="F736" s="143">
        <v>25.849639546858921</v>
      </c>
      <c r="G736" s="143">
        <v>0.9268795056642638</v>
      </c>
      <c r="H736" s="143" t="s">
        <v>1029</v>
      </c>
      <c r="I736" s="143">
        <v>0.10298661174047376</v>
      </c>
      <c r="J736" s="143" t="s">
        <v>1029</v>
      </c>
      <c r="K736" s="143">
        <v>0.30895983522142123</v>
      </c>
      <c r="L736" s="143">
        <v>0.10298661174047376</v>
      </c>
      <c r="M736" s="143" t="s">
        <v>1029</v>
      </c>
      <c r="O736"/>
    </row>
    <row r="737" spans="2:15">
      <c r="B737" s="156">
        <v>1213000</v>
      </c>
      <c r="C737" s="273" t="s">
        <v>753</v>
      </c>
      <c r="D737" s="153">
        <v>100</v>
      </c>
      <c r="E737" s="143">
        <v>91.935483870967701</v>
      </c>
      <c r="F737" s="143">
        <v>6.9124423963133594</v>
      </c>
      <c r="G737" s="143" t="s">
        <v>1029</v>
      </c>
      <c r="H737" s="143">
        <v>0.23041474654377864</v>
      </c>
      <c r="I737" s="143">
        <v>0.46082949308755727</v>
      </c>
      <c r="J737" s="143">
        <v>0.46082949308755727</v>
      </c>
      <c r="K737" s="143" t="s">
        <v>1029</v>
      </c>
      <c r="L737" s="143" t="s">
        <v>1029</v>
      </c>
      <c r="M737" s="143" t="s">
        <v>1029</v>
      </c>
      <c r="O737"/>
    </row>
    <row r="738" spans="2:15">
      <c r="B738" s="156">
        <v>1214000</v>
      </c>
      <c r="C738" s="273" t="s">
        <v>754</v>
      </c>
      <c r="D738" s="153">
        <v>100</v>
      </c>
      <c r="E738" s="143">
        <v>46.337579617834407</v>
      </c>
      <c r="F738" s="143">
        <v>0.15923566878980885</v>
      </c>
      <c r="G738" s="143">
        <v>9.394904458598722</v>
      </c>
      <c r="H738" s="143">
        <v>10.828025477707003</v>
      </c>
      <c r="I738" s="143">
        <v>14.012738853503182</v>
      </c>
      <c r="J738" s="143">
        <v>18.312101910828019</v>
      </c>
      <c r="K738" s="143">
        <v>0.31847133757961771</v>
      </c>
      <c r="L738" s="143">
        <v>0.63694267515923542</v>
      </c>
      <c r="M738" s="143" t="s">
        <v>1029</v>
      </c>
      <c r="O738"/>
    </row>
    <row r="739" spans="2:15">
      <c r="B739" s="156">
        <v>1215000</v>
      </c>
      <c r="C739" s="273" t="s">
        <v>755</v>
      </c>
      <c r="D739" s="153">
        <v>100</v>
      </c>
      <c r="E739" s="143">
        <v>85.761452744531766</v>
      </c>
      <c r="F739" s="143">
        <v>12.546430045398294</v>
      </c>
      <c r="G739" s="143">
        <v>0.49525381758151171</v>
      </c>
      <c r="H739" s="143">
        <v>0.49525381758151171</v>
      </c>
      <c r="I739" s="143">
        <v>0.16508460586050391</v>
      </c>
      <c r="J739" s="143">
        <v>0.24762690879075586</v>
      </c>
      <c r="K739" s="143" t="s">
        <v>1029</v>
      </c>
      <c r="L739" s="143">
        <v>0.28889806025588188</v>
      </c>
      <c r="M739" s="143" t="s">
        <v>1029</v>
      </c>
      <c r="O739"/>
    </row>
    <row r="740" spans="2:15">
      <c r="B740" s="157">
        <v>1700000</v>
      </c>
      <c r="C740" s="280" t="s">
        <v>756</v>
      </c>
      <c r="D740" s="153">
        <v>100</v>
      </c>
      <c r="E740" s="143">
        <v>80.55376159395577</v>
      </c>
      <c r="F740" s="143">
        <v>5.3699759532807052</v>
      </c>
      <c r="G740" s="143">
        <v>3.8996908278942235</v>
      </c>
      <c r="H740" s="143">
        <v>3.3899003778770505</v>
      </c>
      <c r="I740" s="143">
        <v>2.3552043971144148</v>
      </c>
      <c r="J740" s="143">
        <v>3.7018206801786713</v>
      </c>
      <c r="K740" s="143">
        <v>0.10855376159395501</v>
      </c>
      <c r="L740" s="143">
        <v>0.53177602198557727</v>
      </c>
      <c r="M740" s="143">
        <v>8.9316386121608554E-2</v>
      </c>
      <c r="O740"/>
    </row>
    <row r="741" spans="2:15">
      <c r="B741" s="156">
        <v>1701000</v>
      </c>
      <c r="C741" s="273" t="s">
        <v>757</v>
      </c>
      <c r="D741" s="153">
        <v>100</v>
      </c>
      <c r="E741" s="143">
        <v>72.199973000945334</v>
      </c>
      <c r="F741" s="143">
        <v>4.9633262835801144</v>
      </c>
      <c r="G741" s="143">
        <v>6.4977725779598261</v>
      </c>
      <c r="H741" s="143">
        <v>7.793727219547371</v>
      </c>
      <c r="I741" s="143">
        <v>2.3984160554380765</v>
      </c>
      <c r="J741" s="143">
        <v>5.0578229761958671</v>
      </c>
      <c r="K741" s="143">
        <v>6.2997795077172764E-2</v>
      </c>
      <c r="L741" s="143">
        <v>0.89546865859695624</v>
      </c>
      <c r="M741" s="143">
        <v>0.13049543265985786</v>
      </c>
      <c r="O741"/>
    </row>
    <row r="742" spans="2:15">
      <c r="B742" s="156">
        <v>1710000</v>
      </c>
      <c r="C742" s="273" t="s">
        <v>758</v>
      </c>
      <c r="D742" s="153">
        <v>100</v>
      </c>
      <c r="E742" s="143">
        <v>59.446450060168473</v>
      </c>
      <c r="F742" s="143">
        <v>0.24067388688327321</v>
      </c>
      <c r="G742" s="143">
        <v>11.552346570397114</v>
      </c>
      <c r="H742" s="143">
        <v>9.2659446450060177</v>
      </c>
      <c r="I742" s="143">
        <v>9.3862815884476554</v>
      </c>
      <c r="J742" s="143">
        <v>7.0998796630565613</v>
      </c>
      <c r="K742" s="143" t="s">
        <v>1029</v>
      </c>
      <c r="L742" s="143">
        <v>2.8880866425992791</v>
      </c>
      <c r="M742" s="143">
        <v>0.1203369434416366</v>
      </c>
      <c r="O742"/>
    </row>
    <row r="743" spans="2:15">
      <c r="B743" s="156">
        <v>1711000</v>
      </c>
      <c r="C743" s="273" t="s">
        <v>759</v>
      </c>
      <c r="D743" s="153">
        <v>100</v>
      </c>
      <c r="E743" s="143">
        <v>91.190198366394469</v>
      </c>
      <c r="F743" s="143">
        <v>6.7677946324387532</v>
      </c>
      <c r="G743" s="143">
        <v>0.5250875145857653</v>
      </c>
      <c r="H743" s="143">
        <v>0.29171528588098072</v>
      </c>
      <c r="I743" s="143">
        <v>0.99183197199533457</v>
      </c>
      <c r="J743" s="143">
        <v>0.11668611435239229</v>
      </c>
      <c r="K743" s="143" t="s">
        <v>1029</v>
      </c>
      <c r="L743" s="143">
        <v>5.8343057176196145E-2</v>
      </c>
      <c r="M743" s="143">
        <v>5.8343057176196145E-2</v>
      </c>
      <c r="O743"/>
    </row>
    <row r="744" spans="2:15">
      <c r="B744" s="158">
        <v>1712000</v>
      </c>
      <c r="C744" s="273" t="s">
        <v>760</v>
      </c>
      <c r="D744" s="153">
        <v>100</v>
      </c>
      <c r="E744" s="143">
        <v>96.156485929992883</v>
      </c>
      <c r="F744" s="143">
        <v>3.0199039121482421</v>
      </c>
      <c r="G744" s="143">
        <v>0.2059025394646529</v>
      </c>
      <c r="H744" s="143">
        <v>6.8634179821550956E-2</v>
      </c>
      <c r="I744" s="143">
        <v>6.8634179821550956E-2</v>
      </c>
      <c r="J744" s="143">
        <v>0.34317089910775478</v>
      </c>
      <c r="K744" s="143" t="s">
        <v>1029</v>
      </c>
      <c r="L744" s="143">
        <v>0.13726835964310191</v>
      </c>
      <c r="M744" s="143" t="s">
        <v>1029</v>
      </c>
      <c r="O744"/>
    </row>
    <row r="745" spans="2:15">
      <c r="B745" s="155">
        <v>1713000</v>
      </c>
      <c r="C745" s="273" t="s">
        <v>761</v>
      </c>
      <c r="D745" s="153">
        <v>100</v>
      </c>
      <c r="E745" s="143">
        <v>93.650793650793489</v>
      </c>
      <c r="F745" s="143">
        <v>5.8823529411764639</v>
      </c>
      <c r="G745" s="143">
        <v>0.37348272642390246</v>
      </c>
      <c r="H745" s="143">
        <v>9.3370681605975614E-2</v>
      </c>
      <c r="I745" s="143" t="s">
        <v>1029</v>
      </c>
      <c r="J745" s="143" t="s">
        <v>1029</v>
      </c>
      <c r="K745" s="143" t="s">
        <v>1029</v>
      </c>
      <c r="L745" s="143" t="s">
        <v>1029</v>
      </c>
      <c r="M745" s="143" t="s">
        <v>1029</v>
      </c>
      <c r="O745"/>
    </row>
    <row r="746" spans="2:15">
      <c r="B746" s="155">
        <v>1714000</v>
      </c>
      <c r="C746" s="273" t="s">
        <v>762</v>
      </c>
      <c r="D746" s="153">
        <v>100</v>
      </c>
      <c r="E746" s="143">
        <v>94.329896907216607</v>
      </c>
      <c r="F746" s="143">
        <v>4.3814432989690744</v>
      </c>
      <c r="G746" s="143">
        <v>0.1288659793814434</v>
      </c>
      <c r="H746" s="143">
        <v>0.51546391752577359</v>
      </c>
      <c r="I746" s="143" t="s">
        <v>1029</v>
      </c>
      <c r="J746" s="143">
        <v>0.51546391752577359</v>
      </c>
      <c r="K746" s="143" t="s">
        <v>1029</v>
      </c>
      <c r="L746" s="143">
        <v>0.1288659793814434</v>
      </c>
      <c r="M746" s="143" t="s">
        <v>1029</v>
      </c>
      <c r="O746"/>
    </row>
    <row r="747" spans="2:15">
      <c r="B747" s="155">
        <v>1715000</v>
      </c>
      <c r="C747" s="273" t="s">
        <v>763</v>
      </c>
      <c r="D747" s="153">
        <v>100</v>
      </c>
      <c r="E747" s="143">
        <v>97.743190661478835</v>
      </c>
      <c r="F747" s="143">
        <v>1.4785992217898842</v>
      </c>
      <c r="G747" s="143">
        <v>0.23346303501945542</v>
      </c>
      <c r="H747" s="143">
        <v>0.15564202334630362</v>
      </c>
      <c r="I747" s="143">
        <v>7.7821011673151808E-2</v>
      </c>
      <c r="J747" s="143">
        <v>0.31128404669260723</v>
      </c>
      <c r="K747" s="143" t="s">
        <v>1029</v>
      </c>
      <c r="L747" s="143" t="s">
        <v>1029</v>
      </c>
      <c r="M747" s="143" t="s">
        <v>1029</v>
      </c>
      <c r="O747"/>
    </row>
    <row r="748" spans="2:15">
      <c r="B748" s="155">
        <v>1715100</v>
      </c>
      <c r="C748" s="273" t="s">
        <v>764</v>
      </c>
      <c r="D748" s="153">
        <v>100</v>
      </c>
      <c r="E748" s="143">
        <v>88.611388611388648</v>
      </c>
      <c r="F748" s="143">
        <v>6.8931068931069008</v>
      </c>
      <c r="G748" s="143">
        <v>0.99900099900100026</v>
      </c>
      <c r="H748" s="143">
        <v>0.99900099900100026</v>
      </c>
      <c r="I748" s="143">
        <v>1.4985014985015004</v>
      </c>
      <c r="J748" s="143">
        <v>0.69930069930070016</v>
      </c>
      <c r="K748" s="143" t="s">
        <v>1029</v>
      </c>
      <c r="L748" s="143">
        <v>0.2997002997003001</v>
      </c>
      <c r="M748" s="143" t="s">
        <v>1029</v>
      </c>
      <c r="O748"/>
    </row>
    <row r="749" spans="2:15">
      <c r="B749" s="155">
        <v>1715200</v>
      </c>
      <c r="C749" s="273" t="s">
        <v>765</v>
      </c>
      <c r="D749" s="153">
        <v>100</v>
      </c>
      <c r="E749" s="143">
        <v>76.680972818311957</v>
      </c>
      <c r="F749" s="143">
        <v>22.675250357653805</v>
      </c>
      <c r="G749" s="143">
        <v>7.1530758226037258E-2</v>
      </c>
      <c r="H749" s="143">
        <v>7.1530758226037258E-2</v>
      </c>
      <c r="I749" s="143">
        <v>0.28612303290414903</v>
      </c>
      <c r="J749" s="143" t="s">
        <v>1029</v>
      </c>
      <c r="K749" s="143" t="s">
        <v>1029</v>
      </c>
      <c r="L749" s="143">
        <v>7.1530758226037258E-2</v>
      </c>
      <c r="M749" s="143">
        <v>0.14306151645207452</v>
      </c>
      <c r="O749"/>
    </row>
    <row r="750" spans="2:15">
      <c r="B750" s="155">
        <v>1716000</v>
      </c>
      <c r="C750" s="273" t="s">
        <v>766</v>
      </c>
      <c r="D750" s="153">
        <v>100</v>
      </c>
      <c r="E750" s="143">
        <v>78.851174934725933</v>
      </c>
      <c r="F750" s="143">
        <v>1.5665796344647525</v>
      </c>
      <c r="G750" s="143">
        <v>5.7441253263707619</v>
      </c>
      <c r="H750" s="143">
        <v>3.6553524804177568</v>
      </c>
      <c r="I750" s="143">
        <v>2.0887728459530037</v>
      </c>
      <c r="J750" s="143">
        <v>6.7885117493472622</v>
      </c>
      <c r="K750" s="143" t="s">
        <v>1029</v>
      </c>
      <c r="L750" s="143" t="s">
        <v>1029</v>
      </c>
      <c r="M750" s="143">
        <v>1.3054830287206272</v>
      </c>
      <c r="O750"/>
    </row>
    <row r="751" spans="2:15">
      <c r="B751" s="155">
        <v>1717000</v>
      </c>
      <c r="C751" s="273" t="s">
        <v>767</v>
      </c>
      <c r="D751" s="153">
        <v>100</v>
      </c>
      <c r="E751" s="143">
        <v>93.088737201365191</v>
      </c>
      <c r="F751" s="143">
        <v>3.5836177474402731</v>
      </c>
      <c r="G751" s="143">
        <v>8.5324232081911269E-2</v>
      </c>
      <c r="H751" s="143">
        <v>0.17064846416382254</v>
      </c>
      <c r="I751" s="143">
        <v>1.7918088737201365</v>
      </c>
      <c r="J751" s="143">
        <v>1.1945392491467577</v>
      </c>
      <c r="K751" s="143" t="s">
        <v>1029</v>
      </c>
      <c r="L751" s="143">
        <v>8.5324232081911269E-2</v>
      </c>
      <c r="M751" s="143" t="s">
        <v>1029</v>
      </c>
      <c r="O751"/>
    </row>
    <row r="752" spans="2:15">
      <c r="B752" s="155">
        <v>1718000</v>
      </c>
      <c r="C752" s="273" t="s">
        <v>768</v>
      </c>
      <c r="D752" s="153">
        <v>100</v>
      </c>
      <c r="E752" s="143">
        <v>35.667752442996772</v>
      </c>
      <c r="F752" s="143" t="s">
        <v>1029</v>
      </c>
      <c r="G752" s="143">
        <v>9.3648208469055465</v>
      </c>
      <c r="H752" s="143">
        <v>5.2931596091205266</v>
      </c>
      <c r="I752" s="143">
        <v>42.345276872964213</v>
      </c>
      <c r="J752" s="143">
        <v>6.2703583061889319</v>
      </c>
      <c r="K752" s="143">
        <v>8.1433224755700417E-2</v>
      </c>
      <c r="L752" s="143">
        <v>0.81433224755700417</v>
      </c>
      <c r="M752" s="143">
        <v>0.16286644951140083</v>
      </c>
      <c r="O752"/>
    </row>
    <row r="753" spans="2:15">
      <c r="B753" s="155">
        <v>1720000</v>
      </c>
      <c r="C753" s="273" t="s">
        <v>769</v>
      </c>
      <c r="D753" s="153">
        <v>100</v>
      </c>
      <c r="E753" s="143">
        <v>93.296089385474957</v>
      </c>
      <c r="F753" s="143">
        <v>4.3761638733705812</v>
      </c>
      <c r="G753" s="143">
        <v>9.3109869646182564E-2</v>
      </c>
      <c r="H753" s="143">
        <v>0.18621973929236513</v>
      </c>
      <c r="I753" s="143">
        <v>1.6759776536312863</v>
      </c>
      <c r="J753" s="143">
        <v>0.27932960893854769</v>
      </c>
      <c r="K753" s="143" t="s">
        <v>1029</v>
      </c>
      <c r="L753" s="143">
        <v>9.3109869646182564E-2</v>
      </c>
      <c r="M753" s="143" t="s">
        <v>1029</v>
      </c>
      <c r="O753"/>
    </row>
    <row r="754" spans="2:15">
      <c r="B754" s="155">
        <v>1721000</v>
      </c>
      <c r="C754" s="273" t="s">
        <v>770</v>
      </c>
      <c r="D754" s="153">
        <v>100</v>
      </c>
      <c r="E754" s="143">
        <v>94.458128078817921</v>
      </c>
      <c r="F754" s="143">
        <v>4.4334975369458141</v>
      </c>
      <c r="G754" s="143">
        <v>0.12315270935960596</v>
      </c>
      <c r="H754" s="143">
        <v>0.24630541871921191</v>
      </c>
      <c r="I754" s="143">
        <v>0.12315270935960596</v>
      </c>
      <c r="J754" s="143" t="s">
        <v>1029</v>
      </c>
      <c r="K754" s="143">
        <v>0.49261083743842382</v>
      </c>
      <c r="L754" s="143">
        <v>0.12315270935960596</v>
      </c>
      <c r="M754" s="143" t="s">
        <v>1029</v>
      </c>
      <c r="O754"/>
    </row>
    <row r="755" spans="2:15">
      <c r="B755" s="155">
        <v>1722000</v>
      </c>
      <c r="C755" s="273" t="s">
        <v>771</v>
      </c>
      <c r="D755" s="153">
        <v>100</v>
      </c>
      <c r="E755" s="143">
        <v>84.34326891582063</v>
      </c>
      <c r="F755" s="143">
        <v>14.379299050114657</v>
      </c>
      <c r="G755" s="143">
        <v>0.22928267278087155</v>
      </c>
      <c r="H755" s="143">
        <v>0.16377333770062258</v>
      </c>
      <c r="I755" s="143">
        <v>0.13101867016049806</v>
      </c>
      <c r="J755" s="143">
        <v>0.16377333770062258</v>
      </c>
      <c r="K755" s="143">
        <v>0.49132001310186763</v>
      </c>
      <c r="L755" s="143">
        <v>9.826400262037352E-2</v>
      </c>
      <c r="M755" s="143" t="s">
        <v>1029</v>
      </c>
      <c r="O755"/>
    </row>
    <row r="756" spans="2:15">
      <c r="B756" s="155">
        <v>1723000</v>
      </c>
      <c r="C756" s="273" t="s">
        <v>772</v>
      </c>
      <c r="D756" s="153">
        <v>100</v>
      </c>
      <c r="E756" s="143">
        <v>88.916256157635928</v>
      </c>
      <c r="F756" s="143">
        <v>4.871373836891089</v>
      </c>
      <c r="G756" s="143">
        <v>1.4230979748221155</v>
      </c>
      <c r="H756" s="143">
        <v>2.0525451559934358</v>
      </c>
      <c r="I756" s="143">
        <v>0.65681444991789939</v>
      </c>
      <c r="J756" s="143">
        <v>1.0946907498631657</v>
      </c>
      <c r="K756" s="143">
        <v>0.19157088122605401</v>
      </c>
      <c r="L756" s="143">
        <v>0.27367268746579143</v>
      </c>
      <c r="M756" s="143">
        <v>0.51997810618500373</v>
      </c>
      <c r="O756"/>
    </row>
    <row r="757" spans="2:15">
      <c r="B757" s="155">
        <v>1724000</v>
      </c>
      <c r="C757" s="273" t="s">
        <v>773</v>
      </c>
      <c r="D757" s="153">
        <v>100</v>
      </c>
      <c r="E757" s="143">
        <v>94.38305709023939</v>
      </c>
      <c r="F757" s="143">
        <v>3.8674033149171243</v>
      </c>
      <c r="G757" s="143">
        <v>0.55248618784530346</v>
      </c>
      <c r="H757" s="143">
        <v>0.73664825046040461</v>
      </c>
      <c r="I757" s="143">
        <v>0.18416206261510115</v>
      </c>
      <c r="J757" s="143">
        <v>0.27624309392265173</v>
      </c>
      <c r="K757" s="143" t="s">
        <v>1029</v>
      </c>
      <c r="L757" s="143" t="s">
        <v>1029</v>
      </c>
      <c r="M757" s="143" t="s">
        <v>1029</v>
      </c>
      <c r="O757"/>
    </row>
    <row r="758" spans="2:15">
      <c r="B758" s="155">
        <v>1725000</v>
      </c>
      <c r="C758" s="273" t="s">
        <v>774</v>
      </c>
      <c r="D758" s="153">
        <v>100</v>
      </c>
      <c r="E758" s="143">
        <v>68.936567164179024</v>
      </c>
      <c r="F758" s="143">
        <v>0.46641791044776071</v>
      </c>
      <c r="G758" s="143">
        <v>14.179104477611931</v>
      </c>
      <c r="H758" s="143">
        <v>5.5037313432835768</v>
      </c>
      <c r="I758" s="143">
        <v>1.4925373134328341</v>
      </c>
      <c r="J758" s="143">
        <v>8.8619402985074558</v>
      </c>
      <c r="K758" s="143" t="s">
        <v>1029</v>
      </c>
      <c r="L758" s="143">
        <v>0.55970149253731283</v>
      </c>
      <c r="M758" s="143" t="s">
        <v>1029</v>
      </c>
      <c r="O758"/>
    </row>
    <row r="759" spans="2:15">
      <c r="B759" s="155">
        <v>1726000</v>
      </c>
      <c r="C759" s="273" t="s">
        <v>775</v>
      </c>
      <c r="D759" s="153">
        <v>100</v>
      </c>
      <c r="E759" s="143">
        <v>70.045781556572919</v>
      </c>
      <c r="F759" s="143">
        <v>1.2426422498364971</v>
      </c>
      <c r="G759" s="143">
        <v>10.791366906474844</v>
      </c>
      <c r="H759" s="143">
        <v>1.8966644865925482</v>
      </c>
      <c r="I759" s="143">
        <v>13.996075866579494</v>
      </c>
      <c r="J759" s="143">
        <v>1.7658600392413379</v>
      </c>
      <c r="K759" s="143" t="s">
        <v>1029</v>
      </c>
      <c r="L759" s="143">
        <v>0.26160889470242044</v>
      </c>
      <c r="M759" s="143" t="s">
        <v>1029</v>
      </c>
      <c r="O759"/>
    </row>
    <row r="760" spans="2:15">
      <c r="B760" s="155">
        <v>1727000</v>
      </c>
      <c r="C760" s="273" t="s">
        <v>776</v>
      </c>
      <c r="D760" s="153">
        <v>100</v>
      </c>
      <c r="E760" s="143">
        <v>94.111570247933827</v>
      </c>
      <c r="F760" s="143">
        <v>5.2685950413223051</v>
      </c>
      <c r="G760" s="143">
        <v>0.413223140495867</v>
      </c>
      <c r="H760" s="143">
        <v>0.10330578512396675</v>
      </c>
      <c r="I760" s="143">
        <v>5.1652892561983375E-2</v>
      </c>
      <c r="J760" s="143" t="s">
        <v>1029</v>
      </c>
      <c r="K760" s="143" t="s">
        <v>1029</v>
      </c>
      <c r="L760" s="143">
        <v>5.1652892561983375E-2</v>
      </c>
      <c r="M760" s="143" t="s">
        <v>1029</v>
      </c>
      <c r="O760"/>
    </row>
    <row r="761" spans="2:15">
      <c r="B761" s="155">
        <v>1728000</v>
      </c>
      <c r="C761" s="273" t="s">
        <v>777</v>
      </c>
      <c r="D761" s="153">
        <v>100</v>
      </c>
      <c r="E761" s="143">
        <v>64.806201550387669</v>
      </c>
      <c r="F761" s="143">
        <v>1.7054263565891494</v>
      </c>
      <c r="G761" s="143">
        <v>12.713178294573661</v>
      </c>
      <c r="H761" s="143">
        <v>4.9612403100775273</v>
      </c>
      <c r="I761" s="143">
        <v>1.5503875968992267</v>
      </c>
      <c r="J761" s="143">
        <v>3.4108527131783002</v>
      </c>
      <c r="K761" s="143" t="s">
        <v>1029</v>
      </c>
      <c r="L761" s="143">
        <v>10.852713178294588</v>
      </c>
      <c r="M761" s="143" t="s">
        <v>1029</v>
      </c>
      <c r="O761"/>
    </row>
    <row r="762" spans="2:15">
      <c r="B762" s="155">
        <v>1729000</v>
      </c>
      <c r="C762" s="273" t="s">
        <v>778</v>
      </c>
      <c r="D762" s="153">
        <v>100</v>
      </c>
      <c r="E762" s="143">
        <v>71.327014218009452</v>
      </c>
      <c r="F762" s="143">
        <v>0.23696682464454966</v>
      </c>
      <c r="G762" s="143">
        <v>11.611374407582936</v>
      </c>
      <c r="H762" s="143">
        <v>3.7914691943127945</v>
      </c>
      <c r="I762" s="143">
        <v>10.663507109004735</v>
      </c>
      <c r="J762" s="143">
        <v>1.4218009478672977</v>
      </c>
      <c r="K762" s="143" t="s">
        <v>1029</v>
      </c>
      <c r="L762" s="143">
        <v>0.47393364928909931</v>
      </c>
      <c r="M762" s="143">
        <v>0.47393364928909931</v>
      </c>
      <c r="O762"/>
    </row>
    <row r="763" spans="2:15">
      <c r="B763" s="155">
        <v>1730000</v>
      </c>
      <c r="C763" s="273" t="s">
        <v>779</v>
      </c>
      <c r="D763" s="153">
        <v>100</v>
      </c>
      <c r="E763" s="143">
        <v>87.473903966597049</v>
      </c>
      <c r="F763" s="143">
        <v>1.983298538622126</v>
      </c>
      <c r="G763" s="143">
        <v>0.41753653444676336</v>
      </c>
      <c r="H763" s="143">
        <v>0.20876826722338168</v>
      </c>
      <c r="I763" s="143">
        <v>0.62630480167014513</v>
      </c>
      <c r="J763" s="143">
        <v>9.0814196242171032</v>
      </c>
      <c r="K763" s="143" t="s">
        <v>1029</v>
      </c>
      <c r="L763" s="143">
        <v>0.20876826722338168</v>
      </c>
      <c r="M763" s="143" t="s">
        <v>1029</v>
      </c>
      <c r="O763"/>
    </row>
    <row r="764" spans="2:15">
      <c r="B764" s="155">
        <v>1731000</v>
      </c>
      <c r="C764" s="273" t="s">
        <v>780</v>
      </c>
      <c r="D764" s="153">
        <v>100</v>
      </c>
      <c r="E764" s="143">
        <v>63.405797101449245</v>
      </c>
      <c r="F764" s="143">
        <v>1.0265700483091766</v>
      </c>
      <c r="G764" s="143">
        <v>10.024154589371951</v>
      </c>
      <c r="H764" s="143">
        <v>6.2198067632850114</v>
      </c>
      <c r="I764" s="143">
        <v>0.9057971014492735</v>
      </c>
      <c r="J764" s="143">
        <v>17.934782608695617</v>
      </c>
      <c r="K764" s="143">
        <v>0.30193236714975785</v>
      </c>
      <c r="L764" s="143">
        <v>0.18115942028985471</v>
      </c>
      <c r="M764" s="143" t="s">
        <v>1029</v>
      </c>
      <c r="O764"/>
    </row>
    <row r="765" spans="2:15">
      <c r="B765" s="155">
        <v>1732000</v>
      </c>
      <c r="C765" s="273" t="s">
        <v>781</v>
      </c>
      <c r="D765" s="153">
        <v>100</v>
      </c>
      <c r="E765" s="143">
        <v>37.878787878787911</v>
      </c>
      <c r="F765" s="143">
        <v>0.25252525252525276</v>
      </c>
      <c r="G765" s="143">
        <v>5.5555555555555598</v>
      </c>
      <c r="H765" s="143">
        <v>5.5555555555555598</v>
      </c>
      <c r="I765" s="143">
        <v>3.0303030303030334</v>
      </c>
      <c r="J765" s="143">
        <v>47.474747474747531</v>
      </c>
      <c r="K765" s="143" t="s">
        <v>1029</v>
      </c>
      <c r="L765" s="143">
        <v>0.25252525252525276</v>
      </c>
      <c r="M765" s="143" t="s">
        <v>1029</v>
      </c>
      <c r="O765"/>
    </row>
    <row r="766" spans="2:15">
      <c r="B766" s="155">
        <v>1733000</v>
      </c>
      <c r="C766" s="273" t="s">
        <v>782</v>
      </c>
      <c r="D766" s="153">
        <v>100</v>
      </c>
      <c r="E766" s="143">
        <v>47.058823529411825</v>
      </c>
      <c r="F766" s="143" t="s">
        <v>1029</v>
      </c>
      <c r="G766" s="143">
        <v>41.176470588235311</v>
      </c>
      <c r="H766" s="143">
        <v>4.4705882352941195</v>
      </c>
      <c r="I766" s="143">
        <v>1.4117647058823537</v>
      </c>
      <c r="J766" s="143">
        <v>4.4705882352941195</v>
      </c>
      <c r="K766" s="143">
        <v>0.47058823529411786</v>
      </c>
      <c r="L766" s="143">
        <v>0.94117647058823573</v>
      </c>
      <c r="M766" s="143" t="s">
        <v>1029</v>
      </c>
      <c r="O766"/>
    </row>
    <row r="767" spans="2:15">
      <c r="B767" s="155">
        <v>1734000</v>
      </c>
      <c r="C767" s="273" t="s">
        <v>783</v>
      </c>
      <c r="D767" s="153">
        <v>100</v>
      </c>
      <c r="E767" s="143">
        <v>93.502377179081122</v>
      </c>
      <c r="F767" s="143">
        <v>5.1505546751188724</v>
      </c>
      <c r="G767" s="143">
        <v>0.43581616481775065</v>
      </c>
      <c r="H767" s="143">
        <v>0.1980982567353412</v>
      </c>
      <c r="I767" s="143">
        <v>0.31695721077654593</v>
      </c>
      <c r="J767" s="143">
        <v>0.35657686212361417</v>
      </c>
      <c r="K767" s="143" t="s">
        <v>1029</v>
      </c>
      <c r="L767" s="143">
        <v>3.9619651347068241E-2</v>
      </c>
      <c r="M767" s="143" t="s">
        <v>1029</v>
      </c>
      <c r="O767"/>
    </row>
    <row r="768" spans="2:15">
      <c r="B768" s="155">
        <v>1735000</v>
      </c>
      <c r="C768" s="273" t="s">
        <v>784</v>
      </c>
      <c r="D768" s="153">
        <v>100</v>
      </c>
      <c r="E768" s="143">
        <v>53.385672227674142</v>
      </c>
      <c r="F768" s="143">
        <v>9.8135426889106814E-2</v>
      </c>
      <c r="G768" s="143">
        <v>8.9793915603532763</v>
      </c>
      <c r="H768" s="143">
        <v>6.869479882237477</v>
      </c>
      <c r="I768" s="143">
        <v>4.9558390578998948</v>
      </c>
      <c r="J768" s="143">
        <v>24.386653581943044</v>
      </c>
      <c r="K768" s="143">
        <v>4.9067713444553407E-2</v>
      </c>
      <c r="L768" s="143">
        <v>1.177625122669282</v>
      </c>
      <c r="M768" s="143">
        <v>9.8135426889106814E-2</v>
      </c>
      <c r="O768"/>
    </row>
    <row r="769" spans="2:15">
      <c r="B769" s="155">
        <v>1736000</v>
      </c>
      <c r="C769" s="273" t="s">
        <v>785</v>
      </c>
      <c r="D769" s="153">
        <v>100</v>
      </c>
      <c r="E769" s="143">
        <v>94.006968641115236</v>
      </c>
      <c r="F769" s="143">
        <v>4.3205574912892075</v>
      </c>
      <c r="G769" s="143">
        <v>0.41811846689895549</v>
      </c>
      <c r="H769" s="143">
        <v>0.41811846689895549</v>
      </c>
      <c r="I769" s="143">
        <v>0.13937282229965184</v>
      </c>
      <c r="J769" s="143">
        <v>0.55749128919860735</v>
      </c>
      <c r="K769" s="143" t="s">
        <v>1029</v>
      </c>
      <c r="L769" s="143">
        <v>0.13937282229965184</v>
      </c>
      <c r="M769" s="143" t="s">
        <v>1029</v>
      </c>
      <c r="O769"/>
    </row>
    <row r="770" spans="2:15">
      <c r="B770" s="155">
        <v>1737000</v>
      </c>
      <c r="C770" s="273" t="s">
        <v>786</v>
      </c>
      <c r="D770" s="153">
        <v>100</v>
      </c>
      <c r="E770" s="143">
        <v>93.616090948841062</v>
      </c>
      <c r="F770" s="143">
        <v>3.6729339746392546</v>
      </c>
      <c r="G770" s="143">
        <v>0.56843025797988467</v>
      </c>
      <c r="H770" s="143">
        <v>0.52470485351989349</v>
      </c>
      <c r="I770" s="143">
        <v>0.61215566243987574</v>
      </c>
      <c r="J770" s="143">
        <v>0.78705728027984012</v>
      </c>
      <c r="K770" s="143" t="s">
        <v>1029</v>
      </c>
      <c r="L770" s="143">
        <v>0.21862702229995559</v>
      </c>
      <c r="M770" s="143" t="s">
        <v>1029</v>
      </c>
      <c r="O770"/>
    </row>
    <row r="771" spans="2:15">
      <c r="B771" s="155">
        <v>1738000</v>
      </c>
      <c r="C771" s="273" t="s">
        <v>787</v>
      </c>
      <c r="D771" s="153">
        <v>100</v>
      </c>
      <c r="E771" s="143">
        <v>93.770949720670473</v>
      </c>
      <c r="F771" s="143">
        <v>5.9497206703910575</v>
      </c>
      <c r="G771" s="143">
        <v>0.16759776536312826</v>
      </c>
      <c r="H771" s="143">
        <v>2.7932960893854712E-2</v>
      </c>
      <c r="I771" s="143" t="s">
        <v>1029</v>
      </c>
      <c r="J771" s="143" t="s">
        <v>1029</v>
      </c>
      <c r="K771" s="143">
        <v>2.7932960893854712E-2</v>
      </c>
      <c r="L771" s="143">
        <v>5.5865921787709424E-2</v>
      </c>
      <c r="M771" s="143" t="s">
        <v>1029</v>
      </c>
      <c r="O771"/>
    </row>
    <row r="772" spans="2:15">
      <c r="B772" s="155">
        <v>1739000</v>
      </c>
      <c r="C772" s="273" t="s">
        <v>788</v>
      </c>
      <c r="D772" s="153">
        <v>100</v>
      </c>
      <c r="E772" s="143">
        <v>92.857142857142961</v>
      </c>
      <c r="F772" s="143">
        <v>6.521739130434784</v>
      </c>
      <c r="G772" s="143" t="s">
        <v>1029</v>
      </c>
      <c r="H772" s="143" t="s">
        <v>1029</v>
      </c>
      <c r="I772" s="143">
        <v>0.20703933747412009</v>
      </c>
      <c r="J772" s="143">
        <v>0.41407867494824019</v>
      </c>
      <c r="K772" s="143" t="s">
        <v>1029</v>
      </c>
      <c r="L772" s="143" t="s">
        <v>1029</v>
      </c>
      <c r="M772" s="143" t="s">
        <v>1029</v>
      </c>
      <c r="O772"/>
    </row>
    <row r="773" spans="2:15">
      <c r="B773" s="155">
        <v>1740000</v>
      </c>
      <c r="C773" s="273" t="s">
        <v>789</v>
      </c>
      <c r="D773" s="153">
        <v>100</v>
      </c>
      <c r="E773" s="143">
        <v>90.363349131121709</v>
      </c>
      <c r="F773" s="143">
        <v>3.7914691943127936</v>
      </c>
      <c r="G773" s="143">
        <v>0.9478672985781984</v>
      </c>
      <c r="H773" s="143">
        <v>0.1579778830963664</v>
      </c>
      <c r="I773" s="143">
        <v>1.579778830963664</v>
      </c>
      <c r="J773" s="143">
        <v>3.0015797788309615</v>
      </c>
      <c r="K773" s="143" t="s">
        <v>1029</v>
      </c>
      <c r="L773" s="143">
        <v>0.1579778830963664</v>
      </c>
      <c r="M773" s="143" t="s">
        <v>1029</v>
      </c>
      <c r="O773"/>
    </row>
    <row r="774" spans="2:15">
      <c r="B774" s="155">
        <v>1741000</v>
      </c>
      <c r="C774" s="273" t="s">
        <v>659</v>
      </c>
      <c r="D774" s="153">
        <v>100</v>
      </c>
      <c r="E774" s="143">
        <v>94.18604651162795</v>
      </c>
      <c r="F774" s="143">
        <v>3.3989266547406056</v>
      </c>
      <c r="G774" s="143">
        <v>0.71556350626118004</v>
      </c>
      <c r="H774" s="143">
        <v>0.62611806797853264</v>
      </c>
      <c r="I774" s="143">
        <v>0.26833631484794251</v>
      </c>
      <c r="J774" s="143">
        <v>0.62611806797853264</v>
      </c>
      <c r="K774" s="143" t="s">
        <v>1029</v>
      </c>
      <c r="L774" s="143">
        <v>8.9445438282647505E-2</v>
      </c>
      <c r="M774" s="143">
        <v>8.9445438282647505E-2</v>
      </c>
      <c r="O774"/>
    </row>
    <row r="775" spans="2:15">
      <c r="B775" s="155">
        <v>1742000</v>
      </c>
      <c r="C775" s="273" t="s">
        <v>790</v>
      </c>
      <c r="D775" s="153">
        <v>100</v>
      </c>
      <c r="E775" s="143">
        <v>95.615866388309342</v>
      </c>
      <c r="F775" s="143">
        <v>3.7578288100208885</v>
      </c>
      <c r="G775" s="143">
        <v>0.13917884481558848</v>
      </c>
      <c r="H775" s="143">
        <v>6.9589422407794241E-2</v>
      </c>
      <c r="I775" s="143">
        <v>0.13917884481558848</v>
      </c>
      <c r="J775" s="143">
        <v>0.27835768963117696</v>
      </c>
      <c r="K775" s="143" t="s">
        <v>1029</v>
      </c>
      <c r="L775" s="143" t="s">
        <v>1029</v>
      </c>
      <c r="M775" s="143" t="s">
        <v>1029</v>
      </c>
      <c r="O775"/>
    </row>
    <row r="776" spans="2:15">
      <c r="B776" s="155">
        <v>1743000</v>
      </c>
      <c r="C776" s="273" t="s">
        <v>791</v>
      </c>
      <c r="D776" s="153">
        <v>100</v>
      </c>
      <c r="E776" s="143">
        <v>77.096114519427317</v>
      </c>
      <c r="F776" s="143">
        <v>22.597137014314917</v>
      </c>
      <c r="G776" s="143">
        <v>5.1124744376278092E-2</v>
      </c>
      <c r="H776" s="143">
        <v>5.1124744376278092E-2</v>
      </c>
      <c r="I776" s="143" t="s">
        <v>1029</v>
      </c>
      <c r="J776" s="143">
        <v>0.10224948875255618</v>
      </c>
      <c r="K776" s="143">
        <v>5.1124744376278092E-2</v>
      </c>
      <c r="L776" s="143" t="s">
        <v>1029</v>
      </c>
      <c r="M776" s="143">
        <v>5.1124744376278092E-2</v>
      </c>
      <c r="O776"/>
    </row>
    <row r="777" spans="2:15">
      <c r="B777" s="155">
        <v>1744000</v>
      </c>
      <c r="C777" s="273" t="s">
        <v>792</v>
      </c>
      <c r="D777" s="153">
        <v>100</v>
      </c>
      <c r="E777" s="143">
        <v>92.810880829015488</v>
      </c>
      <c r="F777" s="143">
        <v>4.1450777202072508</v>
      </c>
      <c r="G777" s="143">
        <v>0.19430051813471488</v>
      </c>
      <c r="H777" s="143">
        <v>0.19430051813471488</v>
      </c>
      <c r="I777" s="143" t="s">
        <v>1029</v>
      </c>
      <c r="J777" s="143">
        <v>0.77720207253885953</v>
      </c>
      <c r="K777" s="143">
        <v>1.8134715025906725</v>
      </c>
      <c r="L777" s="143">
        <v>6.4766839378238295E-2</v>
      </c>
      <c r="M777" s="143" t="s">
        <v>1029</v>
      </c>
      <c r="O777"/>
    </row>
    <row r="778" spans="2:15">
      <c r="B778" s="152">
        <v>2100000</v>
      </c>
      <c r="C778" s="280" t="s">
        <v>793</v>
      </c>
      <c r="D778" s="153">
        <v>100</v>
      </c>
      <c r="E778" s="143">
        <v>85.844308489799232</v>
      </c>
      <c r="F778" s="143">
        <v>7.2330550616316946</v>
      </c>
      <c r="G778" s="143">
        <v>1.0548205298212907</v>
      </c>
      <c r="H778" s="143">
        <v>0.66001627437389299</v>
      </c>
      <c r="I778" s="143">
        <v>0.57563063198818976</v>
      </c>
      <c r="J778" s="143">
        <v>4.4001084958259513</v>
      </c>
      <c r="K778" s="143">
        <v>0.14466110123263409</v>
      </c>
      <c r="L778" s="143">
        <v>8.137186944335667E-2</v>
      </c>
      <c r="M778" s="143">
        <v>6.0275458846930866E-3</v>
      </c>
      <c r="O778"/>
    </row>
    <row r="779" spans="2:15">
      <c r="B779" s="155">
        <v>2101000</v>
      </c>
      <c r="C779" s="273" t="s">
        <v>794</v>
      </c>
      <c r="D779" s="153">
        <v>100</v>
      </c>
      <c r="E779" s="143">
        <v>80.828625235405042</v>
      </c>
      <c r="F779" s="143">
        <v>5.1224105461393634</v>
      </c>
      <c r="G779" s="143">
        <v>2.1845574387947289</v>
      </c>
      <c r="H779" s="143">
        <v>2.8248587570621493</v>
      </c>
      <c r="I779" s="143">
        <v>1.2429378531073463</v>
      </c>
      <c r="J779" s="143">
        <v>6.8549905838041489</v>
      </c>
      <c r="K779" s="143">
        <v>0.48964218455743924</v>
      </c>
      <c r="L779" s="143">
        <v>0.45197740112994389</v>
      </c>
      <c r="M779" s="143" t="s">
        <v>1029</v>
      </c>
      <c r="O779"/>
    </row>
    <row r="780" spans="2:15">
      <c r="B780" s="155">
        <v>2110000</v>
      </c>
      <c r="C780" s="273" t="s">
        <v>795</v>
      </c>
      <c r="D780" s="153">
        <v>100</v>
      </c>
      <c r="E780" s="143">
        <v>92.616033755274174</v>
      </c>
      <c r="F780" s="143">
        <v>4.5358649789029526</v>
      </c>
      <c r="G780" s="143">
        <v>0.10548523206751052</v>
      </c>
      <c r="H780" s="143">
        <v>0.10548523206751052</v>
      </c>
      <c r="I780" s="143" t="s">
        <v>1029</v>
      </c>
      <c r="J780" s="143">
        <v>2.6371308016877633</v>
      </c>
      <c r="K780" s="143" t="s">
        <v>1029</v>
      </c>
      <c r="L780" s="143" t="s">
        <v>1029</v>
      </c>
      <c r="M780" s="143" t="s">
        <v>1029</v>
      </c>
      <c r="O780"/>
    </row>
    <row r="781" spans="2:15">
      <c r="B781" s="155">
        <v>2111000</v>
      </c>
      <c r="C781" s="273" t="s">
        <v>796</v>
      </c>
      <c r="D781" s="153">
        <v>100</v>
      </c>
      <c r="E781" s="143">
        <v>92.998396579369256</v>
      </c>
      <c r="F781" s="143">
        <v>4.4361304115446289</v>
      </c>
      <c r="G781" s="143">
        <v>1.389631213254944</v>
      </c>
      <c r="H781" s="143">
        <v>0.2137894174238375</v>
      </c>
      <c r="I781" s="143">
        <v>0.32068412613575631</v>
      </c>
      <c r="J781" s="143">
        <v>0.48102618920363438</v>
      </c>
      <c r="K781" s="143" t="s">
        <v>1029</v>
      </c>
      <c r="L781" s="143">
        <v>0.16034206306787815</v>
      </c>
      <c r="M781" s="143" t="s">
        <v>1029</v>
      </c>
      <c r="O781"/>
    </row>
    <row r="782" spans="2:15">
      <c r="B782" s="155">
        <v>2112000</v>
      </c>
      <c r="C782" s="273" t="s">
        <v>797</v>
      </c>
      <c r="D782" s="153">
        <v>100</v>
      </c>
      <c r="E782" s="143">
        <v>85.388127853881059</v>
      </c>
      <c r="F782" s="143">
        <v>10.502283105022816</v>
      </c>
      <c r="G782" s="143">
        <v>0.55809233891425591</v>
      </c>
      <c r="H782" s="143">
        <v>0.40588533739218607</v>
      </c>
      <c r="I782" s="143">
        <v>0.25367833587011634</v>
      </c>
      <c r="J782" s="143">
        <v>1.2176560121765583</v>
      </c>
      <c r="K782" s="143">
        <v>1.5728056823947216</v>
      </c>
      <c r="L782" s="143">
        <v>0.10147133434804652</v>
      </c>
      <c r="M782" s="143" t="s">
        <v>1029</v>
      </c>
      <c r="O782"/>
    </row>
    <row r="783" spans="2:15">
      <c r="B783" s="155">
        <v>2113000</v>
      </c>
      <c r="C783" s="273" t="s">
        <v>798</v>
      </c>
      <c r="D783" s="153">
        <v>100</v>
      </c>
      <c r="E783" s="143">
        <v>96.696696696696719</v>
      </c>
      <c r="F783" s="143">
        <v>2.7027027027027093</v>
      </c>
      <c r="G783" s="143">
        <v>0.10010010010010034</v>
      </c>
      <c r="H783" s="143">
        <v>0.20020020020020068</v>
      </c>
      <c r="I783" s="143">
        <v>0.20020020020020068</v>
      </c>
      <c r="J783" s="143">
        <v>0.10010010010010034</v>
      </c>
      <c r="K783" s="143" t="s">
        <v>1029</v>
      </c>
      <c r="L783" s="143" t="s">
        <v>1029</v>
      </c>
      <c r="M783" s="143" t="s">
        <v>1029</v>
      </c>
      <c r="O783"/>
    </row>
    <row r="784" spans="2:15">
      <c r="B784" s="155">
        <v>2114000</v>
      </c>
      <c r="C784" s="273" t="s">
        <v>799</v>
      </c>
      <c r="D784" s="153">
        <v>100</v>
      </c>
      <c r="E784" s="143">
        <v>94.415870683321018</v>
      </c>
      <c r="F784" s="143">
        <v>5.0698016164584807</v>
      </c>
      <c r="G784" s="143">
        <v>0.22042615723732525</v>
      </c>
      <c r="H784" s="143">
        <v>7.3475385745775085E-2</v>
      </c>
      <c r="I784" s="143">
        <v>0.22042615723732525</v>
      </c>
      <c r="J784" s="143" t="s">
        <v>1029</v>
      </c>
      <c r="K784" s="143" t="s">
        <v>1029</v>
      </c>
      <c r="L784" s="143" t="s">
        <v>1029</v>
      </c>
      <c r="M784" s="143" t="s">
        <v>1029</v>
      </c>
      <c r="O784"/>
    </row>
    <row r="785" spans="2:15">
      <c r="B785" s="155">
        <v>2115000</v>
      </c>
      <c r="C785" s="273" t="s">
        <v>800</v>
      </c>
      <c r="D785" s="153">
        <v>100</v>
      </c>
      <c r="E785" s="143">
        <v>74.371859296482413</v>
      </c>
      <c r="F785" s="143">
        <v>4.299274148520376</v>
      </c>
      <c r="G785" s="143">
        <v>0.67001675041875985</v>
      </c>
      <c r="H785" s="143">
        <v>0.72585147962032315</v>
      </c>
      <c r="I785" s="143">
        <v>0.16750418760468996</v>
      </c>
      <c r="J785" s="143">
        <v>19.542155220547166</v>
      </c>
      <c r="K785" s="143">
        <v>5.5834729201563321E-2</v>
      </c>
      <c r="L785" s="143">
        <v>0.16750418760468996</v>
      </c>
      <c r="M785" s="143" t="s">
        <v>1029</v>
      </c>
      <c r="O785"/>
    </row>
    <row r="786" spans="2:15">
      <c r="B786" s="155">
        <v>2116000</v>
      </c>
      <c r="C786" s="273" t="s">
        <v>801</v>
      </c>
      <c r="D786" s="153">
        <v>100</v>
      </c>
      <c r="E786" s="143">
        <v>90.414507772020727</v>
      </c>
      <c r="F786" s="143">
        <v>2.072538860103625</v>
      </c>
      <c r="G786" s="143">
        <v>0.25906735751295312</v>
      </c>
      <c r="H786" s="143">
        <v>0.51813471502590625</v>
      </c>
      <c r="I786" s="143">
        <v>0.90673575129533601</v>
      </c>
      <c r="J786" s="143">
        <v>5.8290155440414457</v>
      </c>
      <c r="K786" s="143" t="s">
        <v>1029</v>
      </c>
      <c r="L786" s="143" t="s">
        <v>1029</v>
      </c>
      <c r="M786" s="143" t="s">
        <v>1029</v>
      </c>
      <c r="O786"/>
    </row>
    <row r="787" spans="2:15">
      <c r="B787" s="155">
        <v>2117000</v>
      </c>
      <c r="C787" s="273" t="s">
        <v>802</v>
      </c>
      <c r="D787" s="153">
        <v>100</v>
      </c>
      <c r="E787" s="143">
        <v>79.713603818615766</v>
      </c>
      <c r="F787" s="143">
        <v>19.968178202068401</v>
      </c>
      <c r="G787" s="143" t="s">
        <v>1029</v>
      </c>
      <c r="H787" s="143">
        <v>0.1591089896579157</v>
      </c>
      <c r="I787" s="143">
        <v>7.955449482895785E-2</v>
      </c>
      <c r="J787" s="143">
        <v>7.955449482895785E-2</v>
      </c>
      <c r="K787" s="143" t="s">
        <v>1029</v>
      </c>
      <c r="L787" s="143" t="s">
        <v>1029</v>
      </c>
      <c r="M787" s="143" t="s">
        <v>1029</v>
      </c>
      <c r="O787"/>
    </row>
    <row r="788" spans="2:15">
      <c r="B788" s="155">
        <v>2118000</v>
      </c>
      <c r="C788" s="273" t="s">
        <v>696</v>
      </c>
      <c r="D788" s="153">
        <v>100</v>
      </c>
      <c r="E788" s="143">
        <v>60.459183673469433</v>
      </c>
      <c r="F788" s="143">
        <v>1.0204081632653073</v>
      </c>
      <c r="G788" s="143">
        <v>35.969387755102083</v>
      </c>
      <c r="H788" s="143">
        <v>1.0204081632653073</v>
      </c>
      <c r="I788" s="143">
        <v>0.25510204081632681</v>
      </c>
      <c r="J788" s="143">
        <v>1.275510204081634</v>
      </c>
      <c r="K788" s="143" t="s">
        <v>1029</v>
      </c>
      <c r="L788" s="143" t="s">
        <v>1029</v>
      </c>
      <c r="M788" s="143" t="s">
        <v>1029</v>
      </c>
      <c r="O788"/>
    </row>
    <row r="789" spans="2:15">
      <c r="B789" s="155">
        <v>2119000</v>
      </c>
      <c r="C789" s="273" t="s">
        <v>803</v>
      </c>
      <c r="D789" s="153">
        <v>100</v>
      </c>
      <c r="E789" s="143">
        <v>77.851975514746826</v>
      </c>
      <c r="F789" s="143">
        <v>21.202003338898152</v>
      </c>
      <c r="G789" s="143">
        <v>0.5008347245409015</v>
      </c>
      <c r="H789" s="143" t="s">
        <v>1029</v>
      </c>
      <c r="I789" s="143">
        <v>0.22259321090706735</v>
      </c>
      <c r="J789" s="143">
        <v>0.1669449081803005</v>
      </c>
      <c r="K789" s="143" t="s">
        <v>1029</v>
      </c>
      <c r="L789" s="143">
        <v>5.5648302726766838E-2</v>
      </c>
      <c r="M789" s="143" t="s">
        <v>1029</v>
      </c>
      <c r="O789"/>
    </row>
    <row r="790" spans="2:15">
      <c r="B790" s="155">
        <v>2120000</v>
      </c>
      <c r="C790" s="273" t="s">
        <v>804</v>
      </c>
      <c r="D790" s="153">
        <v>100</v>
      </c>
      <c r="E790" s="143">
        <v>97.532894736842152</v>
      </c>
      <c r="F790" s="143">
        <v>1.973684210526317</v>
      </c>
      <c r="G790" s="143" t="s">
        <v>1029</v>
      </c>
      <c r="H790" s="143" t="s">
        <v>1029</v>
      </c>
      <c r="I790" s="143">
        <v>0.49342105263157926</v>
      </c>
      <c r="J790" s="143" t="s">
        <v>1029</v>
      </c>
      <c r="K790" s="143" t="s">
        <v>1029</v>
      </c>
      <c r="L790" s="143" t="s">
        <v>1029</v>
      </c>
      <c r="M790" s="143" t="s">
        <v>1029</v>
      </c>
      <c r="O790"/>
    </row>
    <row r="791" spans="2:15">
      <c r="B791" s="155">
        <v>2122000</v>
      </c>
      <c r="C791" s="273" t="s">
        <v>805</v>
      </c>
      <c r="D791" s="153">
        <v>100</v>
      </c>
      <c r="E791" s="143">
        <v>91.971940763834851</v>
      </c>
      <c r="F791" s="143">
        <v>3.8971161340607954</v>
      </c>
      <c r="G791" s="143">
        <v>0.1558846453624318</v>
      </c>
      <c r="H791" s="143">
        <v>7.7942322681215898E-2</v>
      </c>
      <c r="I791" s="143">
        <v>1.0132501948558066</v>
      </c>
      <c r="J791" s="143">
        <v>2.8838659392049877</v>
      </c>
      <c r="K791" s="143" t="s">
        <v>1029</v>
      </c>
      <c r="L791" s="143" t="s">
        <v>1029</v>
      </c>
      <c r="M791" s="143" t="s">
        <v>1029</v>
      </c>
      <c r="O791"/>
    </row>
    <row r="792" spans="2:15">
      <c r="B792" s="155">
        <v>2123000</v>
      </c>
      <c r="C792" s="273" t="s">
        <v>806</v>
      </c>
      <c r="D792" s="153">
        <v>100</v>
      </c>
      <c r="E792" s="143">
        <v>88.888888888889056</v>
      </c>
      <c r="F792" s="143">
        <v>6.6666666666666607</v>
      </c>
      <c r="G792" s="143">
        <v>0.91269841269841168</v>
      </c>
      <c r="H792" s="143">
        <v>0.63492063492063422</v>
      </c>
      <c r="I792" s="143">
        <v>0.15873015873015855</v>
      </c>
      <c r="J792" s="143">
        <v>2.6984126984126955</v>
      </c>
      <c r="K792" s="143" t="s">
        <v>1029</v>
      </c>
      <c r="L792" s="143">
        <v>3.9682539682539639E-2</v>
      </c>
      <c r="M792" s="143" t="s">
        <v>1029</v>
      </c>
      <c r="O792"/>
    </row>
    <row r="793" spans="2:15">
      <c r="B793" s="155">
        <v>2124000</v>
      </c>
      <c r="C793" s="273" t="s">
        <v>807</v>
      </c>
      <c r="D793" s="153">
        <v>100</v>
      </c>
      <c r="E793" s="143">
        <v>78.723404255319181</v>
      </c>
      <c r="F793" s="143">
        <v>20.889748549323009</v>
      </c>
      <c r="G793" s="143">
        <v>0.19342359767891673</v>
      </c>
      <c r="H793" s="143" t="s">
        <v>1029</v>
      </c>
      <c r="I793" s="143" t="s">
        <v>1029</v>
      </c>
      <c r="J793" s="143">
        <v>0.19342359767891673</v>
      </c>
      <c r="K793" s="143" t="s">
        <v>1029</v>
      </c>
      <c r="L793" s="143" t="s">
        <v>1029</v>
      </c>
      <c r="M793" s="143" t="s">
        <v>1029</v>
      </c>
      <c r="O793"/>
    </row>
    <row r="794" spans="2:15">
      <c r="B794" s="155">
        <v>2125000</v>
      </c>
      <c r="C794" s="273" t="s">
        <v>808</v>
      </c>
      <c r="D794" s="153">
        <v>100</v>
      </c>
      <c r="E794" s="143">
        <v>77.401998462721053</v>
      </c>
      <c r="F794" s="143">
        <v>22.059953881629557</v>
      </c>
      <c r="G794" s="143">
        <v>7.686395080707166E-2</v>
      </c>
      <c r="H794" s="143">
        <v>0.15372790161414332</v>
      </c>
      <c r="I794" s="143" t="s">
        <v>1029</v>
      </c>
      <c r="J794" s="143">
        <v>0.30745580322828664</v>
      </c>
      <c r="K794" s="143" t="s">
        <v>1029</v>
      </c>
      <c r="L794" s="143" t="s">
        <v>1029</v>
      </c>
      <c r="M794" s="143" t="s">
        <v>1029</v>
      </c>
      <c r="O794"/>
    </row>
    <row r="795" spans="2:15">
      <c r="B795" s="155">
        <v>2126000</v>
      </c>
      <c r="C795" s="273" t="s">
        <v>809</v>
      </c>
      <c r="D795" s="153">
        <v>100</v>
      </c>
      <c r="E795" s="143">
        <v>95.947426067908182</v>
      </c>
      <c r="F795" s="143">
        <v>2.8477546549835719</v>
      </c>
      <c r="G795" s="143">
        <v>0.65717415115005506</v>
      </c>
      <c r="H795" s="143">
        <v>0.32858707557502753</v>
      </c>
      <c r="I795" s="143" t="s">
        <v>1029</v>
      </c>
      <c r="J795" s="143">
        <v>0.10952902519167583</v>
      </c>
      <c r="K795" s="143" t="s">
        <v>1029</v>
      </c>
      <c r="L795" s="143">
        <v>0.10952902519167583</v>
      </c>
      <c r="M795" s="143" t="s">
        <v>1029</v>
      </c>
      <c r="O795"/>
    </row>
    <row r="796" spans="2:15">
      <c r="B796" s="155">
        <v>2127000</v>
      </c>
      <c r="C796" s="273" t="s">
        <v>810</v>
      </c>
      <c r="D796" s="153">
        <v>100</v>
      </c>
      <c r="E796" s="143">
        <v>93.636894337419591</v>
      </c>
      <c r="F796" s="143">
        <v>5.0788091068301213</v>
      </c>
      <c r="G796" s="143">
        <v>0.29188558085230576</v>
      </c>
      <c r="H796" s="143">
        <v>0.17513134851138348</v>
      </c>
      <c r="I796" s="143">
        <v>0.17513134851138348</v>
      </c>
      <c r="J796" s="143">
        <v>0.58377116170461152</v>
      </c>
      <c r="K796" s="143" t="s">
        <v>1029</v>
      </c>
      <c r="L796" s="143">
        <v>5.8377116170461159E-2</v>
      </c>
      <c r="M796" s="143" t="s">
        <v>1029</v>
      </c>
      <c r="O796"/>
    </row>
    <row r="797" spans="2:15">
      <c r="B797" s="155">
        <v>2128000</v>
      </c>
      <c r="C797" s="273" t="s">
        <v>811</v>
      </c>
      <c r="D797" s="153">
        <v>100</v>
      </c>
      <c r="E797" s="143">
        <v>78.249336870026582</v>
      </c>
      <c r="F797" s="143">
        <v>0.66312997347480107</v>
      </c>
      <c r="G797" s="143">
        <v>2.3872679045092835</v>
      </c>
      <c r="H797" s="143">
        <v>1.7241379310344827</v>
      </c>
      <c r="I797" s="143">
        <v>2.122015915119364</v>
      </c>
      <c r="J797" s="143">
        <v>14.588859416445624</v>
      </c>
      <c r="K797" s="143" t="s">
        <v>1029</v>
      </c>
      <c r="L797" s="143" t="s">
        <v>1029</v>
      </c>
      <c r="M797" s="143">
        <v>0.2652519893899204</v>
      </c>
      <c r="O797"/>
    </row>
    <row r="798" spans="2:15">
      <c r="B798" s="155">
        <v>2129000</v>
      </c>
      <c r="C798" s="273" t="s">
        <v>812</v>
      </c>
      <c r="D798" s="153">
        <v>100</v>
      </c>
      <c r="E798" s="143">
        <v>97.713717693837054</v>
      </c>
      <c r="F798" s="143">
        <v>1.4910536779324053</v>
      </c>
      <c r="G798" s="143">
        <v>9.9403578528827002E-2</v>
      </c>
      <c r="H798" s="143">
        <v>0.198807157057654</v>
      </c>
      <c r="I798" s="143">
        <v>9.9403578528827002E-2</v>
      </c>
      <c r="J798" s="143">
        <v>0.198807157057654</v>
      </c>
      <c r="K798" s="143">
        <v>0.198807157057654</v>
      </c>
      <c r="L798" s="143" t="s">
        <v>1029</v>
      </c>
      <c r="M798" s="143" t="s">
        <v>1029</v>
      </c>
      <c r="O798"/>
    </row>
    <row r="799" spans="2:15">
      <c r="B799" s="155">
        <v>2130000</v>
      </c>
      <c r="C799" s="273" t="s">
        <v>813</v>
      </c>
      <c r="D799" s="153">
        <v>100</v>
      </c>
      <c r="E799" s="143">
        <v>92.368214004720642</v>
      </c>
      <c r="F799" s="143">
        <v>2.7537372147915042</v>
      </c>
      <c r="G799" s="143">
        <v>0.15735641227380023</v>
      </c>
      <c r="H799" s="143">
        <v>0.47206923682140073</v>
      </c>
      <c r="I799" s="143">
        <v>3.0684500393391048</v>
      </c>
      <c r="J799" s="143">
        <v>1.1014948859166016</v>
      </c>
      <c r="K799" s="143" t="s">
        <v>1029</v>
      </c>
      <c r="L799" s="143">
        <v>7.8678206136900117E-2</v>
      </c>
      <c r="M799" s="143" t="s">
        <v>1029</v>
      </c>
      <c r="O799"/>
    </row>
    <row r="800" spans="2:15">
      <c r="B800" s="155">
        <v>2131000</v>
      </c>
      <c r="C800" s="273" t="s">
        <v>814</v>
      </c>
      <c r="D800" s="153">
        <v>100</v>
      </c>
      <c r="E800" s="143">
        <v>23.91304347826086</v>
      </c>
      <c r="F800" s="143">
        <v>0.67934782608695576</v>
      </c>
      <c r="G800" s="143">
        <v>1.0869565217391293</v>
      </c>
      <c r="H800" s="143">
        <v>2.9891304347826053</v>
      </c>
      <c r="I800" s="143">
        <v>0.67934782608695576</v>
      </c>
      <c r="J800" s="143">
        <v>70.380434782608631</v>
      </c>
      <c r="K800" s="143">
        <v>0.13586956521739116</v>
      </c>
      <c r="L800" s="143">
        <v>0.13586956521739116</v>
      </c>
      <c r="M800" s="143" t="s">
        <v>1029</v>
      </c>
      <c r="O800"/>
    </row>
    <row r="801" spans="2:15">
      <c r="B801" s="155">
        <v>2132000</v>
      </c>
      <c r="C801" s="273" t="s">
        <v>815</v>
      </c>
      <c r="D801" s="153">
        <v>100</v>
      </c>
      <c r="E801" s="143">
        <v>88.860759493670955</v>
      </c>
      <c r="F801" s="143">
        <v>9.8734177215190027</v>
      </c>
      <c r="G801" s="143">
        <v>0.50632911392405122</v>
      </c>
      <c r="H801" s="143">
        <v>0.25316455696202561</v>
      </c>
      <c r="I801" s="143" t="s">
        <v>1029</v>
      </c>
      <c r="J801" s="143">
        <v>0.50632911392405122</v>
      </c>
      <c r="K801" s="143" t="s">
        <v>1029</v>
      </c>
      <c r="L801" s="143" t="s">
        <v>1029</v>
      </c>
      <c r="M801" s="143" t="s">
        <v>1029</v>
      </c>
      <c r="O801"/>
    </row>
    <row r="802" spans="2:15">
      <c r="B802" s="155">
        <v>2133000</v>
      </c>
      <c r="C802" s="273" t="s">
        <v>816</v>
      </c>
      <c r="D802" s="153">
        <v>100</v>
      </c>
      <c r="E802" s="143">
        <v>92.954363490792673</v>
      </c>
      <c r="F802" s="143">
        <v>5.7646116893514865</v>
      </c>
      <c r="G802" s="143">
        <v>0.16012810248198572</v>
      </c>
      <c r="H802" s="143">
        <v>0.40032025620496436</v>
      </c>
      <c r="I802" s="143">
        <v>8.0064051240992862E-2</v>
      </c>
      <c r="J802" s="143">
        <v>0.64051240992794289</v>
      </c>
      <c r="K802" s="143" t="s">
        <v>1029</v>
      </c>
      <c r="L802" s="143" t="s">
        <v>1029</v>
      </c>
      <c r="M802" s="143" t="s">
        <v>1029</v>
      </c>
      <c r="O802"/>
    </row>
    <row r="803" spans="2:15">
      <c r="B803" s="155">
        <v>2134000</v>
      </c>
      <c r="C803" s="273" t="s">
        <v>817</v>
      </c>
      <c r="D803" s="153">
        <v>100</v>
      </c>
      <c r="E803" s="143">
        <v>93.966817496229055</v>
      </c>
      <c r="F803" s="143">
        <v>5.4298642533936574</v>
      </c>
      <c r="G803" s="143" t="s">
        <v>1029</v>
      </c>
      <c r="H803" s="143">
        <v>0.30165912518853655</v>
      </c>
      <c r="I803" s="143" t="s">
        <v>1029</v>
      </c>
      <c r="J803" s="143">
        <v>0.30165912518853655</v>
      </c>
      <c r="K803" s="143" t="s">
        <v>1029</v>
      </c>
      <c r="L803" s="143" t="s">
        <v>1029</v>
      </c>
      <c r="M803" s="143" t="s">
        <v>1029</v>
      </c>
      <c r="O803"/>
    </row>
    <row r="804" spans="2:15">
      <c r="B804" s="155">
        <v>2135000</v>
      </c>
      <c r="C804" s="273" t="s">
        <v>818</v>
      </c>
      <c r="D804" s="153">
        <v>100</v>
      </c>
      <c r="E804" s="143">
        <v>88.83658372562212</v>
      </c>
      <c r="F804" s="143">
        <v>9.8184263618023007</v>
      </c>
      <c r="G804" s="143">
        <v>0.26899798251513146</v>
      </c>
      <c r="H804" s="143">
        <v>0.20174848688634858</v>
      </c>
      <c r="I804" s="143">
        <v>6.7249495628782865E-2</v>
      </c>
      <c r="J804" s="143">
        <v>0.80699394754539455</v>
      </c>
      <c r="K804" s="143" t="s">
        <v>1029</v>
      </c>
      <c r="L804" s="143" t="s">
        <v>1029</v>
      </c>
      <c r="M804" s="143" t="s">
        <v>1029</v>
      </c>
      <c r="O804"/>
    </row>
    <row r="805" spans="2:15">
      <c r="B805" s="155">
        <v>2136000</v>
      </c>
      <c r="C805" s="273" t="s">
        <v>819</v>
      </c>
      <c r="D805" s="153">
        <v>100</v>
      </c>
      <c r="E805" s="143">
        <v>87.486855941114655</v>
      </c>
      <c r="F805" s="143">
        <v>1.5772870662460561</v>
      </c>
      <c r="G805" s="143">
        <v>1.1566771819137742</v>
      </c>
      <c r="H805" s="143">
        <v>2.7339642481598299</v>
      </c>
      <c r="I805" s="143">
        <v>4.2060988433228159</v>
      </c>
      <c r="J805" s="143">
        <v>2.7339642481598299</v>
      </c>
      <c r="K805" s="143" t="s">
        <v>1029</v>
      </c>
      <c r="L805" s="143">
        <v>0.10515247108307038</v>
      </c>
      <c r="M805" s="143" t="s">
        <v>1029</v>
      </c>
      <c r="O805"/>
    </row>
    <row r="806" spans="2:15">
      <c r="B806" s="152">
        <v>2700000</v>
      </c>
      <c r="C806" s="280" t="s">
        <v>820</v>
      </c>
      <c r="D806" s="153">
        <v>100</v>
      </c>
      <c r="E806" s="143">
        <v>85.84726078832044</v>
      </c>
      <c r="F806" s="143">
        <v>8.3599657707689286</v>
      </c>
      <c r="G806" s="143">
        <v>1.6992368278584011</v>
      </c>
      <c r="H806" s="143">
        <v>2.2842772567716207</v>
      </c>
      <c r="I806" s="143">
        <v>0.55884458881262933</v>
      </c>
      <c r="J806" s="143">
        <v>0.90986884616055996</v>
      </c>
      <c r="K806" s="143">
        <v>9.2558635022091731E-2</v>
      </c>
      <c r="L806" s="143">
        <v>0.17813171268402567</v>
      </c>
      <c r="M806" s="143">
        <v>6.9855573601578666E-2</v>
      </c>
      <c r="O806"/>
    </row>
    <row r="807" spans="2:15">
      <c r="B807" s="155">
        <v>2701000</v>
      </c>
      <c r="C807" s="273" t="s">
        <v>821</v>
      </c>
      <c r="D807" s="153">
        <v>100</v>
      </c>
      <c r="E807" s="143">
        <v>84.016941596076038</v>
      </c>
      <c r="F807" s="143">
        <v>8.8571853172833439</v>
      </c>
      <c r="G807" s="143">
        <v>2.8458909198989262</v>
      </c>
      <c r="H807" s="143">
        <v>2.5486699360974732</v>
      </c>
      <c r="I807" s="143">
        <v>0.24520731163619994</v>
      </c>
      <c r="J807" s="143">
        <v>0.75791350869370888</v>
      </c>
      <c r="K807" s="143">
        <v>0.2823599346113817</v>
      </c>
      <c r="L807" s="143">
        <v>0.28979045920641811</v>
      </c>
      <c r="M807" s="143">
        <v>0.15604101649576357</v>
      </c>
      <c r="O807"/>
    </row>
    <row r="808" spans="2:15">
      <c r="B808" s="155">
        <v>2702000</v>
      </c>
      <c r="C808" s="273" t="s">
        <v>822</v>
      </c>
      <c r="D808" s="153">
        <v>100</v>
      </c>
      <c r="E808" s="143">
        <v>83.044496487119318</v>
      </c>
      <c r="F808" s="143">
        <v>14.519906323184994</v>
      </c>
      <c r="G808" s="143">
        <v>0.93676814988290247</v>
      </c>
      <c r="H808" s="143">
        <v>0.65573770491803163</v>
      </c>
      <c r="I808" s="143">
        <v>0.42154566744730609</v>
      </c>
      <c r="J808" s="143">
        <v>0.28103044496487073</v>
      </c>
      <c r="K808" s="143" t="s">
        <v>1029</v>
      </c>
      <c r="L808" s="143">
        <v>0.14051522248243536</v>
      </c>
      <c r="M808" s="143" t="s">
        <v>1029</v>
      </c>
      <c r="O808"/>
    </row>
    <row r="809" spans="2:15">
      <c r="B809" s="155">
        <v>2710000</v>
      </c>
      <c r="C809" s="273" t="s">
        <v>823</v>
      </c>
      <c r="D809" s="153">
        <v>100</v>
      </c>
      <c r="E809" s="143">
        <v>95.817490494296848</v>
      </c>
      <c r="F809" s="143">
        <v>2.9657794676806151</v>
      </c>
      <c r="G809" s="143">
        <v>0.83650190114068623</v>
      </c>
      <c r="H809" s="143">
        <v>7.604562737642602E-2</v>
      </c>
      <c r="I809" s="143">
        <v>7.604562737642602E-2</v>
      </c>
      <c r="J809" s="143">
        <v>0.15209125475285204</v>
      </c>
      <c r="K809" s="143" t="s">
        <v>1029</v>
      </c>
      <c r="L809" s="143" t="s">
        <v>1029</v>
      </c>
      <c r="M809" s="143">
        <v>7.604562737642602E-2</v>
      </c>
      <c r="O809"/>
    </row>
    <row r="810" spans="2:15">
      <c r="B810" s="155">
        <v>2711000</v>
      </c>
      <c r="C810" s="273" t="s">
        <v>796</v>
      </c>
      <c r="D810" s="153">
        <v>100</v>
      </c>
      <c r="E810" s="143">
        <v>92.52595155709335</v>
      </c>
      <c r="F810" s="143">
        <v>7.1972318339100267</v>
      </c>
      <c r="G810" s="143">
        <v>0.20761245674740461</v>
      </c>
      <c r="H810" s="143">
        <v>6.920415224913487E-2</v>
      </c>
      <c r="I810" s="143" t="s">
        <v>1029</v>
      </c>
      <c r="J810" s="143" t="s">
        <v>1029</v>
      </c>
      <c r="K810" s="143" t="s">
        <v>1029</v>
      </c>
      <c r="L810" s="143" t="s">
        <v>1029</v>
      </c>
      <c r="M810" s="143" t="s">
        <v>1029</v>
      </c>
      <c r="O810"/>
    </row>
    <row r="811" spans="2:15">
      <c r="B811" s="155">
        <v>2712000</v>
      </c>
      <c r="C811" s="273" t="s">
        <v>824</v>
      </c>
      <c r="D811" s="153">
        <v>100</v>
      </c>
      <c r="E811" s="143">
        <v>91.439075630252177</v>
      </c>
      <c r="F811" s="143">
        <v>7.5105042016806802</v>
      </c>
      <c r="G811" s="143">
        <v>0.15756302521008414</v>
      </c>
      <c r="H811" s="143">
        <v>0.36764705882352966</v>
      </c>
      <c r="I811" s="143">
        <v>5.2521008403361387E-2</v>
      </c>
      <c r="J811" s="143">
        <v>0.10504201680672277</v>
      </c>
      <c r="K811" s="143">
        <v>0.10504201680672277</v>
      </c>
      <c r="L811" s="143">
        <v>5.2521008403361387E-2</v>
      </c>
      <c r="M811" s="143">
        <v>0.21008403361344555</v>
      </c>
      <c r="O811"/>
    </row>
    <row r="812" spans="2:15">
      <c r="B812" s="155">
        <v>2713000</v>
      </c>
      <c r="C812" s="273" t="s">
        <v>825</v>
      </c>
      <c r="D812" s="153">
        <v>100</v>
      </c>
      <c r="E812" s="143">
        <v>76.251331203407929</v>
      </c>
      <c r="F812" s="143">
        <v>0.42598509052183214</v>
      </c>
      <c r="G812" s="143">
        <v>0.74547390841320615</v>
      </c>
      <c r="H812" s="143">
        <v>0.31948881789137407</v>
      </c>
      <c r="I812" s="143">
        <v>21.938232161874353</v>
      </c>
      <c r="J812" s="143">
        <v>0.21299254526091607</v>
      </c>
      <c r="K812" s="143" t="s">
        <v>1029</v>
      </c>
      <c r="L812" s="143">
        <v>0.10649627263045804</v>
      </c>
      <c r="M812" s="143" t="s">
        <v>1029</v>
      </c>
      <c r="O812"/>
    </row>
    <row r="813" spans="2:15">
      <c r="B813" s="155">
        <v>2715000</v>
      </c>
      <c r="C813" s="273" t="s">
        <v>826</v>
      </c>
      <c r="D813" s="153">
        <v>100</v>
      </c>
      <c r="E813" s="143">
        <v>94.198473282442762</v>
      </c>
      <c r="F813" s="143">
        <v>3.6641221374045818</v>
      </c>
      <c r="G813" s="143">
        <v>0.6106870229007636</v>
      </c>
      <c r="H813" s="143">
        <v>0.45801526717557273</v>
      </c>
      <c r="I813" s="143">
        <v>1.0687022900763363</v>
      </c>
      <c r="J813" s="143" t="s">
        <v>1029</v>
      </c>
      <c r="K813" s="143" t="s">
        <v>1029</v>
      </c>
      <c r="L813" s="143" t="s">
        <v>1029</v>
      </c>
      <c r="M813" s="143" t="s">
        <v>1029</v>
      </c>
      <c r="O813"/>
    </row>
    <row r="814" spans="2:15">
      <c r="B814" s="155">
        <v>2716000</v>
      </c>
      <c r="C814" s="273" t="s">
        <v>827</v>
      </c>
      <c r="D814" s="153">
        <v>100</v>
      </c>
      <c r="E814" s="143">
        <v>91.891891891892101</v>
      </c>
      <c r="F814" s="143">
        <v>7.0882202957674671</v>
      </c>
      <c r="G814" s="143">
        <v>0.35696073431922498</v>
      </c>
      <c r="H814" s="143">
        <v>0.30596634370219283</v>
      </c>
      <c r="I814" s="143">
        <v>0.15298317185109642</v>
      </c>
      <c r="J814" s="143">
        <v>0.10198878123406428</v>
      </c>
      <c r="K814" s="143" t="s">
        <v>1029</v>
      </c>
      <c r="L814" s="143">
        <v>0.10198878123406428</v>
      </c>
      <c r="M814" s="143" t="s">
        <v>1029</v>
      </c>
      <c r="O814"/>
    </row>
    <row r="815" spans="2:15">
      <c r="B815" s="155">
        <v>2717000</v>
      </c>
      <c r="C815" s="273" t="s">
        <v>828</v>
      </c>
      <c r="D815" s="153">
        <v>100</v>
      </c>
      <c r="E815" s="143">
        <v>90.704500978473718</v>
      </c>
      <c r="F815" s="143">
        <v>7.04500978473581</v>
      </c>
      <c r="G815" s="143">
        <v>0.19569471624266138</v>
      </c>
      <c r="H815" s="143">
        <v>0.48923679060665348</v>
      </c>
      <c r="I815" s="143">
        <v>0.19569471624266138</v>
      </c>
      <c r="J815" s="143" t="s">
        <v>1029</v>
      </c>
      <c r="K815" s="143">
        <v>0.5870841487279842</v>
      </c>
      <c r="L815" s="143">
        <v>9.7847358121330691E-2</v>
      </c>
      <c r="M815" s="143">
        <v>0.68493150684931492</v>
      </c>
      <c r="O815"/>
    </row>
    <row r="816" spans="2:15">
      <c r="B816" s="155">
        <v>2718000</v>
      </c>
      <c r="C816" s="273" t="s">
        <v>829</v>
      </c>
      <c r="D816" s="153">
        <v>100</v>
      </c>
      <c r="E816" s="143">
        <v>83.072916666666359</v>
      </c>
      <c r="F816" s="143">
        <v>1.1904761904761874</v>
      </c>
      <c r="G816" s="143">
        <v>1.3392857142857106</v>
      </c>
      <c r="H816" s="143">
        <v>12.872023809523775</v>
      </c>
      <c r="I816" s="143">
        <v>0.66964285714285532</v>
      </c>
      <c r="J816" s="143">
        <v>0.37202380952380848</v>
      </c>
      <c r="K816" s="143">
        <v>3.7202380952380855E-2</v>
      </c>
      <c r="L816" s="143">
        <v>0.44642857142857018</v>
      </c>
      <c r="M816" s="143" t="s">
        <v>1029</v>
      </c>
      <c r="O816"/>
    </row>
    <row r="817" spans="2:15">
      <c r="B817" s="155">
        <v>2719000</v>
      </c>
      <c r="C817" s="273" t="s">
        <v>830</v>
      </c>
      <c r="D817" s="153">
        <v>100</v>
      </c>
      <c r="E817" s="143">
        <v>73.133235724743741</v>
      </c>
      <c r="F817" s="143">
        <v>26.427525622254688</v>
      </c>
      <c r="G817" s="143">
        <v>0.36603221083455256</v>
      </c>
      <c r="H817" s="143">
        <v>7.3206442166910524E-2</v>
      </c>
      <c r="I817" s="143" t="s">
        <v>1029</v>
      </c>
      <c r="J817" s="143" t="s">
        <v>1029</v>
      </c>
      <c r="K817" s="143" t="s">
        <v>1029</v>
      </c>
      <c r="L817" s="143" t="s">
        <v>1029</v>
      </c>
      <c r="M817" s="143" t="s">
        <v>1029</v>
      </c>
      <c r="O817"/>
    </row>
    <row r="818" spans="2:15">
      <c r="B818" s="155">
        <v>2721000</v>
      </c>
      <c r="C818" s="273" t="s">
        <v>512</v>
      </c>
      <c r="D818" s="153">
        <v>100</v>
      </c>
      <c r="E818" s="143">
        <v>94.177137603432456</v>
      </c>
      <c r="F818" s="143">
        <v>4.3211768311369845</v>
      </c>
      <c r="G818" s="143">
        <v>0.73551946061906126</v>
      </c>
      <c r="H818" s="143">
        <v>0.42905301869445239</v>
      </c>
      <c r="I818" s="143">
        <v>0.12258657676984352</v>
      </c>
      <c r="J818" s="143">
        <v>0.12258657676984352</v>
      </c>
      <c r="K818" s="143" t="s">
        <v>1029</v>
      </c>
      <c r="L818" s="143">
        <v>6.1293288384921762E-2</v>
      </c>
      <c r="M818" s="143">
        <v>3.0646644192460881E-2</v>
      </c>
      <c r="O818"/>
    </row>
    <row r="819" spans="2:15">
      <c r="B819" s="155">
        <v>2723000</v>
      </c>
      <c r="C819" s="273" t="s">
        <v>831</v>
      </c>
      <c r="D819" s="153">
        <v>100</v>
      </c>
      <c r="E819" s="143">
        <v>53.057851239669475</v>
      </c>
      <c r="F819" s="143">
        <v>0.33057851239669506</v>
      </c>
      <c r="G819" s="143">
        <v>12.727272727272759</v>
      </c>
      <c r="H819" s="143">
        <v>31.404958677686011</v>
      </c>
      <c r="I819" s="143">
        <v>0.82644628099173767</v>
      </c>
      <c r="J819" s="143">
        <v>0.82644628099173767</v>
      </c>
      <c r="K819" s="143" t="s">
        <v>1029</v>
      </c>
      <c r="L819" s="143">
        <v>0.66115702479339011</v>
      </c>
      <c r="M819" s="143">
        <v>0.16528925619834753</v>
      </c>
      <c r="O819"/>
    </row>
    <row r="820" spans="2:15">
      <c r="B820" s="155">
        <v>2724000</v>
      </c>
      <c r="C820" s="273" t="s">
        <v>832</v>
      </c>
      <c r="D820" s="153">
        <v>100</v>
      </c>
      <c r="E820" s="143">
        <v>69.356725146198698</v>
      </c>
      <c r="F820" s="143">
        <v>1.4035087719298236</v>
      </c>
      <c r="G820" s="143">
        <v>21.637426900584799</v>
      </c>
      <c r="H820" s="143">
        <v>5.9649122807017525</v>
      </c>
      <c r="I820" s="143">
        <v>0.58479532163742654</v>
      </c>
      <c r="J820" s="143">
        <v>0.46783625730994116</v>
      </c>
      <c r="K820" s="143">
        <v>0.11695906432748529</v>
      </c>
      <c r="L820" s="143">
        <v>0.46783625730994116</v>
      </c>
      <c r="M820" s="143" t="s">
        <v>1029</v>
      </c>
      <c r="O820"/>
    </row>
    <row r="821" spans="2:15">
      <c r="B821" s="155">
        <v>2725000</v>
      </c>
      <c r="C821" s="273" t="s">
        <v>833</v>
      </c>
      <c r="D821" s="153">
        <v>100</v>
      </c>
      <c r="E821" s="143">
        <v>77.020447906524041</v>
      </c>
      <c r="F821" s="143">
        <v>6.7672833495618328</v>
      </c>
      <c r="G821" s="143">
        <v>3.9435248296007801</v>
      </c>
      <c r="H821" s="143">
        <v>10.126582278481015</v>
      </c>
      <c r="I821" s="143">
        <v>0.68159688412852992</v>
      </c>
      <c r="J821" s="143">
        <v>0.82765335929892903</v>
      </c>
      <c r="K821" s="143" t="s">
        <v>1029</v>
      </c>
      <c r="L821" s="143">
        <v>0.63291139240506344</v>
      </c>
      <c r="M821" s="143" t="s">
        <v>1029</v>
      </c>
      <c r="O821"/>
    </row>
    <row r="822" spans="2:15">
      <c r="B822" s="155">
        <v>2726000</v>
      </c>
      <c r="C822" s="273" t="s">
        <v>834</v>
      </c>
      <c r="D822" s="153">
        <v>100</v>
      </c>
      <c r="E822" s="143">
        <v>68.997668997669081</v>
      </c>
      <c r="F822" s="143">
        <v>30.303030303030422</v>
      </c>
      <c r="G822" s="143">
        <v>0.32634032634032728</v>
      </c>
      <c r="H822" s="143">
        <v>0.13986013986014026</v>
      </c>
      <c r="I822" s="143">
        <v>4.6620046620046762E-2</v>
      </c>
      <c r="J822" s="143">
        <v>9.3240093240093525E-2</v>
      </c>
      <c r="K822" s="143" t="s">
        <v>1029</v>
      </c>
      <c r="L822" s="143" t="s">
        <v>1029</v>
      </c>
      <c r="M822" s="143">
        <v>9.3240093240093525E-2</v>
      </c>
      <c r="O822"/>
    </row>
    <row r="823" spans="2:15">
      <c r="B823" s="155">
        <v>2727000</v>
      </c>
      <c r="C823" s="273" t="s">
        <v>835</v>
      </c>
      <c r="D823" s="153">
        <v>100</v>
      </c>
      <c r="E823" s="143">
        <v>42.688679245282998</v>
      </c>
      <c r="F823" s="143">
        <v>2.2405660377358485</v>
      </c>
      <c r="G823" s="143">
        <v>5.896226415094338</v>
      </c>
      <c r="H823" s="143">
        <v>7.3113207547169825</v>
      </c>
      <c r="I823" s="143">
        <v>0.23584905660377353</v>
      </c>
      <c r="J823" s="143">
        <v>40.919811320754718</v>
      </c>
      <c r="K823" s="143" t="s">
        <v>1029</v>
      </c>
      <c r="L823" s="143">
        <v>0.47169811320754707</v>
      </c>
      <c r="M823" s="143">
        <v>0.23584905660377353</v>
      </c>
      <c r="O823"/>
    </row>
    <row r="824" spans="2:15">
      <c r="B824" s="155">
        <v>2728000</v>
      </c>
      <c r="C824" s="273" t="s">
        <v>836</v>
      </c>
      <c r="D824" s="153">
        <v>100</v>
      </c>
      <c r="E824" s="143">
        <v>97.954173486088322</v>
      </c>
      <c r="F824" s="143">
        <v>1.5548281505728305</v>
      </c>
      <c r="G824" s="143">
        <v>8.1833060556464762E-2</v>
      </c>
      <c r="H824" s="143">
        <v>8.1833060556464762E-2</v>
      </c>
      <c r="I824" s="143">
        <v>0.32733224222585905</v>
      </c>
      <c r="J824" s="143" t="s">
        <v>1029</v>
      </c>
      <c r="K824" s="143" t="s">
        <v>1029</v>
      </c>
      <c r="L824" s="143" t="s">
        <v>1029</v>
      </c>
      <c r="M824" s="143" t="s">
        <v>1029</v>
      </c>
      <c r="O824"/>
    </row>
    <row r="825" spans="2:15">
      <c r="B825" s="155">
        <v>2729000</v>
      </c>
      <c r="C825" s="273" t="s">
        <v>837</v>
      </c>
      <c r="D825" s="153">
        <v>100</v>
      </c>
      <c r="E825" s="143">
        <v>93.867120954003241</v>
      </c>
      <c r="F825" s="143">
        <v>5.0255536626916513</v>
      </c>
      <c r="G825" s="143">
        <v>0.93696763202725697</v>
      </c>
      <c r="H825" s="143">
        <v>0.17035775127768307</v>
      </c>
      <c r="I825" s="143" t="s">
        <v>1029</v>
      </c>
      <c r="J825" s="143" t="s">
        <v>1029</v>
      </c>
      <c r="K825" s="143" t="s">
        <v>1029</v>
      </c>
      <c r="L825" s="143" t="s">
        <v>1029</v>
      </c>
      <c r="M825" s="143" t="s">
        <v>1029</v>
      </c>
      <c r="O825"/>
    </row>
    <row r="826" spans="2:15">
      <c r="B826" s="155">
        <v>2730000</v>
      </c>
      <c r="C826" s="273" t="s">
        <v>838</v>
      </c>
      <c r="D826" s="153">
        <v>100</v>
      </c>
      <c r="E826" s="143">
        <v>92.093469910371624</v>
      </c>
      <c r="F826" s="143">
        <v>7.3303457106274204</v>
      </c>
      <c r="G826" s="143">
        <v>0.25608194622279196</v>
      </c>
      <c r="H826" s="143">
        <v>6.4020486555697989E-2</v>
      </c>
      <c r="I826" s="143" t="s">
        <v>1029</v>
      </c>
      <c r="J826" s="143">
        <v>6.4020486555697989E-2</v>
      </c>
      <c r="K826" s="143">
        <v>0.12804097311139598</v>
      </c>
      <c r="L826" s="143">
        <v>6.4020486555697989E-2</v>
      </c>
      <c r="M826" s="143" t="s">
        <v>1029</v>
      </c>
      <c r="O826"/>
    </row>
    <row r="827" spans="2:15">
      <c r="B827" s="155">
        <v>2731000</v>
      </c>
      <c r="C827" s="273" t="s">
        <v>62</v>
      </c>
      <c r="D827" s="153">
        <v>100</v>
      </c>
      <c r="E827" s="143">
        <v>89.475758770200954</v>
      </c>
      <c r="F827" s="143">
        <v>9.5782420181316432</v>
      </c>
      <c r="G827" s="143">
        <v>0.39416633819471752</v>
      </c>
      <c r="H827" s="143">
        <v>7.8833267638943508E-2</v>
      </c>
      <c r="I827" s="143">
        <v>3.9416633819471754E-2</v>
      </c>
      <c r="J827" s="143">
        <v>0.23649980291683051</v>
      </c>
      <c r="K827" s="143" t="s">
        <v>1029</v>
      </c>
      <c r="L827" s="143">
        <v>0.19708316909735876</v>
      </c>
      <c r="M827" s="143" t="s">
        <v>1029</v>
      </c>
      <c r="O827"/>
    </row>
    <row r="828" spans="2:15">
      <c r="B828" s="155">
        <v>2732000</v>
      </c>
      <c r="C828" s="273" t="s">
        <v>839</v>
      </c>
      <c r="D828" s="153">
        <v>100</v>
      </c>
      <c r="E828" s="143">
        <v>83.591885441527339</v>
      </c>
      <c r="F828" s="143">
        <v>15.632458233890212</v>
      </c>
      <c r="G828" s="143">
        <v>0.35799522673031003</v>
      </c>
      <c r="H828" s="143">
        <v>0.17899761336515502</v>
      </c>
      <c r="I828" s="143" t="s">
        <v>1029</v>
      </c>
      <c r="J828" s="143" t="s">
        <v>1029</v>
      </c>
      <c r="K828" s="143" t="s">
        <v>1029</v>
      </c>
      <c r="L828" s="143">
        <v>0.23866348448687336</v>
      </c>
      <c r="M828" s="143" t="s">
        <v>1029</v>
      </c>
      <c r="O828"/>
    </row>
    <row r="829" spans="2:15">
      <c r="B829" s="155">
        <v>2733000</v>
      </c>
      <c r="C829" s="273" t="s">
        <v>840</v>
      </c>
      <c r="D829" s="153">
        <v>100</v>
      </c>
      <c r="E829" s="143">
        <v>98.734177215189817</v>
      </c>
      <c r="F829" s="143">
        <v>0.84388185654008419</v>
      </c>
      <c r="G829" s="143" t="s">
        <v>1029</v>
      </c>
      <c r="H829" s="143">
        <v>0.42194092827004209</v>
      </c>
      <c r="I829" s="143" t="s">
        <v>1029</v>
      </c>
      <c r="J829" s="143" t="s">
        <v>1029</v>
      </c>
      <c r="K829" s="143" t="s">
        <v>1029</v>
      </c>
      <c r="L829" s="143" t="s">
        <v>1029</v>
      </c>
      <c r="M829" s="143" t="s">
        <v>1029</v>
      </c>
      <c r="O829"/>
    </row>
    <row r="830" spans="2:15">
      <c r="B830" s="155">
        <v>2734000</v>
      </c>
      <c r="C830" s="273" t="s">
        <v>841</v>
      </c>
      <c r="D830" s="153">
        <v>100</v>
      </c>
      <c r="E830" s="143">
        <v>94.926413632842682</v>
      </c>
      <c r="F830" s="143">
        <v>4.3764523625096832</v>
      </c>
      <c r="G830" s="143">
        <v>0.38729666924864448</v>
      </c>
      <c r="H830" s="143">
        <v>0.11618900077459333</v>
      </c>
      <c r="I830" s="143" t="s">
        <v>1029</v>
      </c>
      <c r="J830" s="143">
        <v>7.7459333849728904E-2</v>
      </c>
      <c r="K830" s="143">
        <v>3.8729666924864452E-2</v>
      </c>
      <c r="L830" s="143">
        <v>7.7459333849728904E-2</v>
      </c>
      <c r="M830" s="143" t="s">
        <v>1029</v>
      </c>
      <c r="O830"/>
    </row>
    <row r="831" spans="2:15">
      <c r="B831" s="155">
        <v>2735000</v>
      </c>
      <c r="C831" s="273" t="s">
        <v>842</v>
      </c>
      <c r="D831" s="153">
        <v>100</v>
      </c>
      <c r="E831" s="143">
        <v>93.415637860082526</v>
      </c>
      <c r="F831" s="143">
        <v>3.2921810699588536</v>
      </c>
      <c r="G831" s="143">
        <v>0.4115226337448567</v>
      </c>
      <c r="H831" s="143">
        <v>2.1604938271604981</v>
      </c>
      <c r="I831" s="143" t="s">
        <v>1029</v>
      </c>
      <c r="J831" s="143">
        <v>0.51440329218107095</v>
      </c>
      <c r="K831" s="143" t="s">
        <v>1029</v>
      </c>
      <c r="L831" s="143">
        <v>0.20576131687242835</v>
      </c>
      <c r="M831" s="143" t="s">
        <v>1029</v>
      </c>
      <c r="O831"/>
    </row>
    <row r="832" spans="2:15">
      <c r="B832" s="155">
        <v>2736000</v>
      </c>
      <c r="C832" s="273" t="s">
        <v>843</v>
      </c>
      <c r="D832" s="153">
        <v>100</v>
      </c>
      <c r="E832" s="143">
        <v>87.394485087225817</v>
      </c>
      <c r="F832" s="143">
        <v>11.648846370287021</v>
      </c>
      <c r="G832" s="143">
        <v>0.56274620146314114</v>
      </c>
      <c r="H832" s="143">
        <v>0.33764772087788469</v>
      </c>
      <c r="I832" s="143" t="s">
        <v>1029</v>
      </c>
      <c r="J832" s="143">
        <v>5.6274620146314111E-2</v>
      </c>
      <c r="K832" s="143" t="s">
        <v>1029</v>
      </c>
      <c r="L832" s="143" t="s">
        <v>1029</v>
      </c>
      <c r="M832" s="143" t="s">
        <v>1029</v>
      </c>
      <c r="O832"/>
    </row>
    <row r="833" spans="2:15">
      <c r="B833" s="155">
        <v>2737000</v>
      </c>
      <c r="C833" s="273" t="s">
        <v>844</v>
      </c>
      <c r="D833" s="153">
        <v>100</v>
      </c>
      <c r="E833" s="143">
        <v>91.582381729200648</v>
      </c>
      <c r="F833" s="143">
        <v>7.6998368678629525</v>
      </c>
      <c r="G833" s="143">
        <v>0.26101141924959176</v>
      </c>
      <c r="H833" s="143">
        <v>0.26101141924959176</v>
      </c>
      <c r="I833" s="143">
        <v>0.13050570962479588</v>
      </c>
      <c r="J833" s="143" t="s">
        <v>1029</v>
      </c>
      <c r="K833" s="143" t="s">
        <v>1029</v>
      </c>
      <c r="L833" s="143">
        <v>3.262642740619897E-2</v>
      </c>
      <c r="M833" s="143">
        <v>3.262642740619897E-2</v>
      </c>
      <c r="O833"/>
    </row>
    <row r="834" spans="2:15">
      <c r="B834" s="152">
        <v>2900000</v>
      </c>
      <c r="C834" s="280" t="s">
        <v>845</v>
      </c>
      <c r="D834" s="153">
        <v>100</v>
      </c>
      <c r="E834" s="143">
        <v>86.574582069320769</v>
      </c>
      <c r="F834" s="143">
        <v>5.1345769056993351</v>
      </c>
      <c r="G834" s="143">
        <v>3.4596269282901901</v>
      </c>
      <c r="H834" s="143">
        <v>2.6431291551022982</v>
      </c>
      <c r="I834" s="143">
        <v>0.34531724004388986</v>
      </c>
      <c r="J834" s="143">
        <v>1.5523139482346802</v>
      </c>
      <c r="K834" s="143">
        <v>0.10972697347189021</v>
      </c>
      <c r="L834" s="143">
        <v>0.15813593235654763</v>
      </c>
      <c r="M834" s="143">
        <v>2.2590847479506803E-2</v>
      </c>
      <c r="O834"/>
    </row>
    <row r="835" spans="2:15">
      <c r="B835" s="155">
        <v>2901000</v>
      </c>
      <c r="C835" s="273" t="s">
        <v>846</v>
      </c>
      <c r="D835" s="153">
        <v>100</v>
      </c>
      <c r="E835" s="143">
        <v>78.334284084426514</v>
      </c>
      <c r="F835" s="143">
        <v>8.168853394181383</v>
      </c>
      <c r="G835" s="143">
        <v>7.6554478037649591</v>
      </c>
      <c r="H835" s="143">
        <v>2.1334854535082668</v>
      </c>
      <c r="I835" s="143">
        <v>0.79863091842555367</v>
      </c>
      <c r="J835" s="143">
        <v>2.4757558471192169</v>
      </c>
      <c r="K835" s="143">
        <v>6.8454078722190323E-2</v>
      </c>
      <c r="L835" s="143">
        <v>0.30804335424985646</v>
      </c>
      <c r="M835" s="143">
        <v>5.7045065601825262E-2</v>
      </c>
      <c r="O835"/>
    </row>
    <row r="836" spans="2:15">
      <c r="B836" s="155">
        <v>2910000</v>
      </c>
      <c r="C836" s="273" t="s">
        <v>847</v>
      </c>
      <c r="D836" s="153">
        <v>100</v>
      </c>
      <c r="E836" s="143">
        <v>80.396039603960475</v>
      </c>
      <c r="F836" s="143">
        <v>2.3762376237623761</v>
      </c>
      <c r="G836" s="143">
        <v>14.059405940594068</v>
      </c>
      <c r="H836" s="143">
        <v>2.1782178217821788</v>
      </c>
      <c r="I836" s="143">
        <v>9.9009900990098987E-2</v>
      </c>
      <c r="J836" s="143">
        <v>0.69306930693069302</v>
      </c>
      <c r="K836" s="143" t="s">
        <v>1029</v>
      </c>
      <c r="L836" s="143">
        <v>9.9009900990098987E-2</v>
      </c>
      <c r="M836" s="143">
        <v>9.9009900990098987E-2</v>
      </c>
      <c r="O836"/>
    </row>
    <row r="837" spans="2:15">
      <c r="B837" s="155">
        <v>2911000</v>
      </c>
      <c r="C837" s="273" t="s">
        <v>848</v>
      </c>
      <c r="D837" s="153">
        <v>100</v>
      </c>
      <c r="E837" s="143">
        <v>90.523123578468727</v>
      </c>
      <c r="F837" s="143">
        <v>8.5670962850644496</v>
      </c>
      <c r="G837" s="143">
        <v>0.68233510235026584</v>
      </c>
      <c r="H837" s="143" t="s">
        <v>1029</v>
      </c>
      <c r="I837" s="143">
        <v>7.5815011372251759E-2</v>
      </c>
      <c r="J837" s="143">
        <v>7.5815011372251759E-2</v>
      </c>
      <c r="K837" s="143" t="s">
        <v>1029</v>
      </c>
      <c r="L837" s="143">
        <v>7.5815011372251759E-2</v>
      </c>
      <c r="M837" s="143" t="s">
        <v>1029</v>
      </c>
      <c r="O837"/>
    </row>
    <row r="838" spans="2:15">
      <c r="B838" s="155">
        <v>2912000</v>
      </c>
      <c r="C838" s="273" t="s">
        <v>849</v>
      </c>
      <c r="D838" s="153">
        <v>100</v>
      </c>
      <c r="E838" s="143">
        <v>97.035347776510847</v>
      </c>
      <c r="F838" s="143">
        <v>2.2805017103762832</v>
      </c>
      <c r="G838" s="143">
        <v>0.11402508551881417</v>
      </c>
      <c r="H838" s="143">
        <v>0.11402508551881417</v>
      </c>
      <c r="I838" s="143">
        <v>0.3420752565564425</v>
      </c>
      <c r="J838" s="143" t="s">
        <v>1029</v>
      </c>
      <c r="K838" s="143" t="s">
        <v>1029</v>
      </c>
      <c r="L838" s="143">
        <v>0.11402508551881417</v>
      </c>
      <c r="M838" s="143" t="s">
        <v>1029</v>
      </c>
      <c r="O838"/>
    </row>
    <row r="839" spans="2:15">
      <c r="B839" s="155">
        <v>2913000</v>
      </c>
      <c r="C839" s="273" t="s">
        <v>850</v>
      </c>
      <c r="D839" s="153">
        <v>100</v>
      </c>
      <c r="E839" s="143">
        <v>93.349168646080727</v>
      </c>
      <c r="F839" s="143">
        <v>4.8693586698337334</v>
      </c>
      <c r="G839" s="143">
        <v>0.35629453681710233</v>
      </c>
      <c r="H839" s="143">
        <v>0.35629453681710233</v>
      </c>
      <c r="I839" s="143">
        <v>0.23752969121140158</v>
      </c>
      <c r="J839" s="143">
        <v>0.71258907363420465</v>
      </c>
      <c r="K839" s="143" t="s">
        <v>1029</v>
      </c>
      <c r="L839" s="143" t="s">
        <v>1029</v>
      </c>
      <c r="M839" s="143">
        <v>0.11876484560570079</v>
      </c>
      <c r="O839"/>
    </row>
    <row r="840" spans="2:15">
      <c r="B840" s="155">
        <v>2914000</v>
      </c>
      <c r="C840" s="273" t="s">
        <v>851</v>
      </c>
      <c r="D840" s="153">
        <v>100</v>
      </c>
      <c r="E840" s="143">
        <v>93.887530562347138</v>
      </c>
      <c r="F840" s="143">
        <v>2.4449877750611253</v>
      </c>
      <c r="G840" s="143">
        <v>0.97799511002445016</v>
      </c>
      <c r="H840" s="143">
        <v>2.4449877750611253</v>
      </c>
      <c r="I840" s="143" t="s">
        <v>1029</v>
      </c>
      <c r="J840" s="143">
        <v>0.24449877750611254</v>
      </c>
      <c r="K840" s="143" t="s">
        <v>1029</v>
      </c>
      <c r="L840" s="143" t="s">
        <v>1029</v>
      </c>
      <c r="M840" s="143" t="s">
        <v>1029</v>
      </c>
      <c r="O840"/>
    </row>
    <row r="841" spans="2:15">
      <c r="B841" s="155">
        <v>2915000</v>
      </c>
      <c r="C841" s="273" t="s">
        <v>852</v>
      </c>
      <c r="D841" s="153">
        <v>100</v>
      </c>
      <c r="E841" s="143">
        <v>88.950276243094137</v>
      </c>
      <c r="F841" s="143">
        <v>1.6574585635359147</v>
      </c>
      <c r="G841" s="143">
        <v>3.3149171270718298</v>
      </c>
      <c r="H841" s="143">
        <v>2.0994475138121591</v>
      </c>
      <c r="I841" s="143">
        <v>0.33149171270718286</v>
      </c>
      <c r="J841" s="143">
        <v>3.3149171270718298</v>
      </c>
      <c r="K841" s="143" t="s">
        <v>1029</v>
      </c>
      <c r="L841" s="143">
        <v>0.33149171270718286</v>
      </c>
      <c r="M841" s="143" t="s">
        <v>1029</v>
      </c>
      <c r="O841"/>
    </row>
    <row r="842" spans="2:15">
      <c r="B842" s="155">
        <v>2916000</v>
      </c>
      <c r="C842" s="273" t="s">
        <v>853</v>
      </c>
      <c r="D842" s="153">
        <v>100</v>
      </c>
      <c r="E842" s="143">
        <v>95.970695970695914</v>
      </c>
      <c r="F842" s="143">
        <v>1.4652014652014631</v>
      </c>
      <c r="G842" s="143">
        <v>1.3736263736263716</v>
      </c>
      <c r="H842" s="143">
        <v>0.64102564102564008</v>
      </c>
      <c r="I842" s="143">
        <v>0.18315018315018289</v>
      </c>
      <c r="J842" s="143">
        <v>0.18315018315018289</v>
      </c>
      <c r="K842" s="143" t="s">
        <v>1029</v>
      </c>
      <c r="L842" s="143">
        <v>0.18315018315018289</v>
      </c>
      <c r="M842" s="143" t="s">
        <v>1029</v>
      </c>
      <c r="O842"/>
    </row>
    <row r="843" spans="2:15">
      <c r="B843" s="155">
        <v>2917000</v>
      </c>
      <c r="C843" s="273" t="s">
        <v>854</v>
      </c>
      <c r="D843" s="153">
        <v>100</v>
      </c>
      <c r="E843" s="143">
        <v>96.695859872611479</v>
      </c>
      <c r="F843" s="143">
        <v>2.8264331210191087</v>
      </c>
      <c r="G843" s="143">
        <v>0.15923566878980894</v>
      </c>
      <c r="H843" s="143">
        <v>0.15923566878980894</v>
      </c>
      <c r="I843" s="143">
        <v>7.9617834394904469E-2</v>
      </c>
      <c r="J843" s="143">
        <v>3.9808917197452234E-2</v>
      </c>
      <c r="K843" s="143" t="s">
        <v>1029</v>
      </c>
      <c r="L843" s="143">
        <v>3.9808917197452234E-2</v>
      </c>
      <c r="M843" s="143" t="s">
        <v>1029</v>
      </c>
      <c r="O843"/>
    </row>
    <row r="844" spans="2:15">
      <c r="B844" s="155">
        <v>2918000</v>
      </c>
      <c r="C844" s="273" t="s">
        <v>855</v>
      </c>
      <c r="D844" s="153">
        <v>100</v>
      </c>
      <c r="E844" s="143">
        <v>87.583333333333329</v>
      </c>
      <c r="F844" s="143">
        <v>6.5833333333333366</v>
      </c>
      <c r="G844" s="143">
        <v>3.0000000000000018</v>
      </c>
      <c r="H844" s="143">
        <v>0.75000000000000044</v>
      </c>
      <c r="I844" s="143">
        <v>0.16666666666666677</v>
      </c>
      <c r="J844" s="143">
        <v>0.5833333333333337</v>
      </c>
      <c r="K844" s="143">
        <v>1.2500000000000009</v>
      </c>
      <c r="L844" s="143">
        <v>8.3333333333333384E-2</v>
      </c>
      <c r="M844" s="143" t="s">
        <v>1029</v>
      </c>
      <c r="O844"/>
    </row>
    <row r="845" spans="2:15">
      <c r="B845" s="155">
        <v>2919000</v>
      </c>
      <c r="C845" s="273" t="s">
        <v>856</v>
      </c>
      <c r="D845" s="153">
        <v>100</v>
      </c>
      <c r="E845" s="143">
        <v>95.05300353356877</v>
      </c>
      <c r="F845" s="143">
        <v>4.4758539458186064</v>
      </c>
      <c r="G845" s="143" t="s">
        <v>1029</v>
      </c>
      <c r="H845" s="143">
        <v>0.35335689045936369</v>
      </c>
      <c r="I845" s="143" t="s">
        <v>1029</v>
      </c>
      <c r="J845" s="143">
        <v>0.11778563015312123</v>
      </c>
      <c r="K845" s="143" t="s">
        <v>1029</v>
      </c>
      <c r="L845" s="143" t="s">
        <v>1029</v>
      </c>
      <c r="M845" s="143" t="s">
        <v>1029</v>
      </c>
      <c r="O845"/>
    </row>
    <row r="846" spans="2:15">
      <c r="B846" s="155">
        <v>2920000</v>
      </c>
      <c r="C846" s="273" t="s">
        <v>857</v>
      </c>
      <c r="D846" s="153">
        <v>100</v>
      </c>
      <c r="E846" s="143">
        <v>97.500000000000014</v>
      </c>
      <c r="F846" s="143">
        <v>1.4999999999999993</v>
      </c>
      <c r="G846" s="143">
        <v>0.24999999999999989</v>
      </c>
      <c r="H846" s="143" t="s">
        <v>1029</v>
      </c>
      <c r="I846" s="143">
        <v>0.49999999999999978</v>
      </c>
      <c r="J846" s="143">
        <v>0.24999999999999989</v>
      </c>
      <c r="K846" s="143" t="s">
        <v>1029</v>
      </c>
      <c r="L846" s="143" t="s">
        <v>1029</v>
      </c>
      <c r="M846" s="143" t="s">
        <v>1029</v>
      </c>
      <c r="O846"/>
    </row>
    <row r="847" spans="2:15">
      <c r="B847" s="155">
        <v>2921000</v>
      </c>
      <c r="C847" s="273" t="s">
        <v>858</v>
      </c>
      <c r="D847" s="153">
        <v>100</v>
      </c>
      <c r="E847" s="143">
        <v>75.1929437706725</v>
      </c>
      <c r="F847" s="143">
        <v>12.789415656008821</v>
      </c>
      <c r="G847" s="143">
        <v>1.1025358324145536</v>
      </c>
      <c r="H847" s="143">
        <v>0.55126791620727678</v>
      </c>
      <c r="I847" s="143">
        <v>0.22050716648291074</v>
      </c>
      <c r="J847" s="143">
        <v>9.9228224917309831</v>
      </c>
      <c r="K847" s="143" t="s">
        <v>1029</v>
      </c>
      <c r="L847" s="143">
        <v>0.22050716648291074</v>
      </c>
      <c r="M847" s="143" t="s">
        <v>1029</v>
      </c>
      <c r="O847"/>
    </row>
    <row r="848" spans="2:15">
      <c r="B848" s="155">
        <v>2922000</v>
      </c>
      <c r="C848" s="273" t="s">
        <v>859</v>
      </c>
      <c r="D848" s="153">
        <v>100</v>
      </c>
      <c r="E848" s="143">
        <v>94.10430839002268</v>
      </c>
      <c r="F848" s="143">
        <v>5.1020408163265332</v>
      </c>
      <c r="G848" s="143">
        <v>0.34013605442176864</v>
      </c>
      <c r="H848" s="143">
        <v>0.22675736961451243</v>
      </c>
      <c r="I848" s="143">
        <v>0.11337868480725621</v>
      </c>
      <c r="J848" s="143">
        <v>0.11337868480725621</v>
      </c>
      <c r="K848" s="143" t="s">
        <v>1029</v>
      </c>
      <c r="L848" s="143" t="s">
        <v>1029</v>
      </c>
      <c r="M848" s="143" t="s">
        <v>1029</v>
      </c>
      <c r="O848"/>
    </row>
    <row r="849" spans="2:15">
      <c r="B849" s="155">
        <v>2923000</v>
      </c>
      <c r="C849" s="273" t="s">
        <v>860</v>
      </c>
      <c r="D849" s="153">
        <v>100</v>
      </c>
      <c r="E849" s="143">
        <v>85.214007782101163</v>
      </c>
      <c r="F849" s="143">
        <v>1.8343524180100075</v>
      </c>
      <c r="G849" s="143">
        <v>2.5013896609227375</v>
      </c>
      <c r="H849" s="143">
        <v>7.8376876042245778</v>
      </c>
      <c r="I849" s="143">
        <v>0.22234574763757664</v>
      </c>
      <c r="J849" s="143">
        <v>1.3896609227348542</v>
      </c>
      <c r="K849" s="143">
        <v>0.72262367982212417</v>
      </c>
      <c r="L849" s="143">
        <v>0.27793218454697083</v>
      </c>
      <c r="M849" s="143" t="s">
        <v>1029</v>
      </c>
      <c r="O849"/>
    </row>
    <row r="850" spans="2:15">
      <c r="B850" s="155">
        <v>2924000</v>
      </c>
      <c r="C850" s="273" t="s">
        <v>861</v>
      </c>
      <c r="D850" s="153">
        <v>100</v>
      </c>
      <c r="E850" s="143">
        <v>97.150735294117709</v>
      </c>
      <c r="F850" s="143">
        <v>2.2977941176470589</v>
      </c>
      <c r="G850" s="143">
        <v>9.1911764705882346E-2</v>
      </c>
      <c r="H850" s="143">
        <v>0.27573529411764708</v>
      </c>
      <c r="I850" s="143" t="s">
        <v>1029</v>
      </c>
      <c r="J850" s="143" t="s">
        <v>1029</v>
      </c>
      <c r="K850" s="143" t="s">
        <v>1029</v>
      </c>
      <c r="L850" s="143">
        <v>0.18382352941176469</v>
      </c>
      <c r="M850" s="143" t="s">
        <v>1029</v>
      </c>
      <c r="O850"/>
    </row>
    <row r="851" spans="2:15">
      <c r="B851" s="155">
        <v>2925000</v>
      </c>
      <c r="C851" s="273" t="s">
        <v>862</v>
      </c>
      <c r="D851" s="153">
        <v>100</v>
      </c>
      <c r="E851" s="143">
        <v>99.188969991889635</v>
      </c>
      <c r="F851" s="143">
        <v>0.56772100567721007</v>
      </c>
      <c r="G851" s="143">
        <v>8.1103000811030015E-2</v>
      </c>
      <c r="H851" s="143">
        <v>8.1103000811030015E-2</v>
      </c>
      <c r="I851" s="143">
        <v>8.1103000811030015E-2</v>
      </c>
      <c r="J851" s="143" t="s">
        <v>1029</v>
      </c>
      <c r="K851" s="143" t="s">
        <v>1029</v>
      </c>
      <c r="L851" s="143" t="s">
        <v>1029</v>
      </c>
      <c r="M851" s="143" t="s">
        <v>1029</v>
      </c>
      <c r="O851"/>
    </row>
    <row r="852" spans="2:15">
      <c r="B852" s="155">
        <v>2926000</v>
      </c>
      <c r="C852" s="273" t="s">
        <v>863</v>
      </c>
      <c r="D852" s="153">
        <v>100</v>
      </c>
      <c r="E852" s="143">
        <v>91.193737769080329</v>
      </c>
      <c r="F852" s="143">
        <v>7.9256360078277961</v>
      </c>
      <c r="G852" s="143">
        <v>0.29354207436399243</v>
      </c>
      <c r="H852" s="143">
        <v>0.39138943248532332</v>
      </c>
      <c r="I852" s="143" t="s">
        <v>1029</v>
      </c>
      <c r="J852" s="143">
        <v>0.19569471624266166</v>
      </c>
      <c r="K852" s="143" t="s">
        <v>1029</v>
      </c>
      <c r="L852" s="143" t="s">
        <v>1029</v>
      </c>
      <c r="M852" s="143" t="s">
        <v>1029</v>
      </c>
      <c r="O852"/>
    </row>
    <row r="853" spans="2:15">
      <c r="B853" s="155">
        <v>2927000</v>
      </c>
      <c r="C853" s="273" t="s">
        <v>864</v>
      </c>
      <c r="D853" s="153">
        <v>100</v>
      </c>
      <c r="E853" s="143">
        <v>94.851085310449463</v>
      </c>
      <c r="F853" s="143">
        <v>3.6850075719333755</v>
      </c>
      <c r="G853" s="143">
        <v>0.90863200403836653</v>
      </c>
      <c r="H853" s="143">
        <v>0.30287733467945549</v>
      </c>
      <c r="I853" s="143">
        <v>0.10095911155981852</v>
      </c>
      <c r="J853" s="143">
        <v>5.0479555779909258E-2</v>
      </c>
      <c r="K853" s="143" t="s">
        <v>1029</v>
      </c>
      <c r="L853" s="143">
        <v>0.10095911155981852</v>
      </c>
      <c r="M853" s="143" t="s">
        <v>1029</v>
      </c>
      <c r="O853"/>
    </row>
    <row r="854" spans="2:15">
      <c r="B854" s="155">
        <v>2928000</v>
      </c>
      <c r="C854" s="273" t="s">
        <v>865</v>
      </c>
      <c r="D854" s="153">
        <v>100</v>
      </c>
      <c r="E854" s="143">
        <v>100</v>
      </c>
      <c r="F854" s="143" t="s">
        <v>1029</v>
      </c>
      <c r="G854" s="143" t="s">
        <v>1029</v>
      </c>
      <c r="H854" s="143" t="s">
        <v>1029</v>
      </c>
      <c r="I854" s="143" t="s">
        <v>1029</v>
      </c>
      <c r="J854" s="143" t="s">
        <v>1029</v>
      </c>
      <c r="K854" s="143" t="s">
        <v>1029</v>
      </c>
      <c r="L854" s="143" t="s">
        <v>1029</v>
      </c>
      <c r="M854" s="143" t="s">
        <v>1029</v>
      </c>
      <c r="O854"/>
    </row>
    <row r="855" spans="2:15">
      <c r="B855" s="155">
        <v>2929000</v>
      </c>
      <c r="C855" s="273" t="s">
        <v>866</v>
      </c>
      <c r="D855" s="153">
        <v>100</v>
      </c>
      <c r="E855" s="143">
        <v>84.810126582278372</v>
      </c>
      <c r="F855" s="143">
        <v>13.417721518987333</v>
      </c>
      <c r="G855" s="143" t="s">
        <v>1029</v>
      </c>
      <c r="H855" s="143">
        <v>0.50632911392405033</v>
      </c>
      <c r="I855" s="143">
        <v>0.25316455696202517</v>
      </c>
      <c r="J855" s="143">
        <v>0.75949367088607544</v>
      </c>
      <c r="K855" s="143" t="s">
        <v>1029</v>
      </c>
      <c r="L855" s="143">
        <v>0.25316455696202517</v>
      </c>
      <c r="M855" s="143" t="s">
        <v>1029</v>
      </c>
      <c r="O855"/>
    </row>
    <row r="856" spans="2:15">
      <c r="B856" s="155">
        <v>2930000</v>
      </c>
      <c r="C856" s="273" t="s">
        <v>867</v>
      </c>
      <c r="D856" s="153">
        <v>100</v>
      </c>
      <c r="E856" s="143">
        <v>28.7081339712919</v>
      </c>
      <c r="F856" s="143" t="s">
        <v>1029</v>
      </c>
      <c r="G856" s="143">
        <v>9.0909090909091006</v>
      </c>
      <c r="H856" s="143">
        <v>60.925039872408369</v>
      </c>
      <c r="I856" s="143">
        <v>0.95693779904306298</v>
      </c>
      <c r="J856" s="143">
        <v>0.3189792663476877</v>
      </c>
      <c r="K856" s="143" t="s">
        <v>1029</v>
      </c>
      <c r="L856" s="143" t="s">
        <v>1029</v>
      </c>
      <c r="M856" s="143" t="s">
        <v>1029</v>
      </c>
      <c r="O856"/>
    </row>
    <row r="857" spans="2:15">
      <c r="B857" s="155">
        <v>2931000</v>
      </c>
      <c r="C857" s="273" t="s">
        <v>868</v>
      </c>
      <c r="D857" s="153">
        <v>100</v>
      </c>
      <c r="E857" s="143">
        <v>75.708502024291548</v>
      </c>
      <c r="F857" s="143">
        <v>1.8218623481781377</v>
      </c>
      <c r="G857" s="143">
        <v>3.6437246963562755</v>
      </c>
      <c r="H857" s="143">
        <v>1.6194331983805668</v>
      </c>
      <c r="I857" s="143">
        <v>0.40485829959514169</v>
      </c>
      <c r="J857" s="143">
        <v>16.801619433198383</v>
      </c>
      <c r="K857" s="143" t="s">
        <v>1029</v>
      </c>
      <c r="L857" s="143" t="s">
        <v>1029</v>
      </c>
      <c r="M857" s="143" t="s">
        <v>1029</v>
      </c>
      <c r="O857"/>
    </row>
    <row r="858" spans="2:15">
      <c r="B858" s="152">
        <v>5700000</v>
      </c>
      <c r="C858" s="280" t="s">
        <v>869</v>
      </c>
      <c r="D858" s="153">
        <v>100</v>
      </c>
      <c r="E858" s="143">
        <v>85.805444771978287</v>
      </c>
      <c r="F858" s="143">
        <v>5.7638286804230967</v>
      </c>
      <c r="G858" s="143">
        <v>1.2311427085139575</v>
      </c>
      <c r="H858" s="143">
        <v>1.0369342812554185</v>
      </c>
      <c r="I858" s="143">
        <v>0.48205306051673313</v>
      </c>
      <c r="J858" s="143">
        <v>5.2054794520547922</v>
      </c>
      <c r="K858" s="143">
        <v>0.3363967400728281</v>
      </c>
      <c r="L858" s="143">
        <v>0.1144442517773539</v>
      </c>
      <c r="M858" s="143">
        <v>2.4276053407317495E-2</v>
      </c>
      <c r="O858"/>
    </row>
    <row r="859" spans="2:15">
      <c r="B859" s="155">
        <v>5701000</v>
      </c>
      <c r="C859" s="273" t="s">
        <v>870</v>
      </c>
      <c r="D859" s="153">
        <v>100</v>
      </c>
      <c r="E859" s="143">
        <v>86.596809508915086</v>
      </c>
      <c r="F859" s="143">
        <v>7.0691273068501923</v>
      </c>
      <c r="G859" s="143">
        <v>1.2198936502971574</v>
      </c>
      <c r="H859" s="143">
        <v>2.111354394745081</v>
      </c>
      <c r="I859" s="143">
        <v>0.46918986549890662</v>
      </c>
      <c r="J859" s="143">
        <v>2.3146700031279397</v>
      </c>
      <c r="K859" s="143">
        <v>1.5639662183296887E-2</v>
      </c>
      <c r="L859" s="143">
        <v>0.20331560838285956</v>
      </c>
      <c r="M859" s="143" t="s">
        <v>1029</v>
      </c>
      <c r="O859"/>
    </row>
    <row r="860" spans="2:15">
      <c r="B860" s="155">
        <v>5702000</v>
      </c>
      <c r="C860" s="273" t="s">
        <v>871</v>
      </c>
      <c r="D860" s="153">
        <v>100</v>
      </c>
      <c r="E860" s="143">
        <v>81.703470031545422</v>
      </c>
      <c r="F860" s="143">
        <v>1.6167192429022079</v>
      </c>
      <c r="G860" s="143">
        <v>2.0110410094637219</v>
      </c>
      <c r="H860" s="143">
        <v>2.8785488958990531</v>
      </c>
      <c r="I860" s="143">
        <v>1.7744479495268135</v>
      </c>
      <c r="J860" s="143">
        <v>9.3454258675078865</v>
      </c>
      <c r="K860" s="143">
        <v>0.31545741324921128</v>
      </c>
      <c r="L860" s="143">
        <v>0.35488958990536268</v>
      </c>
      <c r="M860" s="143" t="s">
        <v>1029</v>
      </c>
      <c r="O860"/>
    </row>
    <row r="861" spans="2:15">
      <c r="B861" s="155">
        <v>5710000</v>
      </c>
      <c r="C861" s="273" t="s">
        <v>872</v>
      </c>
      <c r="D861" s="153">
        <v>100</v>
      </c>
      <c r="E861" s="143">
        <v>93.867120954003596</v>
      </c>
      <c r="F861" s="143">
        <v>3.0664395229983006</v>
      </c>
      <c r="G861" s="143">
        <v>0.34071550255536664</v>
      </c>
      <c r="H861" s="143" t="s">
        <v>1029</v>
      </c>
      <c r="I861" s="143">
        <v>1.3628620102214666</v>
      </c>
      <c r="J861" s="143">
        <v>1.3628620102214666</v>
      </c>
      <c r="K861" s="143" t="s">
        <v>1029</v>
      </c>
      <c r="L861" s="143" t="s">
        <v>1029</v>
      </c>
      <c r="M861" s="143" t="s">
        <v>1029</v>
      </c>
      <c r="O861"/>
    </row>
    <row r="862" spans="2:15">
      <c r="B862" s="155">
        <v>5711000</v>
      </c>
      <c r="C862" s="273" t="s">
        <v>873</v>
      </c>
      <c r="D862" s="153">
        <v>100</v>
      </c>
      <c r="E862" s="143">
        <v>98.588709677419317</v>
      </c>
      <c r="F862" s="143">
        <v>0.40322580645161282</v>
      </c>
      <c r="G862" s="143" t="s">
        <v>1029</v>
      </c>
      <c r="H862" s="143">
        <v>0.20161290322580641</v>
      </c>
      <c r="I862" s="143">
        <v>0.80645161290322565</v>
      </c>
      <c r="J862" s="143" t="s">
        <v>1029</v>
      </c>
      <c r="K862" s="143" t="s">
        <v>1029</v>
      </c>
      <c r="L862" s="143" t="s">
        <v>1029</v>
      </c>
      <c r="M862" s="143" t="s">
        <v>1029</v>
      </c>
      <c r="O862"/>
    </row>
    <row r="863" spans="2:15">
      <c r="B863" s="155">
        <v>5712000</v>
      </c>
      <c r="C863" s="273" t="s">
        <v>874</v>
      </c>
      <c r="D863" s="153">
        <v>100</v>
      </c>
      <c r="E863" s="143">
        <v>88.450074515648197</v>
      </c>
      <c r="F863" s="143">
        <v>10.842026825633365</v>
      </c>
      <c r="G863" s="143">
        <v>0.14903129657227993</v>
      </c>
      <c r="H863" s="143">
        <v>0.18628912071534989</v>
      </c>
      <c r="I863" s="143">
        <v>0.14903129657227993</v>
      </c>
      <c r="J863" s="143">
        <v>0.14903129657227993</v>
      </c>
      <c r="K863" s="143">
        <v>7.4515648286139963E-2</v>
      </c>
      <c r="L863" s="143" t="s">
        <v>1029</v>
      </c>
      <c r="M863" s="143" t="s">
        <v>1029</v>
      </c>
      <c r="O863"/>
    </row>
    <row r="864" spans="2:15">
      <c r="B864" s="155">
        <v>5713000</v>
      </c>
      <c r="C864" s="273" t="s">
        <v>875</v>
      </c>
      <c r="D864" s="153">
        <v>100</v>
      </c>
      <c r="E864" s="143">
        <v>87.600806451612868</v>
      </c>
      <c r="F864" s="143">
        <v>7.4596774193548283</v>
      </c>
      <c r="G864" s="143">
        <v>0.10080645161290307</v>
      </c>
      <c r="H864" s="143">
        <v>0.20161290322580613</v>
      </c>
      <c r="I864" s="143" t="s">
        <v>1029</v>
      </c>
      <c r="J864" s="143">
        <v>0.20161290322580613</v>
      </c>
      <c r="K864" s="143">
        <v>3.7298387096774146</v>
      </c>
      <c r="L864" s="143">
        <v>0.20161290322580613</v>
      </c>
      <c r="M864" s="143">
        <v>0.50403225806451546</v>
      </c>
      <c r="O864"/>
    </row>
    <row r="865" spans="2:15">
      <c r="B865" s="155">
        <v>5714000</v>
      </c>
      <c r="C865" s="273" t="s">
        <v>876</v>
      </c>
      <c r="D865" s="153">
        <v>100</v>
      </c>
      <c r="E865" s="143">
        <v>95.810810810810878</v>
      </c>
      <c r="F865" s="143">
        <v>2.8378378378378391</v>
      </c>
      <c r="G865" s="143">
        <v>0.2702702702702704</v>
      </c>
      <c r="H865" s="143" t="s">
        <v>1029</v>
      </c>
      <c r="I865" s="143">
        <v>0.1351351351351352</v>
      </c>
      <c r="J865" s="143">
        <v>0.81081081081081119</v>
      </c>
      <c r="K865" s="143" t="s">
        <v>1029</v>
      </c>
      <c r="L865" s="143">
        <v>0.1351351351351352</v>
      </c>
      <c r="M865" s="143" t="s">
        <v>1029</v>
      </c>
      <c r="O865"/>
    </row>
    <row r="866" spans="2:15">
      <c r="B866" s="155">
        <v>5715000</v>
      </c>
      <c r="C866" s="273" t="s">
        <v>877</v>
      </c>
      <c r="D866" s="153">
        <v>100</v>
      </c>
      <c r="E866" s="143">
        <v>65.647482014388444</v>
      </c>
      <c r="F866" s="143">
        <v>0.17985611510791369</v>
      </c>
      <c r="G866" s="143">
        <v>19.42446043165468</v>
      </c>
      <c r="H866" s="143">
        <v>4.8561151079136717</v>
      </c>
      <c r="I866" s="143">
        <v>0.17985611510791369</v>
      </c>
      <c r="J866" s="143">
        <v>9.1726618705035978</v>
      </c>
      <c r="K866" s="143">
        <v>0.53956834532374109</v>
      </c>
      <c r="L866" s="143" t="s">
        <v>1029</v>
      </c>
      <c r="M866" s="143" t="s">
        <v>1029</v>
      </c>
      <c r="O866"/>
    </row>
    <row r="867" spans="2:15">
      <c r="B867" s="155">
        <v>5716000</v>
      </c>
      <c r="C867" s="273" t="s">
        <v>878</v>
      </c>
      <c r="D867" s="153">
        <v>100</v>
      </c>
      <c r="E867" s="143">
        <v>24.577861163226991</v>
      </c>
      <c r="F867" s="143" t="s">
        <v>1029</v>
      </c>
      <c r="G867" s="143">
        <v>0.37523452157598453</v>
      </c>
      <c r="H867" s="143">
        <v>0.56285178236397682</v>
      </c>
      <c r="I867" s="143">
        <v>0.37523452157598453</v>
      </c>
      <c r="J867" s="143">
        <v>74.108818011257</v>
      </c>
      <c r="K867" s="143" t="s">
        <v>1029</v>
      </c>
      <c r="L867" s="143" t="s">
        <v>1029</v>
      </c>
      <c r="M867" s="143" t="s">
        <v>1029</v>
      </c>
      <c r="O867"/>
    </row>
    <row r="868" spans="2:15">
      <c r="B868" s="155">
        <v>5717000</v>
      </c>
      <c r="C868" s="273" t="s">
        <v>879</v>
      </c>
      <c r="D868" s="153">
        <v>100</v>
      </c>
      <c r="E868" s="143">
        <v>96.117647058823636</v>
      </c>
      <c r="F868" s="143">
        <v>3.5294117647058836</v>
      </c>
      <c r="G868" s="143">
        <v>0.11764705882352947</v>
      </c>
      <c r="H868" s="143">
        <v>0.11764705882352947</v>
      </c>
      <c r="I868" s="143" t="s">
        <v>1029</v>
      </c>
      <c r="J868" s="143" t="s">
        <v>1029</v>
      </c>
      <c r="K868" s="143" t="s">
        <v>1029</v>
      </c>
      <c r="L868" s="143">
        <v>0.11764705882352947</v>
      </c>
      <c r="M868" s="143" t="s">
        <v>1029</v>
      </c>
      <c r="O868"/>
    </row>
    <row r="869" spans="2:15">
      <c r="B869" s="155">
        <v>5718000</v>
      </c>
      <c r="C869" s="273" t="s">
        <v>880</v>
      </c>
      <c r="D869" s="153">
        <v>100</v>
      </c>
      <c r="E869" s="143">
        <v>97.008055235903427</v>
      </c>
      <c r="F869" s="143">
        <v>2.6467203682393565</v>
      </c>
      <c r="G869" s="143" t="s">
        <v>1029</v>
      </c>
      <c r="H869" s="143">
        <v>0.11507479861910244</v>
      </c>
      <c r="I869" s="143" t="s">
        <v>1029</v>
      </c>
      <c r="J869" s="143">
        <v>0.11507479861910244</v>
      </c>
      <c r="K869" s="143" t="s">
        <v>1029</v>
      </c>
      <c r="L869" s="143">
        <v>0.11507479861910244</v>
      </c>
      <c r="M869" s="143" t="s">
        <v>1029</v>
      </c>
      <c r="O869"/>
    </row>
    <row r="870" spans="2:15">
      <c r="B870" s="155">
        <v>5719000</v>
      </c>
      <c r="C870" s="273" t="s">
        <v>881</v>
      </c>
      <c r="D870" s="153">
        <v>100</v>
      </c>
      <c r="E870" s="143">
        <v>96.079429735234243</v>
      </c>
      <c r="F870" s="143">
        <v>3.7169042769857503</v>
      </c>
      <c r="G870" s="143">
        <v>0.15274949083503081</v>
      </c>
      <c r="H870" s="143" t="s">
        <v>1029</v>
      </c>
      <c r="I870" s="143" t="s">
        <v>1029</v>
      </c>
      <c r="J870" s="143">
        <v>5.0916496945010277E-2</v>
      </c>
      <c r="K870" s="143" t="s">
        <v>1029</v>
      </c>
      <c r="L870" s="143" t="s">
        <v>1029</v>
      </c>
      <c r="M870" s="143" t="s">
        <v>1029</v>
      </c>
      <c r="O870"/>
    </row>
    <row r="871" spans="2:15">
      <c r="B871" s="155">
        <v>5720000</v>
      </c>
      <c r="C871" s="273" t="s">
        <v>882</v>
      </c>
      <c r="D871" s="153">
        <v>100</v>
      </c>
      <c r="E871" s="143">
        <v>92.671009771987016</v>
      </c>
      <c r="F871" s="143">
        <v>6.0260586319218241</v>
      </c>
      <c r="G871" s="143">
        <v>0.97719869706840379</v>
      </c>
      <c r="H871" s="143" t="s">
        <v>1029</v>
      </c>
      <c r="I871" s="143" t="s">
        <v>1029</v>
      </c>
      <c r="J871" s="143">
        <v>0.32573289902280134</v>
      </c>
      <c r="K871" s="143" t="s">
        <v>1029</v>
      </c>
      <c r="L871" s="143" t="s">
        <v>1029</v>
      </c>
      <c r="M871" s="143" t="s">
        <v>1029</v>
      </c>
      <c r="O871"/>
    </row>
    <row r="872" spans="2:15">
      <c r="B872" s="155">
        <v>5721000</v>
      </c>
      <c r="C872" s="269" t="s">
        <v>883</v>
      </c>
      <c r="D872" s="153">
        <v>100</v>
      </c>
      <c r="E872" s="143">
        <v>66.12318840579718</v>
      </c>
      <c r="F872" s="143">
        <v>33.333333333333393</v>
      </c>
      <c r="G872" s="143" t="s">
        <v>1029</v>
      </c>
      <c r="H872" s="143">
        <v>0.18115942028985529</v>
      </c>
      <c r="I872" s="143" t="s">
        <v>1029</v>
      </c>
      <c r="J872" s="143">
        <v>0.36231884057971059</v>
      </c>
      <c r="K872" s="143" t="s">
        <v>1029</v>
      </c>
      <c r="L872" s="143" t="s">
        <v>1029</v>
      </c>
      <c r="M872" s="143" t="s">
        <v>1029</v>
      </c>
      <c r="O872"/>
    </row>
    <row r="873" spans="2:15">
      <c r="B873" s="155">
        <v>5722000</v>
      </c>
      <c r="C873" s="269" t="s">
        <v>884</v>
      </c>
      <c r="D873" s="153">
        <v>100</v>
      </c>
      <c r="E873" s="143">
        <v>98.026315789473742</v>
      </c>
      <c r="F873" s="143">
        <v>0.32894736842105277</v>
      </c>
      <c r="G873" s="143" t="s">
        <v>1029</v>
      </c>
      <c r="H873" s="143" t="s">
        <v>1029</v>
      </c>
      <c r="I873" s="143">
        <v>0.65789473684210553</v>
      </c>
      <c r="J873" s="143">
        <v>0.98684210526315819</v>
      </c>
      <c r="K873" s="143" t="s">
        <v>1029</v>
      </c>
      <c r="L873" s="143" t="s">
        <v>1029</v>
      </c>
      <c r="M873" s="143" t="s">
        <v>1029</v>
      </c>
      <c r="O873"/>
    </row>
    <row r="874" spans="2:15">
      <c r="B874" s="155">
        <v>5723000</v>
      </c>
      <c r="C874" s="269" t="s">
        <v>885</v>
      </c>
      <c r="D874" s="153">
        <v>100</v>
      </c>
      <c r="E874" s="143">
        <v>78.209658421672685</v>
      </c>
      <c r="F874" s="143">
        <v>5.064782096584219</v>
      </c>
      <c r="G874" s="143">
        <v>1.4134275618374563</v>
      </c>
      <c r="H874" s="143">
        <v>1.531213191990578</v>
      </c>
      <c r="I874" s="143">
        <v>2.0023557126030638</v>
      </c>
      <c r="J874" s="143">
        <v>8.7161366313309809</v>
      </c>
      <c r="K874" s="143">
        <v>2.7090694935217923</v>
      </c>
      <c r="L874" s="143">
        <v>0.23557126030624276</v>
      </c>
      <c r="M874" s="143">
        <v>0.11778563015312138</v>
      </c>
      <c r="O874"/>
    </row>
    <row r="875" spans="2:15">
      <c r="B875" s="155">
        <v>5724000</v>
      </c>
      <c r="C875" s="269" t="s">
        <v>886</v>
      </c>
      <c r="D875" s="153">
        <v>100</v>
      </c>
      <c r="E875" s="143">
        <v>83.69351669941058</v>
      </c>
      <c r="F875" s="143">
        <v>15.913555992141454</v>
      </c>
      <c r="G875" s="143" t="s">
        <v>1029</v>
      </c>
      <c r="H875" s="143">
        <v>0.19646365422396855</v>
      </c>
      <c r="I875" s="143" t="s">
        <v>1029</v>
      </c>
      <c r="J875" s="143">
        <v>0.19646365422396855</v>
      </c>
      <c r="K875" s="143" t="s">
        <v>1029</v>
      </c>
      <c r="L875" s="143" t="s">
        <v>1029</v>
      </c>
      <c r="M875" s="143" t="s">
        <v>1029</v>
      </c>
      <c r="O875"/>
    </row>
    <row r="876" spans="2:15">
      <c r="B876" s="155">
        <v>5725000</v>
      </c>
      <c r="C876" s="269" t="s">
        <v>887</v>
      </c>
      <c r="D876" s="153">
        <v>100</v>
      </c>
      <c r="E876" s="143">
        <v>80.900900900900766</v>
      </c>
      <c r="F876" s="143">
        <v>7.3873873873873883</v>
      </c>
      <c r="G876" s="143">
        <v>5.7657657657657655</v>
      </c>
      <c r="H876" s="143">
        <v>0.36036036036036034</v>
      </c>
      <c r="I876" s="143">
        <v>0.18018018018018017</v>
      </c>
      <c r="J876" s="143">
        <v>4.3243243243243246</v>
      </c>
      <c r="K876" s="143">
        <v>1.0810810810810811</v>
      </c>
      <c r="L876" s="143" t="s">
        <v>1029</v>
      </c>
      <c r="M876" s="143" t="s">
        <v>1029</v>
      </c>
      <c r="O876"/>
    </row>
    <row r="877" spans="2:15">
      <c r="B877" s="155">
        <v>5726000</v>
      </c>
      <c r="C877" s="269" t="s">
        <v>888</v>
      </c>
      <c r="D877" s="153">
        <v>100</v>
      </c>
      <c r="E877" s="143">
        <v>87.412587412587385</v>
      </c>
      <c r="F877" s="143">
        <v>8.7412587412587452</v>
      </c>
      <c r="G877" s="143">
        <v>0.8741258741258745</v>
      </c>
      <c r="H877" s="143">
        <v>0.3496503496503498</v>
      </c>
      <c r="I877" s="143">
        <v>0.5244755244755247</v>
      </c>
      <c r="J877" s="143">
        <v>1.9230769230769238</v>
      </c>
      <c r="K877" s="143">
        <v>0.1748251748251749</v>
      </c>
      <c r="L877" s="143" t="s">
        <v>1029</v>
      </c>
      <c r="M877" s="143" t="s">
        <v>1029</v>
      </c>
      <c r="O877"/>
    </row>
    <row r="878" spans="2:15">
      <c r="B878" s="155">
        <v>5727000</v>
      </c>
      <c r="C878" s="273" t="s">
        <v>889</v>
      </c>
      <c r="D878" s="153">
        <v>100</v>
      </c>
      <c r="E878" s="143">
        <v>97.4960876369326</v>
      </c>
      <c r="F878" s="143">
        <v>2.1909233176838812</v>
      </c>
      <c r="G878" s="143" t="s">
        <v>1029</v>
      </c>
      <c r="H878" s="143">
        <v>0.15649452269170572</v>
      </c>
      <c r="I878" s="143" t="s">
        <v>1029</v>
      </c>
      <c r="J878" s="143">
        <v>0.15649452269170572</v>
      </c>
      <c r="K878" s="143" t="s">
        <v>1029</v>
      </c>
      <c r="L878" s="143" t="s">
        <v>1029</v>
      </c>
      <c r="M878" s="143" t="s">
        <v>1029</v>
      </c>
      <c r="O878"/>
    </row>
    <row r="879" spans="2:15">
      <c r="B879" s="155">
        <v>5728000</v>
      </c>
      <c r="C879" s="273" t="s">
        <v>890</v>
      </c>
      <c r="D879" s="153">
        <v>100</v>
      </c>
      <c r="E879" s="143">
        <v>85.703648548026791</v>
      </c>
      <c r="F879" s="143">
        <v>8.0416976917349228</v>
      </c>
      <c r="G879" s="143">
        <v>0.37230081906180196</v>
      </c>
      <c r="H879" s="143">
        <v>0.29784065524944153</v>
      </c>
      <c r="I879" s="143">
        <v>0.44676098287416233</v>
      </c>
      <c r="J879" s="143">
        <v>4.7654504839910645</v>
      </c>
      <c r="K879" s="143">
        <v>0.14892032762472077</v>
      </c>
      <c r="L879" s="143">
        <v>0.14892032762472077</v>
      </c>
      <c r="M879" s="143">
        <v>7.4460163812360383E-2</v>
      </c>
      <c r="O879"/>
    </row>
    <row r="880" spans="2:15">
      <c r="B880" s="155">
        <v>5729000</v>
      </c>
      <c r="C880" s="273" t="s">
        <v>891</v>
      </c>
      <c r="D880" s="153">
        <v>100</v>
      </c>
      <c r="E880" s="143">
        <v>97.755610972568675</v>
      </c>
      <c r="F880" s="143">
        <v>1.6209476309226951</v>
      </c>
      <c r="G880" s="143">
        <v>0.37406483790523715</v>
      </c>
      <c r="H880" s="143">
        <v>0.12468827930174572</v>
      </c>
      <c r="I880" s="143">
        <v>0.12468827930174572</v>
      </c>
      <c r="J880" s="143" t="s">
        <v>1029</v>
      </c>
      <c r="K880" s="143" t="s">
        <v>1029</v>
      </c>
      <c r="L880" s="143" t="s">
        <v>1029</v>
      </c>
      <c r="M880" s="143" t="s">
        <v>1029</v>
      </c>
      <c r="O880"/>
    </row>
    <row r="881" spans="2:15">
      <c r="B881" s="155">
        <v>5730000</v>
      </c>
      <c r="C881" s="273" t="s">
        <v>892</v>
      </c>
      <c r="D881" s="153">
        <v>100</v>
      </c>
      <c r="E881" s="143">
        <v>97.116430903155717</v>
      </c>
      <c r="F881" s="143">
        <v>2.6115342763873817</v>
      </c>
      <c r="G881" s="143">
        <v>0.10881392818280751</v>
      </c>
      <c r="H881" s="143" t="s">
        <v>1029</v>
      </c>
      <c r="I881" s="143" t="s">
        <v>1029</v>
      </c>
      <c r="J881" s="143" t="s">
        <v>1029</v>
      </c>
      <c r="K881" s="143">
        <v>0.10881392818280751</v>
      </c>
      <c r="L881" s="143">
        <v>5.4406964091403755E-2</v>
      </c>
      <c r="M881" s="143" t="s">
        <v>1029</v>
      </c>
      <c r="O881"/>
    </row>
    <row r="882" spans="2:15">
      <c r="B882" s="155">
        <v>5731000</v>
      </c>
      <c r="C882" s="273" t="s">
        <v>893</v>
      </c>
      <c r="D882" s="153">
        <v>100</v>
      </c>
      <c r="E882" s="143">
        <v>57.749999999999957</v>
      </c>
      <c r="F882" s="143">
        <v>3.4999999999999969</v>
      </c>
      <c r="G882" s="143">
        <v>7.4999999999999938</v>
      </c>
      <c r="H882" s="143">
        <v>2.9999999999999987</v>
      </c>
      <c r="I882" s="143">
        <v>1.9999999999999982</v>
      </c>
      <c r="J882" s="143">
        <v>25.249999999999979</v>
      </c>
      <c r="K882" s="143">
        <v>0.99999999999999911</v>
      </c>
      <c r="L882" s="143" t="s">
        <v>1029</v>
      </c>
      <c r="M882" s="143" t="s">
        <v>1029</v>
      </c>
      <c r="O882"/>
    </row>
    <row r="883" spans="2:15">
      <c r="B883" s="155">
        <v>5732000</v>
      </c>
      <c r="C883" s="273" t="s">
        <v>894</v>
      </c>
      <c r="D883" s="153">
        <v>100</v>
      </c>
      <c r="E883" s="143">
        <v>38.508371385083699</v>
      </c>
      <c r="F883" s="143">
        <v>0.3044140030441399</v>
      </c>
      <c r="G883" s="143">
        <v>1.2176560121765596</v>
      </c>
      <c r="H883" s="143">
        <v>2.1308980213089792</v>
      </c>
      <c r="I883" s="143">
        <v>0.91324200913241971</v>
      </c>
      <c r="J883" s="143">
        <v>55.555555555555515</v>
      </c>
      <c r="K883" s="143">
        <v>1.2176560121765596</v>
      </c>
      <c r="L883" s="143">
        <v>0.15220700152206995</v>
      </c>
      <c r="M883" s="143" t="s">
        <v>1029</v>
      </c>
      <c r="O883"/>
    </row>
    <row r="884" spans="2:15" ht="30">
      <c r="B884" s="152">
        <v>8500000</v>
      </c>
      <c r="C884" s="280" t="s">
        <v>895</v>
      </c>
      <c r="D884" s="153">
        <v>100</v>
      </c>
      <c r="E884" s="143">
        <v>86.728154191793976</v>
      </c>
      <c r="F884" s="143">
        <v>8.4143313231642392</v>
      </c>
      <c r="G884" s="143">
        <v>2.3956485751448611</v>
      </c>
      <c r="H884" s="143">
        <v>1.5040794608017103</v>
      </c>
      <c r="I884" s="143">
        <v>9.4596192503252172E-2</v>
      </c>
      <c r="J884" s="143">
        <v>0.10878562137873998</v>
      </c>
      <c r="K884" s="143">
        <v>0.53446848764337473</v>
      </c>
      <c r="L884" s="143">
        <v>0.15844862244294736</v>
      </c>
      <c r="M884" s="143">
        <v>6.1487525127113897E-2</v>
      </c>
      <c r="O884"/>
    </row>
    <row r="885" spans="2:15">
      <c r="B885" s="155">
        <v>8501000</v>
      </c>
      <c r="C885" s="273" t="s">
        <v>896</v>
      </c>
      <c r="D885" s="153">
        <v>100</v>
      </c>
      <c r="E885" s="143">
        <v>81.91685062545956</v>
      </c>
      <c r="F885" s="143">
        <v>9.6394407652685494</v>
      </c>
      <c r="G885" s="143">
        <v>4.0470934510669458</v>
      </c>
      <c r="H885" s="143">
        <v>3.2008830022074957</v>
      </c>
      <c r="I885" s="143">
        <v>0.23914643119941045</v>
      </c>
      <c r="J885" s="143">
        <v>0.38631346578366305</v>
      </c>
      <c r="K885" s="143" t="s">
        <v>1029</v>
      </c>
      <c r="L885" s="143">
        <v>0.55187637969094738</v>
      </c>
      <c r="M885" s="143">
        <v>1.8395879323031574E-2</v>
      </c>
      <c r="O885"/>
    </row>
    <row r="886" spans="2:15">
      <c r="B886" s="155">
        <v>8510000</v>
      </c>
      <c r="C886" s="273" t="s">
        <v>897</v>
      </c>
      <c r="D886" s="153">
        <v>100</v>
      </c>
      <c r="E886" s="143">
        <v>74.267100977198751</v>
      </c>
      <c r="F886" s="143">
        <v>2.9315960912052139</v>
      </c>
      <c r="G886" s="143">
        <v>13.680781758957664</v>
      </c>
      <c r="H886" s="143">
        <v>8.7947882736156426</v>
      </c>
      <c r="I886" s="143">
        <v>0.32573289902280156</v>
      </c>
      <c r="J886" s="143" t="s">
        <v>1029</v>
      </c>
      <c r="K886" s="143" t="s">
        <v>1029</v>
      </c>
      <c r="L886" s="143" t="s">
        <v>1029</v>
      </c>
      <c r="M886" s="143" t="s">
        <v>1029</v>
      </c>
      <c r="O886"/>
    </row>
    <row r="887" spans="2:15">
      <c r="B887" s="155">
        <v>8511000</v>
      </c>
      <c r="C887" s="273" t="s">
        <v>795</v>
      </c>
      <c r="D887" s="153">
        <v>100</v>
      </c>
      <c r="E887" s="143">
        <v>88.366762177650642</v>
      </c>
      <c r="F887" s="143">
        <v>11.002865329512922</v>
      </c>
      <c r="G887" s="143">
        <v>0.51575931232091821</v>
      </c>
      <c r="H887" s="143" t="s">
        <v>1029</v>
      </c>
      <c r="I887" s="143" t="s">
        <v>1029</v>
      </c>
      <c r="J887" s="143" t="s">
        <v>1029</v>
      </c>
      <c r="K887" s="143" t="s">
        <v>1029</v>
      </c>
      <c r="L887" s="143">
        <v>0.11461318051575958</v>
      </c>
      <c r="M887" s="143" t="s">
        <v>1029</v>
      </c>
      <c r="O887"/>
    </row>
    <row r="888" spans="2:15">
      <c r="B888" s="155">
        <v>8512000</v>
      </c>
      <c r="C888" s="273" t="s">
        <v>898</v>
      </c>
      <c r="D888" s="153">
        <v>100</v>
      </c>
      <c r="E888" s="143">
        <v>16.605166051660497</v>
      </c>
      <c r="F888" s="143" t="s">
        <v>1029</v>
      </c>
      <c r="G888" s="143">
        <v>60.88560885608846</v>
      </c>
      <c r="H888" s="143">
        <v>17.343173431734296</v>
      </c>
      <c r="I888" s="143">
        <v>1.1070110701106997</v>
      </c>
      <c r="J888" s="143">
        <v>0.18450184501844996</v>
      </c>
      <c r="K888" s="143" t="s">
        <v>1029</v>
      </c>
      <c r="L888" s="143">
        <v>1.2915129151291496</v>
      </c>
      <c r="M888" s="143">
        <v>2.5830258302582991</v>
      </c>
      <c r="O888"/>
    </row>
    <row r="889" spans="2:15">
      <c r="B889" s="155">
        <v>8513000</v>
      </c>
      <c r="C889" s="273" t="s">
        <v>899</v>
      </c>
      <c r="D889" s="153">
        <v>100</v>
      </c>
      <c r="E889" s="143">
        <v>97.016780609073791</v>
      </c>
      <c r="F889" s="143">
        <v>2.2995649471721551</v>
      </c>
      <c r="G889" s="143">
        <v>0.31075201988812906</v>
      </c>
      <c r="H889" s="143">
        <v>6.2150403977625807E-2</v>
      </c>
      <c r="I889" s="143">
        <v>0.12430080795525161</v>
      </c>
      <c r="J889" s="143" t="s">
        <v>1029</v>
      </c>
      <c r="K889" s="143" t="s">
        <v>1029</v>
      </c>
      <c r="L889" s="143">
        <v>0.18645121193287742</v>
      </c>
      <c r="M889" s="143" t="s">
        <v>1029</v>
      </c>
      <c r="O889"/>
    </row>
    <row r="890" spans="2:15">
      <c r="B890" s="155">
        <v>8514000</v>
      </c>
      <c r="C890" s="273" t="s">
        <v>900</v>
      </c>
      <c r="D890" s="153">
        <v>100</v>
      </c>
      <c r="E890" s="143">
        <v>93.302658486707685</v>
      </c>
      <c r="F890" s="143">
        <v>5.3169734151329271</v>
      </c>
      <c r="G890" s="143">
        <v>1.2781186094069537</v>
      </c>
      <c r="H890" s="143">
        <v>0.10224948875255629</v>
      </c>
      <c r="I890" s="143" t="s">
        <v>1029</v>
      </c>
      <c r="J890" s="143" t="s">
        <v>1029</v>
      </c>
      <c r="K890" s="143" t="s">
        <v>1029</v>
      </c>
      <c r="L890" s="143" t="s">
        <v>1029</v>
      </c>
      <c r="M890" s="143" t="s">
        <v>1029</v>
      </c>
      <c r="O890"/>
    </row>
    <row r="891" spans="2:15">
      <c r="B891" s="155">
        <v>8515000</v>
      </c>
      <c r="C891" s="273" t="s">
        <v>901</v>
      </c>
      <c r="D891" s="153">
        <v>100</v>
      </c>
      <c r="E891" s="143">
        <v>96.090047393364998</v>
      </c>
      <c r="F891" s="143">
        <v>3.7322274881516577</v>
      </c>
      <c r="G891" s="143">
        <v>0.11848341232227484</v>
      </c>
      <c r="H891" s="143" t="s">
        <v>1029</v>
      </c>
      <c r="I891" s="143" t="s">
        <v>1029</v>
      </c>
      <c r="J891" s="143" t="s">
        <v>1029</v>
      </c>
      <c r="K891" s="143" t="s">
        <v>1029</v>
      </c>
      <c r="L891" s="143">
        <v>5.9241706161137421E-2</v>
      </c>
      <c r="M891" s="143" t="s">
        <v>1029</v>
      </c>
      <c r="O891"/>
    </row>
    <row r="892" spans="2:15">
      <c r="B892" s="155">
        <v>8516000</v>
      </c>
      <c r="C892" s="273" t="s">
        <v>902</v>
      </c>
      <c r="D892" s="153">
        <v>100</v>
      </c>
      <c r="E892" s="143">
        <v>97.006719609040687</v>
      </c>
      <c r="F892" s="143">
        <v>2.0769700671960889</v>
      </c>
      <c r="G892" s="143">
        <v>0.73304825901038428</v>
      </c>
      <c r="H892" s="143">
        <v>6.1087354917532019E-2</v>
      </c>
      <c r="I892" s="143">
        <v>6.1087354917532019E-2</v>
      </c>
      <c r="J892" s="143">
        <v>6.1087354917532019E-2</v>
      </c>
      <c r="K892" s="143" t="s">
        <v>1029</v>
      </c>
      <c r="L892" s="143" t="s">
        <v>1029</v>
      </c>
      <c r="M892" s="143" t="s">
        <v>1029</v>
      </c>
      <c r="O892"/>
    </row>
    <row r="893" spans="2:15">
      <c r="B893" s="155">
        <v>8517000</v>
      </c>
      <c r="C893" s="273" t="s">
        <v>903</v>
      </c>
      <c r="D893" s="153">
        <v>100</v>
      </c>
      <c r="E893" s="143">
        <v>84.511023176936234</v>
      </c>
      <c r="F893" s="143">
        <v>14.527981910684002</v>
      </c>
      <c r="G893" s="143">
        <v>0.50876201243640518</v>
      </c>
      <c r="H893" s="143">
        <v>0.28264556246466954</v>
      </c>
      <c r="I893" s="143">
        <v>0.1130582249858678</v>
      </c>
      <c r="J893" s="143" t="s">
        <v>1029</v>
      </c>
      <c r="K893" s="143" t="s">
        <v>1029</v>
      </c>
      <c r="L893" s="143">
        <v>5.6529112492933901E-2</v>
      </c>
      <c r="M893" s="143" t="s">
        <v>1029</v>
      </c>
      <c r="O893"/>
    </row>
    <row r="894" spans="2:15">
      <c r="B894" s="155">
        <v>8518000</v>
      </c>
      <c r="C894" s="273" t="s">
        <v>904</v>
      </c>
      <c r="D894" s="153">
        <v>100</v>
      </c>
      <c r="E894" s="143">
        <v>89.857369255150843</v>
      </c>
      <c r="F894" s="143">
        <v>9.4294770206022189</v>
      </c>
      <c r="G894" s="143">
        <v>0.43581616481774937</v>
      </c>
      <c r="H894" s="143">
        <v>0.19809825673534059</v>
      </c>
      <c r="I894" s="143" t="s">
        <v>1029</v>
      </c>
      <c r="J894" s="143">
        <v>3.9619651347068123E-2</v>
      </c>
      <c r="K894" s="143" t="s">
        <v>1029</v>
      </c>
      <c r="L894" s="143" t="s">
        <v>1029</v>
      </c>
      <c r="M894" s="143">
        <v>3.9619651347068123E-2</v>
      </c>
      <c r="O894"/>
    </row>
    <row r="895" spans="2:15">
      <c r="B895" s="155">
        <v>8519000</v>
      </c>
      <c r="C895" s="273" t="s">
        <v>905</v>
      </c>
      <c r="D895" s="153">
        <v>100</v>
      </c>
      <c r="E895" s="143">
        <v>53.210010881393089</v>
      </c>
      <c r="F895" s="143">
        <v>46.517954298150329</v>
      </c>
      <c r="G895" s="143">
        <v>0.21762785636561571</v>
      </c>
      <c r="H895" s="143" t="s">
        <v>1029</v>
      </c>
      <c r="I895" s="143" t="s">
        <v>1029</v>
      </c>
      <c r="J895" s="143" t="s">
        <v>1029</v>
      </c>
      <c r="K895" s="143" t="s">
        <v>1029</v>
      </c>
      <c r="L895" s="143">
        <v>5.4406964091403928E-2</v>
      </c>
      <c r="M895" s="143" t="s">
        <v>1029</v>
      </c>
      <c r="O895"/>
    </row>
    <row r="896" spans="2:15">
      <c r="B896" s="155">
        <v>8520000</v>
      </c>
      <c r="C896" s="273" t="s">
        <v>906</v>
      </c>
      <c r="D896" s="153">
        <v>100</v>
      </c>
      <c r="E896" s="143">
        <v>97.612732095490713</v>
      </c>
      <c r="F896" s="143">
        <v>2.1220159151193645</v>
      </c>
      <c r="G896" s="143">
        <v>0.26525198938992056</v>
      </c>
      <c r="H896" s="143" t="s">
        <v>1029</v>
      </c>
      <c r="I896" s="143" t="s">
        <v>1029</v>
      </c>
      <c r="J896" s="143" t="s">
        <v>1029</v>
      </c>
      <c r="K896" s="143" t="s">
        <v>1029</v>
      </c>
      <c r="L896" s="143" t="s">
        <v>1029</v>
      </c>
      <c r="M896" s="143" t="s">
        <v>1029</v>
      </c>
      <c r="O896"/>
    </row>
    <row r="897" spans="2:15">
      <c r="B897" s="155">
        <v>8521000</v>
      </c>
      <c r="C897" s="273" t="s">
        <v>907</v>
      </c>
      <c r="D897" s="153">
        <v>100</v>
      </c>
      <c r="E897" s="143">
        <v>94.350842418235771</v>
      </c>
      <c r="F897" s="143">
        <v>3.0062768417575101</v>
      </c>
      <c r="G897" s="143">
        <v>1.3544763792533836</v>
      </c>
      <c r="H897" s="143">
        <v>1.0241162867525582</v>
      </c>
      <c r="I897" s="143">
        <v>3.3036009250082529E-2</v>
      </c>
      <c r="J897" s="143">
        <v>6.6072018500165058E-2</v>
      </c>
      <c r="K897" s="143">
        <v>3.3036009250082529E-2</v>
      </c>
      <c r="L897" s="143">
        <v>6.6072018500165058E-2</v>
      </c>
      <c r="M897" s="143">
        <v>6.6072018500165058E-2</v>
      </c>
      <c r="O897"/>
    </row>
    <row r="898" spans="2:15">
      <c r="B898" s="155">
        <v>8522000</v>
      </c>
      <c r="C898" s="273" t="s">
        <v>163</v>
      </c>
      <c r="D898" s="153">
        <v>100</v>
      </c>
      <c r="E898" s="143">
        <v>92.792046396023139</v>
      </c>
      <c r="F898" s="143">
        <v>1.6570008285004136</v>
      </c>
      <c r="G898" s="143">
        <v>4.2253521126760551</v>
      </c>
      <c r="H898" s="143">
        <v>0.49710024855012414</v>
      </c>
      <c r="I898" s="143">
        <v>8.2850041425020685E-2</v>
      </c>
      <c r="J898" s="143">
        <v>8.2850041425020685E-2</v>
      </c>
      <c r="K898" s="143">
        <v>0.41425020712510341</v>
      </c>
      <c r="L898" s="143">
        <v>0.24855012427506207</v>
      </c>
      <c r="M898" s="143" t="s">
        <v>1029</v>
      </c>
      <c r="O898"/>
    </row>
    <row r="899" spans="2:15">
      <c r="B899" s="155">
        <v>8523000</v>
      </c>
      <c r="C899" s="273" t="s">
        <v>908</v>
      </c>
      <c r="D899" s="153">
        <v>100</v>
      </c>
      <c r="E899" s="143">
        <v>69.690140845070431</v>
      </c>
      <c r="F899" s="143">
        <v>24.676056338028193</v>
      </c>
      <c r="G899" s="143">
        <v>5.0140845070422557</v>
      </c>
      <c r="H899" s="143">
        <v>0.33802816901408467</v>
      </c>
      <c r="I899" s="143" t="s">
        <v>1029</v>
      </c>
      <c r="J899" s="143">
        <v>0.11267605633802821</v>
      </c>
      <c r="K899" s="143" t="s">
        <v>1029</v>
      </c>
      <c r="L899" s="143" t="s">
        <v>1029</v>
      </c>
      <c r="M899" s="143">
        <v>0.16901408450704233</v>
      </c>
      <c r="O899"/>
    </row>
    <row r="900" spans="2:15">
      <c r="B900" s="155">
        <v>8524000</v>
      </c>
      <c r="C900" s="273" t="s">
        <v>909</v>
      </c>
      <c r="D900" s="153">
        <v>100</v>
      </c>
      <c r="E900" s="143">
        <v>90.226986128625526</v>
      </c>
      <c r="F900" s="143">
        <v>2.1437578814627991</v>
      </c>
      <c r="G900" s="143">
        <v>2.9003783102143741</v>
      </c>
      <c r="H900" s="143">
        <v>1.3871374527112224</v>
      </c>
      <c r="I900" s="143">
        <v>0.25220680958385866</v>
      </c>
      <c r="J900" s="143">
        <v>0.25220680958385866</v>
      </c>
      <c r="K900" s="143">
        <v>2.269861286254728</v>
      </c>
      <c r="L900" s="143">
        <v>0.44136191677175263</v>
      </c>
      <c r="M900" s="143">
        <v>0.12610340479192933</v>
      </c>
      <c r="O900"/>
    </row>
    <row r="901" spans="2:15">
      <c r="B901" s="155">
        <v>8525000</v>
      </c>
      <c r="C901" s="273" t="s">
        <v>910</v>
      </c>
      <c r="D901" s="153">
        <v>100</v>
      </c>
      <c r="E901" s="143">
        <v>95.540796963946832</v>
      </c>
      <c r="F901" s="143">
        <v>3.320683111954466</v>
      </c>
      <c r="G901" s="143">
        <v>0.42694497153700267</v>
      </c>
      <c r="H901" s="143">
        <v>0.42694497153700267</v>
      </c>
      <c r="I901" s="143" t="s">
        <v>1029</v>
      </c>
      <c r="J901" s="143">
        <v>4.743833017077808E-2</v>
      </c>
      <c r="K901" s="143">
        <v>4.743833017077808E-2</v>
      </c>
      <c r="L901" s="143">
        <v>0.14231499051233423</v>
      </c>
      <c r="M901" s="143">
        <v>4.743833017077808E-2</v>
      </c>
      <c r="O901"/>
    </row>
    <row r="902" spans="2:15">
      <c r="B902" s="155">
        <v>8526000</v>
      </c>
      <c r="C902" s="273" t="s">
        <v>911</v>
      </c>
      <c r="D902" s="153">
        <v>100</v>
      </c>
      <c r="E902" s="143">
        <v>35.609756097560997</v>
      </c>
      <c r="F902" s="143">
        <v>0.24390243902439016</v>
      </c>
      <c r="G902" s="143">
        <v>4.6341463414634134</v>
      </c>
      <c r="H902" s="143">
        <v>56.097560975609703</v>
      </c>
      <c r="I902" s="143">
        <v>1.219512195121951</v>
      </c>
      <c r="J902" s="143">
        <v>0.97560975609756062</v>
      </c>
      <c r="K902" s="143" t="s">
        <v>1029</v>
      </c>
      <c r="L902" s="143">
        <v>1.219512195121951</v>
      </c>
      <c r="M902" s="143" t="s">
        <v>1029</v>
      </c>
      <c r="O902"/>
    </row>
    <row r="903" spans="2:15">
      <c r="B903" s="155">
        <v>8527000</v>
      </c>
      <c r="C903" s="273" t="s">
        <v>912</v>
      </c>
      <c r="D903" s="153">
        <v>100</v>
      </c>
      <c r="E903" s="143">
        <v>83.202221193891532</v>
      </c>
      <c r="F903" s="143">
        <v>15.779731605738084</v>
      </c>
      <c r="G903" s="143">
        <v>0.60157334567329934</v>
      </c>
      <c r="H903" s="143">
        <v>0.32392410920869957</v>
      </c>
      <c r="I903" s="143" t="s">
        <v>1029</v>
      </c>
      <c r="J903" s="143">
        <v>4.6274872744099943E-2</v>
      </c>
      <c r="K903" s="143" t="s">
        <v>1029</v>
      </c>
      <c r="L903" s="143">
        <v>4.6274872744099943E-2</v>
      </c>
      <c r="M903" s="143" t="s">
        <v>1029</v>
      </c>
      <c r="O903"/>
    </row>
    <row r="904" spans="2:15">
      <c r="B904" s="155">
        <v>8528000</v>
      </c>
      <c r="C904" s="273" t="s">
        <v>271</v>
      </c>
      <c r="D904" s="153">
        <v>100</v>
      </c>
      <c r="E904" s="143">
        <v>98.108108108108155</v>
      </c>
      <c r="F904" s="143">
        <v>0.81081081081081274</v>
      </c>
      <c r="G904" s="143">
        <v>0.40540540540540637</v>
      </c>
      <c r="H904" s="143">
        <v>0.40540540540540637</v>
      </c>
      <c r="I904" s="143">
        <v>0.13513513513513545</v>
      </c>
      <c r="J904" s="143">
        <v>0.13513513513513545</v>
      </c>
      <c r="K904" s="143" t="s">
        <v>1029</v>
      </c>
      <c r="L904" s="143" t="s">
        <v>1029</v>
      </c>
      <c r="M904" s="143" t="s">
        <v>1029</v>
      </c>
      <c r="O904"/>
    </row>
    <row r="905" spans="2:15">
      <c r="B905" s="155">
        <v>8529000</v>
      </c>
      <c r="C905" s="273" t="s">
        <v>913</v>
      </c>
      <c r="D905" s="153">
        <v>100</v>
      </c>
      <c r="E905" s="143">
        <v>93.946188340806955</v>
      </c>
      <c r="F905" s="143">
        <v>1.7488789237668148</v>
      </c>
      <c r="G905" s="143">
        <v>0.29147982062780237</v>
      </c>
      <c r="H905" s="143">
        <v>4.4843049327354209E-2</v>
      </c>
      <c r="I905" s="143">
        <v>4.4843049327354209E-2</v>
      </c>
      <c r="J905" s="143">
        <v>6.7264573991031307E-2</v>
      </c>
      <c r="K905" s="143">
        <v>3.856502242152462</v>
      </c>
      <c r="L905" s="143" t="s">
        <v>1029</v>
      </c>
      <c r="M905" s="143" t="s">
        <v>1029</v>
      </c>
      <c r="O905"/>
    </row>
    <row r="906" spans="2:15">
      <c r="B906" s="155">
        <v>8530000</v>
      </c>
      <c r="C906" s="273" t="s">
        <v>914</v>
      </c>
      <c r="D906" s="153">
        <v>100</v>
      </c>
      <c r="E906" s="143">
        <v>90.129081245254241</v>
      </c>
      <c r="F906" s="143">
        <v>4.7076689445709903</v>
      </c>
      <c r="G906" s="143">
        <v>4.0242976461655227</v>
      </c>
      <c r="H906" s="143">
        <v>0.53151100987091815</v>
      </c>
      <c r="I906" s="143">
        <v>7.5930144267274013E-2</v>
      </c>
      <c r="J906" s="143">
        <v>7.5930144267274013E-2</v>
      </c>
      <c r="K906" s="143">
        <v>0.45558086560364408</v>
      </c>
      <c r="L906" s="143" t="s">
        <v>1029</v>
      </c>
      <c r="M906" s="143" t="s">
        <v>1029</v>
      </c>
      <c r="O906"/>
    </row>
    <row r="907" spans="2:15">
      <c r="B907" s="155">
        <v>8531000</v>
      </c>
      <c r="C907" s="273" t="s">
        <v>915</v>
      </c>
      <c r="D907" s="153">
        <v>100</v>
      </c>
      <c r="E907" s="143">
        <v>94.385285575992157</v>
      </c>
      <c r="F907" s="143">
        <v>4.6466602129719226</v>
      </c>
      <c r="G907" s="143">
        <v>0.29041626331074505</v>
      </c>
      <c r="H907" s="143">
        <v>0.1936108422071634</v>
      </c>
      <c r="I907" s="143" t="s">
        <v>1029</v>
      </c>
      <c r="J907" s="143">
        <v>9.6805421103581701E-2</v>
      </c>
      <c r="K907" s="143">
        <v>0.24201355275895423</v>
      </c>
      <c r="L907" s="143">
        <v>4.8402710551790851E-2</v>
      </c>
      <c r="M907" s="143">
        <v>9.6805421103581701E-2</v>
      </c>
      <c r="O907"/>
    </row>
    <row r="908" spans="2:15">
      <c r="B908" s="152">
        <v>8700000</v>
      </c>
      <c r="C908" s="280" t="s">
        <v>916</v>
      </c>
      <c r="D908" s="153">
        <v>100</v>
      </c>
      <c r="E908" s="143">
        <v>14.75695101191581</v>
      </c>
      <c r="F908" s="143">
        <v>0.26858331757139725</v>
      </c>
      <c r="G908" s="143">
        <v>4.936637034234832</v>
      </c>
      <c r="H908" s="143">
        <v>4.1308870815206413</v>
      </c>
      <c r="I908" s="143">
        <v>10.327217703801622</v>
      </c>
      <c r="J908" s="143">
        <v>64.248155853980307</v>
      </c>
      <c r="K908" s="143">
        <v>0.57499527142045637</v>
      </c>
      <c r="L908" s="143">
        <v>0.52960090788726211</v>
      </c>
      <c r="M908" s="143">
        <v>0.22697181766596955</v>
      </c>
      <c r="O908"/>
    </row>
    <row r="909" spans="2:15">
      <c r="B909" s="155">
        <v>8701000</v>
      </c>
      <c r="C909" s="278" t="s">
        <v>917</v>
      </c>
      <c r="D909" s="153">
        <v>100</v>
      </c>
      <c r="E909" s="143">
        <v>7.284702125536338</v>
      </c>
      <c r="F909" s="143">
        <v>9.9790440075840342E-2</v>
      </c>
      <c r="G909" s="143">
        <v>2.7242790140704414</v>
      </c>
      <c r="H909" s="143">
        <v>4.0415128230715283</v>
      </c>
      <c r="I909" s="143">
        <v>8.2327113062568422</v>
      </c>
      <c r="J909" s="143">
        <v>76.309749525995102</v>
      </c>
      <c r="K909" s="143">
        <v>0.598742640455042</v>
      </c>
      <c r="L909" s="143">
        <v>0.61870072847021007</v>
      </c>
      <c r="M909" s="143">
        <v>8.9811396068256305E-2</v>
      </c>
      <c r="O909"/>
    </row>
    <row r="910" spans="2:15">
      <c r="B910" s="155">
        <v>8702000</v>
      </c>
      <c r="C910" s="278" t="s">
        <v>918</v>
      </c>
      <c r="D910" s="153">
        <v>100</v>
      </c>
      <c r="E910" s="143">
        <v>2.369397659149302</v>
      </c>
      <c r="F910" s="143">
        <v>2.8546959748786772E-2</v>
      </c>
      <c r="G910" s="143">
        <v>1.3131601484441915</v>
      </c>
      <c r="H910" s="143">
        <v>1.0847844704538974</v>
      </c>
      <c r="I910" s="143">
        <v>4.224950042820443</v>
      </c>
      <c r="J910" s="143">
        <v>89.837282329431858</v>
      </c>
      <c r="K910" s="143">
        <v>0.91350271196117672</v>
      </c>
      <c r="L910" s="143">
        <v>0.22837567799029418</v>
      </c>
      <c r="M910" s="143" t="s">
        <v>1029</v>
      </c>
      <c r="O910"/>
    </row>
    <row r="911" spans="2:15">
      <c r="B911" s="155">
        <v>8710000</v>
      </c>
      <c r="C911" s="273" t="s">
        <v>919</v>
      </c>
      <c r="D911" s="153">
        <v>100</v>
      </c>
      <c r="E911" s="143">
        <v>51.260504201680703</v>
      </c>
      <c r="F911" s="143">
        <v>1.0504201680672269</v>
      </c>
      <c r="G911" s="143">
        <v>0.73529411764705888</v>
      </c>
      <c r="H911" s="143">
        <v>4.4117647058823533</v>
      </c>
      <c r="I911" s="143">
        <v>4.2016806722689077</v>
      </c>
      <c r="J911" s="143">
        <v>38.025210084033603</v>
      </c>
      <c r="K911" s="143">
        <v>0.31512605042016811</v>
      </c>
      <c r="L911" s="143" t="s">
        <v>1029</v>
      </c>
      <c r="M911" s="143" t="s">
        <v>1029</v>
      </c>
      <c r="O911"/>
    </row>
    <row r="912" spans="2:15">
      <c r="B912" s="155">
        <v>8711000</v>
      </c>
      <c r="C912" s="273" t="s">
        <v>920</v>
      </c>
      <c r="D912" s="153">
        <v>100</v>
      </c>
      <c r="E912" s="143">
        <v>31.441717791411062</v>
      </c>
      <c r="F912" s="143">
        <v>7.6687116564417304E-2</v>
      </c>
      <c r="G912" s="143">
        <v>4.6012269938650396</v>
      </c>
      <c r="H912" s="143">
        <v>7.8987730061349835</v>
      </c>
      <c r="I912" s="143">
        <v>23.926380368098204</v>
      </c>
      <c r="J912" s="143">
        <v>30.904907975460144</v>
      </c>
      <c r="K912" s="143">
        <v>0.15337423312883461</v>
      </c>
      <c r="L912" s="143">
        <v>0.996932515337425</v>
      </c>
      <c r="M912" s="143" t="s">
        <v>1029</v>
      </c>
      <c r="O912"/>
    </row>
    <row r="913" spans="2:15">
      <c r="B913" s="155">
        <v>8712000</v>
      </c>
      <c r="C913" s="273" t="s">
        <v>921</v>
      </c>
      <c r="D913" s="153">
        <v>100</v>
      </c>
      <c r="E913" s="143">
        <v>62.173038229376246</v>
      </c>
      <c r="F913" s="143">
        <v>2.0120724346076457</v>
      </c>
      <c r="G913" s="143">
        <v>2.2132796780684099</v>
      </c>
      <c r="H913" s="143">
        <v>1.0060362173038229</v>
      </c>
      <c r="I913" s="143">
        <v>3.6217303822937619</v>
      </c>
      <c r="J913" s="143">
        <v>25.955734406438637</v>
      </c>
      <c r="K913" s="143" t="s">
        <v>1029</v>
      </c>
      <c r="L913" s="143" t="s">
        <v>1029</v>
      </c>
      <c r="M913" s="143">
        <v>3.0181086519114682</v>
      </c>
      <c r="O913"/>
    </row>
    <row r="914" spans="2:15">
      <c r="B914" s="155">
        <v>8713000</v>
      </c>
      <c r="C914" s="273" t="s">
        <v>922</v>
      </c>
      <c r="D914" s="153">
        <v>100</v>
      </c>
      <c r="E914" s="143">
        <v>56.953642384105876</v>
      </c>
      <c r="F914" s="143" t="s">
        <v>1029</v>
      </c>
      <c r="G914" s="143">
        <v>0.99337748344370713</v>
      </c>
      <c r="H914" s="143">
        <v>3.145695364238406</v>
      </c>
      <c r="I914" s="143">
        <v>11.754966887417204</v>
      </c>
      <c r="J914" s="143">
        <v>26.986754966887389</v>
      </c>
      <c r="K914" s="143" t="s">
        <v>1029</v>
      </c>
      <c r="L914" s="143">
        <v>0.16556291390728453</v>
      </c>
      <c r="M914" s="143" t="s">
        <v>1029</v>
      </c>
      <c r="O914"/>
    </row>
    <row r="915" spans="2:15">
      <c r="B915" s="155">
        <v>8715000</v>
      </c>
      <c r="C915" s="273" t="s">
        <v>691</v>
      </c>
      <c r="D915" s="153">
        <v>100</v>
      </c>
      <c r="E915" s="143">
        <v>40.947546531302891</v>
      </c>
      <c r="F915" s="143">
        <v>0.33840947546531314</v>
      </c>
      <c r="G915" s="143">
        <v>16.582064297800343</v>
      </c>
      <c r="H915" s="143">
        <v>13.705583756345183</v>
      </c>
      <c r="I915" s="143">
        <v>8.967851099830801</v>
      </c>
      <c r="J915" s="143">
        <v>18.612521150592222</v>
      </c>
      <c r="K915" s="143" t="s">
        <v>1029</v>
      </c>
      <c r="L915" s="143">
        <v>0.84602368866328292</v>
      </c>
      <c r="M915" s="143" t="s">
        <v>1029</v>
      </c>
      <c r="O915"/>
    </row>
    <row r="916" spans="2:15">
      <c r="B916" s="155">
        <v>8716000</v>
      </c>
      <c r="C916" s="273" t="s">
        <v>923</v>
      </c>
      <c r="D916" s="153">
        <v>100</v>
      </c>
      <c r="E916" s="143">
        <v>4.9393414211438484</v>
      </c>
      <c r="F916" s="143">
        <v>0.17331022530329293</v>
      </c>
      <c r="G916" s="143">
        <v>3.8994800693240914</v>
      </c>
      <c r="H916" s="143">
        <v>2.1663778162911616</v>
      </c>
      <c r="I916" s="143">
        <v>14.904679376083191</v>
      </c>
      <c r="J916" s="143">
        <v>72.876949740034675</v>
      </c>
      <c r="K916" s="143">
        <v>0.51993067590987885</v>
      </c>
      <c r="L916" s="143">
        <v>0.4332755632582323</v>
      </c>
      <c r="M916" s="143">
        <v>8.6655112651646465E-2</v>
      </c>
      <c r="O916"/>
    </row>
    <row r="917" spans="2:15">
      <c r="B917" s="155">
        <v>8717000</v>
      </c>
      <c r="C917" s="273" t="s">
        <v>924</v>
      </c>
      <c r="D917" s="153">
        <v>100</v>
      </c>
      <c r="E917" s="143">
        <v>23.854660347551352</v>
      </c>
      <c r="F917" s="143">
        <v>1.1058451816745651</v>
      </c>
      <c r="G917" s="143">
        <v>8.3728278041074233</v>
      </c>
      <c r="H917" s="143">
        <v>5.2132701421800931</v>
      </c>
      <c r="I917" s="143">
        <v>39.96840442338074</v>
      </c>
      <c r="J917" s="143">
        <v>20.063191153238538</v>
      </c>
      <c r="K917" s="143" t="s">
        <v>1029</v>
      </c>
      <c r="L917" s="143">
        <v>1.4218009478672979</v>
      </c>
      <c r="M917" s="143" t="s">
        <v>1029</v>
      </c>
      <c r="O917"/>
    </row>
    <row r="918" spans="2:15">
      <c r="B918" s="155">
        <v>8718000</v>
      </c>
      <c r="C918" s="273" t="s">
        <v>925</v>
      </c>
      <c r="D918" s="153">
        <v>100</v>
      </c>
      <c r="E918" s="143">
        <v>4.0916530278232424</v>
      </c>
      <c r="F918" s="143" t="s">
        <v>1029</v>
      </c>
      <c r="G918" s="143">
        <v>1.8003273322422269</v>
      </c>
      <c r="H918" s="143">
        <v>3.2187670485542839</v>
      </c>
      <c r="I918" s="143">
        <v>6.9285324604473564</v>
      </c>
      <c r="J918" s="143">
        <v>82.269503546099415</v>
      </c>
      <c r="K918" s="143">
        <v>1.309328968903438</v>
      </c>
      <c r="L918" s="143">
        <v>0.38188761593016929</v>
      </c>
      <c r="M918" s="143" t="s">
        <v>1029</v>
      </c>
      <c r="O918"/>
    </row>
    <row r="919" spans="2:15">
      <c r="B919" s="155">
        <v>8719000</v>
      </c>
      <c r="C919" s="273" t="s">
        <v>926</v>
      </c>
      <c r="D919" s="153">
        <v>100</v>
      </c>
      <c r="E919" s="143">
        <v>16.967509025270779</v>
      </c>
      <c r="F919" s="143">
        <v>0.36101083032491005</v>
      </c>
      <c r="G919" s="143">
        <v>59.747292418772616</v>
      </c>
      <c r="H919" s="143">
        <v>8.1227436823104782</v>
      </c>
      <c r="I919" s="143">
        <v>5.7761732851985608</v>
      </c>
      <c r="J919" s="143">
        <v>4.5126353790613773</v>
      </c>
      <c r="K919" s="143" t="s">
        <v>1029</v>
      </c>
      <c r="L919" s="143">
        <v>1.263537906137185</v>
      </c>
      <c r="M919" s="143">
        <v>3.2490974729241904</v>
      </c>
      <c r="O919"/>
    </row>
    <row r="920" spans="2:15">
      <c r="B920" s="155">
        <v>8720000</v>
      </c>
      <c r="C920" s="273" t="s">
        <v>927</v>
      </c>
      <c r="D920" s="153">
        <v>100</v>
      </c>
      <c r="E920" s="143">
        <v>13.895486935866987</v>
      </c>
      <c r="F920" s="143">
        <v>0.11876484560570072</v>
      </c>
      <c r="G920" s="143">
        <v>6.4133016627078394</v>
      </c>
      <c r="H920" s="143">
        <v>11.045130641330168</v>
      </c>
      <c r="I920" s="143">
        <v>22.565320665083139</v>
      </c>
      <c r="J920" s="143">
        <v>44.061757719714997</v>
      </c>
      <c r="K920" s="143">
        <v>0.59382422802850365</v>
      </c>
      <c r="L920" s="143">
        <v>0.71258907363420443</v>
      </c>
      <c r="M920" s="143">
        <v>0.59382422802850365</v>
      </c>
      <c r="O920"/>
    </row>
    <row r="921" spans="2:15">
      <c r="B921" s="155">
        <v>8720100</v>
      </c>
      <c r="C921" s="273" t="s">
        <v>681</v>
      </c>
      <c r="D921" s="153">
        <v>100</v>
      </c>
      <c r="E921" s="143">
        <v>14.285714285714283</v>
      </c>
      <c r="F921" s="143">
        <v>0.54945054945054927</v>
      </c>
      <c r="G921" s="143">
        <v>3.2967032967032952</v>
      </c>
      <c r="H921" s="143">
        <v>2.1978021978021971</v>
      </c>
      <c r="I921" s="143">
        <v>55.494505494505489</v>
      </c>
      <c r="J921" s="143">
        <v>23.07692307692307</v>
      </c>
      <c r="K921" s="143" t="s">
        <v>1029</v>
      </c>
      <c r="L921" s="143">
        <v>1.0989010989010985</v>
      </c>
      <c r="M921" s="143" t="s">
        <v>1029</v>
      </c>
      <c r="O921"/>
    </row>
    <row r="922" spans="2:15">
      <c r="B922" s="155">
        <v>8722000</v>
      </c>
      <c r="C922" s="273" t="s">
        <v>868</v>
      </c>
      <c r="D922" s="153">
        <v>100</v>
      </c>
      <c r="E922" s="143">
        <v>18.809252938945779</v>
      </c>
      <c r="F922" s="143">
        <v>0.75843761850587876</v>
      </c>
      <c r="G922" s="143">
        <v>1.3272658323852879</v>
      </c>
      <c r="H922" s="143">
        <v>0.91012514220705465</v>
      </c>
      <c r="I922" s="143">
        <v>2.6924535456958703</v>
      </c>
      <c r="J922" s="143">
        <v>74.592339780053223</v>
      </c>
      <c r="K922" s="143">
        <v>0.53090633295411538</v>
      </c>
      <c r="L922" s="143">
        <v>0.18960940462646969</v>
      </c>
      <c r="M922" s="143">
        <v>0.18960940462646969</v>
      </c>
      <c r="O922"/>
    </row>
    <row r="923" spans="2:15">
      <c r="B923" s="155">
        <v>8723000</v>
      </c>
      <c r="C923" s="273" t="s">
        <v>928</v>
      </c>
      <c r="D923" s="153">
        <v>100</v>
      </c>
      <c r="E923" s="143">
        <v>24.734042553191479</v>
      </c>
      <c r="F923" s="143">
        <v>0.35460992907801425</v>
      </c>
      <c r="G923" s="143">
        <v>21.897163120567392</v>
      </c>
      <c r="H923" s="143">
        <v>10.283687943262414</v>
      </c>
      <c r="I923" s="143">
        <v>28.10283687943263</v>
      </c>
      <c r="J923" s="143">
        <v>12.588652482269511</v>
      </c>
      <c r="K923" s="143">
        <v>0.53191489361702138</v>
      </c>
      <c r="L923" s="143">
        <v>0.88652482269503574</v>
      </c>
      <c r="M923" s="143">
        <v>0.62056737588652489</v>
      </c>
      <c r="O923"/>
    </row>
    <row r="924" spans="2:15">
      <c r="B924" s="157">
        <v>9600000</v>
      </c>
      <c r="C924" s="28" t="s">
        <v>929</v>
      </c>
      <c r="D924" s="153">
        <v>100</v>
      </c>
      <c r="E924" s="143">
        <v>6.2709804375505689</v>
      </c>
      <c r="F924" s="143">
        <v>6.1735540378901416E-2</v>
      </c>
      <c r="G924" s="143">
        <v>2.6131496701006891</v>
      </c>
      <c r="H924" s="143">
        <v>3.1726280047844924</v>
      </c>
      <c r="I924" s="143">
        <v>81.218891075355657</v>
      </c>
      <c r="J924" s="143">
        <v>5.5098969788169594</v>
      </c>
      <c r="K924" s="143">
        <v>0.32797005826291403</v>
      </c>
      <c r="L924" s="143">
        <v>0.61349693251533288</v>
      </c>
      <c r="M924" s="143">
        <v>0.21125130223405347</v>
      </c>
      <c r="O924"/>
    </row>
    <row r="925" spans="2:15">
      <c r="B925" s="156">
        <v>9601000</v>
      </c>
      <c r="C925" s="273" t="s">
        <v>930</v>
      </c>
      <c r="D925" s="153">
        <v>100</v>
      </c>
      <c r="E925" s="143">
        <v>10.800209205020945</v>
      </c>
      <c r="F925" s="143">
        <v>0.14121338912133916</v>
      </c>
      <c r="G925" s="143">
        <v>3.6297071129707161</v>
      </c>
      <c r="H925" s="143">
        <v>4.6548117154811814</v>
      </c>
      <c r="I925" s="143">
        <v>73.540794979079706</v>
      </c>
      <c r="J925" s="143">
        <v>5.4811715481171728</v>
      </c>
      <c r="K925" s="143">
        <v>0.54916317991631891</v>
      </c>
      <c r="L925" s="143">
        <v>0.99895397489539961</v>
      </c>
      <c r="M925" s="143">
        <v>0.20397489539748986</v>
      </c>
      <c r="O925"/>
    </row>
    <row r="926" spans="2:15">
      <c r="B926" s="156">
        <v>9602000</v>
      </c>
      <c r="C926" s="273" t="s">
        <v>931</v>
      </c>
      <c r="D926" s="153">
        <v>100</v>
      </c>
      <c r="E926" s="143">
        <v>4.2422121106055384</v>
      </c>
      <c r="F926" s="143">
        <v>2.1001050052502659E-2</v>
      </c>
      <c r="G926" s="143">
        <v>3.3391669583479224</v>
      </c>
      <c r="H926" s="143">
        <v>5.5722786139307052</v>
      </c>
      <c r="I926" s="143">
        <v>77.66888344417201</v>
      </c>
      <c r="J926" s="143">
        <v>7.5253762688134396</v>
      </c>
      <c r="K926" s="143">
        <v>0.6370318515925808</v>
      </c>
      <c r="L926" s="143">
        <v>0.78403920196009924</v>
      </c>
      <c r="M926" s="143">
        <v>0.21001050052502659</v>
      </c>
      <c r="O926"/>
    </row>
    <row r="927" spans="2:15">
      <c r="B927" s="156">
        <v>9603000</v>
      </c>
      <c r="C927" s="273" t="s">
        <v>932</v>
      </c>
      <c r="D927" s="153">
        <v>100</v>
      </c>
      <c r="E927" s="143">
        <v>13.297921055041648</v>
      </c>
      <c r="F927" s="143">
        <v>0.16485026101291331</v>
      </c>
      <c r="G927" s="143">
        <v>4.7440241780382806</v>
      </c>
      <c r="H927" s="143">
        <v>6.3284183533290577</v>
      </c>
      <c r="I927" s="143">
        <v>70.171261104496438</v>
      </c>
      <c r="J927" s="143">
        <v>3.6724974814543474</v>
      </c>
      <c r="K927" s="143">
        <v>3.6633391336202956E-2</v>
      </c>
      <c r="L927" s="143">
        <v>1.1447934792563423</v>
      </c>
      <c r="M927" s="143">
        <v>0.43960069603443547</v>
      </c>
      <c r="O927"/>
    </row>
    <row r="928" spans="2:15">
      <c r="B928" s="156">
        <v>9610000</v>
      </c>
      <c r="C928" s="273" t="s">
        <v>933</v>
      </c>
      <c r="D928" s="153">
        <v>100</v>
      </c>
      <c r="E928" s="143">
        <v>2.3389413212966748</v>
      </c>
      <c r="F928" s="143" t="s">
        <v>1029</v>
      </c>
      <c r="G928" s="143">
        <v>1.4361920393926952</v>
      </c>
      <c r="H928" s="143">
        <v>1.3951579811243324</v>
      </c>
      <c r="I928" s="143">
        <v>93.188346327451725</v>
      </c>
      <c r="J928" s="143">
        <v>0.82068116536725433</v>
      </c>
      <c r="K928" s="143">
        <v>0.36930652441526446</v>
      </c>
      <c r="L928" s="143">
        <v>0.45137464095198987</v>
      </c>
      <c r="M928" s="143" t="s">
        <v>1029</v>
      </c>
      <c r="O928"/>
    </row>
    <row r="929" spans="2:15">
      <c r="B929" s="156">
        <v>9611000</v>
      </c>
      <c r="C929" s="273" t="s">
        <v>934</v>
      </c>
      <c r="D929" s="153">
        <v>100</v>
      </c>
      <c r="E929" s="143">
        <v>0.83713850837138715</v>
      </c>
      <c r="F929" s="143" t="s">
        <v>1029</v>
      </c>
      <c r="G929" s="143">
        <v>0.48198883815322296</v>
      </c>
      <c r="H929" s="143">
        <v>0.98934550989345782</v>
      </c>
      <c r="I929" s="143">
        <v>96.879756468797694</v>
      </c>
      <c r="J929" s="143">
        <v>0.7102993404363287</v>
      </c>
      <c r="K929" s="143">
        <v>0.10147133434804693</v>
      </c>
      <c r="L929" s="143" t="s">
        <v>1029</v>
      </c>
      <c r="M929" s="143" t="s">
        <v>1029</v>
      </c>
      <c r="O929"/>
    </row>
    <row r="930" spans="2:15">
      <c r="B930" s="156">
        <v>9612000</v>
      </c>
      <c r="C930" s="273" t="s">
        <v>935</v>
      </c>
      <c r="D930" s="153">
        <v>100</v>
      </c>
      <c r="E930" s="143">
        <v>1.5052888527257957</v>
      </c>
      <c r="F930" s="143" t="s">
        <v>1029</v>
      </c>
      <c r="G930" s="143">
        <v>0.48820179007323095</v>
      </c>
      <c r="H930" s="143">
        <v>0.81366965012205172</v>
      </c>
      <c r="I930" s="143">
        <v>96.257119609438803</v>
      </c>
      <c r="J930" s="143">
        <v>0.69161920260374399</v>
      </c>
      <c r="K930" s="143" t="s">
        <v>1029</v>
      </c>
      <c r="L930" s="143">
        <v>0.24410089503661547</v>
      </c>
      <c r="M930" s="143" t="s">
        <v>1029</v>
      </c>
      <c r="O930"/>
    </row>
    <row r="931" spans="2:15">
      <c r="B931" s="156">
        <v>9613000</v>
      </c>
      <c r="C931" s="273" t="s">
        <v>936</v>
      </c>
      <c r="D931" s="153">
        <v>100</v>
      </c>
      <c r="E931" s="143">
        <v>2.680412371134024</v>
      </c>
      <c r="F931" s="143" t="s">
        <v>1029</v>
      </c>
      <c r="G931" s="143">
        <v>1.082474226804125</v>
      </c>
      <c r="H931" s="143">
        <v>1.5979381443298988</v>
      </c>
      <c r="I931" s="143">
        <v>92.010309278350789</v>
      </c>
      <c r="J931" s="143">
        <v>2.3711340206185598</v>
      </c>
      <c r="K931" s="143">
        <v>5.1546391752577386E-2</v>
      </c>
      <c r="L931" s="143">
        <v>0.20618556701030955</v>
      </c>
      <c r="M931" s="143" t="s">
        <v>1029</v>
      </c>
      <c r="O931"/>
    </row>
    <row r="932" spans="2:15">
      <c r="B932" s="156">
        <v>9614000</v>
      </c>
      <c r="C932" s="273" t="s">
        <v>937</v>
      </c>
      <c r="D932" s="153">
        <v>100</v>
      </c>
      <c r="E932" s="143">
        <v>24.366812227074281</v>
      </c>
      <c r="F932" s="143" t="s">
        <v>1029</v>
      </c>
      <c r="G932" s="143">
        <v>5.5021834061135459</v>
      </c>
      <c r="H932" s="143">
        <v>6.8995633187773038</v>
      </c>
      <c r="I932" s="143">
        <v>57.379912663755469</v>
      </c>
      <c r="J932" s="143">
        <v>3.3187772925764256</v>
      </c>
      <c r="K932" s="143">
        <v>0.17467248908296973</v>
      </c>
      <c r="L932" s="143">
        <v>1.6593886462882128</v>
      </c>
      <c r="M932" s="143">
        <v>0.69868995633187891</v>
      </c>
      <c r="O932"/>
    </row>
    <row r="933" spans="2:15">
      <c r="B933" s="156">
        <v>9615000</v>
      </c>
      <c r="C933" s="273" t="s">
        <v>938</v>
      </c>
      <c r="D933" s="153">
        <v>100</v>
      </c>
      <c r="E933" s="143">
        <v>23.674911660777383</v>
      </c>
      <c r="F933" s="143" t="s">
        <v>1029</v>
      </c>
      <c r="G933" s="143">
        <v>4.9469964664310959</v>
      </c>
      <c r="H933" s="143">
        <v>3.5335689045936403</v>
      </c>
      <c r="I933" s="143">
        <v>61.837455830388691</v>
      </c>
      <c r="J933" s="143">
        <v>4.5936395759717312</v>
      </c>
      <c r="K933" s="143" t="s">
        <v>1029</v>
      </c>
      <c r="L933" s="143">
        <v>1.0600706713780919</v>
      </c>
      <c r="M933" s="143">
        <v>0.35335689045936397</v>
      </c>
      <c r="O933"/>
    </row>
    <row r="934" spans="2:15">
      <c r="B934" s="156">
        <v>9616000</v>
      </c>
      <c r="C934" s="273" t="s">
        <v>939</v>
      </c>
      <c r="D934" s="153">
        <v>100</v>
      </c>
      <c r="E934" s="143">
        <v>1.3428827215756474</v>
      </c>
      <c r="F934" s="143" t="s">
        <v>1029</v>
      </c>
      <c r="G934" s="143">
        <v>0.47000895255147646</v>
      </c>
      <c r="H934" s="143">
        <v>0.44762757385854907</v>
      </c>
      <c r="I934" s="143">
        <v>96.016114592658312</v>
      </c>
      <c r="J934" s="143">
        <v>1.5219337511190671</v>
      </c>
      <c r="K934" s="143" t="s">
        <v>1029</v>
      </c>
      <c r="L934" s="143">
        <v>0.20143240823634706</v>
      </c>
      <c r="M934" s="143" t="s">
        <v>1029</v>
      </c>
      <c r="O934"/>
    </row>
    <row r="935" spans="2:15">
      <c r="B935" s="156">
        <v>9616100</v>
      </c>
      <c r="C935" s="273" t="s">
        <v>940</v>
      </c>
      <c r="D935" s="153">
        <v>100</v>
      </c>
      <c r="E935" s="143">
        <v>38.862559241706194</v>
      </c>
      <c r="F935" s="143">
        <v>1.8957345971563979</v>
      </c>
      <c r="G935" s="143">
        <v>21.090047393364927</v>
      </c>
      <c r="H935" s="143">
        <v>3.3175355450236963</v>
      </c>
      <c r="I935" s="143">
        <v>25.829383886255918</v>
      </c>
      <c r="J935" s="143">
        <v>8.7677725118483423</v>
      </c>
      <c r="K935" s="143" t="s">
        <v>1029</v>
      </c>
      <c r="L935" s="143">
        <v>0.23696682464454974</v>
      </c>
      <c r="M935" s="143" t="s">
        <v>1029</v>
      </c>
      <c r="O935"/>
    </row>
    <row r="936" spans="2:15">
      <c r="B936" s="156">
        <v>9617000</v>
      </c>
      <c r="C936" s="273" t="s">
        <v>941</v>
      </c>
      <c r="D936" s="153">
        <v>100</v>
      </c>
      <c r="E936" s="143">
        <v>3.3573141486810574</v>
      </c>
      <c r="F936" s="143" t="s">
        <v>1029</v>
      </c>
      <c r="G936" s="143">
        <v>1.5187849720223829</v>
      </c>
      <c r="H936" s="143">
        <v>1.5187849720223829</v>
      </c>
      <c r="I936" s="143">
        <v>90.967226219025008</v>
      </c>
      <c r="J936" s="143">
        <v>1.5187849720223829</v>
      </c>
      <c r="K936" s="143">
        <v>0.47961630695443669</v>
      </c>
      <c r="L936" s="143">
        <v>0.47961630695443669</v>
      </c>
      <c r="M936" s="143">
        <v>0.15987210231814555</v>
      </c>
      <c r="O936"/>
    </row>
    <row r="937" spans="2:15">
      <c r="B937" s="156">
        <v>9618000</v>
      </c>
      <c r="C937" s="273" t="s">
        <v>942</v>
      </c>
      <c r="D937" s="153">
        <v>100</v>
      </c>
      <c r="E937" s="143">
        <v>3.1839128613322165</v>
      </c>
      <c r="F937" s="143">
        <v>4.1893590280687051E-2</v>
      </c>
      <c r="G937" s="143">
        <v>1.6547968160871385</v>
      </c>
      <c r="H937" s="143">
        <v>2.13657310431504</v>
      </c>
      <c r="I937" s="143">
        <v>46.103896103896076</v>
      </c>
      <c r="J937" s="143">
        <v>45.475492249685857</v>
      </c>
      <c r="K937" s="143">
        <v>0.69124423963133641</v>
      </c>
      <c r="L937" s="143">
        <v>0.39798910766652706</v>
      </c>
      <c r="M937" s="143">
        <v>0.31420192710515293</v>
      </c>
      <c r="O937"/>
    </row>
    <row r="938" spans="2:15">
      <c r="B938" s="156">
        <v>9619000</v>
      </c>
      <c r="C938" s="273" t="s">
        <v>943</v>
      </c>
      <c r="D938" s="153">
        <v>100</v>
      </c>
      <c r="E938" s="143">
        <v>5.0862851952770152</v>
      </c>
      <c r="F938" s="143" t="s">
        <v>1029</v>
      </c>
      <c r="G938" s="143">
        <v>0.59037238873751074</v>
      </c>
      <c r="H938" s="143">
        <v>1.2261580381471378</v>
      </c>
      <c r="I938" s="143">
        <v>90.326975476839195</v>
      </c>
      <c r="J938" s="143">
        <v>1.0445049954586729</v>
      </c>
      <c r="K938" s="143">
        <v>0.86285195277020799</v>
      </c>
      <c r="L938" s="143">
        <v>0.77202543142597557</v>
      </c>
      <c r="M938" s="143">
        <v>9.0826521344232428E-2</v>
      </c>
      <c r="O938"/>
    </row>
    <row r="939" spans="2:15">
      <c r="B939" s="156">
        <v>9620000</v>
      </c>
      <c r="C939" s="273" t="s">
        <v>944</v>
      </c>
      <c r="D939" s="153">
        <v>100</v>
      </c>
      <c r="E939" s="143">
        <v>3.1589338598222922</v>
      </c>
      <c r="F939" s="143" t="s">
        <v>1029</v>
      </c>
      <c r="G939" s="143">
        <v>1.1187890753537286</v>
      </c>
      <c r="H939" s="143">
        <v>1.2833168805528063</v>
      </c>
      <c r="I939" s="143">
        <v>93.484698914116066</v>
      </c>
      <c r="J939" s="143">
        <v>0.49358341559723323</v>
      </c>
      <c r="K939" s="143" t="s">
        <v>1029</v>
      </c>
      <c r="L939" s="143">
        <v>0.39486673247778653</v>
      </c>
      <c r="M939" s="143">
        <v>6.5811122079631093E-2</v>
      </c>
      <c r="O939"/>
    </row>
    <row r="940" spans="2:15">
      <c r="B940" s="156">
        <v>9622000</v>
      </c>
      <c r="C940" s="273" t="s">
        <v>945</v>
      </c>
      <c r="D940" s="153">
        <v>100</v>
      </c>
      <c r="E940" s="143">
        <v>1.5721368968436271</v>
      </c>
      <c r="F940" s="143">
        <v>1.2093360744950979E-2</v>
      </c>
      <c r="G940" s="143">
        <v>0.7014149232071567</v>
      </c>
      <c r="H940" s="143">
        <v>1.1246825492804411</v>
      </c>
      <c r="I940" s="143">
        <v>95.440802999153036</v>
      </c>
      <c r="J940" s="143">
        <v>0.78606844842181356</v>
      </c>
      <c r="K940" s="143">
        <v>0.12093360744950979</v>
      </c>
      <c r="L940" s="143">
        <v>0.16930705042931371</v>
      </c>
      <c r="M940" s="143">
        <v>7.2560164469705868E-2</v>
      </c>
      <c r="O940"/>
    </row>
    <row r="941" spans="2:15">
      <c r="B941" s="156">
        <v>9623000</v>
      </c>
      <c r="C941" s="273" t="s">
        <v>946</v>
      </c>
      <c r="D941" s="153">
        <v>100</v>
      </c>
      <c r="E941" s="143">
        <v>22.851002865329509</v>
      </c>
      <c r="F941" s="143">
        <v>7.1633237822349524E-2</v>
      </c>
      <c r="G941" s="143">
        <v>0.7879656160458447</v>
      </c>
      <c r="H941" s="143">
        <v>2.0057306590257866</v>
      </c>
      <c r="I941" s="143">
        <v>70.12893982808022</v>
      </c>
      <c r="J941" s="143">
        <v>3.5816618911174762</v>
      </c>
      <c r="K941" s="143" t="s">
        <v>1029</v>
      </c>
      <c r="L941" s="143">
        <v>0.42979942693409717</v>
      </c>
      <c r="M941" s="143">
        <v>0.14326647564469905</v>
      </c>
      <c r="O941"/>
    </row>
    <row r="942" spans="2:15">
      <c r="B942" s="156">
        <v>9624000</v>
      </c>
      <c r="C942" s="273" t="s">
        <v>902</v>
      </c>
      <c r="D942" s="153">
        <v>100</v>
      </c>
      <c r="E942" s="143">
        <v>1.3677339135840854</v>
      </c>
      <c r="F942" s="143" t="s">
        <v>1029</v>
      </c>
      <c r="G942" s="143">
        <v>0.46627292508548351</v>
      </c>
      <c r="H942" s="143">
        <v>0.68386695679204246</v>
      </c>
      <c r="I942" s="143">
        <v>94.668946223188897</v>
      </c>
      <c r="J942" s="143">
        <v>2.3469070562636007</v>
      </c>
      <c r="K942" s="143">
        <v>0.1865091700341934</v>
      </c>
      <c r="L942" s="143">
        <v>0.2642213242151073</v>
      </c>
      <c r="M942" s="143">
        <v>1.5542430836182784E-2</v>
      </c>
      <c r="O942"/>
    </row>
    <row r="943" spans="2:15">
      <c r="B943" s="156">
        <v>9625000</v>
      </c>
      <c r="C943" s="273" t="s">
        <v>947</v>
      </c>
      <c r="D943" s="153">
        <v>100</v>
      </c>
      <c r="E943" s="143">
        <v>3.7369207772795239</v>
      </c>
      <c r="F943" s="143" t="s">
        <v>1029</v>
      </c>
      <c r="G943" s="143">
        <v>1.0463378176382667</v>
      </c>
      <c r="H943" s="143">
        <v>1.0463378176382667</v>
      </c>
      <c r="I943" s="143">
        <v>89.686098654708545</v>
      </c>
      <c r="J943" s="143">
        <v>2.6905829596412576</v>
      </c>
      <c r="K943" s="143" t="s">
        <v>1029</v>
      </c>
      <c r="L943" s="143">
        <v>0.14947683109118096</v>
      </c>
      <c r="M943" s="143">
        <v>1.6442451420029907</v>
      </c>
      <c r="O943"/>
    </row>
    <row r="944" spans="2:15">
      <c r="B944" s="156">
        <v>9626000</v>
      </c>
      <c r="C944" s="273" t="s">
        <v>948</v>
      </c>
      <c r="D944" s="153">
        <v>100</v>
      </c>
      <c r="E944" s="143">
        <v>3.2104969290898935</v>
      </c>
      <c r="F944" s="143">
        <v>5.5834729201563363E-2</v>
      </c>
      <c r="G944" s="143">
        <v>0.47459519821328855</v>
      </c>
      <c r="H944" s="143">
        <v>1.4796203238414289</v>
      </c>
      <c r="I944" s="143">
        <v>93.216080402010448</v>
      </c>
      <c r="J944" s="143">
        <v>0.69793411501954195</v>
      </c>
      <c r="K944" s="143" t="s">
        <v>1029</v>
      </c>
      <c r="L944" s="143">
        <v>0.41876046901172514</v>
      </c>
      <c r="M944" s="143">
        <v>0.4466778336125069</v>
      </c>
      <c r="O944"/>
    </row>
    <row r="945" spans="2:15">
      <c r="B945" s="156">
        <v>9627000</v>
      </c>
      <c r="C945" s="273" t="s">
        <v>949</v>
      </c>
      <c r="D945" s="153">
        <v>100</v>
      </c>
      <c r="E945" s="143">
        <v>4.663461538461525</v>
      </c>
      <c r="F945" s="143" t="s">
        <v>1029</v>
      </c>
      <c r="G945" s="143">
        <v>0.86538461538461298</v>
      </c>
      <c r="H945" s="143">
        <v>1.682692307692303</v>
      </c>
      <c r="I945" s="143">
        <v>91.249999999999744</v>
      </c>
      <c r="J945" s="143">
        <v>1.0576923076923046</v>
      </c>
      <c r="K945" s="143" t="s">
        <v>1029</v>
      </c>
      <c r="L945" s="143">
        <v>0.48076923076922939</v>
      </c>
      <c r="M945" s="143" t="s">
        <v>1029</v>
      </c>
      <c r="O945"/>
    </row>
    <row r="946" spans="2:15">
      <c r="B946" s="156">
        <v>9628000</v>
      </c>
      <c r="C946" s="273" t="s">
        <v>950</v>
      </c>
      <c r="D946" s="153">
        <v>100</v>
      </c>
      <c r="E946" s="143">
        <v>6.0000000000000044</v>
      </c>
      <c r="F946" s="143" t="s">
        <v>1029</v>
      </c>
      <c r="G946" s="143">
        <v>42.999999999999986</v>
      </c>
      <c r="H946" s="143">
        <v>5.1666666666666687</v>
      </c>
      <c r="I946" s="143">
        <v>36.500000000000036</v>
      </c>
      <c r="J946" s="143">
        <v>3.1666666666666683</v>
      </c>
      <c r="K946" s="143">
        <v>3.8333333333333357</v>
      </c>
      <c r="L946" s="143">
        <v>0.33333333333333343</v>
      </c>
      <c r="M946" s="143">
        <v>2.0000000000000009</v>
      </c>
      <c r="O946"/>
    </row>
    <row r="947" spans="2:15">
      <c r="B947" s="156">
        <v>9629000</v>
      </c>
      <c r="C947" s="273" t="s">
        <v>951</v>
      </c>
      <c r="D947" s="153">
        <v>100</v>
      </c>
      <c r="E947" s="143">
        <v>3.2702915681639126</v>
      </c>
      <c r="F947" s="143">
        <v>3.9401103230890508E-2</v>
      </c>
      <c r="G947" s="143">
        <v>0.70921985815602917</v>
      </c>
      <c r="H947" s="143">
        <v>1.2214342001576057</v>
      </c>
      <c r="I947" s="143">
        <v>93.617021276595906</v>
      </c>
      <c r="J947" s="143">
        <v>0.5910165484633576</v>
      </c>
      <c r="K947" s="143">
        <v>0.27580772261623354</v>
      </c>
      <c r="L947" s="143">
        <v>0.27580772261623354</v>
      </c>
      <c r="M947" s="143" t="s">
        <v>1029</v>
      </c>
      <c r="O947"/>
    </row>
    <row r="948" spans="2:15">
      <c r="B948" s="156">
        <v>9630000</v>
      </c>
      <c r="C948" s="273" t="s">
        <v>952</v>
      </c>
      <c r="D948" s="153">
        <v>100</v>
      </c>
      <c r="E948" s="143">
        <v>0.72007200720072095</v>
      </c>
      <c r="F948" s="143" t="s">
        <v>1029</v>
      </c>
      <c r="G948" s="143">
        <v>0.4500450045004506</v>
      </c>
      <c r="H948" s="143">
        <v>0.54005400540054072</v>
      </c>
      <c r="I948" s="143">
        <v>95.94959495949611</v>
      </c>
      <c r="J948" s="143">
        <v>1.7101710171017126</v>
      </c>
      <c r="K948" s="143">
        <v>0.27002700270027036</v>
      </c>
      <c r="L948" s="143">
        <v>0.36003600360036048</v>
      </c>
      <c r="M948" s="143" t="s">
        <v>1029</v>
      </c>
      <c r="O948"/>
    </row>
    <row r="949" spans="2:15">
      <c r="B949" s="156">
        <v>9631000</v>
      </c>
      <c r="C949" s="273" t="s">
        <v>953</v>
      </c>
      <c r="D949" s="153">
        <v>100</v>
      </c>
      <c r="E949" s="143">
        <v>20.892018779342749</v>
      </c>
      <c r="F949" s="143">
        <v>7.8247261345852984E-2</v>
      </c>
      <c r="G949" s="143">
        <v>10.25039123630674</v>
      </c>
      <c r="H949" s="143">
        <v>8.0594679186228557</v>
      </c>
      <c r="I949" s="143">
        <v>36.071987480438189</v>
      </c>
      <c r="J949" s="143">
        <v>21.674491392801293</v>
      </c>
      <c r="K949" s="143" t="s">
        <v>1029</v>
      </c>
      <c r="L949" s="143">
        <v>1.0954616588419417</v>
      </c>
      <c r="M949" s="143">
        <v>1.8779342723004719</v>
      </c>
      <c r="O949"/>
    </row>
    <row r="950" spans="2:15">
      <c r="B950" s="156">
        <v>9632000</v>
      </c>
      <c r="C950" s="273" t="s">
        <v>892</v>
      </c>
      <c r="D950" s="153">
        <v>100</v>
      </c>
      <c r="E950" s="143">
        <v>1.9497686715135534</v>
      </c>
      <c r="F950" s="143" t="s">
        <v>1029</v>
      </c>
      <c r="G950" s="143">
        <v>1.5862524785195009</v>
      </c>
      <c r="H950" s="143">
        <v>1.553205551883678</v>
      </c>
      <c r="I950" s="143">
        <v>93.126239259749227</v>
      </c>
      <c r="J950" s="143">
        <v>1.0575016523463345</v>
      </c>
      <c r="K950" s="143">
        <v>0.3635161929940523</v>
      </c>
      <c r="L950" s="143">
        <v>0.3635161929940523</v>
      </c>
      <c r="M950" s="143" t="s">
        <v>1029</v>
      </c>
      <c r="O950"/>
    </row>
    <row r="952" spans="2:15" ht="44.25" customHeight="1">
      <c r="B952" s="700" t="s">
        <v>1288</v>
      </c>
      <c r="C952" s="700"/>
      <c r="D952" s="700"/>
      <c r="E952" s="700"/>
      <c r="F952" s="700"/>
      <c r="G952" s="700"/>
      <c r="H952" s="700"/>
      <c r="I952" s="700"/>
      <c r="J952" s="700"/>
      <c r="K952" s="700"/>
      <c r="L952" s="700"/>
      <c r="M952" s="700"/>
    </row>
    <row r="953" spans="2:15" ht="16.5" customHeight="1">
      <c r="B953" s="697" t="s">
        <v>1282</v>
      </c>
      <c r="C953" s="699"/>
      <c r="D953" s="699"/>
      <c r="E953" s="699"/>
      <c r="F953" s="699"/>
      <c r="G953" s="699"/>
      <c r="H953" s="699"/>
      <c r="I953" s="699"/>
      <c r="J953" s="699"/>
      <c r="K953" s="699"/>
      <c r="L953" s="699"/>
      <c r="M953" s="699"/>
    </row>
    <row r="954" spans="2:15">
      <c r="B954" s="396" t="s">
        <v>1097</v>
      </c>
      <c r="M954" s="381"/>
    </row>
    <row r="955" spans="2:15">
      <c r="B955" s="712" t="s">
        <v>1245</v>
      </c>
      <c r="C955" s="712"/>
      <c r="D955" s="712"/>
    </row>
  </sheetData>
  <mergeCells count="9">
    <mergeCell ref="B955:D955"/>
    <mergeCell ref="B5:N5"/>
    <mergeCell ref="M7:M8"/>
    <mergeCell ref="B952:M952"/>
    <mergeCell ref="B953:M953"/>
    <mergeCell ref="D7:D8"/>
    <mergeCell ref="B7:B8"/>
    <mergeCell ref="C7:C8"/>
    <mergeCell ref="E7:L7"/>
  </mergeCells>
  <hyperlinks>
    <hyperlink ref="B1" location="Cuprins!A1" display="Cuprins" xr:uid="{00000000-0004-0000-0700-000000000000}"/>
  </hyperlinks>
  <pageMargins left="0.7" right="0.7" top="0.75" bottom="0.75"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Y63"/>
  <sheetViews>
    <sheetView zoomScaleNormal="100" workbookViewId="0"/>
  </sheetViews>
  <sheetFormatPr defaultColWidth="8.375" defaultRowHeight="15"/>
  <cols>
    <col min="1" max="1" width="1.625" style="198" customWidth="1"/>
    <col min="2" max="2" width="16.75" style="198" customWidth="1"/>
    <col min="3" max="3" width="8.75" style="198" customWidth="1"/>
    <col min="4" max="4" width="10.875" style="198" customWidth="1"/>
    <col min="5" max="5" width="7.625" style="198" customWidth="1"/>
    <col min="6" max="6" width="9.125" style="198" customWidth="1"/>
    <col min="7" max="7" width="6.625" style="198" customWidth="1"/>
    <col min="8" max="8" width="7.5" style="198" customWidth="1"/>
    <col min="9" max="9" width="7.25" style="198" customWidth="1"/>
    <col min="10" max="10" width="7.875" style="198" customWidth="1"/>
    <col min="11" max="11" width="6.75" style="198" customWidth="1"/>
    <col min="12" max="12" width="8.625" style="198" customWidth="1"/>
    <col min="13" max="13" width="7.75" style="198" customWidth="1"/>
    <col min="14" max="14" width="7.875" style="198" customWidth="1"/>
    <col min="15" max="15" width="8.375" style="198" customWidth="1"/>
    <col min="16" max="17" width="5.5" style="198" customWidth="1"/>
    <col min="18" max="18" width="5.875" style="198" customWidth="1"/>
    <col min="19" max="19" width="8.625" style="198" customWidth="1"/>
    <col min="20" max="20" width="6" style="198" customWidth="1"/>
    <col min="21" max="21" width="5.125" style="198" customWidth="1"/>
    <col min="22" max="22" width="6.625" style="198" customWidth="1"/>
    <col min="23" max="23" width="5.75" style="198" customWidth="1"/>
    <col min="24" max="24" width="8.875" style="198" customWidth="1"/>
    <col min="25" max="25" width="10.375" style="198" customWidth="1"/>
    <col min="26" max="16384" width="8.375" style="198"/>
  </cols>
  <sheetData>
    <row r="1" spans="2:25">
      <c r="B1" s="113" t="s">
        <v>0</v>
      </c>
      <c r="C1" s="197"/>
    </row>
    <row r="3" spans="2:25" ht="18.75">
      <c r="B3" s="4" t="str">
        <f>Cuprins!B2</f>
        <v xml:space="preserve">Recensământul Populației și Locuințelor 2024: CARACTERISTICI ETNO-CULTURALE </v>
      </c>
      <c r="C3" s="199"/>
    </row>
    <row r="4" spans="2:25">
      <c r="L4" s="384"/>
    </row>
    <row r="5" spans="2:25" ht="21">
      <c r="B5" s="735" t="s">
        <v>1299</v>
      </c>
      <c r="C5" s="735"/>
      <c r="D5" s="735"/>
      <c r="E5" s="735"/>
      <c r="F5" s="735"/>
      <c r="G5" s="735"/>
      <c r="H5" s="735"/>
      <c r="I5" s="735"/>
      <c r="J5" s="735"/>
      <c r="K5" s="735"/>
      <c r="L5" s="735"/>
      <c r="M5" s="735"/>
      <c r="N5" s="735"/>
      <c r="O5" s="735"/>
    </row>
    <row r="6" spans="2:25" ht="16.5" customHeight="1">
      <c r="B6" s="507"/>
      <c r="C6" s="507"/>
      <c r="D6" s="507"/>
      <c r="E6" s="507"/>
      <c r="F6" s="507"/>
      <c r="G6" s="507"/>
      <c r="H6" s="507"/>
      <c r="I6" s="507"/>
      <c r="X6" s="736" t="s">
        <v>2</v>
      </c>
      <c r="Y6" s="737"/>
    </row>
    <row r="7" spans="2:25" ht="21.75" customHeight="1">
      <c r="B7" s="738" t="s">
        <v>1304</v>
      </c>
      <c r="C7" s="738"/>
      <c r="D7" s="743" t="s">
        <v>956</v>
      </c>
      <c r="E7" s="744"/>
      <c r="F7" s="744"/>
      <c r="G7" s="744"/>
      <c r="H7" s="744"/>
      <c r="I7" s="744"/>
      <c r="J7" s="744"/>
      <c r="K7" s="744"/>
      <c r="L7" s="744"/>
      <c r="M7" s="744"/>
      <c r="N7" s="744"/>
      <c r="O7" s="744"/>
      <c r="P7" s="744"/>
      <c r="Q7" s="744"/>
      <c r="R7" s="744"/>
      <c r="S7" s="744"/>
      <c r="T7" s="744"/>
      <c r="U7" s="744"/>
      <c r="V7" s="744"/>
      <c r="W7" s="744"/>
      <c r="X7" s="745"/>
      <c r="Y7" s="741" t="s">
        <v>1295</v>
      </c>
    </row>
    <row r="8" spans="2:25" ht="30">
      <c r="B8" s="738"/>
      <c r="C8" s="738"/>
      <c r="D8" s="508" t="s">
        <v>5</v>
      </c>
      <c r="E8" s="508" t="s">
        <v>6</v>
      </c>
      <c r="F8" s="508" t="s">
        <v>7</v>
      </c>
      <c r="G8" s="508" t="s">
        <v>8</v>
      </c>
      <c r="H8" s="508" t="s">
        <v>9</v>
      </c>
      <c r="I8" s="508" t="s">
        <v>10</v>
      </c>
      <c r="J8" s="508" t="s">
        <v>1087</v>
      </c>
      <c r="K8" s="508" t="s">
        <v>957</v>
      </c>
      <c r="L8" s="508" t="s">
        <v>958</v>
      </c>
      <c r="M8" s="508" t="s">
        <v>959</v>
      </c>
      <c r="N8" s="508" t="s">
        <v>960</v>
      </c>
      <c r="O8" s="508" t="s">
        <v>961</v>
      </c>
      <c r="P8" s="509" t="s">
        <v>962</v>
      </c>
      <c r="Q8" s="509" t="s">
        <v>963</v>
      </c>
      <c r="R8" s="509" t="s">
        <v>964</v>
      </c>
      <c r="S8" s="508" t="s">
        <v>965</v>
      </c>
      <c r="T8" s="509" t="s">
        <v>966</v>
      </c>
      <c r="U8" s="509" t="s">
        <v>967</v>
      </c>
      <c r="V8" s="509" t="s">
        <v>968</v>
      </c>
      <c r="W8" s="509" t="s">
        <v>969</v>
      </c>
      <c r="X8" s="509" t="s">
        <v>11</v>
      </c>
      <c r="Y8" s="742"/>
    </row>
    <row r="9" spans="2:25" s="345" customFormat="1">
      <c r="B9" s="510" t="s">
        <v>1065</v>
      </c>
      <c r="C9" s="510">
        <v>1</v>
      </c>
      <c r="D9" s="511">
        <v>2</v>
      </c>
      <c r="E9" s="511">
        <v>3</v>
      </c>
      <c r="F9" s="511">
        <v>4</v>
      </c>
      <c r="G9" s="511">
        <v>5</v>
      </c>
      <c r="H9" s="512">
        <v>6</v>
      </c>
      <c r="I9" s="512">
        <v>7</v>
      </c>
      <c r="J9" s="512">
        <v>8</v>
      </c>
      <c r="K9" s="512">
        <v>9</v>
      </c>
      <c r="L9" s="512">
        <v>10</v>
      </c>
      <c r="M9" s="512">
        <v>11</v>
      </c>
      <c r="N9" s="512">
        <v>12</v>
      </c>
      <c r="O9" s="512">
        <v>13</v>
      </c>
      <c r="P9" s="513">
        <v>14</v>
      </c>
      <c r="Q9" s="513">
        <v>15</v>
      </c>
      <c r="R9" s="513">
        <v>16</v>
      </c>
      <c r="S9" s="512">
        <v>17</v>
      </c>
      <c r="T9" s="513">
        <v>18</v>
      </c>
      <c r="U9" s="513">
        <v>19</v>
      </c>
      <c r="V9" s="513">
        <v>20</v>
      </c>
      <c r="W9" s="513">
        <v>21</v>
      </c>
      <c r="X9" s="513">
        <v>22</v>
      </c>
      <c r="Y9" s="514">
        <v>23</v>
      </c>
    </row>
    <row r="10" spans="2:25">
      <c r="B10" s="515" t="s">
        <v>4</v>
      </c>
      <c r="C10" s="516">
        <v>2409207</v>
      </c>
      <c r="D10" s="517">
        <v>33432</v>
      </c>
      <c r="E10" s="517">
        <v>138513</v>
      </c>
      <c r="F10" s="517">
        <v>4320</v>
      </c>
      <c r="G10" s="517">
        <v>8594</v>
      </c>
      <c r="H10" s="516">
        <v>813</v>
      </c>
      <c r="I10" s="516">
        <v>1506</v>
      </c>
      <c r="J10" s="516">
        <v>778</v>
      </c>
      <c r="K10" s="516">
        <v>266</v>
      </c>
      <c r="L10" s="516">
        <v>157</v>
      </c>
      <c r="M10" s="516">
        <v>187</v>
      </c>
      <c r="N10" s="516">
        <v>128</v>
      </c>
      <c r="O10" s="516">
        <v>78</v>
      </c>
      <c r="P10" s="516">
        <v>53</v>
      </c>
      <c r="Q10" s="516">
        <v>233</v>
      </c>
      <c r="R10" s="516">
        <v>39</v>
      </c>
      <c r="S10" s="516">
        <v>32</v>
      </c>
      <c r="T10" s="516">
        <v>80</v>
      </c>
      <c r="U10" s="516">
        <v>32</v>
      </c>
      <c r="V10" s="516">
        <v>577</v>
      </c>
      <c r="W10" s="516">
        <v>69</v>
      </c>
      <c r="X10" s="516">
        <v>1177</v>
      </c>
      <c r="Y10" s="517">
        <v>2218143</v>
      </c>
    </row>
    <row r="11" spans="2:25">
      <c r="B11" s="518" t="s">
        <v>5</v>
      </c>
      <c r="C11" s="519">
        <v>1848670</v>
      </c>
      <c r="D11" s="519" t="s">
        <v>1029</v>
      </c>
      <c r="E11" s="519">
        <v>137234</v>
      </c>
      <c r="F11" s="519">
        <v>3020</v>
      </c>
      <c r="G11" s="519">
        <v>5790</v>
      </c>
      <c r="H11" s="519">
        <v>389</v>
      </c>
      <c r="I11" s="519">
        <v>929</v>
      </c>
      <c r="J11" s="519">
        <v>653</v>
      </c>
      <c r="K11" s="519">
        <v>123</v>
      </c>
      <c r="L11" s="519">
        <v>102</v>
      </c>
      <c r="M11" s="519">
        <v>75</v>
      </c>
      <c r="N11" s="519">
        <v>83</v>
      </c>
      <c r="O11" s="519">
        <v>53</v>
      </c>
      <c r="P11" s="519">
        <v>32</v>
      </c>
      <c r="Q11" s="519">
        <v>191</v>
      </c>
      <c r="R11" s="519">
        <v>12</v>
      </c>
      <c r="S11" s="519">
        <v>23</v>
      </c>
      <c r="T11" s="519">
        <v>50</v>
      </c>
      <c r="U11" s="519">
        <v>21</v>
      </c>
      <c r="V11" s="519">
        <v>490</v>
      </c>
      <c r="W11" s="519">
        <v>53</v>
      </c>
      <c r="X11" s="519">
        <v>877</v>
      </c>
      <c r="Y11" s="519">
        <v>1698470</v>
      </c>
    </row>
    <row r="12" spans="2:25">
      <c r="B12" s="518" t="s">
        <v>6</v>
      </c>
      <c r="C12" s="519">
        <v>193197</v>
      </c>
      <c r="D12" s="519">
        <v>22608</v>
      </c>
      <c r="E12" s="519" t="s">
        <v>1029</v>
      </c>
      <c r="F12" s="519">
        <v>222</v>
      </c>
      <c r="G12" s="519">
        <v>258</v>
      </c>
      <c r="H12" s="519">
        <v>18</v>
      </c>
      <c r="I12" s="519">
        <v>60</v>
      </c>
      <c r="J12" s="519">
        <v>15</v>
      </c>
      <c r="K12" s="519">
        <v>23</v>
      </c>
      <c r="L12" s="519">
        <v>23</v>
      </c>
      <c r="M12" s="519">
        <v>16</v>
      </c>
      <c r="N12" s="519" t="s">
        <v>1029</v>
      </c>
      <c r="O12" s="519">
        <v>2</v>
      </c>
      <c r="P12" s="519" t="s">
        <v>1029</v>
      </c>
      <c r="Q12" s="519">
        <v>15</v>
      </c>
      <c r="R12" s="519">
        <v>2</v>
      </c>
      <c r="S12" s="519">
        <v>1</v>
      </c>
      <c r="T12" s="519">
        <v>8</v>
      </c>
      <c r="U12" s="519">
        <v>3</v>
      </c>
      <c r="V12" s="519">
        <v>76</v>
      </c>
      <c r="W12" s="519">
        <v>6</v>
      </c>
      <c r="X12" s="519">
        <v>182</v>
      </c>
      <c r="Y12" s="519">
        <v>169659</v>
      </c>
    </row>
    <row r="13" spans="2:25">
      <c r="B13" s="518" t="s">
        <v>7</v>
      </c>
      <c r="C13" s="519">
        <v>123586</v>
      </c>
      <c r="D13" s="519">
        <v>4136</v>
      </c>
      <c r="E13" s="519">
        <v>581</v>
      </c>
      <c r="F13" s="519" t="s">
        <v>1029</v>
      </c>
      <c r="G13" s="519">
        <v>1006</v>
      </c>
      <c r="H13" s="519">
        <v>74</v>
      </c>
      <c r="I13" s="519">
        <v>109</v>
      </c>
      <c r="J13" s="519">
        <v>95</v>
      </c>
      <c r="K13" s="519">
        <v>37</v>
      </c>
      <c r="L13" s="519">
        <v>12</v>
      </c>
      <c r="M13" s="519">
        <v>39</v>
      </c>
      <c r="N13" s="519">
        <v>17</v>
      </c>
      <c r="O13" s="519">
        <v>10</v>
      </c>
      <c r="P13" s="519">
        <v>14</v>
      </c>
      <c r="Q13" s="519">
        <v>3</v>
      </c>
      <c r="R13" s="519">
        <v>5</v>
      </c>
      <c r="S13" s="519" t="s">
        <v>1029</v>
      </c>
      <c r="T13" s="519">
        <v>7</v>
      </c>
      <c r="U13" s="519">
        <v>4</v>
      </c>
      <c r="V13" s="519">
        <v>2</v>
      </c>
      <c r="W13" s="519" t="s">
        <v>1029</v>
      </c>
      <c r="X13" s="519">
        <v>39</v>
      </c>
      <c r="Y13" s="519">
        <v>117396</v>
      </c>
    </row>
    <row r="14" spans="2:25">
      <c r="B14" s="520" t="s">
        <v>8</v>
      </c>
      <c r="C14" s="519">
        <v>81630</v>
      </c>
      <c r="D14" s="519">
        <v>3877</v>
      </c>
      <c r="E14" s="519">
        <v>299</v>
      </c>
      <c r="F14" s="519">
        <v>721</v>
      </c>
      <c r="G14" s="519" t="s">
        <v>1029</v>
      </c>
      <c r="H14" s="519">
        <v>145</v>
      </c>
      <c r="I14" s="519">
        <v>119</v>
      </c>
      <c r="J14" s="519">
        <v>8</v>
      </c>
      <c r="K14" s="519">
        <v>66</v>
      </c>
      <c r="L14" s="519">
        <v>16</v>
      </c>
      <c r="M14" s="519">
        <v>41</v>
      </c>
      <c r="N14" s="519">
        <v>22</v>
      </c>
      <c r="O14" s="519">
        <v>8</v>
      </c>
      <c r="P14" s="519">
        <v>5</v>
      </c>
      <c r="Q14" s="519">
        <v>8</v>
      </c>
      <c r="R14" s="519">
        <v>16</v>
      </c>
      <c r="S14" s="519">
        <v>7</v>
      </c>
      <c r="T14" s="519">
        <v>7</v>
      </c>
      <c r="U14" s="519">
        <v>4</v>
      </c>
      <c r="V14" s="519">
        <v>8</v>
      </c>
      <c r="W14" s="519">
        <v>3</v>
      </c>
      <c r="X14" s="519">
        <v>48</v>
      </c>
      <c r="Y14" s="519">
        <v>76202</v>
      </c>
    </row>
    <row r="15" spans="2:25">
      <c r="B15" s="520" t="s">
        <v>9</v>
      </c>
      <c r="C15" s="519">
        <v>97205</v>
      </c>
      <c r="D15" s="519">
        <v>560</v>
      </c>
      <c r="E15" s="519">
        <v>109</v>
      </c>
      <c r="F15" s="519">
        <v>70</v>
      </c>
      <c r="G15" s="519">
        <v>1132</v>
      </c>
      <c r="H15" s="519" t="s">
        <v>1029</v>
      </c>
      <c r="I15" s="519">
        <v>277</v>
      </c>
      <c r="J15" s="519">
        <v>5</v>
      </c>
      <c r="K15" s="519">
        <v>3</v>
      </c>
      <c r="L15" s="519">
        <v>1</v>
      </c>
      <c r="M15" s="519">
        <v>2</v>
      </c>
      <c r="N15" s="519">
        <v>1</v>
      </c>
      <c r="O15" s="519" t="s">
        <v>1029</v>
      </c>
      <c r="P15" s="519">
        <v>1</v>
      </c>
      <c r="Q15" s="519">
        <v>15</v>
      </c>
      <c r="R15" s="519" t="s">
        <v>1029</v>
      </c>
      <c r="S15" s="519">
        <v>1</v>
      </c>
      <c r="T15" s="519">
        <v>4</v>
      </c>
      <c r="U15" s="519" t="s">
        <v>1029</v>
      </c>
      <c r="V15" s="519" t="s">
        <v>1029</v>
      </c>
      <c r="W15" s="519" t="s">
        <v>1029</v>
      </c>
      <c r="X15" s="519">
        <v>6</v>
      </c>
      <c r="Y15" s="519">
        <v>95018</v>
      </c>
    </row>
    <row r="16" spans="2:25">
      <c r="B16" s="520" t="s">
        <v>10</v>
      </c>
      <c r="C16" s="519">
        <v>38236</v>
      </c>
      <c r="D16" s="519">
        <v>802</v>
      </c>
      <c r="E16" s="519">
        <v>142</v>
      </c>
      <c r="F16" s="519">
        <v>90</v>
      </c>
      <c r="G16" s="519">
        <v>241</v>
      </c>
      <c r="H16" s="519">
        <v>143</v>
      </c>
      <c r="I16" s="519" t="s">
        <v>1029</v>
      </c>
      <c r="J16" s="519">
        <v>2</v>
      </c>
      <c r="K16" s="519">
        <v>5</v>
      </c>
      <c r="L16" s="519" t="s">
        <v>1029</v>
      </c>
      <c r="M16" s="519">
        <v>5</v>
      </c>
      <c r="N16" s="519">
        <v>4</v>
      </c>
      <c r="O16" s="519">
        <v>2</v>
      </c>
      <c r="P16" s="519">
        <v>1</v>
      </c>
      <c r="Q16" s="519">
        <v>1</v>
      </c>
      <c r="R16" s="519">
        <v>1</v>
      </c>
      <c r="S16" s="519" t="s">
        <v>1029</v>
      </c>
      <c r="T16" s="519">
        <v>1</v>
      </c>
      <c r="U16" s="519" t="s">
        <v>1029</v>
      </c>
      <c r="V16" s="519" t="s">
        <v>1029</v>
      </c>
      <c r="W16" s="519">
        <v>3</v>
      </c>
      <c r="X16" s="519">
        <v>6</v>
      </c>
      <c r="Y16" s="519">
        <v>36787</v>
      </c>
    </row>
    <row r="17" spans="2:25">
      <c r="B17" s="520" t="s">
        <v>1087</v>
      </c>
      <c r="C17" s="519">
        <v>9356</v>
      </c>
      <c r="D17" s="519">
        <v>578</v>
      </c>
      <c r="E17" s="519">
        <v>39</v>
      </c>
      <c r="F17" s="519">
        <v>78</v>
      </c>
      <c r="G17" s="519">
        <v>28</v>
      </c>
      <c r="H17" s="519">
        <v>10</v>
      </c>
      <c r="I17" s="519">
        <v>4</v>
      </c>
      <c r="J17" s="519" t="s">
        <v>1029</v>
      </c>
      <c r="K17" s="519">
        <v>5</v>
      </c>
      <c r="L17" s="519">
        <v>1</v>
      </c>
      <c r="M17" s="519" t="s">
        <v>1029</v>
      </c>
      <c r="N17" s="519" t="s">
        <v>1029</v>
      </c>
      <c r="O17" s="519">
        <v>1</v>
      </c>
      <c r="P17" s="519" t="s">
        <v>1029</v>
      </c>
      <c r="Q17" s="519" t="s">
        <v>1029</v>
      </c>
      <c r="R17" s="519" t="s">
        <v>1029</v>
      </c>
      <c r="S17" s="519" t="s">
        <v>1029</v>
      </c>
      <c r="T17" s="519" t="s">
        <v>1029</v>
      </c>
      <c r="U17" s="519" t="s">
        <v>1029</v>
      </c>
      <c r="V17" s="519" t="s">
        <v>1029</v>
      </c>
      <c r="W17" s="519" t="s">
        <v>1029</v>
      </c>
      <c r="X17" s="519">
        <v>1</v>
      </c>
      <c r="Y17" s="519">
        <v>8611</v>
      </c>
    </row>
    <row r="18" spans="2:25">
      <c r="B18" s="520" t="s">
        <v>957</v>
      </c>
      <c r="C18" s="519">
        <v>1640</v>
      </c>
      <c r="D18" s="519">
        <v>90</v>
      </c>
      <c r="E18" s="519">
        <v>15</v>
      </c>
      <c r="F18" s="519">
        <v>23</v>
      </c>
      <c r="G18" s="519">
        <v>34</v>
      </c>
      <c r="H18" s="519">
        <v>1</v>
      </c>
      <c r="I18" s="519" t="s">
        <v>1029</v>
      </c>
      <c r="J18" s="519" t="s">
        <v>1029</v>
      </c>
      <c r="K18" s="519" t="s">
        <v>1029</v>
      </c>
      <c r="L18" s="519" t="s">
        <v>1029</v>
      </c>
      <c r="M18" s="519">
        <v>3</v>
      </c>
      <c r="N18" s="519" t="s">
        <v>1029</v>
      </c>
      <c r="O18" s="519" t="s">
        <v>1029</v>
      </c>
      <c r="P18" s="519" t="s">
        <v>1029</v>
      </c>
      <c r="Q18" s="519" t="s">
        <v>1029</v>
      </c>
      <c r="R18" s="519" t="s">
        <v>1029</v>
      </c>
      <c r="S18" s="519" t="s">
        <v>1029</v>
      </c>
      <c r="T18" s="519" t="s">
        <v>1029</v>
      </c>
      <c r="U18" s="519" t="s">
        <v>1029</v>
      </c>
      <c r="V18" s="519" t="s">
        <v>1029</v>
      </c>
      <c r="W18" s="519" t="s">
        <v>1029</v>
      </c>
      <c r="X18" s="519">
        <v>2</v>
      </c>
      <c r="Y18" s="519">
        <v>1472</v>
      </c>
    </row>
    <row r="19" spans="2:25">
      <c r="B19" s="520" t="s">
        <v>958</v>
      </c>
      <c r="C19" s="519">
        <v>763</v>
      </c>
      <c r="D19" s="519">
        <v>48</v>
      </c>
      <c r="E19" s="519">
        <v>5</v>
      </c>
      <c r="F19" s="519">
        <v>2</v>
      </c>
      <c r="G19" s="519">
        <v>14</v>
      </c>
      <c r="H19" s="519">
        <v>2</v>
      </c>
      <c r="I19" s="519">
        <v>1</v>
      </c>
      <c r="J19" s="519" t="s">
        <v>1029</v>
      </c>
      <c r="K19" s="519" t="s">
        <v>1029</v>
      </c>
      <c r="L19" s="519" t="s">
        <v>1029</v>
      </c>
      <c r="M19" s="519" t="s">
        <v>1029</v>
      </c>
      <c r="N19" s="519" t="s">
        <v>1029</v>
      </c>
      <c r="O19" s="519" t="s">
        <v>1029</v>
      </c>
      <c r="P19" s="519" t="s">
        <v>1029</v>
      </c>
      <c r="Q19" s="519" t="s">
        <v>1029</v>
      </c>
      <c r="R19" s="519" t="s">
        <v>1029</v>
      </c>
      <c r="S19" s="519" t="s">
        <v>1029</v>
      </c>
      <c r="T19" s="519" t="s">
        <v>1029</v>
      </c>
      <c r="U19" s="519" t="s">
        <v>1029</v>
      </c>
      <c r="V19" s="519" t="s">
        <v>1029</v>
      </c>
      <c r="W19" s="519">
        <v>1</v>
      </c>
      <c r="X19" s="519">
        <v>1</v>
      </c>
      <c r="Y19" s="519">
        <v>689</v>
      </c>
    </row>
    <row r="20" spans="2:25">
      <c r="B20" s="520" t="s">
        <v>959</v>
      </c>
      <c r="C20" s="519">
        <v>1184</v>
      </c>
      <c r="D20" s="519">
        <v>70</v>
      </c>
      <c r="E20" s="519">
        <v>12</v>
      </c>
      <c r="F20" s="519">
        <v>30</v>
      </c>
      <c r="G20" s="519">
        <v>14</v>
      </c>
      <c r="H20" s="519">
        <v>2</v>
      </c>
      <c r="I20" s="519">
        <v>1</v>
      </c>
      <c r="J20" s="519" t="s">
        <v>1029</v>
      </c>
      <c r="K20" s="519">
        <v>2</v>
      </c>
      <c r="L20" s="519" t="s">
        <v>1029</v>
      </c>
      <c r="M20" s="519" t="s">
        <v>1029</v>
      </c>
      <c r="N20" s="519">
        <v>1</v>
      </c>
      <c r="O20" s="519" t="s">
        <v>1029</v>
      </c>
      <c r="P20" s="519" t="s">
        <v>1029</v>
      </c>
      <c r="Q20" s="519" t="s">
        <v>1029</v>
      </c>
      <c r="R20" s="519">
        <v>1</v>
      </c>
      <c r="S20" s="519" t="s">
        <v>1029</v>
      </c>
      <c r="T20" s="519" t="s">
        <v>1029</v>
      </c>
      <c r="U20" s="519" t="s">
        <v>1029</v>
      </c>
      <c r="V20" s="519" t="s">
        <v>1029</v>
      </c>
      <c r="W20" s="519" t="s">
        <v>1029</v>
      </c>
      <c r="X20" s="519">
        <v>4</v>
      </c>
      <c r="Y20" s="519">
        <v>1047</v>
      </c>
    </row>
    <row r="21" spans="2:25">
      <c r="B21" s="520" t="s">
        <v>960</v>
      </c>
      <c r="C21" s="519">
        <v>2143</v>
      </c>
      <c r="D21" s="519">
        <v>129</v>
      </c>
      <c r="E21" s="519">
        <v>8</v>
      </c>
      <c r="F21" s="519">
        <v>16</v>
      </c>
      <c r="G21" s="519">
        <v>20</v>
      </c>
      <c r="H21" s="519">
        <v>4</v>
      </c>
      <c r="I21" s="519">
        <v>2</v>
      </c>
      <c r="J21" s="519" t="s">
        <v>1029</v>
      </c>
      <c r="K21" s="519" t="s">
        <v>1029</v>
      </c>
      <c r="L21" s="519" t="s">
        <v>1029</v>
      </c>
      <c r="M21" s="519">
        <v>2</v>
      </c>
      <c r="N21" s="519" t="s">
        <v>1029</v>
      </c>
      <c r="O21" s="519">
        <v>1</v>
      </c>
      <c r="P21" s="519" t="s">
        <v>1029</v>
      </c>
      <c r="Q21" s="519" t="s">
        <v>1029</v>
      </c>
      <c r="R21" s="519" t="s">
        <v>1029</v>
      </c>
      <c r="S21" s="519" t="s">
        <v>1029</v>
      </c>
      <c r="T21" s="519" t="s">
        <v>1029</v>
      </c>
      <c r="U21" s="519" t="s">
        <v>1029</v>
      </c>
      <c r="V21" s="519">
        <v>1</v>
      </c>
      <c r="W21" s="519" t="s">
        <v>1029</v>
      </c>
      <c r="X21" s="519">
        <v>2</v>
      </c>
      <c r="Y21" s="519">
        <v>1958</v>
      </c>
    </row>
    <row r="22" spans="2:25">
      <c r="B22" s="520" t="s">
        <v>961</v>
      </c>
      <c r="C22" s="519">
        <v>958</v>
      </c>
      <c r="D22" s="519">
        <v>72</v>
      </c>
      <c r="E22" s="519">
        <v>5</v>
      </c>
      <c r="F22" s="519">
        <v>13</v>
      </c>
      <c r="G22" s="519">
        <v>12</v>
      </c>
      <c r="H22" s="519" t="s">
        <v>1029</v>
      </c>
      <c r="I22" s="519">
        <v>1</v>
      </c>
      <c r="J22" s="519" t="s">
        <v>1029</v>
      </c>
      <c r="K22" s="519">
        <v>1</v>
      </c>
      <c r="L22" s="519" t="s">
        <v>1029</v>
      </c>
      <c r="M22" s="519">
        <v>2</v>
      </c>
      <c r="N22" s="519" t="s">
        <v>1029</v>
      </c>
      <c r="O22" s="519" t="s">
        <v>1029</v>
      </c>
      <c r="P22" s="519" t="s">
        <v>1029</v>
      </c>
      <c r="Q22" s="519" t="s">
        <v>1029</v>
      </c>
      <c r="R22" s="519" t="s">
        <v>1029</v>
      </c>
      <c r="S22" s="519" t="s">
        <v>1029</v>
      </c>
      <c r="T22" s="519">
        <v>1</v>
      </c>
      <c r="U22" s="519" t="s">
        <v>1029</v>
      </c>
      <c r="V22" s="519" t="s">
        <v>1029</v>
      </c>
      <c r="W22" s="519" t="s">
        <v>1029</v>
      </c>
      <c r="X22" s="519">
        <v>2</v>
      </c>
      <c r="Y22" s="519">
        <v>849</v>
      </c>
    </row>
    <row r="23" spans="2:25">
      <c r="B23" s="520" t="s">
        <v>962</v>
      </c>
      <c r="C23" s="519">
        <v>708</v>
      </c>
      <c r="D23" s="519">
        <v>51</v>
      </c>
      <c r="E23" s="519">
        <v>4</v>
      </c>
      <c r="F23" s="519">
        <v>21</v>
      </c>
      <c r="G23" s="519">
        <v>7</v>
      </c>
      <c r="H23" s="519">
        <v>1</v>
      </c>
      <c r="I23" s="519">
        <v>1</v>
      </c>
      <c r="J23" s="519" t="s">
        <v>1029</v>
      </c>
      <c r="K23" s="519" t="s">
        <v>1029</v>
      </c>
      <c r="L23" s="519" t="s">
        <v>1029</v>
      </c>
      <c r="M23" s="519" t="s">
        <v>1029</v>
      </c>
      <c r="N23" s="519" t="s">
        <v>1029</v>
      </c>
      <c r="O23" s="519" t="s">
        <v>1029</v>
      </c>
      <c r="P23" s="519" t="s">
        <v>1029</v>
      </c>
      <c r="Q23" s="519" t="s">
        <v>1029</v>
      </c>
      <c r="R23" s="519" t="s">
        <v>1029</v>
      </c>
      <c r="S23" s="519" t="s">
        <v>1029</v>
      </c>
      <c r="T23" s="519" t="s">
        <v>1029</v>
      </c>
      <c r="U23" s="519" t="s">
        <v>1029</v>
      </c>
      <c r="V23" s="519" t="s">
        <v>1029</v>
      </c>
      <c r="W23" s="519" t="s">
        <v>1029</v>
      </c>
      <c r="X23" s="519">
        <v>1</v>
      </c>
      <c r="Y23" s="519">
        <v>622</v>
      </c>
    </row>
    <row r="24" spans="2:25">
      <c r="B24" s="520" t="s">
        <v>963</v>
      </c>
      <c r="C24" s="519">
        <v>799</v>
      </c>
      <c r="D24" s="519">
        <v>77</v>
      </c>
      <c r="E24" s="519">
        <v>8</v>
      </c>
      <c r="F24" s="519" t="s">
        <v>1029</v>
      </c>
      <c r="G24" s="519">
        <v>1</v>
      </c>
      <c r="H24" s="519">
        <v>15</v>
      </c>
      <c r="I24" s="519" t="s">
        <v>1029</v>
      </c>
      <c r="J24" s="519" t="s">
        <v>1029</v>
      </c>
      <c r="K24" s="519" t="s">
        <v>1029</v>
      </c>
      <c r="L24" s="519" t="s">
        <v>1029</v>
      </c>
      <c r="M24" s="519">
        <v>1</v>
      </c>
      <c r="N24" s="519" t="s">
        <v>1029</v>
      </c>
      <c r="O24" s="519" t="s">
        <v>1029</v>
      </c>
      <c r="P24" s="519" t="s">
        <v>1029</v>
      </c>
      <c r="Q24" s="519" t="s">
        <v>1029</v>
      </c>
      <c r="R24" s="519">
        <v>1</v>
      </c>
      <c r="S24" s="519" t="s">
        <v>1029</v>
      </c>
      <c r="T24" s="519" t="s">
        <v>1029</v>
      </c>
      <c r="U24" s="519" t="s">
        <v>1029</v>
      </c>
      <c r="V24" s="519" t="s">
        <v>1029</v>
      </c>
      <c r="W24" s="519">
        <v>1</v>
      </c>
      <c r="X24" s="519">
        <v>2</v>
      </c>
      <c r="Y24" s="519">
        <v>693</v>
      </c>
    </row>
    <row r="25" spans="2:25">
      <c r="B25" s="520" t="s">
        <v>964</v>
      </c>
      <c r="C25" s="519">
        <v>417</v>
      </c>
      <c r="D25" s="519">
        <v>25</v>
      </c>
      <c r="E25" s="519" t="s">
        <v>1029</v>
      </c>
      <c r="F25" s="519">
        <v>3</v>
      </c>
      <c r="G25" s="519">
        <v>12</v>
      </c>
      <c r="H25" s="519">
        <v>2</v>
      </c>
      <c r="I25" s="519">
        <v>2</v>
      </c>
      <c r="J25" s="519" t="s">
        <v>1029</v>
      </c>
      <c r="K25" s="519" t="s">
        <v>1029</v>
      </c>
      <c r="L25" s="519">
        <v>1</v>
      </c>
      <c r="M25" s="519" t="s">
        <v>1029</v>
      </c>
      <c r="N25" s="519" t="s">
        <v>1029</v>
      </c>
      <c r="O25" s="519" t="s">
        <v>1029</v>
      </c>
      <c r="P25" s="519" t="s">
        <v>1029</v>
      </c>
      <c r="Q25" s="519" t="s">
        <v>1029</v>
      </c>
      <c r="R25" s="519" t="s">
        <v>1029</v>
      </c>
      <c r="S25" s="519" t="s">
        <v>1029</v>
      </c>
      <c r="T25" s="519" t="s">
        <v>1029</v>
      </c>
      <c r="U25" s="519" t="s">
        <v>1029</v>
      </c>
      <c r="V25" s="519" t="s">
        <v>1029</v>
      </c>
      <c r="W25" s="519" t="s">
        <v>1029</v>
      </c>
      <c r="X25" s="519">
        <v>1</v>
      </c>
      <c r="Y25" s="519">
        <v>371</v>
      </c>
    </row>
    <row r="26" spans="2:25">
      <c r="B26" s="520" t="s">
        <v>965</v>
      </c>
      <c r="C26" s="519">
        <v>277</v>
      </c>
      <c r="D26" s="519">
        <v>18</v>
      </c>
      <c r="E26" s="519">
        <v>3</v>
      </c>
      <c r="F26" s="519">
        <v>1</v>
      </c>
      <c r="G26" s="519">
        <v>3</v>
      </c>
      <c r="H26" s="519">
        <v>2</v>
      </c>
      <c r="I26" s="519" t="s">
        <v>1029</v>
      </c>
      <c r="J26" s="519" t="s">
        <v>1029</v>
      </c>
      <c r="K26" s="519" t="s">
        <v>1029</v>
      </c>
      <c r="L26" s="519" t="s">
        <v>1029</v>
      </c>
      <c r="M26" s="519" t="s">
        <v>1029</v>
      </c>
      <c r="N26" s="519" t="s">
        <v>1029</v>
      </c>
      <c r="O26" s="519" t="s">
        <v>1029</v>
      </c>
      <c r="P26" s="519" t="s">
        <v>1029</v>
      </c>
      <c r="Q26" s="519" t="s">
        <v>1029</v>
      </c>
      <c r="R26" s="519" t="s">
        <v>1029</v>
      </c>
      <c r="S26" s="519" t="s">
        <v>1029</v>
      </c>
      <c r="T26" s="519">
        <v>1</v>
      </c>
      <c r="U26" s="519" t="s">
        <v>1029</v>
      </c>
      <c r="V26" s="519" t="s">
        <v>1029</v>
      </c>
      <c r="W26" s="519" t="s">
        <v>1029</v>
      </c>
      <c r="X26" s="519">
        <v>1</v>
      </c>
      <c r="Y26" s="519">
        <v>248</v>
      </c>
    </row>
    <row r="27" spans="2:25">
      <c r="B27" s="520" t="s">
        <v>966</v>
      </c>
      <c r="C27" s="519">
        <v>237</v>
      </c>
      <c r="D27" s="519">
        <v>8</v>
      </c>
      <c r="E27" s="519">
        <v>8</v>
      </c>
      <c r="F27" s="519">
        <v>1</v>
      </c>
      <c r="G27" s="519">
        <v>2</v>
      </c>
      <c r="H27" s="519">
        <v>1</v>
      </c>
      <c r="I27" s="519" t="s">
        <v>1029</v>
      </c>
      <c r="J27" s="519" t="s">
        <v>1029</v>
      </c>
      <c r="K27" s="519" t="s">
        <v>1029</v>
      </c>
      <c r="L27" s="519" t="s">
        <v>1029</v>
      </c>
      <c r="M27" s="519" t="s">
        <v>1029</v>
      </c>
      <c r="N27" s="519" t="s">
        <v>1029</v>
      </c>
      <c r="O27" s="519">
        <v>1</v>
      </c>
      <c r="P27" s="519" t="s">
        <v>1029</v>
      </c>
      <c r="Q27" s="519" t="s">
        <v>1029</v>
      </c>
      <c r="R27" s="519" t="s">
        <v>1029</v>
      </c>
      <c r="S27" s="519" t="s">
        <v>1029</v>
      </c>
      <c r="T27" s="519" t="s">
        <v>1029</v>
      </c>
      <c r="U27" s="519" t="s">
        <v>1029</v>
      </c>
      <c r="V27" s="519" t="s">
        <v>1029</v>
      </c>
      <c r="W27" s="519" t="s">
        <v>1029</v>
      </c>
      <c r="X27" s="519" t="s">
        <v>1029</v>
      </c>
      <c r="Y27" s="519">
        <v>216</v>
      </c>
    </row>
    <row r="28" spans="2:25">
      <c r="B28" s="520" t="s">
        <v>967</v>
      </c>
      <c r="C28" s="519">
        <v>194</v>
      </c>
      <c r="D28" s="519">
        <v>9</v>
      </c>
      <c r="E28" s="519">
        <v>2</v>
      </c>
      <c r="F28" s="519">
        <v>1</v>
      </c>
      <c r="G28" s="519">
        <v>1</v>
      </c>
      <c r="H28" s="519" t="s">
        <v>1029</v>
      </c>
      <c r="I28" s="519" t="s">
        <v>1029</v>
      </c>
      <c r="J28" s="519" t="s">
        <v>1029</v>
      </c>
      <c r="K28" s="519" t="s">
        <v>1029</v>
      </c>
      <c r="L28" s="519" t="s">
        <v>1029</v>
      </c>
      <c r="M28" s="519" t="s">
        <v>1029</v>
      </c>
      <c r="N28" s="519" t="s">
        <v>1029</v>
      </c>
      <c r="O28" s="519" t="s">
        <v>1029</v>
      </c>
      <c r="P28" s="519" t="s">
        <v>1029</v>
      </c>
      <c r="Q28" s="519" t="s">
        <v>1029</v>
      </c>
      <c r="R28" s="519" t="s">
        <v>1029</v>
      </c>
      <c r="S28" s="519" t="s">
        <v>1029</v>
      </c>
      <c r="T28" s="519">
        <v>1</v>
      </c>
      <c r="U28" s="519" t="s">
        <v>1029</v>
      </c>
      <c r="V28" s="519" t="s">
        <v>1029</v>
      </c>
      <c r="W28" s="519" t="s">
        <v>1029</v>
      </c>
      <c r="X28" s="519" t="s">
        <v>1029</v>
      </c>
      <c r="Y28" s="519">
        <v>180</v>
      </c>
    </row>
    <row r="29" spans="2:25">
      <c r="B29" s="521" t="s">
        <v>968</v>
      </c>
      <c r="C29" s="519">
        <v>282</v>
      </c>
      <c r="D29" s="519">
        <v>50</v>
      </c>
      <c r="E29" s="519">
        <v>5</v>
      </c>
      <c r="F29" s="519" t="s">
        <v>1029</v>
      </c>
      <c r="G29" s="519">
        <v>2</v>
      </c>
      <c r="H29" s="519" t="s">
        <v>1029</v>
      </c>
      <c r="I29" s="519" t="s">
        <v>1029</v>
      </c>
      <c r="J29" s="519" t="s">
        <v>1029</v>
      </c>
      <c r="K29" s="519" t="s">
        <v>1029</v>
      </c>
      <c r="L29" s="519" t="s">
        <v>1029</v>
      </c>
      <c r="M29" s="519" t="s">
        <v>1029</v>
      </c>
      <c r="N29" s="519" t="s">
        <v>1029</v>
      </c>
      <c r="O29" s="519" t="s">
        <v>1029</v>
      </c>
      <c r="P29" s="519" t="s">
        <v>1029</v>
      </c>
      <c r="Q29" s="519" t="s">
        <v>1029</v>
      </c>
      <c r="R29" s="519" t="s">
        <v>1029</v>
      </c>
      <c r="S29" s="519" t="s">
        <v>1029</v>
      </c>
      <c r="T29" s="519" t="s">
        <v>1029</v>
      </c>
      <c r="U29" s="519" t="s">
        <v>1029</v>
      </c>
      <c r="V29" s="519" t="s">
        <v>1029</v>
      </c>
      <c r="W29" s="519" t="s">
        <v>1029</v>
      </c>
      <c r="X29" s="519">
        <v>1</v>
      </c>
      <c r="Y29" s="519">
        <v>224</v>
      </c>
    </row>
    <row r="30" spans="2:25">
      <c r="B30" s="521" t="s">
        <v>969</v>
      </c>
      <c r="C30" s="519">
        <v>606</v>
      </c>
      <c r="D30" s="519">
        <v>47</v>
      </c>
      <c r="E30" s="519">
        <v>2</v>
      </c>
      <c r="F30" s="519" t="s">
        <v>1029</v>
      </c>
      <c r="G30" s="519" t="s">
        <v>1029</v>
      </c>
      <c r="H30" s="519">
        <v>1</v>
      </c>
      <c r="I30" s="519" t="s">
        <v>1029</v>
      </c>
      <c r="J30" s="519" t="s">
        <v>1029</v>
      </c>
      <c r="K30" s="519">
        <v>1</v>
      </c>
      <c r="L30" s="519">
        <v>1</v>
      </c>
      <c r="M30" s="519" t="s">
        <v>1029</v>
      </c>
      <c r="N30" s="519" t="s">
        <v>1029</v>
      </c>
      <c r="O30" s="519" t="s">
        <v>1029</v>
      </c>
      <c r="P30" s="519" t="s">
        <v>1029</v>
      </c>
      <c r="Q30" s="519" t="s">
        <v>1029</v>
      </c>
      <c r="R30" s="519" t="s">
        <v>1029</v>
      </c>
      <c r="S30" s="519" t="s">
        <v>1029</v>
      </c>
      <c r="T30" s="519" t="s">
        <v>1029</v>
      </c>
      <c r="U30" s="519" t="s">
        <v>1029</v>
      </c>
      <c r="V30" s="519" t="s">
        <v>1029</v>
      </c>
      <c r="W30" s="519" t="s">
        <v>1029</v>
      </c>
      <c r="X30" s="519">
        <v>1</v>
      </c>
      <c r="Y30" s="519">
        <v>553</v>
      </c>
    </row>
    <row r="31" spans="2:25">
      <c r="B31" s="521" t="s">
        <v>11</v>
      </c>
      <c r="C31" s="519">
        <v>3671</v>
      </c>
      <c r="D31" s="519">
        <v>177</v>
      </c>
      <c r="E31" s="519">
        <v>32</v>
      </c>
      <c r="F31" s="519">
        <v>8</v>
      </c>
      <c r="G31" s="519">
        <v>17</v>
      </c>
      <c r="H31" s="519">
        <v>3</v>
      </c>
      <c r="I31" s="519" t="s">
        <v>1029</v>
      </c>
      <c r="J31" s="519" t="s">
        <v>1029</v>
      </c>
      <c r="K31" s="519" t="s">
        <v>1029</v>
      </c>
      <c r="L31" s="519" t="s">
        <v>1029</v>
      </c>
      <c r="M31" s="519">
        <v>1</v>
      </c>
      <c r="N31" s="519" t="s">
        <v>1029</v>
      </c>
      <c r="O31" s="519" t="s">
        <v>1029</v>
      </c>
      <c r="P31" s="519" t="s">
        <v>1029</v>
      </c>
      <c r="Q31" s="519" t="s">
        <v>1029</v>
      </c>
      <c r="R31" s="519">
        <v>1</v>
      </c>
      <c r="S31" s="519" t="s">
        <v>1029</v>
      </c>
      <c r="T31" s="519" t="s">
        <v>1029</v>
      </c>
      <c r="U31" s="519" t="s">
        <v>1029</v>
      </c>
      <c r="V31" s="519" t="s">
        <v>1029</v>
      </c>
      <c r="W31" s="519">
        <v>2</v>
      </c>
      <c r="X31" s="519" t="s">
        <v>1029</v>
      </c>
      <c r="Y31" s="519">
        <v>3430</v>
      </c>
    </row>
    <row r="32" spans="2:25">
      <c r="B32" s="521" t="s">
        <v>12</v>
      </c>
      <c r="C32" s="519">
        <v>3448</v>
      </c>
      <c r="D32" s="519" t="s">
        <v>1029</v>
      </c>
      <c r="E32" s="519" t="s">
        <v>1029</v>
      </c>
      <c r="F32" s="519" t="s">
        <v>1029</v>
      </c>
      <c r="G32" s="519" t="s">
        <v>1029</v>
      </c>
      <c r="H32" s="519" t="s">
        <v>1029</v>
      </c>
      <c r="I32" s="519" t="s">
        <v>1029</v>
      </c>
      <c r="J32" s="519" t="s">
        <v>1029</v>
      </c>
      <c r="K32" s="519" t="s">
        <v>1029</v>
      </c>
      <c r="L32" s="519" t="s">
        <v>1029</v>
      </c>
      <c r="M32" s="519" t="s">
        <v>1029</v>
      </c>
      <c r="N32" s="519" t="s">
        <v>1029</v>
      </c>
      <c r="O32" s="519" t="s">
        <v>1029</v>
      </c>
      <c r="P32" s="519" t="s">
        <v>1029</v>
      </c>
      <c r="Q32" s="519" t="s">
        <v>1029</v>
      </c>
      <c r="R32" s="519" t="s">
        <v>1029</v>
      </c>
      <c r="S32" s="519" t="s">
        <v>1029</v>
      </c>
      <c r="T32" s="519" t="s">
        <v>1029</v>
      </c>
      <c r="U32" s="519" t="s">
        <v>1029</v>
      </c>
      <c r="V32" s="519" t="s">
        <v>1029</v>
      </c>
      <c r="W32" s="519" t="s">
        <v>1029</v>
      </c>
      <c r="X32" s="519" t="s">
        <v>1029</v>
      </c>
      <c r="Y32" s="519">
        <v>3448</v>
      </c>
    </row>
    <row r="33" spans="2:25">
      <c r="B33" s="739" t="s">
        <v>1086</v>
      </c>
      <c r="C33" s="740"/>
      <c r="D33" s="740"/>
      <c r="E33" s="740"/>
      <c r="F33" s="740"/>
      <c r="G33" s="740"/>
      <c r="H33" s="740"/>
      <c r="I33" s="740"/>
      <c r="J33" s="740"/>
      <c r="K33" s="740"/>
      <c r="L33" s="740"/>
      <c r="M33" s="740"/>
      <c r="N33" s="740"/>
      <c r="O33" s="740"/>
      <c r="P33" s="740"/>
      <c r="Q33" s="740"/>
      <c r="R33" s="740"/>
      <c r="S33" s="740"/>
      <c r="T33" s="740"/>
      <c r="U33" s="740"/>
      <c r="V33" s="740"/>
      <c r="W33" s="740"/>
      <c r="X33" s="740"/>
      <c r="Y33" s="740"/>
    </row>
    <row r="34" spans="2:25" s="344" customFormat="1">
      <c r="B34" s="200" t="s">
        <v>4</v>
      </c>
      <c r="C34" s="200">
        <v>100</v>
      </c>
      <c r="D34" s="346">
        <f t="shared" ref="D34:Y34" si="0">IF(D10="-","-",D10/$C10*100)</f>
        <v>1.3876765259274111</v>
      </c>
      <c r="E34" s="346">
        <f t="shared" si="0"/>
        <v>5.7493191743175238</v>
      </c>
      <c r="F34" s="346">
        <f t="shared" si="0"/>
        <v>0.17931211390303944</v>
      </c>
      <c r="G34" s="346">
        <f t="shared" si="0"/>
        <v>0.35671488585248179</v>
      </c>
      <c r="H34" s="346">
        <f t="shared" si="0"/>
        <v>3.3745543658141454E-2</v>
      </c>
      <c r="I34" s="346">
        <f t="shared" si="0"/>
        <v>6.2510195263420706E-2</v>
      </c>
      <c r="J34" s="346">
        <f t="shared" si="0"/>
        <v>3.2292783476056644E-2</v>
      </c>
      <c r="K34" s="346">
        <f t="shared" si="0"/>
        <v>1.1040977383844561E-2</v>
      </c>
      <c r="L34" s="346">
        <f t="shared" si="0"/>
        <v>6.5166671024947213E-3</v>
      </c>
      <c r="M34" s="346">
        <f t="shared" si="0"/>
        <v>7.7618901157102734E-3</v>
      </c>
      <c r="N34" s="346">
        <f t="shared" si="0"/>
        <v>5.3129515230530208E-3</v>
      </c>
      <c r="O34" s="346">
        <f t="shared" si="0"/>
        <v>3.2375798343604349E-3</v>
      </c>
      <c r="P34" s="346">
        <f t="shared" si="0"/>
        <v>2.1998939900141415E-3</v>
      </c>
      <c r="Q34" s="346">
        <f t="shared" si="0"/>
        <v>9.671232069307454E-3</v>
      </c>
      <c r="R34" s="346">
        <f t="shared" si="0"/>
        <v>1.6187899171802174E-3</v>
      </c>
      <c r="S34" s="346">
        <f t="shared" si="0"/>
        <v>1.3282378807632552E-3</v>
      </c>
      <c r="T34" s="346">
        <f t="shared" si="0"/>
        <v>3.3205947019081384E-3</v>
      </c>
      <c r="U34" s="346">
        <f t="shared" si="0"/>
        <v>1.3282378807632552E-3</v>
      </c>
      <c r="V34" s="346">
        <f t="shared" si="0"/>
        <v>2.3949789287512447E-2</v>
      </c>
      <c r="W34" s="346">
        <f t="shared" si="0"/>
        <v>2.8640129303957691E-3</v>
      </c>
      <c r="X34" s="346">
        <f t="shared" si="0"/>
        <v>4.8854249551823485E-2</v>
      </c>
      <c r="Y34" s="346">
        <f t="shared" si="0"/>
        <v>92.069423673432794</v>
      </c>
    </row>
    <row r="35" spans="2:25">
      <c r="B35" s="347" t="s">
        <v>5</v>
      </c>
      <c r="C35" s="201">
        <v>100</v>
      </c>
      <c r="D35" s="202" t="str">
        <f t="shared" ref="D35:Y35" si="1">IF(D11="-","-",D11/$C11*100)</f>
        <v>-</v>
      </c>
      <c r="E35" s="202">
        <f t="shared" si="1"/>
        <v>7.423390870193165</v>
      </c>
      <c r="F35" s="202">
        <f t="shared" si="1"/>
        <v>0.16336068633125436</v>
      </c>
      <c r="G35" s="202">
        <f t="shared" si="1"/>
        <v>0.31319813703906052</v>
      </c>
      <c r="H35" s="202">
        <f t="shared" si="1"/>
        <v>2.1042154630085415E-2</v>
      </c>
      <c r="I35" s="202">
        <f t="shared" si="1"/>
        <v>5.0252343576733548E-2</v>
      </c>
      <c r="J35" s="202">
        <f t="shared" si="1"/>
        <v>3.5322691448446721E-2</v>
      </c>
      <c r="K35" s="202">
        <f t="shared" si="1"/>
        <v>6.6534319267365187E-3</v>
      </c>
      <c r="L35" s="202">
        <f t="shared" si="1"/>
        <v>5.5174801343668691E-3</v>
      </c>
      <c r="M35" s="202">
        <f t="shared" si="1"/>
        <v>4.0569706870344623E-3</v>
      </c>
      <c r="N35" s="202">
        <f t="shared" si="1"/>
        <v>4.4897142269848048E-3</v>
      </c>
      <c r="O35" s="202">
        <f t="shared" si="1"/>
        <v>2.8669259521710202E-3</v>
      </c>
      <c r="P35" s="202">
        <f t="shared" si="1"/>
        <v>1.7309741598013708E-3</v>
      </c>
      <c r="Q35" s="202">
        <f t="shared" si="1"/>
        <v>1.0331752016314432E-2</v>
      </c>
      <c r="R35" s="202">
        <f t="shared" si="1"/>
        <v>6.4911530992551399E-4</v>
      </c>
      <c r="S35" s="202">
        <f t="shared" si="1"/>
        <v>1.2441376773572352E-3</v>
      </c>
      <c r="T35" s="202">
        <f t="shared" si="1"/>
        <v>2.7046471246896416E-3</v>
      </c>
      <c r="U35" s="202">
        <f t="shared" si="1"/>
        <v>1.1359517923696496E-3</v>
      </c>
      <c r="V35" s="202">
        <f t="shared" si="1"/>
        <v>2.6505541821958488E-2</v>
      </c>
      <c r="W35" s="202">
        <f t="shared" si="1"/>
        <v>2.8669259521710202E-3</v>
      </c>
      <c r="X35" s="202">
        <f t="shared" si="1"/>
        <v>4.7439510567056316E-2</v>
      </c>
      <c r="Y35" s="202">
        <f t="shared" si="1"/>
        <v>91.87524003743232</v>
      </c>
    </row>
    <row r="36" spans="2:25">
      <c r="B36" s="347" t="s">
        <v>6</v>
      </c>
      <c r="C36" s="201">
        <v>100</v>
      </c>
      <c r="D36" s="202">
        <f t="shared" ref="D36:Y36" si="2">IF(D12="-","-",D12/$C12*100)</f>
        <v>11.702045062811536</v>
      </c>
      <c r="E36" s="202" t="str">
        <f t="shared" si="2"/>
        <v>-</v>
      </c>
      <c r="F36" s="202">
        <f t="shared" si="2"/>
        <v>0.11490861659342537</v>
      </c>
      <c r="G36" s="202">
        <f t="shared" si="2"/>
        <v>0.13354244631127812</v>
      </c>
      <c r="H36" s="202">
        <f t="shared" si="2"/>
        <v>9.3169148589263805E-3</v>
      </c>
      <c r="I36" s="202">
        <f t="shared" si="2"/>
        <v>3.1056382863087938E-2</v>
      </c>
      <c r="J36" s="202">
        <f t="shared" si="2"/>
        <v>7.7640957157719846E-3</v>
      </c>
      <c r="K36" s="202">
        <f t="shared" si="2"/>
        <v>1.1904946764183709E-2</v>
      </c>
      <c r="L36" s="202">
        <f t="shared" si="2"/>
        <v>1.1904946764183709E-2</v>
      </c>
      <c r="M36" s="202">
        <f t="shared" si="2"/>
        <v>8.2817020968234487E-3</v>
      </c>
      <c r="N36" s="202" t="str">
        <f t="shared" si="2"/>
        <v>-</v>
      </c>
      <c r="O36" s="202">
        <f t="shared" si="2"/>
        <v>1.0352127621029311E-3</v>
      </c>
      <c r="P36" s="202" t="str">
        <f t="shared" si="2"/>
        <v>-</v>
      </c>
      <c r="Q36" s="202">
        <f t="shared" si="2"/>
        <v>7.7640957157719846E-3</v>
      </c>
      <c r="R36" s="202">
        <f t="shared" si="2"/>
        <v>1.0352127621029311E-3</v>
      </c>
      <c r="S36" s="202">
        <f t="shared" si="2"/>
        <v>5.1760638105146555E-4</v>
      </c>
      <c r="T36" s="202">
        <f t="shared" si="2"/>
        <v>4.1408510484117244E-3</v>
      </c>
      <c r="U36" s="202">
        <f t="shared" si="2"/>
        <v>1.5528191431543967E-3</v>
      </c>
      <c r="V36" s="202">
        <f t="shared" si="2"/>
        <v>3.9338084959911389E-2</v>
      </c>
      <c r="W36" s="202">
        <f t="shared" si="2"/>
        <v>3.1056382863087935E-3</v>
      </c>
      <c r="X36" s="202">
        <f t="shared" si="2"/>
        <v>9.4204361351366742E-2</v>
      </c>
      <c r="Y36" s="202">
        <f t="shared" si="2"/>
        <v>87.816581002810608</v>
      </c>
    </row>
    <row r="37" spans="2:25">
      <c r="B37" s="347" t="s">
        <v>7</v>
      </c>
      <c r="C37" s="201">
        <v>100</v>
      </c>
      <c r="D37" s="202">
        <f t="shared" ref="D37:Y37" si="3">IF(D13="-","-",D13/$C13*100)</f>
        <v>3.3466573883773241</v>
      </c>
      <c r="E37" s="202">
        <f t="shared" si="3"/>
        <v>0.47011797452785914</v>
      </c>
      <c r="F37" s="202" t="str">
        <f t="shared" si="3"/>
        <v>-</v>
      </c>
      <c r="G37" s="202">
        <f t="shared" si="3"/>
        <v>0.81400805916527763</v>
      </c>
      <c r="H37" s="202">
        <f t="shared" si="3"/>
        <v>5.9877332383926979E-2</v>
      </c>
      <c r="I37" s="202">
        <f t="shared" si="3"/>
        <v>8.8197692295243796E-2</v>
      </c>
      <c r="J37" s="202">
        <f t="shared" si="3"/>
        <v>7.6869548330717061E-2</v>
      </c>
      <c r="K37" s="202">
        <f t="shared" si="3"/>
        <v>2.9938666191963489E-2</v>
      </c>
      <c r="L37" s="202">
        <f t="shared" si="3"/>
        <v>9.7098376838800505E-3</v>
      </c>
      <c r="M37" s="202">
        <f t="shared" si="3"/>
        <v>3.1556972472610162E-2</v>
      </c>
      <c r="N37" s="202">
        <f t="shared" si="3"/>
        <v>1.3755603385496739E-2</v>
      </c>
      <c r="O37" s="202">
        <f t="shared" si="3"/>
        <v>8.0915314032333763E-3</v>
      </c>
      <c r="P37" s="202">
        <f t="shared" si="3"/>
        <v>1.1328143964526726E-2</v>
      </c>
      <c r="Q37" s="202">
        <f t="shared" si="3"/>
        <v>2.4274594209700126E-3</v>
      </c>
      <c r="R37" s="202">
        <f t="shared" si="3"/>
        <v>4.0457657016166881E-3</v>
      </c>
      <c r="S37" s="202" t="str">
        <f t="shared" si="3"/>
        <v>-</v>
      </c>
      <c r="T37" s="202">
        <f t="shared" si="3"/>
        <v>5.6640719822633632E-3</v>
      </c>
      <c r="U37" s="202">
        <f t="shared" si="3"/>
        <v>3.2366125612933502E-3</v>
      </c>
      <c r="V37" s="202">
        <f t="shared" si="3"/>
        <v>1.6183062806466751E-3</v>
      </c>
      <c r="W37" s="202" t="str">
        <f t="shared" si="3"/>
        <v>-</v>
      </c>
      <c r="X37" s="202">
        <f t="shared" si="3"/>
        <v>3.1556972472610162E-2</v>
      </c>
      <c r="Y37" s="202">
        <f t="shared" si="3"/>
        <v>94.991342061398541</v>
      </c>
    </row>
    <row r="38" spans="2:25">
      <c r="B38" s="347" t="s">
        <v>8</v>
      </c>
      <c r="C38" s="201">
        <v>100</v>
      </c>
      <c r="D38" s="202">
        <f t="shared" ref="D38:Y38" si="4">IF(D14="-","-",D14/$C14*100)</f>
        <v>4.749479358079137</v>
      </c>
      <c r="E38" s="202">
        <f t="shared" si="4"/>
        <v>0.36628690432439054</v>
      </c>
      <c r="F38" s="202">
        <f t="shared" si="4"/>
        <v>0.88325370574543671</v>
      </c>
      <c r="G38" s="202" t="str">
        <f t="shared" si="4"/>
        <v>-</v>
      </c>
      <c r="H38" s="202">
        <f t="shared" si="4"/>
        <v>0.1776307730001225</v>
      </c>
      <c r="I38" s="202">
        <f t="shared" si="4"/>
        <v>0.14577973784147985</v>
      </c>
      <c r="J38" s="202">
        <f t="shared" si="4"/>
        <v>9.8003185103515862E-3</v>
      </c>
      <c r="K38" s="202">
        <f t="shared" si="4"/>
        <v>8.0852627710400596E-2</v>
      </c>
      <c r="L38" s="202">
        <f t="shared" si="4"/>
        <v>1.9600637020703172E-2</v>
      </c>
      <c r="M38" s="202">
        <f t="shared" si="4"/>
        <v>5.0226632365551888E-2</v>
      </c>
      <c r="N38" s="202">
        <f t="shared" si="4"/>
        <v>2.6950875903466863E-2</v>
      </c>
      <c r="O38" s="202">
        <f t="shared" si="4"/>
        <v>9.8003185103515862E-3</v>
      </c>
      <c r="P38" s="202">
        <f t="shared" si="4"/>
        <v>6.1251990689697418E-3</v>
      </c>
      <c r="Q38" s="202">
        <f t="shared" si="4"/>
        <v>9.8003185103515862E-3</v>
      </c>
      <c r="R38" s="202">
        <f t="shared" si="4"/>
        <v>1.9600637020703172E-2</v>
      </c>
      <c r="S38" s="202">
        <f t="shared" si="4"/>
        <v>8.5752786965576384E-3</v>
      </c>
      <c r="T38" s="202">
        <f t="shared" si="4"/>
        <v>8.5752786965576384E-3</v>
      </c>
      <c r="U38" s="202">
        <f t="shared" si="4"/>
        <v>4.9001592551757931E-3</v>
      </c>
      <c r="V38" s="202">
        <f t="shared" si="4"/>
        <v>9.8003185103515862E-3</v>
      </c>
      <c r="W38" s="202">
        <f t="shared" si="4"/>
        <v>3.6751194413818444E-3</v>
      </c>
      <c r="X38" s="202">
        <f t="shared" si="4"/>
        <v>5.880191106210951E-2</v>
      </c>
      <c r="Y38" s="202">
        <f t="shared" si="4"/>
        <v>93.350483890726437</v>
      </c>
    </row>
    <row r="39" spans="2:25">
      <c r="B39" s="347" t="s">
        <v>9</v>
      </c>
      <c r="C39" s="201">
        <v>100</v>
      </c>
      <c r="D39" s="202">
        <f t="shared" ref="D39:Y39" si="5">IF(D15="-","-",D15/$C15*100)</f>
        <v>0.57610205236356149</v>
      </c>
      <c r="E39" s="202">
        <f t="shared" si="5"/>
        <v>0.11213414947790752</v>
      </c>
      <c r="F39" s="202">
        <f t="shared" si="5"/>
        <v>7.2012756545445186E-2</v>
      </c>
      <c r="G39" s="202">
        <f t="shared" si="5"/>
        <v>1.1645491487063424</v>
      </c>
      <c r="H39" s="202" t="str">
        <f t="shared" si="5"/>
        <v>-</v>
      </c>
      <c r="I39" s="202">
        <f t="shared" si="5"/>
        <v>0.284964765186976</v>
      </c>
      <c r="J39" s="202">
        <f t="shared" si="5"/>
        <v>5.1437683246746569E-3</v>
      </c>
      <c r="K39" s="202">
        <f t="shared" si="5"/>
        <v>3.0862609948047936E-3</v>
      </c>
      <c r="L39" s="202">
        <f t="shared" si="5"/>
        <v>1.0287536649349312E-3</v>
      </c>
      <c r="M39" s="202">
        <f t="shared" si="5"/>
        <v>2.0575073298698624E-3</v>
      </c>
      <c r="N39" s="202">
        <f t="shared" si="5"/>
        <v>1.0287536649349312E-3</v>
      </c>
      <c r="O39" s="202" t="str">
        <f t="shared" si="5"/>
        <v>-</v>
      </c>
      <c r="P39" s="202">
        <f t="shared" si="5"/>
        <v>1.0287536649349312E-3</v>
      </c>
      <c r="Q39" s="202">
        <f t="shared" si="5"/>
        <v>1.5431304974023971E-2</v>
      </c>
      <c r="R39" s="202" t="str">
        <f t="shared" si="5"/>
        <v>-</v>
      </c>
      <c r="S39" s="202">
        <f t="shared" si="5"/>
        <v>1.0287536649349312E-3</v>
      </c>
      <c r="T39" s="202">
        <f t="shared" si="5"/>
        <v>4.1150146597397248E-3</v>
      </c>
      <c r="U39" s="202" t="str">
        <f t="shared" si="5"/>
        <v>-</v>
      </c>
      <c r="V39" s="202" t="str">
        <f t="shared" si="5"/>
        <v>-</v>
      </c>
      <c r="W39" s="202" t="str">
        <f t="shared" si="5"/>
        <v>-</v>
      </c>
      <c r="X39" s="202">
        <f t="shared" si="5"/>
        <v>6.1725219896095872E-3</v>
      </c>
      <c r="Y39" s="202">
        <f t="shared" si="5"/>
        <v>97.7501157347873</v>
      </c>
    </row>
    <row r="40" spans="2:25">
      <c r="B40" s="347" t="s">
        <v>10</v>
      </c>
      <c r="C40" s="201">
        <v>100</v>
      </c>
      <c r="D40" s="202">
        <f t="shared" ref="D40:Y40" si="6">IF(D16="-","-",D16/$C16*100)</f>
        <v>2.0974997384663667</v>
      </c>
      <c r="E40" s="202">
        <f t="shared" si="6"/>
        <v>0.37137775917983051</v>
      </c>
      <c r="F40" s="202">
        <f t="shared" si="6"/>
        <v>0.23538026990270947</v>
      </c>
      <c r="G40" s="202">
        <f t="shared" si="6"/>
        <v>0.63029605607281092</v>
      </c>
      <c r="H40" s="202">
        <f t="shared" si="6"/>
        <v>0.37399309551208287</v>
      </c>
      <c r="I40" s="202" t="str">
        <f t="shared" si="6"/>
        <v>-</v>
      </c>
      <c r="J40" s="202">
        <f t="shared" si="6"/>
        <v>5.2306726645046549E-3</v>
      </c>
      <c r="K40" s="202">
        <f t="shared" si="6"/>
        <v>1.3076681661261639E-2</v>
      </c>
      <c r="L40" s="202" t="str">
        <f t="shared" si="6"/>
        <v>-</v>
      </c>
      <c r="M40" s="202">
        <f t="shared" si="6"/>
        <v>1.3076681661261639E-2</v>
      </c>
      <c r="N40" s="202">
        <f t="shared" si="6"/>
        <v>1.046134532900931E-2</v>
      </c>
      <c r="O40" s="202">
        <f t="shared" si="6"/>
        <v>5.2306726645046549E-3</v>
      </c>
      <c r="P40" s="202">
        <f t="shared" si="6"/>
        <v>2.6153363322523274E-3</v>
      </c>
      <c r="Q40" s="202">
        <f t="shared" si="6"/>
        <v>2.6153363322523274E-3</v>
      </c>
      <c r="R40" s="202">
        <f t="shared" si="6"/>
        <v>2.6153363322523274E-3</v>
      </c>
      <c r="S40" s="202" t="str">
        <f t="shared" si="6"/>
        <v>-</v>
      </c>
      <c r="T40" s="202">
        <f t="shared" si="6"/>
        <v>2.6153363322523274E-3</v>
      </c>
      <c r="U40" s="202" t="str">
        <f t="shared" si="6"/>
        <v>-</v>
      </c>
      <c r="V40" s="202" t="str">
        <f t="shared" si="6"/>
        <v>-</v>
      </c>
      <c r="W40" s="202">
        <f t="shared" si="6"/>
        <v>7.8460089967569823E-3</v>
      </c>
      <c r="X40" s="202">
        <f t="shared" si="6"/>
        <v>1.5692017993513965E-2</v>
      </c>
      <c r="Y40" s="202">
        <f t="shared" si="6"/>
        <v>96.210377654566386</v>
      </c>
    </row>
    <row r="41" spans="2:25">
      <c r="B41" s="347" t="s">
        <v>1087</v>
      </c>
      <c r="C41" s="201">
        <v>100</v>
      </c>
      <c r="D41" s="202">
        <f t="shared" ref="D41:Y41" si="7">IF(D17="-","-",D17/$C17*100)</f>
        <v>6.1778537836682341</v>
      </c>
      <c r="E41" s="202">
        <f t="shared" si="7"/>
        <v>0.41684480547242408</v>
      </c>
      <c r="F41" s="202">
        <f t="shared" si="7"/>
        <v>0.83368961094484817</v>
      </c>
      <c r="G41" s="202">
        <f t="shared" si="7"/>
        <v>0.2992731936725096</v>
      </c>
      <c r="H41" s="202">
        <f t="shared" si="7"/>
        <v>0.10688328345446774</v>
      </c>
      <c r="I41" s="202">
        <f t="shared" si="7"/>
        <v>4.2753313381787089E-2</v>
      </c>
      <c r="J41" s="202" t="str">
        <f t="shared" si="7"/>
        <v>-</v>
      </c>
      <c r="K41" s="202">
        <f t="shared" si="7"/>
        <v>5.3441641727233868E-2</v>
      </c>
      <c r="L41" s="202">
        <f t="shared" si="7"/>
        <v>1.0688328345446772E-2</v>
      </c>
      <c r="M41" s="202" t="str">
        <f t="shared" si="7"/>
        <v>-</v>
      </c>
      <c r="N41" s="202" t="str">
        <f t="shared" si="7"/>
        <v>-</v>
      </c>
      <c r="O41" s="202">
        <f t="shared" si="7"/>
        <v>1.0688328345446772E-2</v>
      </c>
      <c r="P41" s="202" t="str">
        <f t="shared" si="7"/>
        <v>-</v>
      </c>
      <c r="Q41" s="202" t="str">
        <f t="shared" si="7"/>
        <v>-</v>
      </c>
      <c r="R41" s="202" t="str">
        <f t="shared" si="7"/>
        <v>-</v>
      </c>
      <c r="S41" s="202" t="str">
        <f t="shared" si="7"/>
        <v>-</v>
      </c>
      <c r="T41" s="202" t="str">
        <f t="shared" si="7"/>
        <v>-</v>
      </c>
      <c r="U41" s="202" t="str">
        <f t="shared" si="7"/>
        <v>-</v>
      </c>
      <c r="V41" s="202" t="str">
        <f t="shared" si="7"/>
        <v>-</v>
      </c>
      <c r="W41" s="202" t="str">
        <f t="shared" si="7"/>
        <v>-</v>
      </c>
      <c r="X41" s="202">
        <f t="shared" si="7"/>
        <v>1.0688328345446772E-2</v>
      </c>
      <c r="Y41" s="202">
        <f t="shared" si="7"/>
        <v>92.037195382642153</v>
      </c>
    </row>
    <row r="42" spans="2:25">
      <c r="B42" s="347" t="s">
        <v>957</v>
      </c>
      <c r="C42" s="201">
        <v>100</v>
      </c>
      <c r="D42" s="202">
        <f t="shared" ref="D42:Y42" si="8">IF(D18="-","-",D18/$C18*100)</f>
        <v>5.4878048780487809</v>
      </c>
      <c r="E42" s="202">
        <f t="shared" si="8"/>
        <v>0.91463414634146334</v>
      </c>
      <c r="F42" s="202">
        <f t="shared" si="8"/>
        <v>1.402439024390244</v>
      </c>
      <c r="G42" s="202">
        <f t="shared" si="8"/>
        <v>2.0731707317073171</v>
      </c>
      <c r="H42" s="202">
        <f t="shared" si="8"/>
        <v>6.097560975609756E-2</v>
      </c>
      <c r="I42" s="202" t="str">
        <f t="shared" si="8"/>
        <v>-</v>
      </c>
      <c r="J42" s="202" t="str">
        <f t="shared" si="8"/>
        <v>-</v>
      </c>
      <c r="K42" s="202" t="str">
        <f t="shared" si="8"/>
        <v>-</v>
      </c>
      <c r="L42" s="202" t="str">
        <f t="shared" si="8"/>
        <v>-</v>
      </c>
      <c r="M42" s="202">
        <f t="shared" si="8"/>
        <v>0.18292682926829271</v>
      </c>
      <c r="N42" s="202" t="str">
        <f t="shared" si="8"/>
        <v>-</v>
      </c>
      <c r="O42" s="202" t="str">
        <f t="shared" si="8"/>
        <v>-</v>
      </c>
      <c r="P42" s="202" t="str">
        <f t="shared" si="8"/>
        <v>-</v>
      </c>
      <c r="Q42" s="202" t="str">
        <f t="shared" si="8"/>
        <v>-</v>
      </c>
      <c r="R42" s="202" t="str">
        <f t="shared" si="8"/>
        <v>-</v>
      </c>
      <c r="S42" s="202" t="str">
        <f t="shared" si="8"/>
        <v>-</v>
      </c>
      <c r="T42" s="202" t="str">
        <f t="shared" si="8"/>
        <v>-</v>
      </c>
      <c r="U42" s="202" t="str">
        <f t="shared" si="8"/>
        <v>-</v>
      </c>
      <c r="V42" s="202" t="str">
        <f t="shared" si="8"/>
        <v>-</v>
      </c>
      <c r="W42" s="202" t="str">
        <f t="shared" si="8"/>
        <v>-</v>
      </c>
      <c r="X42" s="202">
        <f t="shared" si="8"/>
        <v>0.12195121951219512</v>
      </c>
      <c r="Y42" s="202">
        <f t="shared" si="8"/>
        <v>89.756097560975618</v>
      </c>
    </row>
    <row r="43" spans="2:25">
      <c r="B43" s="347" t="s">
        <v>958</v>
      </c>
      <c r="C43" s="201">
        <v>100</v>
      </c>
      <c r="D43" s="202">
        <f t="shared" ref="D43:Y43" si="9">IF(D19="-","-",D19/$C19*100)</f>
        <v>6.2909567496723451</v>
      </c>
      <c r="E43" s="202">
        <f t="shared" si="9"/>
        <v>0.65530799475753598</v>
      </c>
      <c r="F43" s="202">
        <f t="shared" si="9"/>
        <v>0.26212319790301442</v>
      </c>
      <c r="G43" s="202">
        <f t="shared" si="9"/>
        <v>1.834862385321101</v>
      </c>
      <c r="H43" s="202">
        <f t="shared" si="9"/>
        <v>0.26212319790301442</v>
      </c>
      <c r="I43" s="202">
        <f t="shared" si="9"/>
        <v>0.13106159895150721</v>
      </c>
      <c r="J43" s="202" t="str">
        <f t="shared" si="9"/>
        <v>-</v>
      </c>
      <c r="K43" s="202" t="str">
        <f t="shared" si="9"/>
        <v>-</v>
      </c>
      <c r="L43" s="202" t="str">
        <f t="shared" si="9"/>
        <v>-</v>
      </c>
      <c r="M43" s="202" t="str">
        <f t="shared" si="9"/>
        <v>-</v>
      </c>
      <c r="N43" s="202" t="str">
        <f t="shared" si="9"/>
        <v>-</v>
      </c>
      <c r="O43" s="202" t="str">
        <f t="shared" si="9"/>
        <v>-</v>
      </c>
      <c r="P43" s="202" t="str">
        <f t="shared" si="9"/>
        <v>-</v>
      </c>
      <c r="Q43" s="202" t="str">
        <f t="shared" si="9"/>
        <v>-</v>
      </c>
      <c r="R43" s="202" t="str">
        <f t="shared" si="9"/>
        <v>-</v>
      </c>
      <c r="S43" s="202" t="str">
        <f t="shared" si="9"/>
        <v>-</v>
      </c>
      <c r="T43" s="202" t="str">
        <f t="shared" si="9"/>
        <v>-</v>
      </c>
      <c r="U43" s="202" t="str">
        <f t="shared" si="9"/>
        <v>-</v>
      </c>
      <c r="V43" s="202" t="str">
        <f t="shared" si="9"/>
        <v>-</v>
      </c>
      <c r="W43" s="202">
        <f t="shared" si="9"/>
        <v>0.13106159895150721</v>
      </c>
      <c r="X43" s="202">
        <f t="shared" si="9"/>
        <v>0.13106159895150721</v>
      </c>
      <c r="Y43" s="202">
        <f t="shared" si="9"/>
        <v>90.301441677588471</v>
      </c>
    </row>
    <row r="44" spans="2:25">
      <c r="B44" s="347" t="s">
        <v>959</v>
      </c>
      <c r="C44" s="201">
        <v>100</v>
      </c>
      <c r="D44" s="202">
        <f t="shared" ref="D44:Y44" si="10">IF(D20="-","-",D20/$C20*100)</f>
        <v>5.9121621621621623</v>
      </c>
      <c r="E44" s="202">
        <f t="shared" si="10"/>
        <v>1.0135135135135136</v>
      </c>
      <c r="F44" s="202">
        <f t="shared" si="10"/>
        <v>2.5337837837837838</v>
      </c>
      <c r="G44" s="202">
        <f t="shared" si="10"/>
        <v>1.1824324324324325</v>
      </c>
      <c r="H44" s="202">
        <f t="shared" si="10"/>
        <v>0.16891891891891891</v>
      </c>
      <c r="I44" s="202">
        <f t="shared" si="10"/>
        <v>8.4459459459459457E-2</v>
      </c>
      <c r="J44" s="202" t="str">
        <f t="shared" si="10"/>
        <v>-</v>
      </c>
      <c r="K44" s="202">
        <f t="shared" si="10"/>
        <v>0.16891891891891891</v>
      </c>
      <c r="L44" s="202" t="str">
        <f t="shared" si="10"/>
        <v>-</v>
      </c>
      <c r="M44" s="202" t="str">
        <f t="shared" si="10"/>
        <v>-</v>
      </c>
      <c r="N44" s="202">
        <f t="shared" si="10"/>
        <v>8.4459459459459457E-2</v>
      </c>
      <c r="O44" s="202" t="str">
        <f t="shared" si="10"/>
        <v>-</v>
      </c>
      <c r="P44" s="202" t="str">
        <f t="shared" si="10"/>
        <v>-</v>
      </c>
      <c r="Q44" s="202" t="str">
        <f t="shared" si="10"/>
        <v>-</v>
      </c>
      <c r="R44" s="202">
        <f t="shared" si="10"/>
        <v>8.4459459459459457E-2</v>
      </c>
      <c r="S44" s="202" t="str">
        <f t="shared" si="10"/>
        <v>-</v>
      </c>
      <c r="T44" s="202" t="str">
        <f t="shared" si="10"/>
        <v>-</v>
      </c>
      <c r="U44" s="202" t="str">
        <f t="shared" si="10"/>
        <v>-</v>
      </c>
      <c r="V44" s="202" t="str">
        <f t="shared" si="10"/>
        <v>-</v>
      </c>
      <c r="W44" s="202" t="str">
        <f t="shared" si="10"/>
        <v>-</v>
      </c>
      <c r="X44" s="202">
        <f t="shared" si="10"/>
        <v>0.33783783783783783</v>
      </c>
      <c r="Y44" s="202">
        <f t="shared" si="10"/>
        <v>88.429054054054063</v>
      </c>
    </row>
    <row r="45" spans="2:25">
      <c r="B45" s="347" t="s">
        <v>960</v>
      </c>
      <c r="C45" s="201">
        <v>100</v>
      </c>
      <c r="D45" s="202">
        <f t="shared" ref="D45:Y45" si="11">IF(D21="-","-",D21/$C21*100)</f>
        <v>6.0195986934204386</v>
      </c>
      <c r="E45" s="202">
        <f t="shared" si="11"/>
        <v>0.37330844610359309</v>
      </c>
      <c r="F45" s="202">
        <f t="shared" si="11"/>
        <v>0.74661689220718619</v>
      </c>
      <c r="G45" s="202">
        <f t="shared" si="11"/>
        <v>0.93327111525898265</v>
      </c>
      <c r="H45" s="202">
        <f t="shared" si="11"/>
        <v>0.18665422305179655</v>
      </c>
      <c r="I45" s="202">
        <f t="shared" si="11"/>
        <v>9.3327111525898274E-2</v>
      </c>
      <c r="J45" s="202" t="str">
        <f t="shared" si="11"/>
        <v>-</v>
      </c>
      <c r="K45" s="202" t="str">
        <f t="shared" si="11"/>
        <v>-</v>
      </c>
      <c r="L45" s="202" t="str">
        <f t="shared" si="11"/>
        <v>-</v>
      </c>
      <c r="M45" s="202">
        <f t="shared" si="11"/>
        <v>9.3327111525898274E-2</v>
      </c>
      <c r="N45" s="202" t="str">
        <f t="shared" si="11"/>
        <v>-</v>
      </c>
      <c r="O45" s="202">
        <f t="shared" si="11"/>
        <v>4.6663555762949137E-2</v>
      </c>
      <c r="P45" s="202" t="str">
        <f t="shared" si="11"/>
        <v>-</v>
      </c>
      <c r="Q45" s="202" t="str">
        <f t="shared" si="11"/>
        <v>-</v>
      </c>
      <c r="R45" s="202" t="str">
        <f t="shared" si="11"/>
        <v>-</v>
      </c>
      <c r="S45" s="202" t="str">
        <f t="shared" si="11"/>
        <v>-</v>
      </c>
      <c r="T45" s="202" t="str">
        <f t="shared" si="11"/>
        <v>-</v>
      </c>
      <c r="U45" s="202" t="str">
        <f t="shared" si="11"/>
        <v>-</v>
      </c>
      <c r="V45" s="202">
        <f t="shared" si="11"/>
        <v>4.6663555762949137E-2</v>
      </c>
      <c r="W45" s="202" t="str">
        <f t="shared" si="11"/>
        <v>-</v>
      </c>
      <c r="X45" s="202">
        <f t="shared" si="11"/>
        <v>9.3327111525898274E-2</v>
      </c>
      <c r="Y45" s="202">
        <f t="shared" si="11"/>
        <v>91.367242183854415</v>
      </c>
    </row>
    <row r="46" spans="2:25">
      <c r="B46" s="347" t="s">
        <v>961</v>
      </c>
      <c r="C46" s="201">
        <v>100</v>
      </c>
      <c r="D46" s="202">
        <f t="shared" ref="D46:Y46" si="12">IF(D22="-","-",D22/$C22*100)</f>
        <v>7.5156576200417531</v>
      </c>
      <c r="E46" s="202">
        <f t="shared" si="12"/>
        <v>0.52192066805845516</v>
      </c>
      <c r="F46" s="202">
        <f t="shared" si="12"/>
        <v>1.3569937369519833</v>
      </c>
      <c r="G46" s="202">
        <f t="shared" si="12"/>
        <v>1.2526096033402923</v>
      </c>
      <c r="H46" s="202" t="str">
        <f t="shared" si="12"/>
        <v>-</v>
      </c>
      <c r="I46" s="202">
        <f t="shared" si="12"/>
        <v>0.10438413361169101</v>
      </c>
      <c r="J46" s="202" t="str">
        <f t="shared" si="12"/>
        <v>-</v>
      </c>
      <c r="K46" s="202">
        <f t="shared" si="12"/>
        <v>0.10438413361169101</v>
      </c>
      <c r="L46" s="202" t="str">
        <f t="shared" si="12"/>
        <v>-</v>
      </c>
      <c r="M46" s="202">
        <f t="shared" si="12"/>
        <v>0.20876826722338201</v>
      </c>
      <c r="N46" s="202" t="str">
        <f t="shared" si="12"/>
        <v>-</v>
      </c>
      <c r="O46" s="202" t="str">
        <f t="shared" si="12"/>
        <v>-</v>
      </c>
      <c r="P46" s="202" t="str">
        <f t="shared" si="12"/>
        <v>-</v>
      </c>
      <c r="Q46" s="202" t="str">
        <f t="shared" si="12"/>
        <v>-</v>
      </c>
      <c r="R46" s="202" t="str">
        <f t="shared" si="12"/>
        <v>-</v>
      </c>
      <c r="S46" s="202" t="str">
        <f t="shared" si="12"/>
        <v>-</v>
      </c>
      <c r="T46" s="202">
        <f t="shared" si="12"/>
        <v>0.10438413361169101</v>
      </c>
      <c r="U46" s="202" t="str">
        <f t="shared" si="12"/>
        <v>-</v>
      </c>
      <c r="V46" s="202" t="str">
        <f t="shared" si="12"/>
        <v>-</v>
      </c>
      <c r="W46" s="202" t="str">
        <f t="shared" si="12"/>
        <v>-</v>
      </c>
      <c r="X46" s="202">
        <f t="shared" si="12"/>
        <v>0.20876826722338201</v>
      </c>
      <c r="Y46" s="202">
        <f t="shared" si="12"/>
        <v>88.622129436325679</v>
      </c>
    </row>
    <row r="47" spans="2:25">
      <c r="B47" s="347" t="s">
        <v>962</v>
      </c>
      <c r="C47" s="201">
        <v>100</v>
      </c>
      <c r="D47" s="202">
        <f t="shared" ref="D47:Y47" si="13">IF(D23="-","-",D23/$C23*100)</f>
        <v>7.2033898305084749</v>
      </c>
      <c r="E47" s="202">
        <f t="shared" si="13"/>
        <v>0.56497175141242939</v>
      </c>
      <c r="F47" s="202">
        <f t="shared" si="13"/>
        <v>2.9661016949152543</v>
      </c>
      <c r="G47" s="202">
        <f t="shared" si="13"/>
        <v>0.98870056497175152</v>
      </c>
      <c r="H47" s="202">
        <f t="shared" si="13"/>
        <v>0.14124293785310735</v>
      </c>
      <c r="I47" s="202">
        <f t="shared" si="13"/>
        <v>0.14124293785310735</v>
      </c>
      <c r="J47" s="202" t="str">
        <f t="shared" si="13"/>
        <v>-</v>
      </c>
      <c r="K47" s="202" t="str">
        <f t="shared" si="13"/>
        <v>-</v>
      </c>
      <c r="L47" s="202" t="str">
        <f t="shared" si="13"/>
        <v>-</v>
      </c>
      <c r="M47" s="202" t="str">
        <f t="shared" si="13"/>
        <v>-</v>
      </c>
      <c r="N47" s="202" t="str">
        <f t="shared" si="13"/>
        <v>-</v>
      </c>
      <c r="O47" s="202" t="str">
        <f t="shared" si="13"/>
        <v>-</v>
      </c>
      <c r="P47" s="202" t="str">
        <f t="shared" si="13"/>
        <v>-</v>
      </c>
      <c r="Q47" s="202" t="str">
        <f t="shared" si="13"/>
        <v>-</v>
      </c>
      <c r="R47" s="202" t="str">
        <f t="shared" si="13"/>
        <v>-</v>
      </c>
      <c r="S47" s="202" t="str">
        <f t="shared" si="13"/>
        <v>-</v>
      </c>
      <c r="T47" s="202" t="str">
        <f t="shared" si="13"/>
        <v>-</v>
      </c>
      <c r="U47" s="202" t="str">
        <f t="shared" si="13"/>
        <v>-</v>
      </c>
      <c r="V47" s="202" t="str">
        <f t="shared" si="13"/>
        <v>-</v>
      </c>
      <c r="W47" s="202" t="str">
        <f t="shared" si="13"/>
        <v>-</v>
      </c>
      <c r="X47" s="202">
        <f t="shared" si="13"/>
        <v>0.14124293785310735</v>
      </c>
      <c r="Y47" s="202">
        <f t="shared" si="13"/>
        <v>87.853107344632761</v>
      </c>
    </row>
    <row r="48" spans="2:25">
      <c r="B48" s="347" t="s">
        <v>963</v>
      </c>
      <c r="C48" s="201">
        <v>100</v>
      </c>
      <c r="D48" s="202">
        <f t="shared" ref="D48:Y48" si="14">IF(D24="-","-",D24/$C24*100)</f>
        <v>9.6370463078848552</v>
      </c>
      <c r="E48" s="202">
        <f t="shared" si="14"/>
        <v>1.0012515644555695</v>
      </c>
      <c r="F48" s="202" t="str">
        <f t="shared" si="14"/>
        <v>-</v>
      </c>
      <c r="G48" s="202">
        <f t="shared" si="14"/>
        <v>0.12515644555694619</v>
      </c>
      <c r="H48" s="202">
        <f t="shared" si="14"/>
        <v>1.877346683354193</v>
      </c>
      <c r="I48" s="202" t="str">
        <f t="shared" si="14"/>
        <v>-</v>
      </c>
      <c r="J48" s="202" t="str">
        <f t="shared" si="14"/>
        <v>-</v>
      </c>
      <c r="K48" s="202" t="str">
        <f t="shared" si="14"/>
        <v>-</v>
      </c>
      <c r="L48" s="202" t="str">
        <f t="shared" si="14"/>
        <v>-</v>
      </c>
      <c r="M48" s="202">
        <f t="shared" si="14"/>
        <v>0.12515644555694619</v>
      </c>
      <c r="N48" s="202" t="str">
        <f t="shared" si="14"/>
        <v>-</v>
      </c>
      <c r="O48" s="202" t="str">
        <f t="shared" si="14"/>
        <v>-</v>
      </c>
      <c r="P48" s="202" t="str">
        <f t="shared" si="14"/>
        <v>-</v>
      </c>
      <c r="Q48" s="202" t="str">
        <f t="shared" si="14"/>
        <v>-</v>
      </c>
      <c r="R48" s="202">
        <f t="shared" si="14"/>
        <v>0.12515644555694619</v>
      </c>
      <c r="S48" s="202" t="str">
        <f t="shared" si="14"/>
        <v>-</v>
      </c>
      <c r="T48" s="202" t="str">
        <f t="shared" si="14"/>
        <v>-</v>
      </c>
      <c r="U48" s="202" t="str">
        <f t="shared" si="14"/>
        <v>-</v>
      </c>
      <c r="V48" s="202" t="str">
        <f t="shared" si="14"/>
        <v>-</v>
      </c>
      <c r="W48" s="202">
        <f t="shared" si="14"/>
        <v>0.12515644555694619</v>
      </c>
      <c r="X48" s="202">
        <f t="shared" si="14"/>
        <v>0.25031289111389238</v>
      </c>
      <c r="Y48" s="202">
        <f t="shared" si="14"/>
        <v>86.7334167709637</v>
      </c>
    </row>
    <row r="49" spans="2:25">
      <c r="B49" s="347" t="s">
        <v>964</v>
      </c>
      <c r="C49" s="201">
        <v>100</v>
      </c>
      <c r="D49" s="202">
        <f t="shared" ref="D49:Y49" si="15">IF(D25="-","-",D25/$C25*100)</f>
        <v>5.9952038369304557</v>
      </c>
      <c r="E49" s="202" t="str">
        <f t="shared" si="15"/>
        <v>-</v>
      </c>
      <c r="F49" s="202">
        <f t="shared" si="15"/>
        <v>0.71942446043165476</v>
      </c>
      <c r="G49" s="202">
        <f t="shared" si="15"/>
        <v>2.877697841726619</v>
      </c>
      <c r="H49" s="202">
        <f t="shared" si="15"/>
        <v>0.47961630695443641</v>
      </c>
      <c r="I49" s="202">
        <f t="shared" si="15"/>
        <v>0.47961630695443641</v>
      </c>
      <c r="J49" s="202" t="str">
        <f t="shared" si="15"/>
        <v>-</v>
      </c>
      <c r="K49" s="202" t="str">
        <f t="shared" si="15"/>
        <v>-</v>
      </c>
      <c r="L49" s="202">
        <f t="shared" si="15"/>
        <v>0.23980815347721821</v>
      </c>
      <c r="M49" s="202" t="str">
        <f t="shared" si="15"/>
        <v>-</v>
      </c>
      <c r="N49" s="202" t="str">
        <f t="shared" si="15"/>
        <v>-</v>
      </c>
      <c r="O49" s="202" t="str">
        <f t="shared" si="15"/>
        <v>-</v>
      </c>
      <c r="P49" s="202" t="str">
        <f t="shared" si="15"/>
        <v>-</v>
      </c>
      <c r="Q49" s="202" t="str">
        <f t="shared" si="15"/>
        <v>-</v>
      </c>
      <c r="R49" s="202" t="str">
        <f t="shared" si="15"/>
        <v>-</v>
      </c>
      <c r="S49" s="202" t="str">
        <f t="shared" si="15"/>
        <v>-</v>
      </c>
      <c r="T49" s="202" t="str">
        <f t="shared" si="15"/>
        <v>-</v>
      </c>
      <c r="U49" s="202" t="str">
        <f t="shared" si="15"/>
        <v>-</v>
      </c>
      <c r="V49" s="202" t="str">
        <f t="shared" si="15"/>
        <v>-</v>
      </c>
      <c r="W49" s="202" t="str">
        <f t="shared" si="15"/>
        <v>-</v>
      </c>
      <c r="X49" s="202">
        <f t="shared" si="15"/>
        <v>0.23980815347721821</v>
      </c>
      <c r="Y49" s="202">
        <f t="shared" si="15"/>
        <v>88.968824940047966</v>
      </c>
    </row>
    <row r="50" spans="2:25">
      <c r="B50" s="347" t="s">
        <v>965</v>
      </c>
      <c r="C50" s="201">
        <v>100</v>
      </c>
      <c r="D50" s="202">
        <f t="shared" ref="D50:Y50" si="16">IF(D26="-","-",D26/$C26*100)</f>
        <v>6.4981949458483745</v>
      </c>
      <c r="E50" s="202">
        <f t="shared" si="16"/>
        <v>1.0830324909747291</v>
      </c>
      <c r="F50" s="202">
        <f t="shared" si="16"/>
        <v>0.36101083032490977</v>
      </c>
      <c r="G50" s="202">
        <f t="shared" si="16"/>
        <v>1.0830324909747291</v>
      </c>
      <c r="H50" s="202">
        <f t="shared" si="16"/>
        <v>0.72202166064981954</v>
      </c>
      <c r="I50" s="202" t="str">
        <f t="shared" si="16"/>
        <v>-</v>
      </c>
      <c r="J50" s="202" t="str">
        <f t="shared" si="16"/>
        <v>-</v>
      </c>
      <c r="K50" s="202" t="str">
        <f t="shared" si="16"/>
        <v>-</v>
      </c>
      <c r="L50" s="202" t="str">
        <f t="shared" si="16"/>
        <v>-</v>
      </c>
      <c r="M50" s="202" t="str">
        <f t="shared" si="16"/>
        <v>-</v>
      </c>
      <c r="N50" s="202" t="str">
        <f t="shared" si="16"/>
        <v>-</v>
      </c>
      <c r="O50" s="202" t="str">
        <f t="shared" si="16"/>
        <v>-</v>
      </c>
      <c r="P50" s="202" t="str">
        <f t="shared" si="16"/>
        <v>-</v>
      </c>
      <c r="Q50" s="202" t="str">
        <f t="shared" si="16"/>
        <v>-</v>
      </c>
      <c r="R50" s="202" t="str">
        <f t="shared" si="16"/>
        <v>-</v>
      </c>
      <c r="S50" s="202" t="str">
        <f t="shared" si="16"/>
        <v>-</v>
      </c>
      <c r="T50" s="202">
        <f t="shared" si="16"/>
        <v>0.36101083032490977</v>
      </c>
      <c r="U50" s="202" t="str">
        <f t="shared" si="16"/>
        <v>-</v>
      </c>
      <c r="V50" s="202" t="str">
        <f t="shared" si="16"/>
        <v>-</v>
      </c>
      <c r="W50" s="202" t="str">
        <f t="shared" si="16"/>
        <v>-</v>
      </c>
      <c r="X50" s="202">
        <f t="shared" si="16"/>
        <v>0.36101083032490977</v>
      </c>
      <c r="Y50" s="202">
        <f t="shared" si="16"/>
        <v>89.530685920577611</v>
      </c>
    </row>
    <row r="51" spans="2:25">
      <c r="B51" s="347" t="s">
        <v>966</v>
      </c>
      <c r="C51" s="201">
        <v>100</v>
      </c>
      <c r="D51" s="202">
        <f t="shared" ref="D51:Y51" si="17">IF(D27="-","-",D27/$C27*100)</f>
        <v>3.3755274261603372</v>
      </c>
      <c r="E51" s="202">
        <f t="shared" si="17"/>
        <v>3.3755274261603372</v>
      </c>
      <c r="F51" s="202">
        <f t="shared" si="17"/>
        <v>0.42194092827004215</v>
      </c>
      <c r="G51" s="202">
        <f t="shared" si="17"/>
        <v>0.8438818565400843</v>
      </c>
      <c r="H51" s="202">
        <f t="shared" si="17"/>
        <v>0.42194092827004215</v>
      </c>
      <c r="I51" s="202" t="str">
        <f t="shared" si="17"/>
        <v>-</v>
      </c>
      <c r="J51" s="202" t="str">
        <f t="shared" si="17"/>
        <v>-</v>
      </c>
      <c r="K51" s="202" t="str">
        <f t="shared" si="17"/>
        <v>-</v>
      </c>
      <c r="L51" s="202" t="str">
        <f t="shared" si="17"/>
        <v>-</v>
      </c>
      <c r="M51" s="202" t="str">
        <f t="shared" si="17"/>
        <v>-</v>
      </c>
      <c r="N51" s="202" t="str">
        <f t="shared" si="17"/>
        <v>-</v>
      </c>
      <c r="O51" s="202">
        <f t="shared" si="17"/>
        <v>0.42194092827004215</v>
      </c>
      <c r="P51" s="202" t="str">
        <f t="shared" si="17"/>
        <v>-</v>
      </c>
      <c r="Q51" s="202" t="str">
        <f t="shared" si="17"/>
        <v>-</v>
      </c>
      <c r="R51" s="202" t="str">
        <f t="shared" si="17"/>
        <v>-</v>
      </c>
      <c r="S51" s="202" t="str">
        <f t="shared" si="17"/>
        <v>-</v>
      </c>
      <c r="T51" s="202" t="str">
        <f t="shared" si="17"/>
        <v>-</v>
      </c>
      <c r="U51" s="202" t="str">
        <f t="shared" si="17"/>
        <v>-</v>
      </c>
      <c r="V51" s="202" t="str">
        <f t="shared" si="17"/>
        <v>-</v>
      </c>
      <c r="W51" s="202" t="str">
        <f t="shared" si="17"/>
        <v>-</v>
      </c>
      <c r="X51" s="202" t="str">
        <f t="shared" si="17"/>
        <v>-</v>
      </c>
      <c r="Y51" s="202">
        <f t="shared" si="17"/>
        <v>91.139240506329116</v>
      </c>
    </row>
    <row r="52" spans="2:25">
      <c r="B52" s="347" t="s">
        <v>967</v>
      </c>
      <c r="C52" s="201">
        <v>100</v>
      </c>
      <c r="D52" s="202">
        <f t="shared" ref="D52:Y52" si="18">IF(D28="-","-",D28/$C28*100)</f>
        <v>4.6391752577319592</v>
      </c>
      <c r="E52" s="202">
        <f t="shared" si="18"/>
        <v>1.0309278350515463</v>
      </c>
      <c r="F52" s="202">
        <f t="shared" si="18"/>
        <v>0.51546391752577314</v>
      </c>
      <c r="G52" s="202">
        <f t="shared" si="18"/>
        <v>0.51546391752577314</v>
      </c>
      <c r="H52" s="202" t="str">
        <f t="shared" si="18"/>
        <v>-</v>
      </c>
      <c r="I52" s="202" t="str">
        <f t="shared" si="18"/>
        <v>-</v>
      </c>
      <c r="J52" s="202" t="str">
        <f t="shared" si="18"/>
        <v>-</v>
      </c>
      <c r="K52" s="202" t="str">
        <f t="shared" si="18"/>
        <v>-</v>
      </c>
      <c r="L52" s="202" t="str">
        <f t="shared" si="18"/>
        <v>-</v>
      </c>
      <c r="M52" s="202" t="str">
        <f t="shared" si="18"/>
        <v>-</v>
      </c>
      <c r="N52" s="202" t="str">
        <f t="shared" si="18"/>
        <v>-</v>
      </c>
      <c r="O52" s="202" t="str">
        <f t="shared" si="18"/>
        <v>-</v>
      </c>
      <c r="P52" s="202" t="str">
        <f t="shared" si="18"/>
        <v>-</v>
      </c>
      <c r="Q52" s="202" t="str">
        <f t="shared" si="18"/>
        <v>-</v>
      </c>
      <c r="R52" s="202" t="str">
        <f t="shared" si="18"/>
        <v>-</v>
      </c>
      <c r="S52" s="202" t="str">
        <f t="shared" si="18"/>
        <v>-</v>
      </c>
      <c r="T52" s="202">
        <f t="shared" si="18"/>
        <v>0.51546391752577314</v>
      </c>
      <c r="U52" s="202" t="str">
        <f t="shared" si="18"/>
        <v>-</v>
      </c>
      <c r="V52" s="202" t="str">
        <f t="shared" si="18"/>
        <v>-</v>
      </c>
      <c r="W52" s="202" t="str">
        <f t="shared" si="18"/>
        <v>-</v>
      </c>
      <c r="X52" s="202" t="str">
        <f t="shared" si="18"/>
        <v>-</v>
      </c>
      <c r="Y52" s="202">
        <f t="shared" si="18"/>
        <v>92.783505154639172</v>
      </c>
    </row>
    <row r="53" spans="2:25">
      <c r="B53" s="347" t="s">
        <v>968</v>
      </c>
      <c r="C53" s="201">
        <v>100</v>
      </c>
      <c r="D53" s="202">
        <f t="shared" ref="D53:Y53" si="19">IF(D29="-","-",D29/$C29*100)</f>
        <v>17.730496453900709</v>
      </c>
      <c r="E53" s="202">
        <f t="shared" si="19"/>
        <v>1.773049645390071</v>
      </c>
      <c r="F53" s="202" t="str">
        <f t="shared" si="19"/>
        <v>-</v>
      </c>
      <c r="G53" s="202">
        <f t="shared" si="19"/>
        <v>0.70921985815602839</v>
      </c>
      <c r="H53" s="202" t="str">
        <f t="shared" si="19"/>
        <v>-</v>
      </c>
      <c r="I53" s="202" t="str">
        <f t="shared" si="19"/>
        <v>-</v>
      </c>
      <c r="J53" s="202" t="str">
        <f t="shared" si="19"/>
        <v>-</v>
      </c>
      <c r="K53" s="202" t="str">
        <f t="shared" si="19"/>
        <v>-</v>
      </c>
      <c r="L53" s="202" t="str">
        <f t="shared" si="19"/>
        <v>-</v>
      </c>
      <c r="M53" s="202" t="str">
        <f t="shared" si="19"/>
        <v>-</v>
      </c>
      <c r="N53" s="202" t="str">
        <f t="shared" si="19"/>
        <v>-</v>
      </c>
      <c r="O53" s="202" t="str">
        <f t="shared" si="19"/>
        <v>-</v>
      </c>
      <c r="P53" s="202" t="str">
        <f t="shared" si="19"/>
        <v>-</v>
      </c>
      <c r="Q53" s="202" t="str">
        <f t="shared" si="19"/>
        <v>-</v>
      </c>
      <c r="R53" s="202" t="str">
        <f t="shared" si="19"/>
        <v>-</v>
      </c>
      <c r="S53" s="202" t="str">
        <f t="shared" si="19"/>
        <v>-</v>
      </c>
      <c r="T53" s="202" t="str">
        <f t="shared" si="19"/>
        <v>-</v>
      </c>
      <c r="U53" s="202" t="str">
        <f t="shared" si="19"/>
        <v>-</v>
      </c>
      <c r="V53" s="202" t="str">
        <f t="shared" si="19"/>
        <v>-</v>
      </c>
      <c r="W53" s="202" t="str">
        <f t="shared" si="19"/>
        <v>-</v>
      </c>
      <c r="X53" s="202">
        <f t="shared" si="19"/>
        <v>0.3546099290780142</v>
      </c>
      <c r="Y53" s="202">
        <f t="shared" si="19"/>
        <v>79.432624113475185</v>
      </c>
    </row>
    <row r="54" spans="2:25">
      <c r="B54" s="347" t="s">
        <v>969</v>
      </c>
      <c r="C54" s="201">
        <v>100</v>
      </c>
      <c r="D54" s="202">
        <f t="shared" ref="D54:Y54" si="20">IF(D30="-","-",D30/$C30*100)</f>
        <v>7.7557755775577553</v>
      </c>
      <c r="E54" s="202">
        <f t="shared" si="20"/>
        <v>0.33003300330033003</v>
      </c>
      <c r="F54" s="202" t="str">
        <f t="shared" si="20"/>
        <v>-</v>
      </c>
      <c r="G54" s="202" t="str">
        <f t="shared" si="20"/>
        <v>-</v>
      </c>
      <c r="H54" s="202">
        <f t="shared" si="20"/>
        <v>0.16501650165016502</v>
      </c>
      <c r="I54" s="202" t="str">
        <f t="shared" si="20"/>
        <v>-</v>
      </c>
      <c r="J54" s="202" t="str">
        <f t="shared" si="20"/>
        <v>-</v>
      </c>
      <c r="K54" s="202">
        <f t="shared" si="20"/>
        <v>0.16501650165016502</v>
      </c>
      <c r="L54" s="202">
        <f t="shared" si="20"/>
        <v>0.16501650165016502</v>
      </c>
      <c r="M54" s="202" t="str">
        <f t="shared" si="20"/>
        <v>-</v>
      </c>
      <c r="N54" s="202" t="str">
        <f t="shared" si="20"/>
        <v>-</v>
      </c>
      <c r="O54" s="202" t="str">
        <f t="shared" si="20"/>
        <v>-</v>
      </c>
      <c r="P54" s="202" t="str">
        <f t="shared" si="20"/>
        <v>-</v>
      </c>
      <c r="Q54" s="202" t="str">
        <f t="shared" si="20"/>
        <v>-</v>
      </c>
      <c r="R54" s="202" t="str">
        <f t="shared" si="20"/>
        <v>-</v>
      </c>
      <c r="S54" s="202" t="str">
        <f t="shared" si="20"/>
        <v>-</v>
      </c>
      <c r="T54" s="202" t="str">
        <f t="shared" si="20"/>
        <v>-</v>
      </c>
      <c r="U54" s="202" t="str">
        <f t="shared" si="20"/>
        <v>-</v>
      </c>
      <c r="V54" s="202" t="str">
        <f t="shared" si="20"/>
        <v>-</v>
      </c>
      <c r="W54" s="202" t="str">
        <f t="shared" si="20"/>
        <v>-</v>
      </c>
      <c r="X54" s="202">
        <f t="shared" si="20"/>
        <v>0.16501650165016502</v>
      </c>
      <c r="Y54" s="202">
        <f t="shared" si="20"/>
        <v>91.254125412541256</v>
      </c>
    </row>
    <row r="55" spans="2:25">
      <c r="B55" s="347" t="s">
        <v>11</v>
      </c>
      <c r="C55" s="201">
        <v>100</v>
      </c>
      <c r="D55" s="202">
        <f t="shared" ref="D55:Y55" si="21">IF(D31="-","-",D31/$C31*100)</f>
        <v>4.8215745028602566</v>
      </c>
      <c r="E55" s="202">
        <f t="shared" si="21"/>
        <v>0.87169708526287115</v>
      </c>
      <c r="F55" s="202">
        <f t="shared" si="21"/>
        <v>0.21792427131571779</v>
      </c>
      <c r="G55" s="202">
        <f t="shared" si="21"/>
        <v>0.46308907654590031</v>
      </c>
      <c r="H55" s="202">
        <f t="shared" si="21"/>
        <v>8.172160174339417E-2</v>
      </c>
      <c r="I55" s="202" t="str">
        <f t="shared" si="21"/>
        <v>-</v>
      </c>
      <c r="J55" s="202" t="str">
        <f t="shared" si="21"/>
        <v>-</v>
      </c>
      <c r="K55" s="202" t="str">
        <f t="shared" si="21"/>
        <v>-</v>
      </c>
      <c r="L55" s="202" t="str">
        <f t="shared" si="21"/>
        <v>-</v>
      </c>
      <c r="M55" s="202">
        <f t="shared" si="21"/>
        <v>2.7240533914464723E-2</v>
      </c>
      <c r="N55" s="202" t="str">
        <f t="shared" si="21"/>
        <v>-</v>
      </c>
      <c r="O55" s="202" t="str">
        <f t="shared" si="21"/>
        <v>-</v>
      </c>
      <c r="P55" s="202" t="str">
        <f t="shared" si="21"/>
        <v>-</v>
      </c>
      <c r="Q55" s="202" t="str">
        <f t="shared" si="21"/>
        <v>-</v>
      </c>
      <c r="R55" s="202">
        <f t="shared" si="21"/>
        <v>2.7240533914464723E-2</v>
      </c>
      <c r="S55" s="202" t="str">
        <f t="shared" si="21"/>
        <v>-</v>
      </c>
      <c r="T55" s="202" t="str">
        <f t="shared" si="21"/>
        <v>-</v>
      </c>
      <c r="U55" s="202" t="str">
        <f t="shared" si="21"/>
        <v>-</v>
      </c>
      <c r="V55" s="202" t="str">
        <f t="shared" si="21"/>
        <v>-</v>
      </c>
      <c r="W55" s="202">
        <f t="shared" si="21"/>
        <v>5.4481067828929447E-2</v>
      </c>
      <c r="X55" s="202" t="str">
        <f t="shared" si="21"/>
        <v>-</v>
      </c>
      <c r="Y55" s="202">
        <f t="shared" si="21"/>
        <v>93.435031326614009</v>
      </c>
    </row>
    <row r="56" spans="2:25">
      <c r="B56" s="347" t="s">
        <v>12</v>
      </c>
      <c r="C56" s="201">
        <v>100</v>
      </c>
      <c r="D56" s="202" t="str">
        <f t="shared" ref="D56:Y56" si="22">IF(D32="-","-",D32/$C32*100)</f>
        <v>-</v>
      </c>
      <c r="E56" s="202" t="str">
        <f t="shared" si="22"/>
        <v>-</v>
      </c>
      <c r="F56" s="202" t="str">
        <f t="shared" si="22"/>
        <v>-</v>
      </c>
      <c r="G56" s="202" t="str">
        <f t="shared" si="22"/>
        <v>-</v>
      </c>
      <c r="H56" s="202" t="str">
        <f t="shared" si="22"/>
        <v>-</v>
      </c>
      <c r="I56" s="202" t="str">
        <f t="shared" si="22"/>
        <v>-</v>
      </c>
      <c r="J56" s="202" t="str">
        <f t="shared" si="22"/>
        <v>-</v>
      </c>
      <c r="K56" s="202" t="str">
        <f t="shared" si="22"/>
        <v>-</v>
      </c>
      <c r="L56" s="202" t="str">
        <f t="shared" si="22"/>
        <v>-</v>
      </c>
      <c r="M56" s="202" t="str">
        <f t="shared" si="22"/>
        <v>-</v>
      </c>
      <c r="N56" s="202" t="str">
        <f t="shared" si="22"/>
        <v>-</v>
      </c>
      <c r="O56" s="202" t="str">
        <f t="shared" si="22"/>
        <v>-</v>
      </c>
      <c r="P56" s="202" t="str">
        <f t="shared" si="22"/>
        <v>-</v>
      </c>
      <c r="Q56" s="202" t="str">
        <f t="shared" si="22"/>
        <v>-</v>
      </c>
      <c r="R56" s="202" t="str">
        <f t="shared" si="22"/>
        <v>-</v>
      </c>
      <c r="S56" s="202" t="str">
        <f t="shared" si="22"/>
        <v>-</v>
      </c>
      <c r="T56" s="202" t="str">
        <f t="shared" si="22"/>
        <v>-</v>
      </c>
      <c r="U56" s="202" t="str">
        <f t="shared" si="22"/>
        <v>-</v>
      </c>
      <c r="V56" s="202" t="str">
        <f t="shared" si="22"/>
        <v>-</v>
      </c>
      <c r="W56" s="202" t="str">
        <f t="shared" si="22"/>
        <v>-</v>
      </c>
      <c r="X56" s="202" t="str">
        <f t="shared" si="22"/>
        <v>-</v>
      </c>
      <c r="Y56" s="202">
        <f t="shared" si="22"/>
        <v>100</v>
      </c>
    </row>
    <row r="58" spans="2:25" ht="33" customHeight="1">
      <c r="B58" s="700" t="s">
        <v>1288</v>
      </c>
      <c r="C58" s="700"/>
      <c r="D58" s="700"/>
      <c r="E58" s="700"/>
      <c r="F58" s="700"/>
      <c r="G58" s="700"/>
      <c r="H58" s="700"/>
      <c r="I58" s="700"/>
      <c r="J58" s="700"/>
      <c r="K58" s="700"/>
      <c r="L58" s="700"/>
      <c r="M58" s="700"/>
      <c r="N58" s="700"/>
      <c r="O58" s="700"/>
      <c r="P58" s="700"/>
      <c r="Q58" s="700"/>
      <c r="R58" s="700"/>
      <c r="S58" s="700"/>
      <c r="T58" s="700"/>
      <c r="U58" s="700"/>
      <c r="V58" s="700"/>
      <c r="W58" s="700"/>
      <c r="X58" s="700"/>
      <c r="Y58" s="700"/>
    </row>
    <row r="59" spans="2:25" ht="15" customHeight="1">
      <c r="B59" s="697" t="s">
        <v>1282</v>
      </c>
      <c r="C59" s="699"/>
      <c r="D59" s="699"/>
      <c r="E59" s="699"/>
      <c r="F59" s="699"/>
      <c r="G59" s="699"/>
      <c r="H59" s="699"/>
      <c r="I59" s="699"/>
      <c r="J59" s="699"/>
      <c r="K59" s="699"/>
      <c r="L59" s="699"/>
      <c r="M59" s="699"/>
      <c r="N59" s="699"/>
      <c r="O59" s="699"/>
      <c r="P59" s="699"/>
      <c r="Q59" s="699"/>
      <c r="R59" s="699"/>
      <c r="S59" s="699"/>
      <c r="T59" s="699"/>
      <c r="U59" s="699"/>
      <c r="V59" s="699"/>
      <c r="W59" s="699"/>
      <c r="X59" s="699"/>
      <c r="Y59" s="699"/>
    </row>
    <row r="60" spans="2:25" ht="15" customHeight="1">
      <c r="B60" s="697" t="s">
        <v>1307</v>
      </c>
      <c r="C60" s="697"/>
      <c r="D60" s="697"/>
      <c r="E60" s="697"/>
      <c r="F60" s="697"/>
      <c r="G60" s="697"/>
      <c r="H60" s="697"/>
      <c r="I60" s="697"/>
      <c r="J60" s="697"/>
      <c r="K60" s="697"/>
      <c r="L60" s="697"/>
      <c r="M60" s="697"/>
      <c r="N60" s="697"/>
      <c r="O60" s="697"/>
      <c r="P60" s="675"/>
      <c r="Q60" s="675"/>
      <c r="R60" s="675"/>
      <c r="S60" s="675"/>
      <c r="T60" s="675"/>
      <c r="U60" s="675"/>
      <c r="V60" s="675"/>
      <c r="W60" s="675"/>
      <c r="X60" s="675"/>
      <c r="Y60" s="675"/>
    </row>
    <row r="61" spans="2:25">
      <c r="B61" s="399" t="s">
        <v>1098</v>
      </c>
    </row>
    <row r="62" spans="2:25">
      <c r="B62" s="734" t="s">
        <v>1245</v>
      </c>
      <c r="C62" s="734"/>
      <c r="D62" s="734"/>
    </row>
    <row r="63" spans="2:25">
      <c r="B63" s="385"/>
    </row>
  </sheetData>
  <mergeCells count="10">
    <mergeCell ref="B62:D62"/>
    <mergeCell ref="B58:Y58"/>
    <mergeCell ref="B59:Y59"/>
    <mergeCell ref="B5:O5"/>
    <mergeCell ref="X6:Y6"/>
    <mergeCell ref="B7:C8"/>
    <mergeCell ref="B33:Y33"/>
    <mergeCell ref="Y7:Y8"/>
    <mergeCell ref="D7:X7"/>
    <mergeCell ref="B60:O60"/>
  </mergeCells>
  <hyperlinks>
    <hyperlink ref="B1" location="Cuprins!A1" display="Cuprins" xr:uid="{00000000-0004-0000-0A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U558"/>
  <sheetViews>
    <sheetView zoomScaleNormal="100" workbookViewId="0">
      <selection activeCell="E6" sqref="E6"/>
    </sheetView>
  </sheetViews>
  <sheetFormatPr defaultColWidth="8.375" defaultRowHeight="15"/>
  <cols>
    <col min="1" max="1" width="1.625" style="2" customWidth="1"/>
    <col min="2" max="2" width="23.625" style="2" customWidth="1"/>
    <col min="3" max="3" width="23.25" style="2" customWidth="1"/>
    <col min="4" max="4" width="10.125" style="2" customWidth="1"/>
    <col min="5" max="5" width="6.75" style="2" customWidth="1"/>
    <col min="6" max="6" width="10" style="2" customWidth="1"/>
    <col min="7" max="7" width="7.75" style="2" customWidth="1"/>
    <col min="8" max="8" width="9.375" style="2" customWidth="1"/>
    <col min="9" max="9" width="6.75" style="2" customWidth="1"/>
    <col min="10" max="10" width="9.25" style="2" customWidth="1"/>
    <col min="11" max="11" width="8" style="2" customWidth="1"/>
    <col min="12" max="12" width="9.25" style="2" customWidth="1"/>
    <col min="13" max="13" width="6.75" style="2" customWidth="1"/>
    <col min="14" max="14" width="8.625" style="2" customWidth="1"/>
    <col min="15" max="15" width="7.25" style="2" customWidth="1"/>
    <col min="16" max="16384" width="8.375" style="2"/>
  </cols>
  <sheetData>
    <row r="1" spans="2:21">
      <c r="B1" s="3" t="s">
        <v>0</v>
      </c>
      <c r="C1" s="441"/>
    </row>
    <row r="3" spans="2:21" ht="18.75">
      <c r="B3" s="4" t="str">
        <f>Cuprins!B2</f>
        <v xml:space="preserve">Recensământul Populației și Locuințelor 2024: CARACTERISTICI ETNO-CULTURALE </v>
      </c>
      <c r="C3" s="4"/>
    </row>
    <row r="5" spans="2:21" ht="21">
      <c r="B5" s="726" t="s">
        <v>1300</v>
      </c>
      <c r="C5" s="726"/>
      <c r="D5" s="727"/>
      <c r="E5" s="727"/>
      <c r="F5" s="727"/>
      <c r="G5" s="727"/>
      <c r="H5" s="727"/>
      <c r="I5" s="727"/>
      <c r="J5" s="727"/>
      <c r="K5" s="727"/>
      <c r="L5" s="727"/>
      <c r="M5" s="727"/>
      <c r="N5" s="727"/>
      <c r="O5" s="727"/>
    </row>
    <row r="6" spans="2:21" ht="16.5" customHeight="1">
      <c r="B6" s="5"/>
      <c r="C6" s="5"/>
      <c r="D6" s="5"/>
      <c r="E6" s="5"/>
      <c r="F6" s="5"/>
      <c r="G6" s="5"/>
      <c r="H6" s="5"/>
      <c r="I6" s="5"/>
      <c r="N6" s="746" t="s">
        <v>1099</v>
      </c>
      <c r="O6" s="747"/>
    </row>
    <row r="7" spans="2:21" ht="15" customHeight="1">
      <c r="B7" s="717" t="s">
        <v>1305</v>
      </c>
      <c r="C7" s="748" t="s">
        <v>956</v>
      </c>
      <c r="D7" s="717" t="s">
        <v>4</v>
      </c>
      <c r="E7" s="717"/>
      <c r="F7" s="717" t="s">
        <v>954</v>
      </c>
      <c r="G7" s="717"/>
      <c r="H7" s="717" t="s">
        <v>90</v>
      </c>
      <c r="I7" s="717"/>
      <c r="J7" s="717" t="s">
        <v>407</v>
      </c>
      <c r="K7" s="717"/>
      <c r="L7" s="717" t="s">
        <v>955</v>
      </c>
      <c r="M7" s="717"/>
      <c r="N7" s="717" t="s">
        <v>929</v>
      </c>
      <c r="O7" s="717"/>
      <c r="P7" s="382"/>
    </row>
    <row r="8" spans="2:21">
      <c r="B8" s="717"/>
      <c r="C8" s="749"/>
      <c r="D8" s="231" t="s">
        <v>2</v>
      </c>
      <c r="E8" s="231" t="s">
        <v>3</v>
      </c>
      <c r="F8" s="231" t="s">
        <v>2</v>
      </c>
      <c r="G8" s="231" t="s">
        <v>3</v>
      </c>
      <c r="H8" s="231" t="s">
        <v>2</v>
      </c>
      <c r="I8" s="231" t="s">
        <v>3</v>
      </c>
      <c r="J8" s="231" t="s">
        <v>2</v>
      </c>
      <c r="K8" s="231" t="s">
        <v>3</v>
      </c>
      <c r="L8" s="231" t="s">
        <v>2</v>
      </c>
      <c r="M8" s="231" t="s">
        <v>3</v>
      </c>
      <c r="N8" s="231" t="s">
        <v>2</v>
      </c>
      <c r="O8" s="231" t="s">
        <v>3</v>
      </c>
      <c r="P8" s="382"/>
    </row>
    <row r="9" spans="2:21" s="57" customFormat="1">
      <c r="B9" s="343" t="s">
        <v>1065</v>
      </c>
      <c r="C9" s="343" t="s">
        <v>1066</v>
      </c>
      <c r="D9" s="343">
        <v>1</v>
      </c>
      <c r="E9" s="343">
        <v>2</v>
      </c>
      <c r="F9" s="343">
        <v>3</v>
      </c>
      <c r="G9" s="343">
        <v>4</v>
      </c>
      <c r="H9" s="343">
        <v>5</v>
      </c>
      <c r="I9" s="343">
        <v>6</v>
      </c>
      <c r="J9" s="343">
        <v>7</v>
      </c>
      <c r="K9" s="343">
        <v>8</v>
      </c>
      <c r="L9" s="343">
        <v>9</v>
      </c>
      <c r="M9" s="343">
        <v>10</v>
      </c>
      <c r="N9" s="343">
        <v>11</v>
      </c>
      <c r="O9" s="343">
        <v>12</v>
      </c>
      <c r="P9" s="383"/>
    </row>
    <row r="10" spans="2:21">
      <c r="B10" s="750" t="s">
        <v>4</v>
      </c>
      <c r="C10" s="751"/>
      <c r="D10" s="112">
        <v>2409207</v>
      </c>
      <c r="E10" s="503">
        <v>100</v>
      </c>
      <c r="F10" s="112">
        <v>720128</v>
      </c>
      <c r="G10" s="503">
        <v>100</v>
      </c>
      <c r="H10" s="112">
        <v>608651</v>
      </c>
      <c r="I10" s="503">
        <v>100</v>
      </c>
      <c r="J10" s="112">
        <v>670088</v>
      </c>
      <c r="K10" s="503">
        <v>100</v>
      </c>
      <c r="L10" s="112">
        <v>306672</v>
      </c>
      <c r="M10" s="503">
        <v>100</v>
      </c>
      <c r="N10" s="112">
        <v>103668</v>
      </c>
      <c r="O10" s="503">
        <v>100</v>
      </c>
      <c r="P10" s="428"/>
      <c r="Q10" s="428"/>
      <c r="R10" s="428"/>
      <c r="S10" s="428"/>
      <c r="T10" s="428"/>
      <c r="U10" s="428"/>
    </row>
    <row r="11" spans="2:21" s="54" customFormat="1">
      <c r="B11" s="505" t="s">
        <v>5</v>
      </c>
      <c r="C11" s="505" t="s">
        <v>1106</v>
      </c>
      <c r="D11" s="112">
        <v>1698470</v>
      </c>
      <c r="E11" s="506">
        <f>IF(D11="-", "-", D11/D$10*100)</f>
        <v>70.499131041873937</v>
      </c>
      <c r="F11" s="112">
        <v>462407</v>
      </c>
      <c r="G11" s="506">
        <f>IF(F11="-", "-", F11/F$10*100)</f>
        <v>64.211779017063634</v>
      </c>
      <c r="H11" s="112">
        <v>469938</v>
      </c>
      <c r="I11" s="506">
        <f>IF(H11="-", "-", H11/H$10*100)</f>
        <v>77.209763887679472</v>
      </c>
      <c r="J11" s="112">
        <v>538345</v>
      </c>
      <c r="K11" s="506">
        <f>IF(J11="-", "-", J11/J$10*100)</f>
        <v>80.339447953104667</v>
      </c>
      <c r="L11" s="112">
        <v>221482</v>
      </c>
      <c r="M11" s="506">
        <f>IF(L11="-", "-", L11/L$10*100)</f>
        <v>72.221135284603747</v>
      </c>
      <c r="N11" s="112">
        <v>6298</v>
      </c>
      <c r="O11" s="506">
        <f>IF(N11="-", "-", N11/N$10*100)</f>
        <v>6.0751630204113134</v>
      </c>
      <c r="P11" s="429"/>
      <c r="Q11" s="429"/>
      <c r="R11" s="429"/>
      <c r="S11" s="429"/>
      <c r="T11" s="429"/>
      <c r="U11" s="429"/>
    </row>
    <row r="12" spans="2:21">
      <c r="B12" s="504" t="s">
        <v>5</v>
      </c>
      <c r="C12" s="504" t="s">
        <v>6</v>
      </c>
      <c r="D12" s="111">
        <v>137234</v>
      </c>
      <c r="E12" s="442">
        <f t="shared" ref="E12:E75" si="0">IF(D12="-", "-", D12/D$10*100)</f>
        <v>5.6962311665207679</v>
      </c>
      <c r="F12" s="111">
        <v>54285</v>
      </c>
      <c r="G12" s="442">
        <f t="shared" ref="G12:G75" si="1">IF(F12="-", "-", F12/F$10*100)</f>
        <v>7.5382432012086733</v>
      </c>
      <c r="H12" s="111">
        <v>21669</v>
      </c>
      <c r="I12" s="442">
        <f t="shared" ref="I12:I75" si="2">IF(H12="-", "-", H12/H$10*100)</f>
        <v>3.5601683066322081</v>
      </c>
      <c r="J12" s="111">
        <v>46021</v>
      </c>
      <c r="K12" s="442">
        <f t="shared" ref="K12:K75" si="3">IF(J12="-", "-", J12/J$10*100)</f>
        <v>6.8679039170974567</v>
      </c>
      <c r="L12" s="111">
        <v>15231</v>
      </c>
      <c r="M12" s="442">
        <f t="shared" ref="M12:O27" si="4">IF(L12="-", "-", L12/L$10*100)</f>
        <v>4.9665440601033026</v>
      </c>
      <c r="N12" s="111">
        <v>28</v>
      </c>
      <c r="O12" s="442">
        <f t="shared" si="4"/>
        <v>2.7009298915769572E-2</v>
      </c>
      <c r="P12" s="428"/>
      <c r="Q12" s="428"/>
      <c r="R12" s="428"/>
      <c r="S12" s="428"/>
      <c r="T12" s="428"/>
      <c r="U12" s="428"/>
    </row>
    <row r="13" spans="2:21">
      <c r="B13" s="504" t="s">
        <v>5</v>
      </c>
      <c r="C13" s="504" t="s">
        <v>7</v>
      </c>
      <c r="D13" s="111">
        <v>3020</v>
      </c>
      <c r="E13" s="442">
        <f t="shared" si="0"/>
        <v>0.12535244999703221</v>
      </c>
      <c r="F13" s="111">
        <v>1185</v>
      </c>
      <c r="G13" s="442">
        <f t="shared" si="1"/>
        <v>0.16455407927479559</v>
      </c>
      <c r="H13" s="111">
        <v>1013</v>
      </c>
      <c r="I13" s="442">
        <f t="shared" si="2"/>
        <v>0.16643363766756319</v>
      </c>
      <c r="J13" s="111">
        <v>564</v>
      </c>
      <c r="K13" s="442">
        <f t="shared" si="3"/>
        <v>8.4168049569608772E-2</v>
      </c>
      <c r="L13" s="111">
        <v>245</v>
      </c>
      <c r="M13" s="442">
        <f t="shared" si="4"/>
        <v>7.9889914958000727E-2</v>
      </c>
      <c r="N13" s="111">
        <v>13</v>
      </c>
      <c r="O13" s="442">
        <f t="shared" si="4"/>
        <v>1.2540031639464443E-2</v>
      </c>
      <c r="P13" s="428"/>
      <c r="Q13" s="428"/>
      <c r="R13" s="428"/>
      <c r="S13" s="428"/>
      <c r="T13" s="428"/>
      <c r="U13" s="428"/>
    </row>
    <row r="14" spans="2:21">
      <c r="B14" s="190" t="s">
        <v>5</v>
      </c>
      <c r="C14" s="190" t="s">
        <v>8</v>
      </c>
      <c r="D14" s="111">
        <v>5790</v>
      </c>
      <c r="E14" s="442">
        <f t="shared" si="0"/>
        <v>0.24032804155060147</v>
      </c>
      <c r="F14" s="111">
        <v>2248</v>
      </c>
      <c r="G14" s="442">
        <f t="shared" si="1"/>
        <v>0.3121667259153928</v>
      </c>
      <c r="H14" s="111">
        <v>1784</v>
      </c>
      <c r="I14" s="442">
        <f t="shared" si="2"/>
        <v>0.29310721579361571</v>
      </c>
      <c r="J14" s="111">
        <v>1064</v>
      </c>
      <c r="K14" s="442">
        <f t="shared" si="3"/>
        <v>0.15878511479089313</v>
      </c>
      <c r="L14" s="111">
        <v>652</v>
      </c>
      <c r="M14" s="442">
        <f t="shared" si="4"/>
        <v>0.21260499817394479</v>
      </c>
      <c r="N14" s="111">
        <v>42</v>
      </c>
      <c r="O14" s="442">
        <f t="shared" si="4"/>
        <v>4.0513948373654358E-2</v>
      </c>
      <c r="P14" s="428"/>
      <c r="Q14" s="428"/>
      <c r="R14" s="428"/>
      <c r="S14" s="428"/>
      <c r="T14" s="428"/>
      <c r="U14" s="428"/>
    </row>
    <row r="15" spans="2:21">
      <c r="B15" s="190" t="s">
        <v>5</v>
      </c>
      <c r="C15" s="190" t="s">
        <v>9</v>
      </c>
      <c r="D15" s="111">
        <v>389</v>
      </c>
      <c r="E15" s="442">
        <f t="shared" si="0"/>
        <v>1.6146391738028322E-2</v>
      </c>
      <c r="F15" s="111">
        <v>159</v>
      </c>
      <c r="G15" s="442">
        <f t="shared" si="1"/>
        <v>2.2079408105225736E-2</v>
      </c>
      <c r="H15" s="111">
        <v>19</v>
      </c>
      <c r="I15" s="442">
        <f t="shared" si="2"/>
        <v>3.1216575673086878E-3</v>
      </c>
      <c r="J15" s="111">
        <v>26</v>
      </c>
      <c r="K15" s="442">
        <f t="shared" si="3"/>
        <v>3.880087391506787E-3</v>
      </c>
      <c r="L15" s="111">
        <v>93</v>
      </c>
      <c r="M15" s="442">
        <f t="shared" si="4"/>
        <v>3.0325559555485992E-2</v>
      </c>
      <c r="N15" s="111">
        <v>92</v>
      </c>
      <c r="O15" s="442">
        <f t="shared" si="4"/>
        <v>8.874483929467146E-2</v>
      </c>
      <c r="P15" s="428"/>
      <c r="Q15" s="428"/>
      <c r="R15" s="428"/>
      <c r="S15" s="428"/>
      <c r="T15" s="428"/>
      <c r="U15" s="428"/>
    </row>
    <row r="16" spans="2:21">
      <c r="B16" s="190" t="s">
        <v>5</v>
      </c>
      <c r="C16" s="190" t="s">
        <v>10</v>
      </c>
      <c r="D16" s="111">
        <v>929</v>
      </c>
      <c r="E16" s="442">
        <f t="shared" si="0"/>
        <v>3.8560405975908256E-2</v>
      </c>
      <c r="F16" s="111">
        <v>558</v>
      </c>
      <c r="G16" s="442">
        <f t="shared" si="1"/>
        <v>7.7486224671169571E-2</v>
      </c>
      <c r="H16" s="111">
        <v>29</v>
      </c>
      <c r="I16" s="442">
        <f t="shared" si="2"/>
        <v>4.7646352343132603E-3</v>
      </c>
      <c r="J16" s="111">
        <v>80</v>
      </c>
      <c r="K16" s="442">
        <f t="shared" si="3"/>
        <v>1.19387304354055E-2</v>
      </c>
      <c r="L16" s="111">
        <v>242</v>
      </c>
      <c r="M16" s="442">
        <f t="shared" si="4"/>
        <v>7.8911671101372149E-2</v>
      </c>
      <c r="N16" s="111">
        <v>20</v>
      </c>
      <c r="O16" s="442">
        <f t="shared" si="4"/>
        <v>1.9292356368406836E-2</v>
      </c>
      <c r="P16" s="428"/>
      <c r="Q16" s="428"/>
      <c r="R16" s="428"/>
      <c r="S16" s="428"/>
      <c r="T16" s="428"/>
      <c r="U16" s="428"/>
    </row>
    <row r="17" spans="2:21">
      <c r="B17" s="190" t="s">
        <v>5</v>
      </c>
      <c r="C17" s="190" t="s">
        <v>1087</v>
      </c>
      <c r="D17" s="111">
        <v>653</v>
      </c>
      <c r="E17" s="442">
        <f t="shared" si="0"/>
        <v>2.710435425432518E-2</v>
      </c>
      <c r="F17" s="111">
        <v>55</v>
      </c>
      <c r="G17" s="442">
        <f t="shared" si="1"/>
        <v>7.6375311055812307E-3</v>
      </c>
      <c r="H17" s="111">
        <v>350</v>
      </c>
      <c r="I17" s="442">
        <f t="shared" si="2"/>
        <v>5.7504218345160035E-2</v>
      </c>
      <c r="J17" s="111">
        <v>221</v>
      </c>
      <c r="K17" s="442">
        <f t="shared" si="3"/>
        <v>3.2980742827807691E-2</v>
      </c>
      <c r="L17" s="111">
        <v>26</v>
      </c>
      <c r="M17" s="442">
        <f t="shared" si="4"/>
        <v>8.4781134241143641E-3</v>
      </c>
      <c r="N17" s="111">
        <v>1</v>
      </c>
      <c r="O17" s="442">
        <f t="shared" si="4"/>
        <v>9.6461781842034188E-4</v>
      </c>
      <c r="P17" s="428"/>
      <c r="Q17" s="428"/>
      <c r="R17" s="428"/>
      <c r="S17" s="428"/>
      <c r="T17" s="428"/>
      <c r="U17" s="428"/>
    </row>
    <row r="18" spans="2:21">
      <c r="B18" s="190" t="s">
        <v>5</v>
      </c>
      <c r="C18" s="190" t="s">
        <v>957</v>
      </c>
      <c r="D18" s="111">
        <v>123</v>
      </c>
      <c r="E18" s="442">
        <f t="shared" si="0"/>
        <v>5.105414354183763E-3</v>
      </c>
      <c r="F18" s="111">
        <v>74</v>
      </c>
      <c r="G18" s="442">
        <f t="shared" si="1"/>
        <v>1.0275950942054746E-2</v>
      </c>
      <c r="H18" s="111">
        <v>16</v>
      </c>
      <c r="I18" s="442">
        <f t="shared" si="2"/>
        <v>2.6287642672073157E-3</v>
      </c>
      <c r="J18" s="111">
        <v>27</v>
      </c>
      <c r="K18" s="442">
        <f t="shared" si="3"/>
        <v>4.0293215219493559E-3</v>
      </c>
      <c r="L18" s="111">
        <v>5</v>
      </c>
      <c r="M18" s="442">
        <f t="shared" si="4"/>
        <v>1.6304064277143007E-3</v>
      </c>
      <c r="N18" s="111">
        <v>1</v>
      </c>
      <c r="O18" s="442">
        <f t="shared" si="4"/>
        <v>9.6461781842034188E-4</v>
      </c>
      <c r="P18" s="428"/>
      <c r="Q18" s="428"/>
      <c r="R18" s="428"/>
      <c r="S18" s="428"/>
      <c r="T18" s="428"/>
      <c r="U18" s="428"/>
    </row>
    <row r="19" spans="2:21">
      <c r="B19" s="190" t="s">
        <v>5</v>
      </c>
      <c r="C19" s="190" t="s">
        <v>958</v>
      </c>
      <c r="D19" s="111">
        <v>102</v>
      </c>
      <c r="E19" s="442">
        <f t="shared" si="0"/>
        <v>4.2337582449328759E-3</v>
      </c>
      <c r="F19" s="111">
        <v>62</v>
      </c>
      <c r="G19" s="442">
        <f t="shared" si="1"/>
        <v>8.6095805190188422E-3</v>
      </c>
      <c r="H19" s="111">
        <v>17</v>
      </c>
      <c r="I19" s="442">
        <f t="shared" si="2"/>
        <v>2.7930620339077731E-3</v>
      </c>
      <c r="J19" s="111">
        <v>13</v>
      </c>
      <c r="K19" s="442">
        <f t="shared" si="3"/>
        <v>1.9400436957533935E-3</v>
      </c>
      <c r="L19" s="111">
        <v>10</v>
      </c>
      <c r="M19" s="442">
        <f t="shared" si="4"/>
        <v>3.2608128554286013E-3</v>
      </c>
      <c r="N19" s="111" t="s">
        <v>1029</v>
      </c>
      <c r="O19" s="442" t="str">
        <f t="shared" si="4"/>
        <v>-</v>
      </c>
      <c r="P19" s="428"/>
      <c r="Q19" s="428"/>
      <c r="R19" s="428"/>
      <c r="S19" s="428"/>
      <c r="T19" s="428"/>
      <c r="U19" s="428"/>
    </row>
    <row r="20" spans="2:21">
      <c r="B20" s="190" t="s">
        <v>5</v>
      </c>
      <c r="C20" s="190" t="s">
        <v>959</v>
      </c>
      <c r="D20" s="111">
        <v>75</v>
      </c>
      <c r="E20" s="442">
        <f t="shared" si="0"/>
        <v>3.1130575330388793E-3</v>
      </c>
      <c r="F20" s="111">
        <v>40</v>
      </c>
      <c r="G20" s="442">
        <f t="shared" si="1"/>
        <v>5.5545680767863492E-3</v>
      </c>
      <c r="H20" s="111">
        <v>24</v>
      </c>
      <c r="I20" s="442">
        <f t="shared" si="2"/>
        <v>3.9431464008109736E-3</v>
      </c>
      <c r="J20" s="111">
        <v>7</v>
      </c>
      <c r="K20" s="442">
        <f t="shared" si="3"/>
        <v>1.0446389130979812E-3</v>
      </c>
      <c r="L20" s="111">
        <v>4</v>
      </c>
      <c r="M20" s="442">
        <f t="shared" si="4"/>
        <v>1.3043251421714405E-3</v>
      </c>
      <c r="N20" s="111" t="s">
        <v>1029</v>
      </c>
      <c r="O20" s="442" t="str">
        <f t="shared" si="4"/>
        <v>-</v>
      </c>
      <c r="P20" s="428"/>
      <c r="Q20" s="428"/>
      <c r="R20" s="428"/>
      <c r="S20" s="428"/>
      <c r="T20" s="428"/>
      <c r="U20" s="428"/>
    </row>
    <row r="21" spans="2:21">
      <c r="B21" s="190" t="s">
        <v>5</v>
      </c>
      <c r="C21" s="190" t="s">
        <v>960</v>
      </c>
      <c r="D21" s="111">
        <v>83</v>
      </c>
      <c r="E21" s="442">
        <f t="shared" si="0"/>
        <v>3.4451170032296936E-3</v>
      </c>
      <c r="F21" s="111">
        <v>50</v>
      </c>
      <c r="G21" s="442">
        <f t="shared" si="1"/>
        <v>6.943210095982936E-3</v>
      </c>
      <c r="H21" s="111">
        <v>15</v>
      </c>
      <c r="I21" s="442">
        <f t="shared" si="2"/>
        <v>2.4644665005068588E-3</v>
      </c>
      <c r="J21" s="111">
        <v>15</v>
      </c>
      <c r="K21" s="442">
        <f t="shared" si="3"/>
        <v>2.2385119566385309E-3</v>
      </c>
      <c r="L21" s="111">
        <v>2</v>
      </c>
      <c r="M21" s="442">
        <f t="shared" si="4"/>
        <v>6.5216257108572024E-4</v>
      </c>
      <c r="N21" s="111">
        <v>1</v>
      </c>
      <c r="O21" s="442">
        <f t="shared" si="4"/>
        <v>9.6461781842034188E-4</v>
      </c>
      <c r="P21" s="428"/>
      <c r="Q21" s="428"/>
      <c r="R21" s="428"/>
      <c r="S21" s="428"/>
      <c r="T21" s="428"/>
      <c r="U21" s="428"/>
    </row>
    <row r="22" spans="2:21">
      <c r="B22" s="190" t="s">
        <v>5</v>
      </c>
      <c r="C22" s="190" t="s">
        <v>961</v>
      </c>
      <c r="D22" s="111">
        <v>53</v>
      </c>
      <c r="E22" s="442">
        <f t="shared" si="0"/>
        <v>2.1998939900141415E-3</v>
      </c>
      <c r="F22" s="111">
        <v>23</v>
      </c>
      <c r="G22" s="442">
        <f t="shared" si="1"/>
        <v>3.1938766441521509E-3</v>
      </c>
      <c r="H22" s="111">
        <v>7</v>
      </c>
      <c r="I22" s="442">
        <f t="shared" si="2"/>
        <v>1.1500843669032007E-3</v>
      </c>
      <c r="J22" s="111">
        <v>15</v>
      </c>
      <c r="K22" s="442">
        <f t="shared" si="3"/>
        <v>2.2385119566385309E-3</v>
      </c>
      <c r="L22" s="111">
        <v>7</v>
      </c>
      <c r="M22" s="442">
        <f t="shared" si="4"/>
        <v>2.282568998800021E-3</v>
      </c>
      <c r="N22" s="111">
        <v>1</v>
      </c>
      <c r="O22" s="442">
        <f t="shared" si="4"/>
        <v>9.6461781842034188E-4</v>
      </c>
      <c r="P22" s="428"/>
      <c r="Q22" s="428"/>
      <c r="R22" s="428"/>
      <c r="S22" s="428"/>
      <c r="T22" s="428"/>
      <c r="U22" s="428"/>
    </row>
    <row r="23" spans="2:21">
      <c r="B23" s="190" t="s">
        <v>5</v>
      </c>
      <c r="C23" s="190" t="s">
        <v>962</v>
      </c>
      <c r="D23" s="111">
        <v>32</v>
      </c>
      <c r="E23" s="442">
        <f t="shared" si="0"/>
        <v>1.3282378807632552E-3</v>
      </c>
      <c r="F23" s="111">
        <v>17</v>
      </c>
      <c r="G23" s="442">
        <f t="shared" si="1"/>
        <v>2.3606914326341987E-3</v>
      </c>
      <c r="H23" s="111">
        <v>8</v>
      </c>
      <c r="I23" s="442">
        <f t="shared" si="2"/>
        <v>1.3143821336036579E-3</v>
      </c>
      <c r="J23" s="111">
        <v>7</v>
      </c>
      <c r="K23" s="442">
        <f t="shared" si="3"/>
        <v>1.0446389130979812E-3</v>
      </c>
      <c r="L23" s="111" t="s">
        <v>1029</v>
      </c>
      <c r="M23" s="442" t="str">
        <f t="shared" si="4"/>
        <v>-</v>
      </c>
      <c r="N23" s="111" t="s">
        <v>1029</v>
      </c>
      <c r="O23" s="442" t="str">
        <f t="shared" si="4"/>
        <v>-</v>
      </c>
      <c r="P23" s="428"/>
      <c r="Q23" s="428"/>
      <c r="R23" s="428"/>
      <c r="S23" s="428"/>
      <c r="T23" s="428"/>
      <c r="U23" s="428"/>
    </row>
    <row r="24" spans="2:21">
      <c r="B24" s="190" t="s">
        <v>5</v>
      </c>
      <c r="C24" s="190" t="s">
        <v>963</v>
      </c>
      <c r="D24" s="111">
        <v>191</v>
      </c>
      <c r="E24" s="442">
        <f t="shared" si="0"/>
        <v>7.9279198508056814E-3</v>
      </c>
      <c r="F24" s="111">
        <v>106</v>
      </c>
      <c r="G24" s="442">
        <f t="shared" si="1"/>
        <v>1.4719605403483825E-2</v>
      </c>
      <c r="H24" s="111">
        <v>23</v>
      </c>
      <c r="I24" s="442">
        <f t="shared" si="2"/>
        <v>3.7788486341105163E-3</v>
      </c>
      <c r="J24" s="111">
        <v>46</v>
      </c>
      <c r="K24" s="442">
        <f t="shared" si="3"/>
        <v>6.8647700003581624E-3</v>
      </c>
      <c r="L24" s="111">
        <v>13</v>
      </c>
      <c r="M24" s="442">
        <f t="shared" si="4"/>
        <v>4.239056712057182E-3</v>
      </c>
      <c r="N24" s="111">
        <v>3</v>
      </c>
      <c r="O24" s="442">
        <f t="shared" si="4"/>
        <v>2.8938534552610255E-3</v>
      </c>
      <c r="P24" s="428"/>
      <c r="Q24" s="428"/>
      <c r="R24" s="428"/>
      <c r="S24" s="428"/>
      <c r="T24" s="428"/>
      <c r="U24" s="428"/>
    </row>
    <row r="25" spans="2:21">
      <c r="B25" s="190" t="s">
        <v>5</v>
      </c>
      <c r="C25" s="190" t="s">
        <v>964</v>
      </c>
      <c r="D25" s="111">
        <v>12</v>
      </c>
      <c r="E25" s="442">
        <f t="shared" si="0"/>
        <v>4.980892052862207E-4</v>
      </c>
      <c r="F25" s="111">
        <v>7</v>
      </c>
      <c r="G25" s="442">
        <f t="shared" si="1"/>
        <v>9.7204941343761097E-4</v>
      </c>
      <c r="H25" s="111">
        <v>2</v>
      </c>
      <c r="I25" s="442">
        <f t="shared" si="2"/>
        <v>3.2859553340091447E-4</v>
      </c>
      <c r="J25" s="111">
        <v>2</v>
      </c>
      <c r="K25" s="442">
        <f t="shared" si="3"/>
        <v>2.9846826088513747E-4</v>
      </c>
      <c r="L25" s="111">
        <v>1</v>
      </c>
      <c r="M25" s="442">
        <f t="shared" si="4"/>
        <v>3.2608128554286012E-4</v>
      </c>
      <c r="N25" s="111" t="s">
        <v>1029</v>
      </c>
      <c r="O25" s="442" t="str">
        <f t="shared" si="4"/>
        <v>-</v>
      </c>
      <c r="P25" s="428"/>
      <c r="Q25" s="428"/>
      <c r="R25" s="428"/>
      <c r="S25" s="428"/>
      <c r="T25" s="428"/>
      <c r="U25" s="428"/>
    </row>
    <row r="26" spans="2:21">
      <c r="B26" s="190" t="s">
        <v>5</v>
      </c>
      <c r="C26" s="190" t="s">
        <v>965</v>
      </c>
      <c r="D26" s="111">
        <v>23</v>
      </c>
      <c r="E26" s="442">
        <f t="shared" si="0"/>
        <v>9.5467097679858973E-4</v>
      </c>
      <c r="F26" s="111">
        <v>15</v>
      </c>
      <c r="G26" s="442">
        <f t="shared" si="1"/>
        <v>2.0829630287948812E-3</v>
      </c>
      <c r="H26" s="111">
        <v>3</v>
      </c>
      <c r="I26" s="442">
        <f t="shared" si="2"/>
        <v>4.928933001013717E-4</v>
      </c>
      <c r="J26" s="111">
        <v>4</v>
      </c>
      <c r="K26" s="442">
        <f t="shared" si="3"/>
        <v>5.9693652177027494E-4</v>
      </c>
      <c r="L26" s="111">
        <v>1</v>
      </c>
      <c r="M26" s="442">
        <f t="shared" si="4"/>
        <v>3.2608128554286012E-4</v>
      </c>
      <c r="N26" s="111" t="s">
        <v>1029</v>
      </c>
      <c r="O26" s="442" t="str">
        <f t="shared" si="4"/>
        <v>-</v>
      </c>
      <c r="P26" s="428"/>
      <c r="Q26" s="428"/>
      <c r="R26" s="428"/>
      <c r="S26" s="428"/>
      <c r="T26" s="428"/>
      <c r="U26" s="428"/>
    </row>
    <row r="27" spans="2:21">
      <c r="B27" s="190" t="s">
        <v>5</v>
      </c>
      <c r="C27" s="190" t="s">
        <v>966</v>
      </c>
      <c r="D27" s="111">
        <v>50</v>
      </c>
      <c r="E27" s="442">
        <f t="shared" si="0"/>
        <v>2.0753716886925864E-3</v>
      </c>
      <c r="F27" s="111">
        <v>23</v>
      </c>
      <c r="G27" s="442">
        <f t="shared" si="1"/>
        <v>3.1938766441521509E-3</v>
      </c>
      <c r="H27" s="111">
        <v>8</v>
      </c>
      <c r="I27" s="442">
        <f t="shared" si="2"/>
        <v>1.3143821336036579E-3</v>
      </c>
      <c r="J27" s="111">
        <v>14</v>
      </c>
      <c r="K27" s="442">
        <f t="shared" si="3"/>
        <v>2.0892778261959624E-3</v>
      </c>
      <c r="L27" s="111">
        <v>5</v>
      </c>
      <c r="M27" s="442">
        <f t="shared" si="4"/>
        <v>1.6304064277143007E-3</v>
      </c>
      <c r="N27" s="111" t="s">
        <v>1029</v>
      </c>
      <c r="O27" s="442" t="str">
        <f t="shared" si="4"/>
        <v>-</v>
      </c>
      <c r="P27" s="428"/>
      <c r="Q27" s="428"/>
      <c r="R27" s="428"/>
      <c r="S27" s="428"/>
      <c r="T27" s="428"/>
      <c r="U27" s="428"/>
    </row>
    <row r="28" spans="2:21">
      <c r="B28" s="190" t="s">
        <v>5</v>
      </c>
      <c r="C28" s="190" t="s">
        <v>967</v>
      </c>
      <c r="D28" s="111">
        <v>21</v>
      </c>
      <c r="E28" s="442">
        <f t="shared" si="0"/>
        <v>8.7165610925088628E-4</v>
      </c>
      <c r="F28" s="111">
        <v>4</v>
      </c>
      <c r="G28" s="442">
        <f t="shared" si="1"/>
        <v>5.5545680767863487E-4</v>
      </c>
      <c r="H28" s="111">
        <v>8</v>
      </c>
      <c r="I28" s="442">
        <f t="shared" si="2"/>
        <v>1.3143821336036579E-3</v>
      </c>
      <c r="J28" s="111">
        <v>5</v>
      </c>
      <c r="K28" s="442">
        <f t="shared" si="3"/>
        <v>7.4617065221284373E-4</v>
      </c>
      <c r="L28" s="111">
        <v>4</v>
      </c>
      <c r="M28" s="442">
        <f t="shared" ref="M28:O43" si="5">IF(L28="-", "-", L28/L$10*100)</f>
        <v>1.3043251421714405E-3</v>
      </c>
      <c r="N28" s="111" t="s">
        <v>1029</v>
      </c>
      <c r="O28" s="442" t="str">
        <f t="shared" si="5"/>
        <v>-</v>
      </c>
      <c r="P28" s="428"/>
      <c r="Q28" s="428"/>
      <c r="R28" s="428"/>
      <c r="S28" s="428"/>
      <c r="T28" s="428"/>
      <c r="U28" s="428"/>
    </row>
    <row r="29" spans="2:21">
      <c r="B29" s="370" t="s">
        <v>5</v>
      </c>
      <c r="C29" s="370" t="s">
        <v>968</v>
      </c>
      <c r="D29" s="111">
        <v>490</v>
      </c>
      <c r="E29" s="442">
        <f t="shared" si="0"/>
        <v>2.0338642549187345E-2</v>
      </c>
      <c r="F29" s="111">
        <v>144</v>
      </c>
      <c r="G29" s="442">
        <f t="shared" si="1"/>
        <v>1.9996445076430856E-2</v>
      </c>
      <c r="H29" s="111">
        <v>60</v>
      </c>
      <c r="I29" s="442">
        <f t="shared" si="2"/>
        <v>9.8578660020274354E-3</v>
      </c>
      <c r="J29" s="111">
        <v>228</v>
      </c>
      <c r="K29" s="442">
        <f t="shared" si="3"/>
        <v>3.4025381740905671E-2</v>
      </c>
      <c r="L29" s="111">
        <v>57</v>
      </c>
      <c r="M29" s="442">
        <f t="shared" si="5"/>
        <v>1.8586633275943027E-2</v>
      </c>
      <c r="N29" s="111">
        <v>1</v>
      </c>
      <c r="O29" s="442">
        <f t="shared" si="5"/>
        <v>9.6461781842034188E-4</v>
      </c>
      <c r="P29" s="428"/>
      <c r="Q29" s="428"/>
      <c r="R29" s="428"/>
      <c r="S29" s="428"/>
      <c r="T29" s="428"/>
      <c r="U29" s="428"/>
    </row>
    <row r="30" spans="2:21">
      <c r="B30" s="370" t="s">
        <v>5</v>
      </c>
      <c r="C30" s="370" t="s">
        <v>969</v>
      </c>
      <c r="D30" s="111">
        <v>53</v>
      </c>
      <c r="E30" s="442">
        <f t="shared" si="0"/>
        <v>2.1998939900141415E-3</v>
      </c>
      <c r="F30" s="111">
        <v>36</v>
      </c>
      <c r="G30" s="442">
        <f t="shared" si="1"/>
        <v>4.9991112691077141E-3</v>
      </c>
      <c r="H30" s="111">
        <v>4</v>
      </c>
      <c r="I30" s="442">
        <f t="shared" si="2"/>
        <v>6.5719106680182894E-4</v>
      </c>
      <c r="J30" s="111">
        <v>9</v>
      </c>
      <c r="K30" s="442">
        <f t="shared" si="3"/>
        <v>1.3431071739831188E-3</v>
      </c>
      <c r="L30" s="111">
        <v>4</v>
      </c>
      <c r="M30" s="442">
        <f t="shared" si="5"/>
        <v>1.3043251421714405E-3</v>
      </c>
      <c r="N30" s="111" t="s">
        <v>1029</v>
      </c>
      <c r="O30" s="442" t="str">
        <f t="shared" si="5"/>
        <v>-</v>
      </c>
      <c r="P30" s="428"/>
      <c r="Q30" s="428"/>
      <c r="R30" s="428"/>
      <c r="S30" s="428"/>
      <c r="T30" s="428"/>
      <c r="U30" s="428"/>
    </row>
    <row r="31" spans="2:21">
      <c r="B31" s="370" t="s">
        <v>5</v>
      </c>
      <c r="C31" s="370" t="s">
        <v>1107</v>
      </c>
      <c r="D31" s="111">
        <v>1</v>
      </c>
      <c r="E31" s="442">
        <f t="shared" si="0"/>
        <v>4.1507433773851725E-5</v>
      </c>
      <c r="F31" s="111">
        <v>1</v>
      </c>
      <c r="G31" s="442">
        <f t="shared" si="1"/>
        <v>1.3886420191965872E-4</v>
      </c>
      <c r="H31" s="111" t="s">
        <v>1029</v>
      </c>
      <c r="I31" s="442" t="str">
        <f t="shared" si="2"/>
        <v>-</v>
      </c>
      <c r="J31" s="111" t="s">
        <v>1029</v>
      </c>
      <c r="K31" s="442" t="str">
        <f t="shared" si="3"/>
        <v>-</v>
      </c>
      <c r="L31" s="111" t="s">
        <v>1029</v>
      </c>
      <c r="M31" s="442" t="str">
        <f t="shared" si="5"/>
        <v>-</v>
      </c>
      <c r="N31" s="111" t="s">
        <v>1029</v>
      </c>
      <c r="O31" s="442" t="str">
        <f t="shared" si="5"/>
        <v>-</v>
      </c>
      <c r="P31" s="428"/>
      <c r="Q31" s="428"/>
      <c r="R31" s="428"/>
      <c r="S31" s="428"/>
      <c r="T31" s="428"/>
      <c r="U31" s="428"/>
    </row>
    <row r="32" spans="2:21">
      <c r="B32" s="370" t="s">
        <v>5</v>
      </c>
      <c r="C32" s="370" t="s">
        <v>1108</v>
      </c>
      <c r="D32" s="111">
        <v>6</v>
      </c>
      <c r="E32" s="442">
        <f t="shared" si="0"/>
        <v>2.4904460264311035E-4</v>
      </c>
      <c r="F32" s="111">
        <v>4</v>
      </c>
      <c r="G32" s="442">
        <f t="shared" si="1"/>
        <v>5.5545680767863487E-4</v>
      </c>
      <c r="H32" s="111" t="s">
        <v>1029</v>
      </c>
      <c r="I32" s="442" t="str">
        <f t="shared" si="2"/>
        <v>-</v>
      </c>
      <c r="J32" s="111">
        <v>2</v>
      </c>
      <c r="K32" s="442">
        <f t="shared" si="3"/>
        <v>2.9846826088513747E-4</v>
      </c>
      <c r="L32" s="111" t="s">
        <v>1029</v>
      </c>
      <c r="M32" s="442" t="str">
        <f t="shared" si="5"/>
        <v>-</v>
      </c>
      <c r="N32" s="111" t="s">
        <v>1029</v>
      </c>
      <c r="O32" s="442" t="str">
        <f t="shared" si="5"/>
        <v>-</v>
      </c>
      <c r="P32" s="428"/>
      <c r="Q32" s="428"/>
      <c r="R32" s="428"/>
      <c r="S32" s="428"/>
      <c r="T32" s="428"/>
      <c r="U32" s="428"/>
    </row>
    <row r="33" spans="2:21">
      <c r="B33" s="370" t="s">
        <v>5</v>
      </c>
      <c r="C33" s="370" t="s">
        <v>1109</v>
      </c>
      <c r="D33" s="111">
        <v>1</v>
      </c>
      <c r="E33" s="442">
        <f t="shared" si="0"/>
        <v>4.1507433773851725E-5</v>
      </c>
      <c r="F33" s="111" t="s">
        <v>1029</v>
      </c>
      <c r="G33" s="442" t="str">
        <f t="shared" si="1"/>
        <v>-</v>
      </c>
      <c r="H33" s="111">
        <v>1</v>
      </c>
      <c r="I33" s="442">
        <f t="shared" si="2"/>
        <v>1.6429776670045723E-4</v>
      </c>
      <c r="J33" s="111" t="s">
        <v>1029</v>
      </c>
      <c r="K33" s="442" t="str">
        <f t="shared" si="3"/>
        <v>-</v>
      </c>
      <c r="L33" s="111" t="s">
        <v>1029</v>
      </c>
      <c r="M33" s="442" t="str">
        <f t="shared" si="5"/>
        <v>-</v>
      </c>
      <c r="N33" s="111" t="s">
        <v>1029</v>
      </c>
      <c r="O33" s="442" t="str">
        <f t="shared" si="5"/>
        <v>-</v>
      </c>
      <c r="P33" s="428"/>
      <c r="Q33" s="428"/>
      <c r="R33" s="428"/>
      <c r="S33" s="428"/>
      <c r="T33" s="428"/>
      <c r="U33" s="428"/>
    </row>
    <row r="34" spans="2:21">
      <c r="B34" s="370" t="s">
        <v>5</v>
      </c>
      <c r="C34" s="370" t="s">
        <v>1110</v>
      </c>
      <c r="D34" s="111">
        <v>118</v>
      </c>
      <c r="E34" s="442">
        <f t="shared" si="0"/>
        <v>4.8978771853145043E-3</v>
      </c>
      <c r="F34" s="111">
        <v>63</v>
      </c>
      <c r="G34" s="442">
        <f t="shared" si="1"/>
        <v>8.7484447209384992E-3</v>
      </c>
      <c r="H34" s="111">
        <v>25</v>
      </c>
      <c r="I34" s="442">
        <f t="shared" si="2"/>
        <v>4.107444167511431E-3</v>
      </c>
      <c r="J34" s="111">
        <v>21</v>
      </c>
      <c r="K34" s="442">
        <f t="shared" si="3"/>
        <v>3.1339167392939434E-3</v>
      </c>
      <c r="L34" s="111">
        <v>9</v>
      </c>
      <c r="M34" s="442">
        <f t="shared" si="5"/>
        <v>2.9347315698857413E-3</v>
      </c>
      <c r="N34" s="111" t="s">
        <v>1029</v>
      </c>
      <c r="O34" s="442" t="str">
        <f t="shared" si="5"/>
        <v>-</v>
      </c>
      <c r="P34" s="428"/>
      <c r="Q34" s="428"/>
      <c r="R34" s="428"/>
      <c r="S34" s="428"/>
      <c r="T34" s="428"/>
      <c r="U34" s="428"/>
    </row>
    <row r="35" spans="2:21">
      <c r="B35" s="370" t="s">
        <v>5</v>
      </c>
      <c r="C35" s="370" t="s">
        <v>1111</v>
      </c>
      <c r="D35" s="111">
        <v>2</v>
      </c>
      <c r="E35" s="442">
        <f t="shared" si="0"/>
        <v>8.301486754770345E-5</v>
      </c>
      <c r="F35" s="111">
        <v>1</v>
      </c>
      <c r="G35" s="442">
        <f t="shared" si="1"/>
        <v>1.3886420191965872E-4</v>
      </c>
      <c r="H35" s="111" t="s">
        <v>1029</v>
      </c>
      <c r="I35" s="442" t="str">
        <f t="shared" si="2"/>
        <v>-</v>
      </c>
      <c r="J35" s="111">
        <v>1</v>
      </c>
      <c r="K35" s="442">
        <f t="shared" si="3"/>
        <v>1.4923413044256874E-4</v>
      </c>
      <c r="L35" s="111" t="s">
        <v>1029</v>
      </c>
      <c r="M35" s="442" t="str">
        <f t="shared" si="5"/>
        <v>-</v>
      </c>
      <c r="N35" s="111" t="s">
        <v>1029</v>
      </c>
      <c r="O35" s="442" t="str">
        <f t="shared" si="5"/>
        <v>-</v>
      </c>
      <c r="P35" s="428"/>
      <c r="Q35" s="428"/>
      <c r="R35" s="428"/>
      <c r="S35" s="428"/>
      <c r="T35" s="428"/>
      <c r="U35" s="428"/>
    </row>
    <row r="36" spans="2:21">
      <c r="B36" s="370" t="s">
        <v>5</v>
      </c>
      <c r="C36" s="370" t="s">
        <v>1112</v>
      </c>
      <c r="D36" s="111">
        <v>3</v>
      </c>
      <c r="E36" s="442">
        <f t="shared" si="0"/>
        <v>1.2452230132155518E-4</v>
      </c>
      <c r="F36" s="111" t="s">
        <v>1029</v>
      </c>
      <c r="G36" s="442" t="str">
        <f t="shared" si="1"/>
        <v>-</v>
      </c>
      <c r="H36" s="111">
        <v>1</v>
      </c>
      <c r="I36" s="442">
        <f t="shared" si="2"/>
        <v>1.6429776670045723E-4</v>
      </c>
      <c r="J36" s="111" t="s">
        <v>1029</v>
      </c>
      <c r="K36" s="442" t="str">
        <f t="shared" si="3"/>
        <v>-</v>
      </c>
      <c r="L36" s="111">
        <v>2</v>
      </c>
      <c r="M36" s="442">
        <f t="shared" si="5"/>
        <v>6.5216257108572024E-4</v>
      </c>
      <c r="N36" s="111" t="s">
        <v>1029</v>
      </c>
      <c r="O36" s="442" t="str">
        <f t="shared" si="5"/>
        <v>-</v>
      </c>
      <c r="P36" s="428"/>
      <c r="Q36" s="428"/>
      <c r="R36" s="428"/>
      <c r="S36" s="428"/>
      <c r="T36" s="428"/>
      <c r="U36" s="428"/>
    </row>
    <row r="37" spans="2:21">
      <c r="B37" s="370" t="s">
        <v>5</v>
      </c>
      <c r="C37" s="370" t="s">
        <v>1113</v>
      </c>
      <c r="D37" s="111">
        <v>4</v>
      </c>
      <c r="E37" s="442">
        <f t="shared" si="0"/>
        <v>1.660297350954069E-4</v>
      </c>
      <c r="F37" s="111">
        <v>4</v>
      </c>
      <c r="G37" s="442">
        <f t="shared" si="1"/>
        <v>5.5545680767863487E-4</v>
      </c>
      <c r="H37" s="111" t="s">
        <v>1029</v>
      </c>
      <c r="I37" s="442" t="str">
        <f t="shared" si="2"/>
        <v>-</v>
      </c>
      <c r="J37" s="111" t="s">
        <v>1029</v>
      </c>
      <c r="K37" s="442" t="str">
        <f t="shared" si="3"/>
        <v>-</v>
      </c>
      <c r="L37" s="111" t="s">
        <v>1029</v>
      </c>
      <c r="M37" s="442" t="str">
        <f t="shared" si="5"/>
        <v>-</v>
      </c>
      <c r="N37" s="111" t="s">
        <v>1029</v>
      </c>
      <c r="O37" s="442" t="str">
        <f t="shared" si="5"/>
        <v>-</v>
      </c>
      <c r="P37" s="428"/>
      <c r="Q37" s="428"/>
      <c r="R37" s="428"/>
      <c r="S37" s="428"/>
      <c r="T37" s="428"/>
      <c r="U37" s="428"/>
    </row>
    <row r="38" spans="2:21">
      <c r="B38" s="370" t="s">
        <v>5</v>
      </c>
      <c r="C38" s="370" t="s">
        <v>1114</v>
      </c>
      <c r="D38" s="111">
        <v>1</v>
      </c>
      <c r="E38" s="442">
        <f t="shared" si="0"/>
        <v>4.1507433773851725E-5</v>
      </c>
      <c r="F38" s="111" t="s">
        <v>1029</v>
      </c>
      <c r="G38" s="442" t="str">
        <f t="shared" si="1"/>
        <v>-</v>
      </c>
      <c r="H38" s="111">
        <v>1</v>
      </c>
      <c r="I38" s="442">
        <f t="shared" si="2"/>
        <v>1.6429776670045723E-4</v>
      </c>
      <c r="J38" s="111" t="s">
        <v>1029</v>
      </c>
      <c r="K38" s="442" t="str">
        <f t="shared" si="3"/>
        <v>-</v>
      </c>
      <c r="L38" s="111" t="s">
        <v>1029</v>
      </c>
      <c r="M38" s="442" t="str">
        <f t="shared" si="5"/>
        <v>-</v>
      </c>
      <c r="N38" s="111" t="s">
        <v>1029</v>
      </c>
      <c r="O38" s="442" t="str">
        <f t="shared" si="5"/>
        <v>-</v>
      </c>
      <c r="P38" s="428"/>
      <c r="Q38" s="428"/>
      <c r="R38" s="428"/>
      <c r="S38" s="428"/>
      <c r="T38" s="428"/>
      <c r="U38" s="428"/>
    </row>
    <row r="39" spans="2:21">
      <c r="B39" s="370" t="s">
        <v>5</v>
      </c>
      <c r="C39" s="370" t="s">
        <v>1115</v>
      </c>
      <c r="D39" s="111">
        <v>1</v>
      </c>
      <c r="E39" s="442">
        <f t="shared" si="0"/>
        <v>4.1507433773851725E-5</v>
      </c>
      <c r="F39" s="111">
        <v>1</v>
      </c>
      <c r="G39" s="442">
        <f t="shared" si="1"/>
        <v>1.3886420191965872E-4</v>
      </c>
      <c r="H39" s="111" t="s">
        <v>1029</v>
      </c>
      <c r="I39" s="442" t="str">
        <f t="shared" si="2"/>
        <v>-</v>
      </c>
      <c r="J39" s="111" t="s">
        <v>1029</v>
      </c>
      <c r="K39" s="442" t="str">
        <f t="shared" si="3"/>
        <v>-</v>
      </c>
      <c r="L39" s="111" t="s">
        <v>1029</v>
      </c>
      <c r="M39" s="442" t="str">
        <f t="shared" si="5"/>
        <v>-</v>
      </c>
      <c r="N39" s="111" t="s">
        <v>1029</v>
      </c>
      <c r="O39" s="442" t="str">
        <f t="shared" si="5"/>
        <v>-</v>
      </c>
      <c r="P39" s="428"/>
      <c r="Q39" s="428"/>
      <c r="R39" s="428"/>
      <c r="S39" s="428"/>
      <c r="T39" s="428"/>
      <c r="U39" s="428"/>
    </row>
    <row r="40" spans="2:21">
      <c r="B40" s="370" t="s">
        <v>5</v>
      </c>
      <c r="C40" s="370" t="s">
        <v>1116</v>
      </c>
      <c r="D40" s="111">
        <v>1</v>
      </c>
      <c r="E40" s="442">
        <f t="shared" si="0"/>
        <v>4.1507433773851725E-5</v>
      </c>
      <c r="F40" s="111">
        <v>1</v>
      </c>
      <c r="G40" s="442">
        <f t="shared" si="1"/>
        <v>1.3886420191965872E-4</v>
      </c>
      <c r="H40" s="111" t="s">
        <v>1029</v>
      </c>
      <c r="I40" s="442" t="str">
        <f t="shared" si="2"/>
        <v>-</v>
      </c>
      <c r="J40" s="111" t="s">
        <v>1029</v>
      </c>
      <c r="K40" s="442" t="str">
        <f t="shared" si="3"/>
        <v>-</v>
      </c>
      <c r="L40" s="111" t="s">
        <v>1029</v>
      </c>
      <c r="M40" s="442" t="str">
        <f t="shared" si="5"/>
        <v>-</v>
      </c>
      <c r="N40" s="111" t="s">
        <v>1029</v>
      </c>
      <c r="O40" s="442" t="str">
        <f t="shared" si="5"/>
        <v>-</v>
      </c>
      <c r="P40" s="428"/>
      <c r="Q40" s="428"/>
      <c r="R40" s="428"/>
      <c r="S40" s="428"/>
      <c r="T40" s="428"/>
      <c r="U40" s="428"/>
    </row>
    <row r="41" spans="2:21">
      <c r="B41" s="370" t="s">
        <v>5</v>
      </c>
      <c r="C41" s="370" t="s">
        <v>1117</v>
      </c>
      <c r="D41" s="111">
        <v>1</v>
      </c>
      <c r="E41" s="442">
        <f t="shared" si="0"/>
        <v>4.1507433773851725E-5</v>
      </c>
      <c r="F41" s="111">
        <v>1</v>
      </c>
      <c r="G41" s="442">
        <f t="shared" si="1"/>
        <v>1.3886420191965872E-4</v>
      </c>
      <c r="H41" s="111" t="s">
        <v>1029</v>
      </c>
      <c r="I41" s="442" t="str">
        <f t="shared" si="2"/>
        <v>-</v>
      </c>
      <c r="J41" s="111" t="s">
        <v>1029</v>
      </c>
      <c r="K41" s="442" t="str">
        <f t="shared" si="3"/>
        <v>-</v>
      </c>
      <c r="L41" s="111" t="s">
        <v>1029</v>
      </c>
      <c r="M41" s="442" t="str">
        <f t="shared" si="5"/>
        <v>-</v>
      </c>
      <c r="N41" s="111" t="s">
        <v>1029</v>
      </c>
      <c r="O41" s="442" t="str">
        <f t="shared" si="5"/>
        <v>-</v>
      </c>
      <c r="P41" s="428"/>
      <c r="Q41" s="428"/>
      <c r="R41" s="428"/>
      <c r="S41" s="428"/>
      <c r="T41" s="428"/>
      <c r="U41" s="428"/>
    </row>
    <row r="42" spans="2:21">
      <c r="B42" s="370" t="s">
        <v>5</v>
      </c>
      <c r="C42" s="370" t="s">
        <v>1118</v>
      </c>
      <c r="D42" s="111">
        <v>2</v>
      </c>
      <c r="E42" s="442">
        <f t="shared" si="0"/>
        <v>8.301486754770345E-5</v>
      </c>
      <c r="F42" s="111">
        <v>2</v>
      </c>
      <c r="G42" s="442">
        <f t="shared" si="1"/>
        <v>2.7772840383931744E-4</v>
      </c>
      <c r="H42" s="111" t="s">
        <v>1029</v>
      </c>
      <c r="I42" s="442" t="str">
        <f t="shared" si="2"/>
        <v>-</v>
      </c>
      <c r="J42" s="111" t="s">
        <v>1029</v>
      </c>
      <c r="K42" s="442" t="str">
        <f t="shared" si="3"/>
        <v>-</v>
      </c>
      <c r="L42" s="111" t="s">
        <v>1029</v>
      </c>
      <c r="M42" s="442" t="str">
        <f t="shared" si="5"/>
        <v>-</v>
      </c>
      <c r="N42" s="111" t="s">
        <v>1029</v>
      </c>
      <c r="O42" s="442" t="str">
        <f t="shared" si="5"/>
        <v>-</v>
      </c>
      <c r="P42" s="428"/>
      <c r="Q42" s="428"/>
      <c r="R42" s="428"/>
      <c r="S42" s="428"/>
      <c r="T42" s="428"/>
      <c r="U42" s="428"/>
    </row>
    <row r="43" spans="2:21">
      <c r="B43" s="370" t="s">
        <v>5</v>
      </c>
      <c r="C43" s="370" t="s">
        <v>1119</v>
      </c>
      <c r="D43" s="111">
        <v>1</v>
      </c>
      <c r="E43" s="442">
        <f t="shared" si="0"/>
        <v>4.1507433773851725E-5</v>
      </c>
      <c r="F43" s="111" t="s">
        <v>1029</v>
      </c>
      <c r="G43" s="442" t="str">
        <f t="shared" si="1"/>
        <v>-</v>
      </c>
      <c r="H43" s="111">
        <v>1</v>
      </c>
      <c r="I43" s="442">
        <f t="shared" si="2"/>
        <v>1.6429776670045723E-4</v>
      </c>
      <c r="J43" s="111" t="s">
        <v>1029</v>
      </c>
      <c r="K43" s="442" t="str">
        <f t="shared" si="3"/>
        <v>-</v>
      </c>
      <c r="L43" s="111" t="s">
        <v>1029</v>
      </c>
      <c r="M43" s="442" t="str">
        <f t="shared" si="5"/>
        <v>-</v>
      </c>
      <c r="N43" s="111" t="s">
        <v>1029</v>
      </c>
      <c r="O43" s="442" t="str">
        <f t="shared" si="5"/>
        <v>-</v>
      </c>
      <c r="P43" s="428"/>
      <c r="Q43" s="428"/>
      <c r="R43" s="428"/>
      <c r="S43" s="428"/>
      <c r="T43" s="428"/>
      <c r="U43" s="428"/>
    </row>
    <row r="44" spans="2:21">
      <c r="B44" s="370" t="s">
        <v>5</v>
      </c>
      <c r="C44" s="370" t="s">
        <v>1120</v>
      </c>
      <c r="D44" s="111">
        <v>2</v>
      </c>
      <c r="E44" s="442">
        <f t="shared" si="0"/>
        <v>8.301486754770345E-5</v>
      </c>
      <c r="F44" s="111">
        <v>1</v>
      </c>
      <c r="G44" s="442">
        <f t="shared" si="1"/>
        <v>1.3886420191965872E-4</v>
      </c>
      <c r="H44" s="111" t="s">
        <v>1029</v>
      </c>
      <c r="I44" s="442" t="str">
        <f t="shared" si="2"/>
        <v>-</v>
      </c>
      <c r="J44" s="111">
        <v>1</v>
      </c>
      <c r="K44" s="442">
        <f t="shared" si="3"/>
        <v>1.4923413044256874E-4</v>
      </c>
      <c r="L44" s="111" t="s">
        <v>1029</v>
      </c>
      <c r="M44" s="442" t="str">
        <f t="shared" ref="M44:O59" si="6">IF(L44="-", "-", L44/L$10*100)</f>
        <v>-</v>
      </c>
      <c r="N44" s="111" t="s">
        <v>1029</v>
      </c>
      <c r="O44" s="442" t="str">
        <f t="shared" si="6"/>
        <v>-</v>
      </c>
      <c r="P44" s="428"/>
      <c r="Q44" s="428"/>
      <c r="R44" s="428"/>
      <c r="S44" s="428"/>
      <c r="T44" s="428"/>
      <c r="U44" s="428"/>
    </row>
    <row r="45" spans="2:21">
      <c r="B45" s="370" t="s">
        <v>5</v>
      </c>
      <c r="C45" s="370" t="s">
        <v>1121</v>
      </c>
      <c r="D45" s="111">
        <v>1</v>
      </c>
      <c r="E45" s="442">
        <f t="shared" si="0"/>
        <v>4.1507433773851725E-5</v>
      </c>
      <c r="F45" s="111">
        <v>1</v>
      </c>
      <c r="G45" s="442">
        <f t="shared" si="1"/>
        <v>1.3886420191965872E-4</v>
      </c>
      <c r="H45" s="111" t="s">
        <v>1029</v>
      </c>
      <c r="I45" s="442" t="str">
        <f t="shared" si="2"/>
        <v>-</v>
      </c>
      <c r="J45" s="111" t="s">
        <v>1029</v>
      </c>
      <c r="K45" s="442" t="str">
        <f t="shared" si="3"/>
        <v>-</v>
      </c>
      <c r="L45" s="111" t="s">
        <v>1029</v>
      </c>
      <c r="M45" s="442" t="str">
        <f t="shared" si="6"/>
        <v>-</v>
      </c>
      <c r="N45" s="111" t="s">
        <v>1029</v>
      </c>
      <c r="O45" s="442" t="str">
        <f t="shared" si="6"/>
        <v>-</v>
      </c>
      <c r="P45" s="428"/>
      <c r="Q45" s="428"/>
      <c r="R45" s="428"/>
      <c r="S45" s="428"/>
      <c r="T45" s="428"/>
      <c r="U45" s="428"/>
    </row>
    <row r="46" spans="2:21">
      <c r="B46" s="370" t="s">
        <v>5</v>
      </c>
      <c r="C46" s="370" t="s">
        <v>1122</v>
      </c>
      <c r="D46" s="111">
        <v>1</v>
      </c>
      <c r="E46" s="442">
        <f t="shared" si="0"/>
        <v>4.1507433773851725E-5</v>
      </c>
      <c r="F46" s="111" t="s">
        <v>1029</v>
      </c>
      <c r="G46" s="442" t="str">
        <f t="shared" si="1"/>
        <v>-</v>
      </c>
      <c r="H46" s="111" t="s">
        <v>1029</v>
      </c>
      <c r="I46" s="442" t="str">
        <f t="shared" si="2"/>
        <v>-</v>
      </c>
      <c r="J46" s="111">
        <v>1</v>
      </c>
      <c r="K46" s="442">
        <f t="shared" si="3"/>
        <v>1.4923413044256874E-4</v>
      </c>
      <c r="L46" s="111" t="s">
        <v>1029</v>
      </c>
      <c r="M46" s="442" t="str">
        <f t="shared" si="6"/>
        <v>-</v>
      </c>
      <c r="N46" s="111" t="s">
        <v>1029</v>
      </c>
      <c r="O46" s="442" t="str">
        <f t="shared" si="6"/>
        <v>-</v>
      </c>
      <c r="P46" s="428"/>
      <c r="Q46" s="428"/>
      <c r="R46" s="428"/>
      <c r="S46" s="428"/>
      <c r="T46" s="428"/>
      <c r="U46" s="428"/>
    </row>
    <row r="47" spans="2:21">
      <c r="B47" s="370" t="s">
        <v>5</v>
      </c>
      <c r="C47" s="370" t="s">
        <v>1123</v>
      </c>
      <c r="D47" s="111">
        <v>74</v>
      </c>
      <c r="E47" s="442">
        <f t="shared" si="0"/>
        <v>3.0715500992650278E-3</v>
      </c>
      <c r="F47" s="111">
        <v>22</v>
      </c>
      <c r="G47" s="442">
        <f t="shared" si="1"/>
        <v>3.0550124422324917E-3</v>
      </c>
      <c r="H47" s="111">
        <v>12</v>
      </c>
      <c r="I47" s="442">
        <f t="shared" si="2"/>
        <v>1.9715732004054868E-3</v>
      </c>
      <c r="J47" s="111">
        <v>31</v>
      </c>
      <c r="K47" s="442">
        <f t="shared" si="3"/>
        <v>4.6262580437196315E-3</v>
      </c>
      <c r="L47" s="111">
        <v>9</v>
      </c>
      <c r="M47" s="442">
        <f t="shared" si="6"/>
        <v>2.9347315698857413E-3</v>
      </c>
      <c r="N47" s="111" t="s">
        <v>1029</v>
      </c>
      <c r="O47" s="442" t="str">
        <f t="shared" si="6"/>
        <v>-</v>
      </c>
      <c r="P47" s="428"/>
      <c r="Q47" s="428"/>
      <c r="R47" s="428"/>
      <c r="S47" s="428"/>
      <c r="T47" s="428"/>
      <c r="U47" s="428"/>
    </row>
    <row r="48" spans="2:21">
      <c r="B48" s="370" t="s">
        <v>5</v>
      </c>
      <c r="C48" s="370" t="s">
        <v>1124</v>
      </c>
      <c r="D48" s="111">
        <v>6</v>
      </c>
      <c r="E48" s="442">
        <f t="shared" si="0"/>
        <v>2.4904460264311035E-4</v>
      </c>
      <c r="F48" s="111">
        <v>4</v>
      </c>
      <c r="G48" s="442">
        <f t="shared" si="1"/>
        <v>5.5545680767863487E-4</v>
      </c>
      <c r="H48" s="111" t="s">
        <v>1029</v>
      </c>
      <c r="I48" s="442" t="str">
        <f t="shared" si="2"/>
        <v>-</v>
      </c>
      <c r="J48" s="111">
        <v>1</v>
      </c>
      <c r="K48" s="442">
        <f t="shared" si="3"/>
        <v>1.4923413044256874E-4</v>
      </c>
      <c r="L48" s="111">
        <v>1</v>
      </c>
      <c r="M48" s="442">
        <f t="shared" si="6"/>
        <v>3.2608128554286012E-4</v>
      </c>
      <c r="N48" s="111" t="s">
        <v>1029</v>
      </c>
      <c r="O48" s="442" t="str">
        <f t="shared" si="6"/>
        <v>-</v>
      </c>
      <c r="P48" s="428"/>
      <c r="Q48" s="428"/>
      <c r="R48" s="428"/>
      <c r="S48" s="428"/>
      <c r="T48" s="428"/>
      <c r="U48" s="428"/>
    </row>
    <row r="49" spans="2:21">
      <c r="B49" s="370" t="s">
        <v>5</v>
      </c>
      <c r="C49" s="370" t="s">
        <v>1125</v>
      </c>
      <c r="D49" s="111">
        <v>4</v>
      </c>
      <c r="E49" s="442">
        <f t="shared" si="0"/>
        <v>1.660297350954069E-4</v>
      </c>
      <c r="F49" s="111">
        <v>2</v>
      </c>
      <c r="G49" s="442">
        <f t="shared" si="1"/>
        <v>2.7772840383931744E-4</v>
      </c>
      <c r="H49" s="111" t="s">
        <v>1029</v>
      </c>
      <c r="I49" s="442" t="str">
        <f t="shared" si="2"/>
        <v>-</v>
      </c>
      <c r="J49" s="111">
        <v>2</v>
      </c>
      <c r="K49" s="442">
        <f t="shared" si="3"/>
        <v>2.9846826088513747E-4</v>
      </c>
      <c r="L49" s="111" t="s">
        <v>1029</v>
      </c>
      <c r="M49" s="442" t="str">
        <f t="shared" si="6"/>
        <v>-</v>
      </c>
      <c r="N49" s="111" t="s">
        <v>1029</v>
      </c>
      <c r="O49" s="442" t="str">
        <f t="shared" si="6"/>
        <v>-</v>
      </c>
      <c r="P49" s="428"/>
      <c r="Q49" s="428"/>
      <c r="R49" s="428"/>
      <c r="S49" s="428"/>
      <c r="T49" s="428"/>
      <c r="U49" s="428"/>
    </row>
    <row r="50" spans="2:21">
      <c r="B50" s="370" t="s">
        <v>5</v>
      </c>
      <c r="C50" s="370" t="s">
        <v>1126</v>
      </c>
      <c r="D50" s="111">
        <v>2</v>
      </c>
      <c r="E50" s="442">
        <f t="shared" si="0"/>
        <v>8.301486754770345E-5</v>
      </c>
      <c r="F50" s="111">
        <v>1</v>
      </c>
      <c r="G50" s="442">
        <f t="shared" si="1"/>
        <v>1.3886420191965872E-4</v>
      </c>
      <c r="H50" s="111">
        <v>1</v>
      </c>
      <c r="I50" s="442">
        <f t="shared" si="2"/>
        <v>1.6429776670045723E-4</v>
      </c>
      <c r="J50" s="111" t="s">
        <v>1029</v>
      </c>
      <c r="K50" s="442" t="str">
        <f t="shared" si="3"/>
        <v>-</v>
      </c>
      <c r="L50" s="111" t="s">
        <v>1029</v>
      </c>
      <c r="M50" s="442" t="str">
        <f t="shared" si="6"/>
        <v>-</v>
      </c>
      <c r="N50" s="111" t="s">
        <v>1029</v>
      </c>
      <c r="O50" s="442" t="str">
        <f t="shared" si="6"/>
        <v>-</v>
      </c>
      <c r="P50" s="428"/>
      <c r="Q50" s="428"/>
      <c r="R50" s="428"/>
      <c r="S50" s="428"/>
      <c r="T50" s="428"/>
      <c r="U50" s="428"/>
    </row>
    <row r="51" spans="2:21">
      <c r="B51" s="370" t="s">
        <v>5</v>
      </c>
      <c r="C51" s="370" t="s">
        <v>1127</v>
      </c>
      <c r="D51" s="111">
        <v>1</v>
      </c>
      <c r="E51" s="442">
        <f t="shared" si="0"/>
        <v>4.1507433773851725E-5</v>
      </c>
      <c r="F51" s="111">
        <v>1</v>
      </c>
      <c r="G51" s="442">
        <f t="shared" si="1"/>
        <v>1.3886420191965872E-4</v>
      </c>
      <c r="H51" s="111" t="s">
        <v>1029</v>
      </c>
      <c r="I51" s="442" t="str">
        <f t="shared" si="2"/>
        <v>-</v>
      </c>
      <c r="J51" s="111" t="s">
        <v>1029</v>
      </c>
      <c r="K51" s="442" t="str">
        <f t="shared" si="3"/>
        <v>-</v>
      </c>
      <c r="L51" s="111" t="s">
        <v>1029</v>
      </c>
      <c r="M51" s="442" t="str">
        <f t="shared" si="6"/>
        <v>-</v>
      </c>
      <c r="N51" s="111" t="s">
        <v>1029</v>
      </c>
      <c r="O51" s="442" t="str">
        <f t="shared" si="6"/>
        <v>-</v>
      </c>
      <c r="P51" s="428"/>
      <c r="Q51" s="428"/>
      <c r="R51" s="428"/>
      <c r="S51" s="428"/>
      <c r="T51" s="428"/>
      <c r="U51" s="428"/>
    </row>
    <row r="52" spans="2:21">
      <c r="B52" s="370" t="s">
        <v>5</v>
      </c>
      <c r="C52" s="370" t="s">
        <v>1128</v>
      </c>
      <c r="D52" s="111">
        <v>3</v>
      </c>
      <c r="E52" s="442">
        <f t="shared" si="0"/>
        <v>1.2452230132155518E-4</v>
      </c>
      <c r="F52" s="111">
        <v>1</v>
      </c>
      <c r="G52" s="442">
        <f t="shared" si="1"/>
        <v>1.3886420191965872E-4</v>
      </c>
      <c r="H52" s="111" t="s">
        <v>1029</v>
      </c>
      <c r="I52" s="442" t="str">
        <f t="shared" si="2"/>
        <v>-</v>
      </c>
      <c r="J52" s="111">
        <v>2</v>
      </c>
      <c r="K52" s="442">
        <f t="shared" si="3"/>
        <v>2.9846826088513747E-4</v>
      </c>
      <c r="L52" s="111" t="s">
        <v>1029</v>
      </c>
      <c r="M52" s="442" t="str">
        <f t="shared" si="6"/>
        <v>-</v>
      </c>
      <c r="N52" s="111" t="s">
        <v>1029</v>
      </c>
      <c r="O52" s="442" t="str">
        <f t="shared" si="6"/>
        <v>-</v>
      </c>
      <c r="P52" s="428"/>
      <c r="Q52" s="428"/>
      <c r="R52" s="428"/>
      <c r="S52" s="428"/>
      <c r="T52" s="428"/>
      <c r="U52" s="428"/>
    </row>
    <row r="53" spans="2:21">
      <c r="B53" s="370" t="s">
        <v>5</v>
      </c>
      <c r="C53" s="370" t="s">
        <v>1129</v>
      </c>
      <c r="D53" s="111">
        <v>52</v>
      </c>
      <c r="E53" s="442">
        <f t="shared" si="0"/>
        <v>2.1583865562402899E-3</v>
      </c>
      <c r="F53" s="111">
        <v>18</v>
      </c>
      <c r="G53" s="442">
        <f t="shared" si="1"/>
        <v>2.499555634553857E-3</v>
      </c>
      <c r="H53" s="111">
        <v>18</v>
      </c>
      <c r="I53" s="442">
        <f t="shared" si="2"/>
        <v>2.95735980060823E-3</v>
      </c>
      <c r="J53" s="111">
        <v>12</v>
      </c>
      <c r="K53" s="442">
        <f t="shared" si="3"/>
        <v>1.7908095653108248E-3</v>
      </c>
      <c r="L53" s="111">
        <v>4</v>
      </c>
      <c r="M53" s="442">
        <f t="shared" si="6"/>
        <v>1.3043251421714405E-3</v>
      </c>
      <c r="N53" s="111" t="s">
        <v>1029</v>
      </c>
      <c r="O53" s="442" t="str">
        <f t="shared" si="6"/>
        <v>-</v>
      </c>
      <c r="P53" s="428"/>
      <c r="Q53" s="428"/>
      <c r="R53" s="428"/>
      <c r="S53" s="428"/>
      <c r="T53" s="428"/>
      <c r="U53" s="428"/>
    </row>
    <row r="54" spans="2:21">
      <c r="B54" s="370" t="s">
        <v>5</v>
      </c>
      <c r="C54" s="370" t="s">
        <v>1130</v>
      </c>
      <c r="D54" s="111">
        <v>36</v>
      </c>
      <c r="E54" s="442">
        <f t="shared" si="0"/>
        <v>1.4942676158586623E-3</v>
      </c>
      <c r="F54" s="111">
        <v>15</v>
      </c>
      <c r="G54" s="442">
        <f t="shared" si="1"/>
        <v>2.0829630287948812E-3</v>
      </c>
      <c r="H54" s="111">
        <v>3</v>
      </c>
      <c r="I54" s="442">
        <f t="shared" si="2"/>
        <v>4.928933001013717E-4</v>
      </c>
      <c r="J54" s="111">
        <v>15</v>
      </c>
      <c r="K54" s="442">
        <f t="shared" si="3"/>
        <v>2.2385119566385309E-3</v>
      </c>
      <c r="L54" s="111">
        <v>3</v>
      </c>
      <c r="M54" s="442">
        <f t="shared" si="6"/>
        <v>9.782438566285803E-4</v>
      </c>
      <c r="N54" s="111" t="s">
        <v>1029</v>
      </c>
      <c r="O54" s="442" t="str">
        <f t="shared" si="6"/>
        <v>-</v>
      </c>
      <c r="P54" s="428"/>
      <c r="Q54" s="428"/>
      <c r="R54" s="428"/>
      <c r="S54" s="428"/>
      <c r="T54" s="428"/>
      <c r="U54" s="428"/>
    </row>
    <row r="55" spans="2:21">
      <c r="B55" s="370" t="s">
        <v>5</v>
      </c>
      <c r="C55" s="370" t="s">
        <v>1131</v>
      </c>
      <c r="D55" s="111">
        <v>1</v>
      </c>
      <c r="E55" s="442">
        <f t="shared" si="0"/>
        <v>4.1507433773851725E-5</v>
      </c>
      <c r="F55" s="111">
        <v>1</v>
      </c>
      <c r="G55" s="442">
        <f t="shared" si="1"/>
        <v>1.3886420191965872E-4</v>
      </c>
      <c r="H55" s="111" t="s">
        <v>1029</v>
      </c>
      <c r="I55" s="442" t="str">
        <f t="shared" si="2"/>
        <v>-</v>
      </c>
      <c r="J55" s="111" t="s">
        <v>1029</v>
      </c>
      <c r="K55" s="442" t="str">
        <f t="shared" si="3"/>
        <v>-</v>
      </c>
      <c r="L55" s="111" t="s">
        <v>1029</v>
      </c>
      <c r="M55" s="442" t="str">
        <f t="shared" si="6"/>
        <v>-</v>
      </c>
      <c r="N55" s="111" t="s">
        <v>1029</v>
      </c>
      <c r="O55" s="442" t="str">
        <f t="shared" si="6"/>
        <v>-</v>
      </c>
      <c r="P55" s="428"/>
      <c r="Q55" s="428"/>
      <c r="R55" s="428"/>
      <c r="S55" s="428"/>
      <c r="T55" s="428"/>
      <c r="U55" s="428"/>
    </row>
    <row r="56" spans="2:21">
      <c r="B56" s="370" t="s">
        <v>5</v>
      </c>
      <c r="C56" s="370" t="s">
        <v>1132</v>
      </c>
      <c r="D56" s="111">
        <v>3</v>
      </c>
      <c r="E56" s="442">
        <f t="shared" si="0"/>
        <v>1.2452230132155518E-4</v>
      </c>
      <c r="F56" s="111">
        <v>1</v>
      </c>
      <c r="G56" s="442">
        <f t="shared" si="1"/>
        <v>1.3886420191965872E-4</v>
      </c>
      <c r="H56" s="111" t="s">
        <v>1029</v>
      </c>
      <c r="I56" s="442" t="str">
        <f t="shared" si="2"/>
        <v>-</v>
      </c>
      <c r="J56" s="111">
        <v>2</v>
      </c>
      <c r="K56" s="442">
        <f t="shared" si="3"/>
        <v>2.9846826088513747E-4</v>
      </c>
      <c r="L56" s="111" t="s">
        <v>1029</v>
      </c>
      <c r="M56" s="442" t="str">
        <f t="shared" si="6"/>
        <v>-</v>
      </c>
      <c r="N56" s="111" t="s">
        <v>1029</v>
      </c>
      <c r="O56" s="442" t="str">
        <f t="shared" si="6"/>
        <v>-</v>
      </c>
      <c r="P56" s="428"/>
      <c r="Q56" s="428"/>
      <c r="R56" s="428"/>
      <c r="S56" s="428"/>
      <c r="T56" s="428"/>
      <c r="U56" s="428"/>
    </row>
    <row r="57" spans="2:21">
      <c r="B57" s="370" t="s">
        <v>5</v>
      </c>
      <c r="C57" s="370" t="s">
        <v>1133</v>
      </c>
      <c r="D57" s="111">
        <v>6</v>
      </c>
      <c r="E57" s="442">
        <f t="shared" si="0"/>
        <v>2.4904460264311035E-4</v>
      </c>
      <c r="F57" s="111">
        <v>3</v>
      </c>
      <c r="G57" s="442">
        <f t="shared" si="1"/>
        <v>4.1659260575897621E-4</v>
      </c>
      <c r="H57" s="111">
        <v>3</v>
      </c>
      <c r="I57" s="442">
        <f t="shared" si="2"/>
        <v>4.928933001013717E-4</v>
      </c>
      <c r="J57" s="111" t="s">
        <v>1029</v>
      </c>
      <c r="K57" s="442" t="str">
        <f t="shared" si="3"/>
        <v>-</v>
      </c>
      <c r="L57" s="111" t="s">
        <v>1029</v>
      </c>
      <c r="M57" s="442" t="str">
        <f t="shared" si="6"/>
        <v>-</v>
      </c>
      <c r="N57" s="111" t="s">
        <v>1029</v>
      </c>
      <c r="O57" s="442" t="str">
        <f t="shared" si="6"/>
        <v>-</v>
      </c>
      <c r="P57" s="428"/>
      <c r="Q57" s="428"/>
      <c r="R57" s="428"/>
      <c r="S57" s="428"/>
      <c r="T57" s="428"/>
      <c r="U57" s="428"/>
    </row>
    <row r="58" spans="2:21">
      <c r="B58" s="370" t="s">
        <v>5</v>
      </c>
      <c r="C58" s="370" t="s">
        <v>1134</v>
      </c>
      <c r="D58" s="111">
        <v>4</v>
      </c>
      <c r="E58" s="442">
        <f t="shared" si="0"/>
        <v>1.660297350954069E-4</v>
      </c>
      <c r="F58" s="111">
        <v>1</v>
      </c>
      <c r="G58" s="442">
        <f t="shared" si="1"/>
        <v>1.3886420191965872E-4</v>
      </c>
      <c r="H58" s="111" t="s">
        <v>1029</v>
      </c>
      <c r="I58" s="442" t="str">
        <f t="shared" si="2"/>
        <v>-</v>
      </c>
      <c r="J58" s="111">
        <v>3</v>
      </c>
      <c r="K58" s="442">
        <f t="shared" si="3"/>
        <v>4.4770239132770621E-4</v>
      </c>
      <c r="L58" s="111" t="s">
        <v>1029</v>
      </c>
      <c r="M58" s="442" t="str">
        <f t="shared" si="6"/>
        <v>-</v>
      </c>
      <c r="N58" s="111" t="s">
        <v>1029</v>
      </c>
      <c r="O58" s="442" t="str">
        <f t="shared" si="6"/>
        <v>-</v>
      </c>
      <c r="P58" s="428"/>
      <c r="Q58" s="428"/>
      <c r="R58" s="428"/>
      <c r="S58" s="428"/>
      <c r="T58" s="428"/>
      <c r="U58" s="428"/>
    </row>
    <row r="59" spans="2:21">
      <c r="B59" s="370" t="s">
        <v>5</v>
      </c>
      <c r="C59" s="370" t="s">
        <v>1135</v>
      </c>
      <c r="D59" s="111">
        <v>1</v>
      </c>
      <c r="E59" s="442">
        <f t="shared" si="0"/>
        <v>4.1507433773851725E-5</v>
      </c>
      <c r="F59" s="111">
        <v>1</v>
      </c>
      <c r="G59" s="442">
        <f t="shared" si="1"/>
        <v>1.3886420191965872E-4</v>
      </c>
      <c r="H59" s="111" t="s">
        <v>1029</v>
      </c>
      <c r="I59" s="442" t="str">
        <f t="shared" si="2"/>
        <v>-</v>
      </c>
      <c r="J59" s="111" t="s">
        <v>1029</v>
      </c>
      <c r="K59" s="442" t="str">
        <f t="shared" si="3"/>
        <v>-</v>
      </c>
      <c r="L59" s="111" t="s">
        <v>1029</v>
      </c>
      <c r="M59" s="442" t="str">
        <f t="shared" si="6"/>
        <v>-</v>
      </c>
      <c r="N59" s="111" t="s">
        <v>1029</v>
      </c>
      <c r="O59" s="442" t="str">
        <f t="shared" si="6"/>
        <v>-</v>
      </c>
      <c r="P59" s="428"/>
      <c r="Q59" s="428"/>
      <c r="R59" s="428"/>
      <c r="S59" s="428"/>
      <c r="T59" s="428"/>
      <c r="U59" s="428"/>
    </row>
    <row r="60" spans="2:21">
      <c r="B60" s="370" t="s">
        <v>5</v>
      </c>
      <c r="C60" s="370" t="s">
        <v>1136</v>
      </c>
      <c r="D60" s="111">
        <v>5</v>
      </c>
      <c r="E60" s="442">
        <f t="shared" si="0"/>
        <v>2.0753716886925865E-4</v>
      </c>
      <c r="F60" s="111">
        <v>1</v>
      </c>
      <c r="G60" s="442">
        <f t="shared" si="1"/>
        <v>1.3886420191965872E-4</v>
      </c>
      <c r="H60" s="111">
        <v>4</v>
      </c>
      <c r="I60" s="442">
        <f t="shared" si="2"/>
        <v>6.5719106680182894E-4</v>
      </c>
      <c r="J60" s="111" t="s">
        <v>1029</v>
      </c>
      <c r="K60" s="442" t="str">
        <f t="shared" si="3"/>
        <v>-</v>
      </c>
      <c r="L60" s="111" t="s">
        <v>1029</v>
      </c>
      <c r="M60" s="442" t="str">
        <f t="shared" ref="M60:O75" si="7">IF(L60="-", "-", L60/L$10*100)</f>
        <v>-</v>
      </c>
      <c r="N60" s="111" t="s">
        <v>1029</v>
      </c>
      <c r="O60" s="442" t="str">
        <f t="shared" si="7"/>
        <v>-</v>
      </c>
      <c r="P60" s="428"/>
      <c r="Q60" s="428"/>
      <c r="R60" s="428"/>
      <c r="S60" s="428"/>
      <c r="T60" s="428"/>
      <c r="U60" s="428"/>
    </row>
    <row r="61" spans="2:21">
      <c r="B61" s="370" t="s">
        <v>5</v>
      </c>
      <c r="C61" s="370" t="s">
        <v>1137</v>
      </c>
      <c r="D61" s="111">
        <v>16</v>
      </c>
      <c r="E61" s="442">
        <f t="shared" si="0"/>
        <v>6.641189403816276E-4</v>
      </c>
      <c r="F61" s="111">
        <v>7</v>
      </c>
      <c r="G61" s="442">
        <f t="shared" si="1"/>
        <v>9.7204941343761097E-4</v>
      </c>
      <c r="H61" s="111">
        <v>3</v>
      </c>
      <c r="I61" s="442">
        <f t="shared" si="2"/>
        <v>4.928933001013717E-4</v>
      </c>
      <c r="J61" s="111">
        <v>3</v>
      </c>
      <c r="K61" s="442">
        <f t="shared" si="3"/>
        <v>4.4770239132770621E-4</v>
      </c>
      <c r="L61" s="111">
        <v>3</v>
      </c>
      <c r="M61" s="442">
        <f t="shared" si="7"/>
        <v>9.782438566285803E-4</v>
      </c>
      <c r="N61" s="111" t="s">
        <v>1029</v>
      </c>
      <c r="O61" s="442" t="str">
        <f t="shared" si="7"/>
        <v>-</v>
      </c>
      <c r="P61" s="428"/>
      <c r="Q61" s="428"/>
      <c r="R61" s="428"/>
      <c r="S61" s="428"/>
      <c r="T61" s="428"/>
      <c r="U61" s="428"/>
    </row>
    <row r="62" spans="2:21">
      <c r="B62" s="370" t="s">
        <v>5</v>
      </c>
      <c r="C62" s="370" t="s">
        <v>1138</v>
      </c>
      <c r="D62" s="111">
        <v>1</v>
      </c>
      <c r="E62" s="442">
        <f t="shared" si="0"/>
        <v>4.1507433773851725E-5</v>
      </c>
      <c r="F62" s="111">
        <v>1</v>
      </c>
      <c r="G62" s="442">
        <f t="shared" si="1"/>
        <v>1.3886420191965872E-4</v>
      </c>
      <c r="H62" s="111" t="s">
        <v>1029</v>
      </c>
      <c r="I62" s="442" t="str">
        <f t="shared" si="2"/>
        <v>-</v>
      </c>
      <c r="J62" s="111" t="s">
        <v>1029</v>
      </c>
      <c r="K62" s="442" t="str">
        <f t="shared" si="3"/>
        <v>-</v>
      </c>
      <c r="L62" s="111" t="s">
        <v>1029</v>
      </c>
      <c r="M62" s="442" t="str">
        <f t="shared" si="7"/>
        <v>-</v>
      </c>
      <c r="N62" s="111" t="s">
        <v>1029</v>
      </c>
      <c r="O62" s="442" t="str">
        <f t="shared" si="7"/>
        <v>-</v>
      </c>
      <c r="P62" s="428"/>
      <c r="Q62" s="428"/>
      <c r="R62" s="428"/>
      <c r="S62" s="428"/>
      <c r="T62" s="428"/>
      <c r="U62" s="428"/>
    </row>
    <row r="63" spans="2:21">
      <c r="B63" s="370" t="s">
        <v>5</v>
      </c>
      <c r="C63" s="370" t="s">
        <v>1139</v>
      </c>
      <c r="D63" s="111">
        <v>2</v>
      </c>
      <c r="E63" s="442">
        <f t="shared" si="0"/>
        <v>8.301486754770345E-5</v>
      </c>
      <c r="F63" s="111">
        <v>2</v>
      </c>
      <c r="G63" s="442">
        <f t="shared" si="1"/>
        <v>2.7772840383931744E-4</v>
      </c>
      <c r="H63" s="111" t="s">
        <v>1029</v>
      </c>
      <c r="I63" s="442" t="str">
        <f t="shared" si="2"/>
        <v>-</v>
      </c>
      <c r="J63" s="111" t="s">
        <v>1029</v>
      </c>
      <c r="K63" s="442" t="str">
        <f t="shared" si="3"/>
        <v>-</v>
      </c>
      <c r="L63" s="111" t="s">
        <v>1029</v>
      </c>
      <c r="M63" s="442" t="str">
        <f t="shared" si="7"/>
        <v>-</v>
      </c>
      <c r="N63" s="111" t="s">
        <v>1029</v>
      </c>
      <c r="O63" s="442" t="str">
        <f t="shared" si="7"/>
        <v>-</v>
      </c>
      <c r="P63" s="428"/>
      <c r="Q63" s="428"/>
      <c r="R63" s="428"/>
      <c r="S63" s="428"/>
      <c r="T63" s="428"/>
      <c r="U63" s="428"/>
    </row>
    <row r="64" spans="2:21">
      <c r="B64" s="370" t="s">
        <v>5</v>
      </c>
      <c r="C64" s="370" t="s">
        <v>1140</v>
      </c>
      <c r="D64" s="111">
        <v>4</v>
      </c>
      <c r="E64" s="442">
        <f t="shared" si="0"/>
        <v>1.660297350954069E-4</v>
      </c>
      <c r="F64" s="111">
        <v>4</v>
      </c>
      <c r="G64" s="442">
        <f t="shared" si="1"/>
        <v>5.5545680767863487E-4</v>
      </c>
      <c r="H64" s="111" t="s">
        <v>1029</v>
      </c>
      <c r="I64" s="442" t="str">
        <f t="shared" si="2"/>
        <v>-</v>
      </c>
      <c r="J64" s="111" t="s">
        <v>1029</v>
      </c>
      <c r="K64" s="442" t="str">
        <f t="shared" si="3"/>
        <v>-</v>
      </c>
      <c r="L64" s="111" t="s">
        <v>1029</v>
      </c>
      <c r="M64" s="442" t="str">
        <f t="shared" si="7"/>
        <v>-</v>
      </c>
      <c r="N64" s="111" t="s">
        <v>1029</v>
      </c>
      <c r="O64" s="442" t="str">
        <f t="shared" si="7"/>
        <v>-</v>
      </c>
      <c r="P64" s="428"/>
      <c r="Q64" s="428"/>
      <c r="R64" s="428"/>
      <c r="S64" s="428"/>
      <c r="T64" s="428"/>
      <c r="U64" s="428"/>
    </row>
    <row r="65" spans="2:21">
      <c r="B65" s="370" t="s">
        <v>5</v>
      </c>
      <c r="C65" s="370" t="s">
        <v>1141</v>
      </c>
      <c r="D65" s="111">
        <v>1</v>
      </c>
      <c r="E65" s="442">
        <f t="shared" si="0"/>
        <v>4.1507433773851725E-5</v>
      </c>
      <c r="F65" s="111">
        <v>1</v>
      </c>
      <c r="G65" s="442">
        <f t="shared" si="1"/>
        <v>1.3886420191965872E-4</v>
      </c>
      <c r="H65" s="111" t="s">
        <v>1029</v>
      </c>
      <c r="I65" s="442" t="str">
        <f t="shared" si="2"/>
        <v>-</v>
      </c>
      <c r="J65" s="111" t="s">
        <v>1029</v>
      </c>
      <c r="K65" s="442" t="str">
        <f t="shared" si="3"/>
        <v>-</v>
      </c>
      <c r="L65" s="111" t="s">
        <v>1029</v>
      </c>
      <c r="M65" s="442" t="str">
        <f t="shared" si="7"/>
        <v>-</v>
      </c>
      <c r="N65" s="111" t="s">
        <v>1029</v>
      </c>
      <c r="O65" s="442" t="str">
        <f t="shared" si="7"/>
        <v>-</v>
      </c>
      <c r="P65" s="428"/>
      <c r="Q65" s="428"/>
      <c r="R65" s="428"/>
      <c r="S65" s="428"/>
      <c r="T65" s="428"/>
      <c r="U65" s="428"/>
    </row>
    <row r="66" spans="2:21">
      <c r="B66" s="370" t="s">
        <v>5</v>
      </c>
      <c r="C66" s="370" t="s">
        <v>1142</v>
      </c>
      <c r="D66" s="111">
        <v>1</v>
      </c>
      <c r="E66" s="442">
        <f t="shared" si="0"/>
        <v>4.1507433773851725E-5</v>
      </c>
      <c r="F66" s="111" t="s">
        <v>1029</v>
      </c>
      <c r="G66" s="442" t="str">
        <f t="shared" si="1"/>
        <v>-</v>
      </c>
      <c r="H66" s="111">
        <v>1</v>
      </c>
      <c r="I66" s="442">
        <f t="shared" si="2"/>
        <v>1.6429776670045723E-4</v>
      </c>
      <c r="J66" s="111" t="s">
        <v>1029</v>
      </c>
      <c r="K66" s="442" t="str">
        <f t="shared" si="3"/>
        <v>-</v>
      </c>
      <c r="L66" s="111" t="s">
        <v>1029</v>
      </c>
      <c r="M66" s="442" t="str">
        <f t="shared" si="7"/>
        <v>-</v>
      </c>
      <c r="N66" s="111" t="s">
        <v>1029</v>
      </c>
      <c r="O66" s="442" t="str">
        <f t="shared" si="7"/>
        <v>-</v>
      </c>
      <c r="P66" s="428"/>
      <c r="Q66" s="428"/>
      <c r="R66" s="428"/>
      <c r="S66" s="428"/>
      <c r="T66" s="428"/>
      <c r="U66" s="428"/>
    </row>
    <row r="67" spans="2:21">
      <c r="B67" s="370" t="s">
        <v>5</v>
      </c>
      <c r="C67" s="370" t="s">
        <v>1143</v>
      </c>
      <c r="D67" s="111">
        <v>415</v>
      </c>
      <c r="E67" s="442">
        <f t="shared" si="0"/>
        <v>1.7225585016148466E-2</v>
      </c>
      <c r="F67" s="111">
        <v>123</v>
      </c>
      <c r="G67" s="442">
        <f t="shared" si="1"/>
        <v>1.7080296836118024E-2</v>
      </c>
      <c r="H67" s="111">
        <v>62</v>
      </c>
      <c r="I67" s="442">
        <f t="shared" si="2"/>
        <v>1.0186461535428348E-2</v>
      </c>
      <c r="J67" s="111">
        <v>191</v>
      </c>
      <c r="K67" s="442">
        <f t="shared" si="3"/>
        <v>2.8503718914530626E-2</v>
      </c>
      <c r="L67" s="111">
        <v>39</v>
      </c>
      <c r="M67" s="442">
        <f t="shared" si="7"/>
        <v>1.2717170136171546E-2</v>
      </c>
      <c r="N67" s="111" t="s">
        <v>1029</v>
      </c>
      <c r="O67" s="442" t="str">
        <f t="shared" si="7"/>
        <v>-</v>
      </c>
      <c r="P67" s="428"/>
      <c r="Q67" s="428"/>
      <c r="R67" s="428"/>
      <c r="S67" s="428"/>
      <c r="T67" s="428"/>
      <c r="U67" s="428"/>
    </row>
    <row r="68" spans="2:21">
      <c r="B68" s="370" t="s">
        <v>5</v>
      </c>
      <c r="C68" s="370" t="s">
        <v>1144</v>
      </c>
      <c r="D68" s="111">
        <v>2</v>
      </c>
      <c r="E68" s="442">
        <f t="shared" si="0"/>
        <v>8.301486754770345E-5</v>
      </c>
      <c r="F68" s="111">
        <v>2</v>
      </c>
      <c r="G68" s="442">
        <f t="shared" si="1"/>
        <v>2.7772840383931744E-4</v>
      </c>
      <c r="H68" s="111" t="s">
        <v>1029</v>
      </c>
      <c r="I68" s="442" t="str">
        <f t="shared" si="2"/>
        <v>-</v>
      </c>
      <c r="J68" s="111" t="s">
        <v>1029</v>
      </c>
      <c r="K68" s="442" t="str">
        <f t="shared" si="3"/>
        <v>-</v>
      </c>
      <c r="L68" s="111" t="s">
        <v>1029</v>
      </c>
      <c r="M68" s="442" t="str">
        <f t="shared" si="7"/>
        <v>-</v>
      </c>
      <c r="N68" s="111" t="s">
        <v>1029</v>
      </c>
      <c r="O68" s="442" t="str">
        <f t="shared" si="7"/>
        <v>-</v>
      </c>
      <c r="P68" s="428"/>
      <c r="Q68" s="428"/>
      <c r="R68" s="428"/>
      <c r="S68" s="428"/>
      <c r="T68" s="428"/>
      <c r="U68" s="428"/>
    </row>
    <row r="69" spans="2:21">
      <c r="B69" s="370" t="s">
        <v>5</v>
      </c>
      <c r="C69" s="370" t="s">
        <v>1145</v>
      </c>
      <c r="D69" s="111">
        <v>1</v>
      </c>
      <c r="E69" s="442">
        <f t="shared" si="0"/>
        <v>4.1507433773851725E-5</v>
      </c>
      <c r="F69" s="111" t="s">
        <v>1029</v>
      </c>
      <c r="G69" s="442" t="str">
        <f t="shared" si="1"/>
        <v>-</v>
      </c>
      <c r="H69" s="111">
        <v>1</v>
      </c>
      <c r="I69" s="442">
        <f t="shared" si="2"/>
        <v>1.6429776670045723E-4</v>
      </c>
      <c r="J69" s="111" t="s">
        <v>1029</v>
      </c>
      <c r="K69" s="442" t="str">
        <f t="shared" si="3"/>
        <v>-</v>
      </c>
      <c r="L69" s="111" t="s">
        <v>1029</v>
      </c>
      <c r="M69" s="442" t="str">
        <f t="shared" si="7"/>
        <v>-</v>
      </c>
      <c r="N69" s="111" t="s">
        <v>1029</v>
      </c>
      <c r="O69" s="442" t="str">
        <f t="shared" si="7"/>
        <v>-</v>
      </c>
      <c r="P69" s="428"/>
      <c r="Q69" s="428"/>
      <c r="R69" s="428"/>
      <c r="S69" s="428"/>
      <c r="T69" s="428"/>
      <c r="U69" s="428"/>
    </row>
    <row r="70" spans="2:21">
      <c r="B70" s="370" t="s">
        <v>5</v>
      </c>
      <c r="C70" s="370" t="s">
        <v>1146</v>
      </c>
      <c r="D70" s="111">
        <v>26</v>
      </c>
      <c r="E70" s="442">
        <f t="shared" si="0"/>
        <v>1.079193278120145E-3</v>
      </c>
      <c r="F70" s="111">
        <v>12</v>
      </c>
      <c r="G70" s="442">
        <f t="shared" si="1"/>
        <v>1.6663704230359048E-3</v>
      </c>
      <c r="H70" s="111">
        <v>4</v>
      </c>
      <c r="I70" s="442">
        <f t="shared" si="2"/>
        <v>6.5719106680182894E-4</v>
      </c>
      <c r="J70" s="111">
        <v>7</v>
      </c>
      <c r="K70" s="442">
        <f t="shared" si="3"/>
        <v>1.0446389130979812E-3</v>
      </c>
      <c r="L70" s="111">
        <v>3</v>
      </c>
      <c r="M70" s="442">
        <f t="shared" si="7"/>
        <v>9.782438566285803E-4</v>
      </c>
      <c r="N70" s="111" t="s">
        <v>1029</v>
      </c>
      <c r="O70" s="442" t="str">
        <f t="shared" si="7"/>
        <v>-</v>
      </c>
      <c r="P70" s="428"/>
      <c r="Q70" s="428"/>
      <c r="R70" s="428"/>
      <c r="S70" s="428"/>
      <c r="T70" s="428"/>
      <c r="U70" s="428"/>
    </row>
    <row r="71" spans="2:21">
      <c r="B71" s="370" t="s">
        <v>5</v>
      </c>
      <c r="C71" s="370" t="s">
        <v>1147</v>
      </c>
      <c r="D71" s="111">
        <v>4</v>
      </c>
      <c r="E71" s="442">
        <f t="shared" si="0"/>
        <v>1.660297350954069E-4</v>
      </c>
      <c r="F71" s="111">
        <v>2</v>
      </c>
      <c r="G71" s="442">
        <f t="shared" si="1"/>
        <v>2.7772840383931744E-4</v>
      </c>
      <c r="H71" s="111" t="s">
        <v>1029</v>
      </c>
      <c r="I71" s="442" t="str">
        <f t="shared" si="2"/>
        <v>-</v>
      </c>
      <c r="J71" s="111">
        <v>2</v>
      </c>
      <c r="K71" s="442">
        <f t="shared" si="3"/>
        <v>2.9846826088513747E-4</v>
      </c>
      <c r="L71" s="111" t="s">
        <v>1029</v>
      </c>
      <c r="M71" s="442" t="str">
        <f t="shared" si="7"/>
        <v>-</v>
      </c>
      <c r="N71" s="111" t="s">
        <v>1029</v>
      </c>
      <c r="O71" s="442" t="str">
        <f t="shared" si="7"/>
        <v>-</v>
      </c>
      <c r="P71" s="428"/>
      <c r="Q71" s="428"/>
      <c r="R71" s="428"/>
      <c r="S71" s="428"/>
      <c r="T71" s="428"/>
      <c r="U71" s="428"/>
    </row>
    <row r="72" spans="2:21">
      <c r="B72" s="370" t="s">
        <v>5</v>
      </c>
      <c r="C72" s="370" t="s">
        <v>1148</v>
      </c>
      <c r="D72" s="111">
        <v>3</v>
      </c>
      <c r="E72" s="442">
        <f t="shared" si="0"/>
        <v>1.2452230132155518E-4</v>
      </c>
      <c r="F72" s="111">
        <v>1</v>
      </c>
      <c r="G72" s="442">
        <f t="shared" si="1"/>
        <v>1.3886420191965872E-4</v>
      </c>
      <c r="H72" s="111">
        <v>1</v>
      </c>
      <c r="I72" s="442">
        <f t="shared" si="2"/>
        <v>1.6429776670045723E-4</v>
      </c>
      <c r="J72" s="111">
        <v>1</v>
      </c>
      <c r="K72" s="442">
        <f t="shared" si="3"/>
        <v>1.4923413044256874E-4</v>
      </c>
      <c r="L72" s="111" t="s">
        <v>1029</v>
      </c>
      <c r="M72" s="442" t="str">
        <f t="shared" si="7"/>
        <v>-</v>
      </c>
      <c r="N72" s="111" t="s">
        <v>1029</v>
      </c>
      <c r="O72" s="442" t="str">
        <f t="shared" si="7"/>
        <v>-</v>
      </c>
      <c r="P72" s="428"/>
      <c r="Q72" s="428"/>
      <c r="R72" s="428"/>
      <c r="S72" s="428"/>
      <c r="T72" s="428"/>
      <c r="U72" s="428"/>
    </row>
    <row r="73" spans="2:21">
      <c r="B73" s="370" t="s">
        <v>5</v>
      </c>
      <c r="C73" s="370" t="s">
        <v>1149</v>
      </c>
      <c r="D73" s="111">
        <v>1</v>
      </c>
      <c r="E73" s="442">
        <f t="shared" si="0"/>
        <v>4.1507433773851725E-5</v>
      </c>
      <c r="F73" s="111">
        <v>1</v>
      </c>
      <c r="G73" s="442">
        <f t="shared" si="1"/>
        <v>1.3886420191965872E-4</v>
      </c>
      <c r="H73" s="111" t="s">
        <v>1029</v>
      </c>
      <c r="I73" s="442" t="str">
        <f t="shared" si="2"/>
        <v>-</v>
      </c>
      <c r="J73" s="111" t="s">
        <v>1029</v>
      </c>
      <c r="K73" s="442" t="str">
        <f t="shared" si="3"/>
        <v>-</v>
      </c>
      <c r="L73" s="111" t="s">
        <v>1029</v>
      </c>
      <c r="M73" s="442" t="str">
        <f t="shared" si="7"/>
        <v>-</v>
      </c>
      <c r="N73" s="111" t="s">
        <v>1029</v>
      </c>
      <c r="O73" s="442" t="str">
        <f t="shared" si="7"/>
        <v>-</v>
      </c>
      <c r="P73" s="428"/>
      <c r="Q73" s="428"/>
      <c r="R73" s="428"/>
      <c r="S73" s="428"/>
      <c r="T73" s="428"/>
      <c r="U73" s="428"/>
    </row>
    <row r="74" spans="2:21">
      <c r="B74" s="370" t="s">
        <v>5</v>
      </c>
      <c r="C74" s="370" t="s">
        <v>1150</v>
      </c>
      <c r="D74" s="111">
        <v>4</v>
      </c>
      <c r="E74" s="442">
        <f t="shared" si="0"/>
        <v>1.660297350954069E-4</v>
      </c>
      <c r="F74" s="111">
        <v>1</v>
      </c>
      <c r="G74" s="442">
        <f t="shared" si="1"/>
        <v>1.3886420191965872E-4</v>
      </c>
      <c r="H74" s="111">
        <v>1</v>
      </c>
      <c r="I74" s="442">
        <f t="shared" si="2"/>
        <v>1.6429776670045723E-4</v>
      </c>
      <c r="J74" s="111">
        <v>2</v>
      </c>
      <c r="K74" s="442">
        <f t="shared" si="3"/>
        <v>2.9846826088513747E-4</v>
      </c>
      <c r="L74" s="111" t="s">
        <v>1029</v>
      </c>
      <c r="M74" s="442" t="str">
        <f t="shared" si="7"/>
        <v>-</v>
      </c>
      <c r="N74" s="111" t="s">
        <v>1029</v>
      </c>
      <c r="O74" s="442" t="str">
        <f t="shared" si="7"/>
        <v>-</v>
      </c>
      <c r="P74" s="428"/>
      <c r="Q74" s="428"/>
      <c r="R74" s="428"/>
      <c r="S74" s="428"/>
      <c r="T74" s="428"/>
      <c r="U74" s="428"/>
    </row>
    <row r="75" spans="2:21">
      <c r="B75" s="370" t="s">
        <v>5</v>
      </c>
      <c r="C75" s="370" t="s">
        <v>1151</v>
      </c>
      <c r="D75" s="111">
        <v>1</v>
      </c>
      <c r="E75" s="442">
        <f t="shared" si="0"/>
        <v>4.1507433773851725E-5</v>
      </c>
      <c r="F75" s="111">
        <v>1</v>
      </c>
      <c r="G75" s="442">
        <f t="shared" si="1"/>
        <v>1.3886420191965872E-4</v>
      </c>
      <c r="H75" s="111" t="s">
        <v>1029</v>
      </c>
      <c r="I75" s="442" t="str">
        <f t="shared" si="2"/>
        <v>-</v>
      </c>
      <c r="J75" s="111" t="s">
        <v>1029</v>
      </c>
      <c r="K75" s="442" t="str">
        <f t="shared" si="3"/>
        <v>-</v>
      </c>
      <c r="L75" s="111" t="s">
        <v>1029</v>
      </c>
      <c r="M75" s="442" t="str">
        <f t="shared" si="7"/>
        <v>-</v>
      </c>
      <c r="N75" s="111" t="s">
        <v>1029</v>
      </c>
      <c r="O75" s="442" t="str">
        <f t="shared" si="7"/>
        <v>-</v>
      </c>
      <c r="P75" s="428"/>
      <c r="Q75" s="428"/>
      <c r="R75" s="428"/>
      <c r="S75" s="428"/>
      <c r="T75" s="428"/>
      <c r="U75" s="428"/>
    </row>
    <row r="76" spans="2:21">
      <c r="B76" s="370" t="s">
        <v>5</v>
      </c>
      <c r="C76" s="370" t="s">
        <v>1152</v>
      </c>
      <c r="D76" s="111">
        <v>4</v>
      </c>
      <c r="E76" s="442">
        <f t="shared" ref="E76:E139" si="8">IF(D76="-", "-", D76/D$10*100)</f>
        <v>1.660297350954069E-4</v>
      </c>
      <c r="F76" s="111">
        <v>3</v>
      </c>
      <c r="G76" s="442">
        <f t="shared" ref="G76:G139" si="9">IF(F76="-", "-", F76/F$10*100)</f>
        <v>4.1659260575897621E-4</v>
      </c>
      <c r="H76" s="111" t="s">
        <v>1029</v>
      </c>
      <c r="I76" s="442" t="str">
        <f t="shared" ref="I76:I139" si="10">IF(H76="-", "-", H76/H$10*100)</f>
        <v>-</v>
      </c>
      <c r="J76" s="111">
        <v>1</v>
      </c>
      <c r="K76" s="442">
        <f t="shared" ref="K76:K139" si="11">IF(J76="-", "-", J76/J$10*100)</f>
        <v>1.4923413044256874E-4</v>
      </c>
      <c r="L76" s="111" t="s">
        <v>1029</v>
      </c>
      <c r="M76" s="442" t="str">
        <f t="shared" ref="M76:O91" si="12">IF(L76="-", "-", L76/L$10*100)</f>
        <v>-</v>
      </c>
      <c r="N76" s="111" t="s">
        <v>1029</v>
      </c>
      <c r="O76" s="442" t="str">
        <f t="shared" si="12"/>
        <v>-</v>
      </c>
      <c r="P76" s="428"/>
      <c r="Q76" s="428"/>
      <c r="R76" s="428"/>
      <c r="S76" s="428"/>
      <c r="T76" s="428"/>
      <c r="U76" s="428"/>
    </row>
    <row r="77" spans="2:21">
      <c r="B77" s="370" t="s">
        <v>5</v>
      </c>
      <c r="C77" s="370" t="s">
        <v>1153</v>
      </c>
      <c r="D77" s="111">
        <v>13</v>
      </c>
      <c r="E77" s="442">
        <f t="shared" si="8"/>
        <v>5.3959663906007248E-4</v>
      </c>
      <c r="F77" s="111">
        <v>4</v>
      </c>
      <c r="G77" s="442">
        <f t="shared" si="9"/>
        <v>5.5545680767863487E-4</v>
      </c>
      <c r="H77" s="111">
        <v>2</v>
      </c>
      <c r="I77" s="442">
        <f t="shared" si="10"/>
        <v>3.2859553340091447E-4</v>
      </c>
      <c r="J77" s="111">
        <v>5</v>
      </c>
      <c r="K77" s="442">
        <f t="shared" si="11"/>
        <v>7.4617065221284373E-4</v>
      </c>
      <c r="L77" s="111">
        <v>2</v>
      </c>
      <c r="M77" s="442">
        <f t="shared" si="12"/>
        <v>6.5216257108572024E-4</v>
      </c>
      <c r="N77" s="111" t="s">
        <v>1029</v>
      </c>
      <c r="O77" s="442" t="str">
        <f t="shared" si="12"/>
        <v>-</v>
      </c>
      <c r="P77" s="428"/>
      <c r="Q77" s="428"/>
      <c r="R77" s="428"/>
      <c r="S77" s="428"/>
      <c r="T77" s="428"/>
      <c r="U77" s="428"/>
    </row>
    <row r="78" spans="2:21">
      <c r="B78" s="370" t="s">
        <v>5</v>
      </c>
      <c r="C78" s="370" t="s">
        <v>1071</v>
      </c>
      <c r="D78" s="111">
        <v>5</v>
      </c>
      <c r="E78" s="442">
        <f t="shared" si="8"/>
        <v>2.0753716886925865E-4</v>
      </c>
      <c r="F78" s="111">
        <v>4</v>
      </c>
      <c r="G78" s="442">
        <f t="shared" si="9"/>
        <v>5.5545680767863487E-4</v>
      </c>
      <c r="H78" s="111" t="s">
        <v>1029</v>
      </c>
      <c r="I78" s="442" t="str">
        <f t="shared" si="10"/>
        <v>-</v>
      </c>
      <c r="J78" s="111">
        <v>1</v>
      </c>
      <c r="K78" s="442">
        <f t="shared" si="11"/>
        <v>1.4923413044256874E-4</v>
      </c>
      <c r="L78" s="111" t="s">
        <v>1029</v>
      </c>
      <c r="M78" s="442" t="str">
        <f t="shared" si="12"/>
        <v>-</v>
      </c>
      <c r="N78" s="111" t="s">
        <v>1029</v>
      </c>
      <c r="O78" s="442" t="str">
        <f t="shared" si="12"/>
        <v>-</v>
      </c>
      <c r="P78" s="428"/>
      <c r="Q78" s="428"/>
      <c r="R78" s="428"/>
      <c r="S78" s="428"/>
      <c r="T78" s="428"/>
      <c r="U78" s="428"/>
    </row>
    <row r="79" spans="2:21">
      <c r="B79" s="370" t="s">
        <v>5</v>
      </c>
      <c r="C79" s="370" t="s">
        <v>1154</v>
      </c>
      <c r="D79" s="111">
        <v>2</v>
      </c>
      <c r="E79" s="442">
        <f t="shared" si="8"/>
        <v>8.301486754770345E-5</v>
      </c>
      <c r="F79" s="111">
        <v>1</v>
      </c>
      <c r="G79" s="442">
        <f t="shared" si="9"/>
        <v>1.3886420191965872E-4</v>
      </c>
      <c r="H79" s="111">
        <v>1</v>
      </c>
      <c r="I79" s="442">
        <f t="shared" si="10"/>
        <v>1.6429776670045723E-4</v>
      </c>
      <c r="J79" s="111" t="s">
        <v>1029</v>
      </c>
      <c r="K79" s="442" t="str">
        <f t="shared" si="11"/>
        <v>-</v>
      </c>
      <c r="L79" s="111" t="s">
        <v>1029</v>
      </c>
      <c r="M79" s="442" t="str">
        <f t="shared" si="12"/>
        <v>-</v>
      </c>
      <c r="N79" s="111" t="s">
        <v>1029</v>
      </c>
      <c r="O79" s="442" t="str">
        <f t="shared" si="12"/>
        <v>-</v>
      </c>
      <c r="P79" s="428"/>
      <c r="Q79" s="428"/>
      <c r="R79" s="428"/>
      <c r="S79" s="428"/>
      <c r="T79" s="428"/>
      <c r="U79" s="428"/>
    </row>
    <row r="80" spans="2:21">
      <c r="B80" s="370" t="s">
        <v>5</v>
      </c>
      <c r="C80" s="370" t="s">
        <v>1155</v>
      </c>
      <c r="D80" s="111">
        <v>5</v>
      </c>
      <c r="E80" s="442">
        <f t="shared" si="8"/>
        <v>2.0753716886925865E-4</v>
      </c>
      <c r="F80" s="111">
        <v>5</v>
      </c>
      <c r="G80" s="442">
        <f t="shared" si="9"/>
        <v>6.9432100959829364E-4</v>
      </c>
      <c r="H80" s="111" t="s">
        <v>1029</v>
      </c>
      <c r="I80" s="442" t="str">
        <f t="shared" si="10"/>
        <v>-</v>
      </c>
      <c r="J80" s="111" t="s">
        <v>1029</v>
      </c>
      <c r="K80" s="442" t="str">
        <f t="shared" si="11"/>
        <v>-</v>
      </c>
      <c r="L80" s="111" t="s">
        <v>1029</v>
      </c>
      <c r="M80" s="442" t="str">
        <f t="shared" si="12"/>
        <v>-</v>
      </c>
      <c r="N80" s="111" t="s">
        <v>1029</v>
      </c>
      <c r="O80" s="442" t="str">
        <f t="shared" si="12"/>
        <v>-</v>
      </c>
      <c r="P80" s="428"/>
      <c r="Q80" s="428"/>
      <c r="R80" s="428"/>
      <c r="S80" s="428"/>
      <c r="T80" s="428"/>
      <c r="U80" s="428"/>
    </row>
    <row r="81" spans="2:21">
      <c r="B81" s="370" t="s">
        <v>5</v>
      </c>
      <c r="C81" s="370" t="s">
        <v>1156</v>
      </c>
      <c r="D81" s="111">
        <v>22</v>
      </c>
      <c r="E81" s="442">
        <f t="shared" si="8"/>
        <v>9.1316354302473806E-4</v>
      </c>
      <c r="F81" s="111">
        <v>12</v>
      </c>
      <c r="G81" s="442">
        <f t="shared" si="9"/>
        <v>1.6663704230359048E-3</v>
      </c>
      <c r="H81" s="111">
        <v>2</v>
      </c>
      <c r="I81" s="442">
        <f t="shared" si="10"/>
        <v>3.2859553340091447E-4</v>
      </c>
      <c r="J81" s="111">
        <v>7</v>
      </c>
      <c r="K81" s="442">
        <f t="shared" si="11"/>
        <v>1.0446389130979812E-3</v>
      </c>
      <c r="L81" s="111">
        <v>1</v>
      </c>
      <c r="M81" s="442">
        <f t="shared" si="12"/>
        <v>3.2608128554286012E-4</v>
      </c>
      <c r="N81" s="111" t="s">
        <v>1029</v>
      </c>
      <c r="O81" s="442" t="str">
        <f t="shared" si="12"/>
        <v>-</v>
      </c>
      <c r="P81" s="428"/>
      <c r="Q81" s="428"/>
      <c r="R81" s="428"/>
      <c r="S81" s="428"/>
      <c r="T81" s="428"/>
      <c r="U81" s="428"/>
    </row>
    <row r="82" spans="2:21" s="54" customFormat="1">
      <c r="B82" s="118" t="s">
        <v>6</v>
      </c>
      <c r="C82" s="118" t="s">
        <v>1106</v>
      </c>
      <c r="D82" s="112">
        <v>169659</v>
      </c>
      <c r="E82" s="506">
        <f t="shared" si="8"/>
        <v>7.0421097066379099</v>
      </c>
      <c r="F82" s="112">
        <v>81447</v>
      </c>
      <c r="G82" s="506">
        <f t="shared" si="9"/>
        <v>11.310072653750444</v>
      </c>
      <c r="H82" s="112">
        <v>20220</v>
      </c>
      <c r="I82" s="506">
        <f t="shared" si="10"/>
        <v>3.3221008426832457</v>
      </c>
      <c r="J82" s="112">
        <v>51140</v>
      </c>
      <c r="K82" s="506">
        <f t="shared" si="11"/>
        <v>7.6318334308329652</v>
      </c>
      <c r="L82" s="112">
        <v>16797</v>
      </c>
      <c r="M82" s="506">
        <f t="shared" si="12"/>
        <v>5.477187353263421</v>
      </c>
      <c r="N82" s="112">
        <v>55</v>
      </c>
      <c r="O82" s="506">
        <f t="shared" si="12"/>
        <v>5.3053980013118798E-2</v>
      </c>
      <c r="P82" s="429"/>
      <c r="Q82" s="429"/>
      <c r="R82" s="429"/>
      <c r="S82" s="429"/>
      <c r="T82" s="429"/>
      <c r="U82" s="429"/>
    </row>
    <row r="83" spans="2:21">
      <c r="B83" s="370" t="s">
        <v>6</v>
      </c>
      <c r="C83" s="370" t="s">
        <v>5</v>
      </c>
      <c r="D83" s="111">
        <v>22608</v>
      </c>
      <c r="E83" s="442">
        <f t="shared" si="8"/>
        <v>0.93840006275923982</v>
      </c>
      <c r="F83" s="111">
        <v>11025</v>
      </c>
      <c r="G83" s="442">
        <f t="shared" si="9"/>
        <v>1.5309778261642375</v>
      </c>
      <c r="H83" s="111">
        <v>2883</v>
      </c>
      <c r="I83" s="442">
        <f t="shared" si="10"/>
        <v>0.4736704613974182</v>
      </c>
      <c r="J83" s="111">
        <v>6710</v>
      </c>
      <c r="K83" s="442">
        <f t="shared" si="11"/>
        <v>1.0013610152696362</v>
      </c>
      <c r="L83" s="111">
        <v>1984</v>
      </c>
      <c r="M83" s="442">
        <f t="shared" si="12"/>
        <v>0.64694527051703443</v>
      </c>
      <c r="N83" s="111">
        <v>6</v>
      </c>
      <c r="O83" s="442">
        <f t="shared" si="12"/>
        <v>5.7877069105220511E-3</v>
      </c>
      <c r="P83" s="428"/>
      <c r="Q83" s="428"/>
      <c r="R83" s="428"/>
      <c r="S83" s="428"/>
      <c r="T83" s="428"/>
      <c r="U83" s="428"/>
    </row>
    <row r="84" spans="2:21">
      <c r="B84" s="370" t="s">
        <v>6</v>
      </c>
      <c r="C84" s="370" t="s">
        <v>7</v>
      </c>
      <c r="D84" s="111">
        <v>222</v>
      </c>
      <c r="E84" s="442">
        <f t="shared" si="8"/>
        <v>9.214650297795085E-3</v>
      </c>
      <c r="F84" s="111">
        <v>127</v>
      </c>
      <c r="G84" s="442">
        <f t="shared" si="9"/>
        <v>1.7635753643796659E-2</v>
      </c>
      <c r="H84" s="111">
        <v>34</v>
      </c>
      <c r="I84" s="442">
        <f t="shared" si="10"/>
        <v>5.5861240678155462E-3</v>
      </c>
      <c r="J84" s="111">
        <v>50</v>
      </c>
      <c r="K84" s="442">
        <f t="shared" si="11"/>
        <v>7.4617065221284371E-3</v>
      </c>
      <c r="L84" s="111">
        <v>11</v>
      </c>
      <c r="M84" s="442">
        <f t="shared" si="12"/>
        <v>3.5868941409714613E-3</v>
      </c>
      <c r="N84" s="111" t="s">
        <v>1029</v>
      </c>
      <c r="O84" s="442" t="str">
        <f t="shared" si="12"/>
        <v>-</v>
      </c>
      <c r="P84" s="428"/>
      <c r="Q84" s="428"/>
      <c r="R84" s="428"/>
      <c r="S84" s="428"/>
      <c r="T84" s="428"/>
      <c r="U84" s="428"/>
    </row>
    <row r="85" spans="2:21">
      <c r="B85" s="370" t="s">
        <v>6</v>
      </c>
      <c r="C85" s="370" t="s">
        <v>8</v>
      </c>
      <c r="D85" s="111">
        <v>258</v>
      </c>
      <c r="E85" s="442">
        <f t="shared" si="8"/>
        <v>1.0708917913653746E-2</v>
      </c>
      <c r="F85" s="111">
        <v>152</v>
      </c>
      <c r="G85" s="442">
        <f t="shared" si="9"/>
        <v>2.1107358691788126E-2</v>
      </c>
      <c r="H85" s="111">
        <v>39</v>
      </c>
      <c r="I85" s="442">
        <f t="shared" si="10"/>
        <v>6.4076129013178329E-3</v>
      </c>
      <c r="J85" s="111">
        <v>41</v>
      </c>
      <c r="K85" s="442">
        <f t="shared" si="11"/>
        <v>6.1185993481453179E-3</v>
      </c>
      <c r="L85" s="111">
        <v>26</v>
      </c>
      <c r="M85" s="442">
        <f t="shared" si="12"/>
        <v>8.4781134241143641E-3</v>
      </c>
      <c r="N85" s="111" t="s">
        <v>1029</v>
      </c>
      <c r="O85" s="442" t="str">
        <f t="shared" si="12"/>
        <v>-</v>
      </c>
      <c r="P85" s="428"/>
      <c r="Q85" s="428"/>
      <c r="R85" s="428"/>
      <c r="S85" s="428"/>
      <c r="T85" s="428"/>
      <c r="U85" s="428"/>
    </row>
    <row r="86" spans="2:21">
      <c r="B86" s="370" t="s">
        <v>6</v>
      </c>
      <c r="C86" s="370" t="s">
        <v>9</v>
      </c>
      <c r="D86" s="111">
        <v>18</v>
      </c>
      <c r="E86" s="442">
        <f t="shared" si="8"/>
        <v>7.4713380792933116E-4</v>
      </c>
      <c r="F86" s="111">
        <v>13</v>
      </c>
      <c r="G86" s="442">
        <f t="shared" si="9"/>
        <v>1.8052346249555634E-3</v>
      </c>
      <c r="H86" s="111" t="s">
        <v>1029</v>
      </c>
      <c r="I86" s="442" t="str">
        <f t="shared" si="10"/>
        <v>-</v>
      </c>
      <c r="J86" s="111">
        <v>2</v>
      </c>
      <c r="K86" s="442">
        <f t="shared" si="11"/>
        <v>2.9846826088513747E-4</v>
      </c>
      <c r="L86" s="111">
        <v>2</v>
      </c>
      <c r="M86" s="442">
        <f t="shared" si="12"/>
        <v>6.5216257108572024E-4</v>
      </c>
      <c r="N86" s="111">
        <v>1</v>
      </c>
      <c r="O86" s="442">
        <f t="shared" si="12"/>
        <v>9.6461781842034188E-4</v>
      </c>
      <c r="P86" s="428"/>
      <c r="Q86" s="428"/>
      <c r="R86" s="428"/>
      <c r="S86" s="428"/>
      <c r="T86" s="428"/>
      <c r="U86" s="428"/>
    </row>
    <row r="87" spans="2:21">
      <c r="B87" s="370" t="s">
        <v>6</v>
      </c>
      <c r="C87" s="370" t="s">
        <v>10</v>
      </c>
      <c r="D87" s="111">
        <v>60</v>
      </c>
      <c r="E87" s="442">
        <f t="shared" si="8"/>
        <v>2.4904460264311037E-3</v>
      </c>
      <c r="F87" s="111">
        <v>43</v>
      </c>
      <c r="G87" s="442">
        <f t="shared" si="9"/>
        <v>5.9711606825453255E-3</v>
      </c>
      <c r="H87" s="111">
        <v>2</v>
      </c>
      <c r="I87" s="442">
        <f t="shared" si="10"/>
        <v>3.2859553340091447E-4</v>
      </c>
      <c r="J87" s="111">
        <v>8</v>
      </c>
      <c r="K87" s="442">
        <f t="shared" si="11"/>
        <v>1.1938730435405499E-3</v>
      </c>
      <c r="L87" s="111">
        <v>6</v>
      </c>
      <c r="M87" s="442">
        <f t="shared" si="12"/>
        <v>1.9564877132571606E-3</v>
      </c>
      <c r="N87" s="111">
        <v>1</v>
      </c>
      <c r="O87" s="442">
        <f t="shared" si="12"/>
        <v>9.6461781842034188E-4</v>
      </c>
      <c r="P87" s="428"/>
      <c r="Q87" s="428"/>
      <c r="R87" s="428"/>
      <c r="S87" s="428"/>
      <c r="T87" s="428"/>
      <c r="U87" s="428"/>
    </row>
    <row r="88" spans="2:21">
      <c r="B88" s="370" t="s">
        <v>6</v>
      </c>
      <c r="C88" s="370" t="s">
        <v>1087</v>
      </c>
      <c r="D88" s="111">
        <v>15</v>
      </c>
      <c r="E88" s="442">
        <f t="shared" si="8"/>
        <v>6.2261150660777593E-4</v>
      </c>
      <c r="F88" s="111">
        <v>1</v>
      </c>
      <c r="G88" s="442">
        <f t="shared" si="9"/>
        <v>1.3886420191965872E-4</v>
      </c>
      <c r="H88" s="111">
        <v>4</v>
      </c>
      <c r="I88" s="442">
        <f t="shared" si="10"/>
        <v>6.5719106680182894E-4</v>
      </c>
      <c r="J88" s="111">
        <v>9</v>
      </c>
      <c r="K88" s="442">
        <f t="shared" si="11"/>
        <v>1.3431071739831188E-3</v>
      </c>
      <c r="L88" s="111">
        <v>1</v>
      </c>
      <c r="M88" s="442">
        <f t="shared" si="12"/>
        <v>3.2608128554286012E-4</v>
      </c>
      <c r="N88" s="111" t="s">
        <v>1029</v>
      </c>
      <c r="O88" s="442" t="str">
        <f t="shared" si="12"/>
        <v>-</v>
      </c>
      <c r="P88" s="428"/>
      <c r="Q88" s="428"/>
      <c r="R88" s="428"/>
      <c r="S88" s="428"/>
      <c r="T88" s="428"/>
      <c r="U88" s="428"/>
    </row>
    <row r="89" spans="2:21">
      <c r="B89" s="370" t="s">
        <v>6</v>
      </c>
      <c r="C89" s="370" t="s">
        <v>957</v>
      </c>
      <c r="D89" s="111">
        <v>23</v>
      </c>
      <c r="E89" s="442">
        <f t="shared" si="8"/>
        <v>9.5467097679858973E-4</v>
      </c>
      <c r="F89" s="111">
        <v>14</v>
      </c>
      <c r="G89" s="442">
        <f t="shared" si="9"/>
        <v>1.9440988268752219E-3</v>
      </c>
      <c r="H89" s="111">
        <v>5</v>
      </c>
      <c r="I89" s="442">
        <f t="shared" si="10"/>
        <v>8.2148883350228628E-4</v>
      </c>
      <c r="J89" s="111">
        <v>4</v>
      </c>
      <c r="K89" s="442">
        <f t="shared" si="11"/>
        <v>5.9693652177027494E-4</v>
      </c>
      <c r="L89" s="111" t="s">
        <v>1029</v>
      </c>
      <c r="M89" s="442" t="str">
        <f t="shared" si="12"/>
        <v>-</v>
      </c>
      <c r="N89" s="111" t="s">
        <v>1029</v>
      </c>
      <c r="O89" s="442" t="str">
        <f t="shared" si="12"/>
        <v>-</v>
      </c>
      <c r="P89" s="428"/>
      <c r="Q89" s="428"/>
      <c r="R89" s="428"/>
      <c r="S89" s="428"/>
      <c r="T89" s="428"/>
      <c r="U89" s="428"/>
    </row>
    <row r="90" spans="2:21">
      <c r="B90" s="370" t="s">
        <v>6</v>
      </c>
      <c r="C90" s="370" t="s">
        <v>958</v>
      </c>
      <c r="D90" s="111">
        <v>23</v>
      </c>
      <c r="E90" s="442">
        <f t="shared" si="8"/>
        <v>9.5467097679858973E-4</v>
      </c>
      <c r="F90" s="111">
        <v>12</v>
      </c>
      <c r="G90" s="442">
        <f t="shared" si="9"/>
        <v>1.6663704230359048E-3</v>
      </c>
      <c r="H90" s="111">
        <v>3</v>
      </c>
      <c r="I90" s="442">
        <f t="shared" si="10"/>
        <v>4.928933001013717E-4</v>
      </c>
      <c r="J90" s="111">
        <v>7</v>
      </c>
      <c r="K90" s="442">
        <f t="shared" si="11"/>
        <v>1.0446389130979812E-3</v>
      </c>
      <c r="L90" s="111">
        <v>1</v>
      </c>
      <c r="M90" s="442">
        <f t="shared" si="12"/>
        <v>3.2608128554286012E-4</v>
      </c>
      <c r="N90" s="111" t="s">
        <v>1029</v>
      </c>
      <c r="O90" s="442" t="str">
        <f t="shared" si="12"/>
        <v>-</v>
      </c>
      <c r="P90" s="428"/>
      <c r="Q90" s="428"/>
      <c r="R90" s="428"/>
      <c r="S90" s="428"/>
      <c r="T90" s="428"/>
      <c r="U90" s="428"/>
    </row>
    <row r="91" spans="2:21">
      <c r="B91" s="370" t="s">
        <v>6</v>
      </c>
      <c r="C91" s="370" t="s">
        <v>959</v>
      </c>
      <c r="D91" s="111">
        <v>16</v>
      </c>
      <c r="E91" s="442">
        <f t="shared" si="8"/>
        <v>6.641189403816276E-4</v>
      </c>
      <c r="F91" s="111">
        <v>8</v>
      </c>
      <c r="G91" s="442">
        <f t="shared" si="9"/>
        <v>1.1109136153572697E-3</v>
      </c>
      <c r="H91" s="111">
        <v>2</v>
      </c>
      <c r="I91" s="442">
        <f t="shared" si="10"/>
        <v>3.2859553340091447E-4</v>
      </c>
      <c r="J91" s="111">
        <v>4</v>
      </c>
      <c r="K91" s="442">
        <f t="shared" si="11"/>
        <v>5.9693652177027494E-4</v>
      </c>
      <c r="L91" s="111">
        <v>2</v>
      </c>
      <c r="M91" s="442">
        <f t="shared" si="12"/>
        <v>6.5216257108572024E-4</v>
      </c>
      <c r="N91" s="111" t="s">
        <v>1029</v>
      </c>
      <c r="O91" s="442" t="str">
        <f t="shared" si="12"/>
        <v>-</v>
      </c>
      <c r="P91" s="428"/>
      <c r="Q91" s="428"/>
      <c r="R91" s="428"/>
      <c r="S91" s="428"/>
      <c r="T91" s="428"/>
      <c r="U91" s="428"/>
    </row>
    <row r="92" spans="2:21">
      <c r="B92" s="370" t="s">
        <v>6</v>
      </c>
      <c r="C92" s="370" t="s">
        <v>961</v>
      </c>
      <c r="D92" s="111">
        <v>2</v>
      </c>
      <c r="E92" s="442">
        <f t="shared" si="8"/>
        <v>8.301486754770345E-5</v>
      </c>
      <c r="F92" s="111">
        <v>2</v>
      </c>
      <c r="G92" s="442">
        <f t="shared" si="9"/>
        <v>2.7772840383931744E-4</v>
      </c>
      <c r="H92" s="111" t="s">
        <v>1029</v>
      </c>
      <c r="I92" s="442" t="str">
        <f t="shared" si="10"/>
        <v>-</v>
      </c>
      <c r="J92" s="111" t="s">
        <v>1029</v>
      </c>
      <c r="K92" s="442" t="str">
        <f t="shared" si="11"/>
        <v>-</v>
      </c>
      <c r="L92" s="111" t="s">
        <v>1029</v>
      </c>
      <c r="M92" s="442" t="str">
        <f t="shared" ref="M92:O107" si="13">IF(L92="-", "-", L92/L$10*100)</f>
        <v>-</v>
      </c>
      <c r="N92" s="111" t="s">
        <v>1029</v>
      </c>
      <c r="O92" s="442" t="str">
        <f t="shared" si="13"/>
        <v>-</v>
      </c>
      <c r="P92" s="428"/>
      <c r="Q92" s="428"/>
      <c r="R92" s="428"/>
      <c r="S92" s="428"/>
      <c r="T92" s="428"/>
      <c r="U92" s="428"/>
    </row>
    <row r="93" spans="2:21">
      <c r="B93" s="370" t="s">
        <v>6</v>
      </c>
      <c r="C93" s="370" t="s">
        <v>963</v>
      </c>
      <c r="D93" s="111">
        <v>15</v>
      </c>
      <c r="E93" s="442">
        <f t="shared" si="8"/>
        <v>6.2261150660777593E-4</v>
      </c>
      <c r="F93" s="111">
        <v>11</v>
      </c>
      <c r="G93" s="442">
        <f t="shared" si="9"/>
        <v>1.5275062211162458E-3</v>
      </c>
      <c r="H93" s="111">
        <v>2</v>
      </c>
      <c r="I93" s="442">
        <f t="shared" si="10"/>
        <v>3.2859553340091447E-4</v>
      </c>
      <c r="J93" s="111">
        <v>1</v>
      </c>
      <c r="K93" s="442">
        <f t="shared" si="11"/>
        <v>1.4923413044256874E-4</v>
      </c>
      <c r="L93" s="111">
        <v>1</v>
      </c>
      <c r="M93" s="442">
        <f t="shared" si="13"/>
        <v>3.2608128554286012E-4</v>
      </c>
      <c r="N93" s="111" t="s">
        <v>1029</v>
      </c>
      <c r="O93" s="442" t="str">
        <f t="shared" si="13"/>
        <v>-</v>
      </c>
      <c r="P93" s="428"/>
      <c r="Q93" s="428"/>
      <c r="R93" s="428"/>
      <c r="S93" s="428"/>
      <c r="T93" s="428"/>
      <c r="U93" s="428"/>
    </row>
    <row r="94" spans="2:21">
      <c r="B94" s="370" t="s">
        <v>6</v>
      </c>
      <c r="C94" s="370" t="s">
        <v>964</v>
      </c>
      <c r="D94" s="111">
        <v>2</v>
      </c>
      <c r="E94" s="442">
        <f t="shared" si="8"/>
        <v>8.301486754770345E-5</v>
      </c>
      <c r="F94" s="111">
        <v>2</v>
      </c>
      <c r="G94" s="442">
        <f t="shared" si="9"/>
        <v>2.7772840383931744E-4</v>
      </c>
      <c r="H94" s="111" t="s">
        <v>1029</v>
      </c>
      <c r="I94" s="442" t="str">
        <f t="shared" si="10"/>
        <v>-</v>
      </c>
      <c r="J94" s="111" t="s">
        <v>1029</v>
      </c>
      <c r="K94" s="442" t="str">
        <f t="shared" si="11"/>
        <v>-</v>
      </c>
      <c r="L94" s="111" t="s">
        <v>1029</v>
      </c>
      <c r="M94" s="442" t="str">
        <f t="shared" si="13"/>
        <v>-</v>
      </c>
      <c r="N94" s="111" t="s">
        <v>1029</v>
      </c>
      <c r="O94" s="442" t="str">
        <f t="shared" si="13"/>
        <v>-</v>
      </c>
      <c r="P94" s="428"/>
      <c r="Q94" s="428"/>
      <c r="R94" s="428"/>
      <c r="S94" s="428"/>
      <c r="T94" s="428"/>
      <c r="U94" s="428"/>
    </row>
    <row r="95" spans="2:21">
      <c r="B95" s="370" t="s">
        <v>6</v>
      </c>
      <c r="C95" s="370" t="s">
        <v>965</v>
      </c>
      <c r="D95" s="111">
        <v>1</v>
      </c>
      <c r="E95" s="442">
        <f t="shared" si="8"/>
        <v>4.1507433773851725E-5</v>
      </c>
      <c r="F95" s="111" t="s">
        <v>1029</v>
      </c>
      <c r="G95" s="442" t="str">
        <f t="shared" si="9"/>
        <v>-</v>
      </c>
      <c r="H95" s="111" t="s">
        <v>1029</v>
      </c>
      <c r="I95" s="442" t="str">
        <f t="shared" si="10"/>
        <v>-</v>
      </c>
      <c r="J95" s="111">
        <v>1</v>
      </c>
      <c r="K95" s="442">
        <f t="shared" si="11"/>
        <v>1.4923413044256874E-4</v>
      </c>
      <c r="L95" s="111" t="s">
        <v>1029</v>
      </c>
      <c r="M95" s="442" t="str">
        <f t="shared" si="13"/>
        <v>-</v>
      </c>
      <c r="N95" s="111" t="s">
        <v>1029</v>
      </c>
      <c r="O95" s="442" t="str">
        <f t="shared" si="13"/>
        <v>-</v>
      </c>
      <c r="P95" s="428"/>
      <c r="Q95" s="428"/>
      <c r="R95" s="428"/>
      <c r="S95" s="428"/>
      <c r="T95" s="428"/>
      <c r="U95" s="428"/>
    </row>
    <row r="96" spans="2:21">
      <c r="B96" s="370" t="s">
        <v>6</v>
      </c>
      <c r="C96" s="370" t="s">
        <v>966</v>
      </c>
      <c r="D96" s="111">
        <v>8</v>
      </c>
      <c r="E96" s="442">
        <f t="shared" si="8"/>
        <v>3.320594701908138E-4</v>
      </c>
      <c r="F96" s="111">
        <v>6</v>
      </c>
      <c r="G96" s="442">
        <f t="shared" si="9"/>
        <v>8.3318521151795242E-4</v>
      </c>
      <c r="H96" s="111">
        <v>1</v>
      </c>
      <c r="I96" s="442">
        <f t="shared" si="10"/>
        <v>1.6429776670045723E-4</v>
      </c>
      <c r="J96" s="111">
        <v>1</v>
      </c>
      <c r="K96" s="442">
        <f t="shared" si="11"/>
        <v>1.4923413044256874E-4</v>
      </c>
      <c r="L96" s="111" t="s">
        <v>1029</v>
      </c>
      <c r="M96" s="442" t="str">
        <f t="shared" si="13"/>
        <v>-</v>
      </c>
      <c r="N96" s="111" t="s">
        <v>1029</v>
      </c>
      <c r="O96" s="442" t="str">
        <f t="shared" si="13"/>
        <v>-</v>
      </c>
      <c r="P96" s="428"/>
      <c r="Q96" s="428"/>
      <c r="R96" s="428"/>
      <c r="S96" s="428"/>
      <c r="T96" s="428"/>
      <c r="U96" s="428"/>
    </row>
    <row r="97" spans="2:21">
      <c r="B97" s="370" t="s">
        <v>6</v>
      </c>
      <c r="C97" s="370" t="s">
        <v>967</v>
      </c>
      <c r="D97" s="111">
        <v>3</v>
      </c>
      <c r="E97" s="442">
        <f t="shared" si="8"/>
        <v>1.2452230132155518E-4</v>
      </c>
      <c r="F97" s="111" t="s">
        <v>1029</v>
      </c>
      <c r="G97" s="442" t="str">
        <f t="shared" si="9"/>
        <v>-</v>
      </c>
      <c r="H97" s="111" t="s">
        <v>1029</v>
      </c>
      <c r="I97" s="442" t="str">
        <f t="shared" si="10"/>
        <v>-</v>
      </c>
      <c r="J97" s="111">
        <v>3</v>
      </c>
      <c r="K97" s="442">
        <f t="shared" si="11"/>
        <v>4.4770239132770621E-4</v>
      </c>
      <c r="L97" s="111" t="s">
        <v>1029</v>
      </c>
      <c r="M97" s="442" t="str">
        <f t="shared" si="13"/>
        <v>-</v>
      </c>
      <c r="N97" s="111" t="s">
        <v>1029</v>
      </c>
      <c r="O97" s="442" t="str">
        <f t="shared" si="13"/>
        <v>-</v>
      </c>
      <c r="P97" s="428"/>
      <c r="Q97" s="428"/>
      <c r="R97" s="428"/>
      <c r="S97" s="428"/>
      <c r="T97" s="428"/>
      <c r="U97" s="428"/>
    </row>
    <row r="98" spans="2:21">
      <c r="B98" s="370" t="s">
        <v>6</v>
      </c>
      <c r="C98" s="370" t="s">
        <v>968</v>
      </c>
      <c r="D98" s="111">
        <v>76</v>
      </c>
      <c r="E98" s="442">
        <f t="shared" si="8"/>
        <v>3.1545649668127318E-3</v>
      </c>
      <c r="F98" s="111">
        <v>40</v>
      </c>
      <c r="G98" s="442">
        <f t="shared" si="9"/>
        <v>5.5545680767863492E-3</v>
      </c>
      <c r="H98" s="111">
        <v>7</v>
      </c>
      <c r="I98" s="442">
        <f t="shared" si="10"/>
        <v>1.1500843669032007E-3</v>
      </c>
      <c r="J98" s="111">
        <v>17</v>
      </c>
      <c r="K98" s="442">
        <f t="shared" si="11"/>
        <v>2.5369802175236687E-3</v>
      </c>
      <c r="L98" s="111">
        <v>12</v>
      </c>
      <c r="M98" s="442">
        <f t="shared" si="13"/>
        <v>3.9129754265143212E-3</v>
      </c>
      <c r="N98" s="111" t="s">
        <v>1029</v>
      </c>
      <c r="O98" s="442" t="str">
        <f t="shared" si="13"/>
        <v>-</v>
      </c>
      <c r="P98" s="428"/>
      <c r="Q98" s="428"/>
      <c r="R98" s="428"/>
      <c r="S98" s="428"/>
      <c r="T98" s="428"/>
      <c r="U98" s="428"/>
    </row>
    <row r="99" spans="2:21">
      <c r="B99" s="370" t="s">
        <v>6</v>
      </c>
      <c r="C99" s="370" t="s">
        <v>969</v>
      </c>
      <c r="D99" s="111">
        <v>6</v>
      </c>
      <c r="E99" s="442">
        <f t="shared" si="8"/>
        <v>2.4904460264311035E-4</v>
      </c>
      <c r="F99" s="111">
        <v>3</v>
      </c>
      <c r="G99" s="442">
        <f t="shared" si="9"/>
        <v>4.1659260575897621E-4</v>
      </c>
      <c r="H99" s="111" t="s">
        <v>1029</v>
      </c>
      <c r="I99" s="442" t="str">
        <f t="shared" si="10"/>
        <v>-</v>
      </c>
      <c r="J99" s="111">
        <v>3</v>
      </c>
      <c r="K99" s="442">
        <f t="shared" si="11"/>
        <v>4.4770239132770621E-4</v>
      </c>
      <c r="L99" s="111" t="s">
        <v>1029</v>
      </c>
      <c r="M99" s="442" t="str">
        <f t="shared" si="13"/>
        <v>-</v>
      </c>
      <c r="N99" s="111" t="s">
        <v>1029</v>
      </c>
      <c r="O99" s="442" t="str">
        <f t="shared" si="13"/>
        <v>-</v>
      </c>
      <c r="P99" s="428"/>
      <c r="Q99" s="428"/>
      <c r="R99" s="428"/>
      <c r="S99" s="428"/>
      <c r="T99" s="428"/>
      <c r="U99" s="428"/>
    </row>
    <row r="100" spans="2:21">
      <c r="B100" s="370" t="s">
        <v>6</v>
      </c>
      <c r="C100" s="370" t="s">
        <v>1110</v>
      </c>
      <c r="D100" s="111">
        <v>36</v>
      </c>
      <c r="E100" s="442">
        <f t="shared" si="8"/>
        <v>1.4942676158586623E-3</v>
      </c>
      <c r="F100" s="111">
        <v>21</v>
      </c>
      <c r="G100" s="442">
        <f t="shared" si="9"/>
        <v>2.9161482403128334E-3</v>
      </c>
      <c r="H100" s="111">
        <v>2</v>
      </c>
      <c r="I100" s="442">
        <f t="shared" si="10"/>
        <v>3.2859553340091447E-4</v>
      </c>
      <c r="J100" s="111">
        <v>8</v>
      </c>
      <c r="K100" s="442">
        <f t="shared" si="11"/>
        <v>1.1938730435405499E-3</v>
      </c>
      <c r="L100" s="111">
        <v>5</v>
      </c>
      <c r="M100" s="442">
        <f t="shared" si="13"/>
        <v>1.6304064277143007E-3</v>
      </c>
      <c r="N100" s="111" t="s">
        <v>1029</v>
      </c>
      <c r="O100" s="442" t="str">
        <f t="shared" si="13"/>
        <v>-</v>
      </c>
      <c r="P100" s="428"/>
      <c r="Q100" s="428"/>
      <c r="R100" s="428"/>
      <c r="S100" s="428"/>
      <c r="T100" s="428"/>
      <c r="U100" s="428"/>
    </row>
    <row r="101" spans="2:21">
      <c r="B101" s="370" t="s">
        <v>6</v>
      </c>
      <c r="C101" s="370" t="s">
        <v>1112</v>
      </c>
      <c r="D101" s="111">
        <v>1</v>
      </c>
      <c r="E101" s="442">
        <f t="shared" si="8"/>
        <v>4.1507433773851725E-5</v>
      </c>
      <c r="F101" s="111" t="s">
        <v>1029</v>
      </c>
      <c r="G101" s="442" t="str">
        <f t="shared" si="9"/>
        <v>-</v>
      </c>
      <c r="H101" s="111" t="s">
        <v>1029</v>
      </c>
      <c r="I101" s="442" t="str">
        <f t="shared" si="10"/>
        <v>-</v>
      </c>
      <c r="J101" s="111">
        <v>1</v>
      </c>
      <c r="K101" s="442">
        <f t="shared" si="11"/>
        <v>1.4923413044256874E-4</v>
      </c>
      <c r="L101" s="111" t="s">
        <v>1029</v>
      </c>
      <c r="M101" s="442" t="str">
        <f t="shared" si="13"/>
        <v>-</v>
      </c>
      <c r="N101" s="111" t="s">
        <v>1029</v>
      </c>
      <c r="O101" s="442" t="str">
        <f t="shared" si="13"/>
        <v>-</v>
      </c>
      <c r="P101" s="428"/>
      <c r="Q101" s="428"/>
      <c r="R101" s="428"/>
      <c r="S101" s="428"/>
      <c r="T101" s="428"/>
      <c r="U101" s="428"/>
    </row>
    <row r="102" spans="2:21">
      <c r="B102" s="370" t="s">
        <v>6</v>
      </c>
      <c r="C102" s="370" t="s">
        <v>1114</v>
      </c>
      <c r="D102" s="111">
        <v>2</v>
      </c>
      <c r="E102" s="442">
        <f t="shared" si="8"/>
        <v>8.301486754770345E-5</v>
      </c>
      <c r="F102" s="111">
        <v>2</v>
      </c>
      <c r="G102" s="442">
        <f t="shared" si="9"/>
        <v>2.7772840383931744E-4</v>
      </c>
      <c r="H102" s="111" t="s">
        <v>1029</v>
      </c>
      <c r="I102" s="442" t="str">
        <f t="shared" si="10"/>
        <v>-</v>
      </c>
      <c r="J102" s="111" t="s">
        <v>1029</v>
      </c>
      <c r="K102" s="442" t="str">
        <f t="shared" si="11"/>
        <v>-</v>
      </c>
      <c r="L102" s="111" t="s">
        <v>1029</v>
      </c>
      <c r="M102" s="442" t="str">
        <f t="shared" si="13"/>
        <v>-</v>
      </c>
      <c r="N102" s="111" t="s">
        <v>1029</v>
      </c>
      <c r="O102" s="442" t="str">
        <f t="shared" si="13"/>
        <v>-</v>
      </c>
      <c r="P102" s="428"/>
      <c r="Q102" s="428"/>
      <c r="R102" s="428"/>
      <c r="S102" s="428"/>
      <c r="T102" s="428"/>
      <c r="U102" s="428"/>
    </row>
    <row r="103" spans="2:21">
      <c r="B103" s="370" t="s">
        <v>6</v>
      </c>
      <c r="C103" s="370" t="s">
        <v>1123</v>
      </c>
      <c r="D103" s="111">
        <v>16</v>
      </c>
      <c r="E103" s="442">
        <f t="shared" si="8"/>
        <v>6.641189403816276E-4</v>
      </c>
      <c r="F103" s="111">
        <v>5</v>
      </c>
      <c r="G103" s="442">
        <f t="shared" si="9"/>
        <v>6.9432100959829364E-4</v>
      </c>
      <c r="H103" s="111" t="s">
        <v>1029</v>
      </c>
      <c r="I103" s="442" t="str">
        <f t="shared" si="10"/>
        <v>-</v>
      </c>
      <c r="J103" s="111">
        <v>9</v>
      </c>
      <c r="K103" s="442">
        <f t="shared" si="11"/>
        <v>1.3431071739831188E-3</v>
      </c>
      <c r="L103" s="111">
        <v>2</v>
      </c>
      <c r="M103" s="442">
        <f t="shared" si="13"/>
        <v>6.5216257108572024E-4</v>
      </c>
      <c r="N103" s="111" t="s">
        <v>1029</v>
      </c>
      <c r="O103" s="442" t="str">
        <f t="shared" si="13"/>
        <v>-</v>
      </c>
      <c r="P103" s="428"/>
      <c r="Q103" s="428"/>
      <c r="R103" s="428"/>
      <c r="S103" s="428"/>
      <c r="T103" s="428"/>
      <c r="U103" s="428"/>
    </row>
    <row r="104" spans="2:21">
      <c r="B104" s="370" t="s">
        <v>6</v>
      </c>
      <c r="C104" s="370" t="s">
        <v>1124</v>
      </c>
      <c r="D104" s="111">
        <v>2</v>
      </c>
      <c r="E104" s="442">
        <f t="shared" si="8"/>
        <v>8.301486754770345E-5</v>
      </c>
      <c r="F104" s="111">
        <v>2</v>
      </c>
      <c r="G104" s="442">
        <f t="shared" si="9"/>
        <v>2.7772840383931744E-4</v>
      </c>
      <c r="H104" s="111" t="s">
        <v>1029</v>
      </c>
      <c r="I104" s="442" t="str">
        <f t="shared" si="10"/>
        <v>-</v>
      </c>
      <c r="J104" s="111" t="s">
        <v>1029</v>
      </c>
      <c r="K104" s="442" t="str">
        <f t="shared" si="11"/>
        <v>-</v>
      </c>
      <c r="L104" s="111" t="s">
        <v>1029</v>
      </c>
      <c r="M104" s="442" t="str">
        <f t="shared" si="13"/>
        <v>-</v>
      </c>
      <c r="N104" s="111" t="s">
        <v>1029</v>
      </c>
      <c r="O104" s="442" t="str">
        <f t="shared" si="13"/>
        <v>-</v>
      </c>
      <c r="P104" s="428"/>
      <c r="Q104" s="428"/>
      <c r="R104" s="428"/>
      <c r="S104" s="428"/>
      <c r="T104" s="428"/>
      <c r="U104" s="428"/>
    </row>
    <row r="105" spans="2:21">
      <c r="B105" s="370" t="s">
        <v>6</v>
      </c>
      <c r="C105" s="370" t="s">
        <v>1129</v>
      </c>
      <c r="D105" s="111">
        <v>19</v>
      </c>
      <c r="E105" s="442">
        <f t="shared" si="8"/>
        <v>7.8864124170318294E-4</v>
      </c>
      <c r="F105" s="111">
        <v>9</v>
      </c>
      <c r="G105" s="442">
        <f t="shared" si="9"/>
        <v>1.2497778172769285E-3</v>
      </c>
      <c r="H105" s="111">
        <v>1</v>
      </c>
      <c r="I105" s="442">
        <f t="shared" si="10"/>
        <v>1.6429776670045723E-4</v>
      </c>
      <c r="J105" s="111">
        <v>7</v>
      </c>
      <c r="K105" s="442">
        <f t="shared" si="11"/>
        <v>1.0446389130979812E-3</v>
      </c>
      <c r="L105" s="111">
        <v>2</v>
      </c>
      <c r="M105" s="442">
        <f t="shared" si="13"/>
        <v>6.5216257108572024E-4</v>
      </c>
      <c r="N105" s="111" t="s">
        <v>1029</v>
      </c>
      <c r="O105" s="442" t="str">
        <f t="shared" si="13"/>
        <v>-</v>
      </c>
      <c r="P105" s="428"/>
      <c r="Q105" s="428"/>
      <c r="R105" s="428"/>
      <c r="S105" s="428"/>
      <c r="T105" s="428"/>
      <c r="U105" s="428"/>
    </row>
    <row r="106" spans="2:21">
      <c r="B106" s="370" t="s">
        <v>6</v>
      </c>
      <c r="C106" s="370" t="s">
        <v>1157</v>
      </c>
      <c r="D106" s="111">
        <v>1</v>
      </c>
      <c r="E106" s="442">
        <f t="shared" si="8"/>
        <v>4.1507433773851725E-5</v>
      </c>
      <c r="F106" s="111" t="s">
        <v>1029</v>
      </c>
      <c r="G106" s="442" t="str">
        <f t="shared" si="9"/>
        <v>-</v>
      </c>
      <c r="H106" s="111">
        <v>1</v>
      </c>
      <c r="I106" s="442">
        <f t="shared" si="10"/>
        <v>1.6429776670045723E-4</v>
      </c>
      <c r="J106" s="111" t="s">
        <v>1029</v>
      </c>
      <c r="K106" s="442" t="str">
        <f t="shared" si="11"/>
        <v>-</v>
      </c>
      <c r="L106" s="111" t="s">
        <v>1029</v>
      </c>
      <c r="M106" s="442" t="str">
        <f t="shared" si="13"/>
        <v>-</v>
      </c>
      <c r="N106" s="111" t="s">
        <v>1029</v>
      </c>
      <c r="O106" s="442" t="str">
        <f t="shared" si="13"/>
        <v>-</v>
      </c>
      <c r="P106" s="428"/>
      <c r="Q106" s="428"/>
      <c r="R106" s="428"/>
      <c r="S106" s="428"/>
      <c r="T106" s="428"/>
      <c r="U106" s="428"/>
    </row>
    <row r="107" spans="2:21">
      <c r="B107" s="370" t="s">
        <v>6</v>
      </c>
      <c r="C107" s="370" t="s">
        <v>1130</v>
      </c>
      <c r="D107" s="111">
        <v>11</v>
      </c>
      <c r="E107" s="442">
        <f t="shared" si="8"/>
        <v>4.5658177151236903E-4</v>
      </c>
      <c r="F107" s="111">
        <v>2</v>
      </c>
      <c r="G107" s="442">
        <f t="shared" si="9"/>
        <v>2.7772840383931744E-4</v>
      </c>
      <c r="H107" s="111">
        <v>4</v>
      </c>
      <c r="I107" s="442">
        <f t="shared" si="10"/>
        <v>6.5719106680182894E-4</v>
      </c>
      <c r="J107" s="111">
        <v>4</v>
      </c>
      <c r="K107" s="442">
        <f t="shared" si="11"/>
        <v>5.9693652177027494E-4</v>
      </c>
      <c r="L107" s="111">
        <v>1</v>
      </c>
      <c r="M107" s="442">
        <f t="shared" si="13"/>
        <v>3.2608128554286012E-4</v>
      </c>
      <c r="N107" s="111" t="s">
        <v>1029</v>
      </c>
      <c r="O107" s="442" t="str">
        <f t="shared" si="13"/>
        <v>-</v>
      </c>
      <c r="P107" s="428"/>
      <c r="Q107" s="428"/>
      <c r="R107" s="428"/>
      <c r="S107" s="428"/>
      <c r="T107" s="428"/>
      <c r="U107" s="428"/>
    </row>
    <row r="108" spans="2:21">
      <c r="B108" s="370" t="s">
        <v>6</v>
      </c>
      <c r="C108" s="370" t="s">
        <v>1133</v>
      </c>
      <c r="D108" s="111">
        <v>1</v>
      </c>
      <c r="E108" s="442">
        <f t="shared" si="8"/>
        <v>4.1507433773851725E-5</v>
      </c>
      <c r="F108" s="111">
        <v>1</v>
      </c>
      <c r="G108" s="442">
        <f t="shared" si="9"/>
        <v>1.3886420191965872E-4</v>
      </c>
      <c r="H108" s="111" t="s">
        <v>1029</v>
      </c>
      <c r="I108" s="442" t="str">
        <f t="shared" si="10"/>
        <v>-</v>
      </c>
      <c r="J108" s="111" t="s">
        <v>1029</v>
      </c>
      <c r="K108" s="442" t="str">
        <f t="shared" si="11"/>
        <v>-</v>
      </c>
      <c r="L108" s="111" t="s">
        <v>1029</v>
      </c>
      <c r="M108" s="442" t="str">
        <f t="shared" ref="M108:O123" si="14">IF(L108="-", "-", L108/L$10*100)</f>
        <v>-</v>
      </c>
      <c r="N108" s="111" t="s">
        <v>1029</v>
      </c>
      <c r="O108" s="442" t="str">
        <f t="shared" si="14"/>
        <v>-</v>
      </c>
      <c r="P108" s="428"/>
      <c r="Q108" s="428"/>
      <c r="R108" s="428"/>
      <c r="S108" s="428"/>
      <c r="T108" s="428"/>
      <c r="U108" s="428"/>
    </row>
    <row r="109" spans="2:21">
      <c r="B109" s="370" t="s">
        <v>6</v>
      </c>
      <c r="C109" s="370" t="s">
        <v>1158</v>
      </c>
      <c r="D109" s="111">
        <v>2</v>
      </c>
      <c r="E109" s="442">
        <f t="shared" si="8"/>
        <v>8.301486754770345E-5</v>
      </c>
      <c r="F109" s="111">
        <v>1</v>
      </c>
      <c r="G109" s="442">
        <f t="shared" si="9"/>
        <v>1.3886420191965872E-4</v>
      </c>
      <c r="H109" s="111">
        <v>1</v>
      </c>
      <c r="I109" s="442">
        <f t="shared" si="10"/>
        <v>1.6429776670045723E-4</v>
      </c>
      <c r="J109" s="111" t="s">
        <v>1029</v>
      </c>
      <c r="K109" s="442" t="str">
        <f t="shared" si="11"/>
        <v>-</v>
      </c>
      <c r="L109" s="111" t="s">
        <v>1029</v>
      </c>
      <c r="M109" s="442" t="str">
        <f t="shared" si="14"/>
        <v>-</v>
      </c>
      <c r="N109" s="111" t="s">
        <v>1029</v>
      </c>
      <c r="O109" s="442" t="str">
        <f t="shared" si="14"/>
        <v>-</v>
      </c>
      <c r="P109" s="428"/>
      <c r="Q109" s="428"/>
      <c r="R109" s="428"/>
      <c r="S109" s="428"/>
      <c r="T109" s="428"/>
      <c r="U109" s="428"/>
    </row>
    <row r="110" spans="2:21">
      <c r="B110" s="370" t="s">
        <v>6</v>
      </c>
      <c r="C110" s="370" t="s">
        <v>1137</v>
      </c>
      <c r="D110" s="111">
        <v>2</v>
      </c>
      <c r="E110" s="442">
        <f t="shared" si="8"/>
        <v>8.301486754770345E-5</v>
      </c>
      <c r="F110" s="111">
        <v>2</v>
      </c>
      <c r="G110" s="442">
        <f t="shared" si="9"/>
        <v>2.7772840383931744E-4</v>
      </c>
      <c r="H110" s="111" t="s">
        <v>1029</v>
      </c>
      <c r="I110" s="442" t="str">
        <f t="shared" si="10"/>
        <v>-</v>
      </c>
      <c r="J110" s="111" t="s">
        <v>1029</v>
      </c>
      <c r="K110" s="442" t="str">
        <f t="shared" si="11"/>
        <v>-</v>
      </c>
      <c r="L110" s="111" t="s">
        <v>1029</v>
      </c>
      <c r="M110" s="442" t="str">
        <f t="shared" si="14"/>
        <v>-</v>
      </c>
      <c r="N110" s="111" t="s">
        <v>1029</v>
      </c>
      <c r="O110" s="442" t="str">
        <f t="shared" si="14"/>
        <v>-</v>
      </c>
      <c r="P110" s="428"/>
      <c r="Q110" s="428"/>
      <c r="R110" s="428"/>
      <c r="S110" s="428"/>
      <c r="T110" s="428"/>
      <c r="U110" s="428"/>
    </row>
    <row r="111" spans="2:21">
      <c r="B111" s="370" t="s">
        <v>6</v>
      </c>
      <c r="C111" s="370" t="s">
        <v>1140</v>
      </c>
      <c r="D111" s="111">
        <v>2</v>
      </c>
      <c r="E111" s="442">
        <f t="shared" si="8"/>
        <v>8.301486754770345E-5</v>
      </c>
      <c r="F111" s="111">
        <v>2</v>
      </c>
      <c r="G111" s="442">
        <f t="shared" si="9"/>
        <v>2.7772840383931744E-4</v>
      </c>
      <c r="H111" s="111" t="s">
        <v>1029</v>
      </c>
      <c r="I111" s="442" t="str">
        <f t="shared" si="10"/>
        <v>-</v>
      </c>
      <c r="J111" s="111" t="s">
        <v>1029</v>
      </c>
      <c r="K111" s="442" t="str">
        <f t="shared" si="11"/>
        <v>-</v>
      </c>
      <c r="L111" s="111" t="s">
        <v>1029</v>
      </c>
      <c r="M111" s="442" t="str">
        <f t="shared" si="14"/>
        <v>-</v>
      </c>
      <c r="N111" s="111" t="s">
        <v>1029</v>
      </c>
      <c r="O111" s="442" t="str">
        <f t="shared" si="14"/>
        <v>-</v>
      </c>
      <c r="P111" s="428"/>
      <c r="Q111" s="428"/>
      <c r="R111" s="428"/>
      <c r="S111" s="428"/>
      <c r="T111" s="428"/>
      <c r="U111" s="428"/>
    </row>
    <row r="112" spans="2:21">
      <c r="B112" s="370" t="s">
        <v>6</v>
      </c>
      <c r="C112" s="370" t="s">
        <v>1141</v>
      </c>
      <c r="D112" s="111">
        <v>1</v>
      </c>
      <c r="E112" s="442">
        <f t="shared" si="8"/>
        <v>4.1507433773851725E-5</v>
      </c>
      <c r="F112" s="111">
        <v>1</v>
      </c>
      <c r="G112" s="442">
        <f t="shared" si="9"/>
        <v>1.3886420191965872E-4</v>
      </c>
      <c r="H112" s="111" t="s">
        <v>1029</v>
      </c>
      <c r="I112" s="442" t="str">
        <f t="shared" si="10"/>
        <v>-</v>
      </c>
      <c r="J112" s="111" t="s">
        <v>1029</v>
      </c>
      <c r="K112" s="442" t="str">
        <f t="shared" si="11"/>
        <v>-</v>
      </c>
      <c r="L112" s="111" t="s">
        <v>1029</v>
      </c>
      <c r="M112" s="442" t="str">
        <f t="shared" si="14"/>
        <v>-</v>
      </c>
      <c r="N112" s="111" t="s">
        <v>1029</v>
      </c>
      <c r="O112" s="442" t="str">
        <f t="shared" si="14"/>
        <v>-</v>
      </c>
      <c r="P112" s="428"/>
      <c r="Q112" s="428"/>
      <c r="R112" s="428"/>
      <c r="S112" s="428"/>
      <c r="T112" s="428"/>
      <c r="U112" s="428"/>
    </row>
    <row r="113" spans="2:21">
      <c r="B113" s="370" t="s">
        <v>6</v>
      </c>
      <c r="C113" s="370" t="s">
        <v>1143</v>
      </c>
      <c r="D113" s="111">
        <v>62</v>
      </c>
      <c r="E113" s="442">
        <f t="shared" si="8"/>
        <v>2.5734608939788069E-3</v>
      </c>
      <c r="F113" s="111">
        <v>24</v>
      </c>
      <c r="G113" s="442">
        <f t="shared" si="9"/>
        <v>3.3327408460718097E-3</v>
      </c>
      <c r="H113" s="111">
        <v>7</v>
      </c>
      <c r="I113" s="442">
        <f t="shared" si="10"/>
        <v>1.1500843669032007E-3</v>
      </c>
      <c r="J113" s="111">
        <v>25</v>
      </c>
      <c r="K113" s="442">
        <f t="shared" si="11"/>
        <v>3.7308532610642185E-3</v>
      </c>
      <c r="L113" s="111">
        <v>6</v>
      </c>
      <c r="M113" s="442">
        <f t="shared" si="14"/>
        <v>1.9564877132571606E-3</v>
      </c>
      <c r="N113" s="111" t="s">
        <v>1029</v>
      </c>
      <c r="O113" s="442" t="str">
        <f t="shared" si="14"/>
        <v>-</v>
      </c>
      <c r="P113" s="428"/>
      <c r="Q113" s="428"/>
      <c r="R113" s="428"/>
      <c r="S113" s="428"/>
      <c r="T113" s="428"/>
      <c r="U113" s="428"/>
    </row>
    <row r="114" spans="2:21">
      <c r="B114" s="370" t="s">
        <v>6</v>
      </c>
      <c r="C114" s="370" t="s">
        <v>1159</v>
      </c>
      <c r="D114" s="111">
        <v>1</v>
      </c>
      <c r="E114" s="442">
        <f t="shared" si="8"/>
        <v>4.1507433773851725E-5</v>
      </c>
      <c r="F114" s="111" t="s">
        <v>1029</v>
      </c>
      <c r="G114" s="442" t="str">
        <f t="shared" si="9"/>
        <v>-</v>
      </c>
      <c r="H114" s="111" t="s">
        <v>1029</v>
      </c>
      <c r="I114" s="442" t="str">
        <f t="shared" si="10"/>
        <v>-</v>
      </c>
      <c r="J114" s="111" t="s">
        <v>1029</v>
      </c>
      <c r="K114" s="442" t="str">
        <f t="shared" si="11"/>
        <v>-</v>
      </c>
      <c r="L114" s="111">
        <v>1</v>
      </c>
      <c r="M114" s="442">
        <f t="shared" si="14"/>
        <v>3.2608128554286012E-4</v>
      </c>
      <c r="N114" s="111" t="s">
        <v>1029</v>
      </c>
      <c r="O114" s="442" t="str">
        <f t="shared" si="14"/>
        <v>-</v>
      </c>
      <c r="P114" s="428"/>
      <c r="Q114" s="428"/>
      <c r="R114" s="428"/>
      <c r="S114" s="428"/>
      <c r="T114" s="428"/>
      <c r="U114" s="428"/>
    </row>
    <row r="115" spans="2:21">
      <c r="B115" s="370" t="s">
        <v>6</v>
      </c>
      <c r="C115" s="370" t="s">
        <v>1146</v>
      </c>
      <c r="D115" s="111">
        <v>3</v>
      </c>
      <c r="E115" s="442">
        <f t="shared" si="8"/>
        <v>1.2452230132155518E-4</v>
      </c>
      <c r="F115" s="111">
        <v>1</v>
      </c>
      <c r="G115" s="442">
        <f t="shared" si="9"/>
        <v>1.3886420191965872E-4</v>
      </c>
      <c r="H115" s="111">
        <v>1</v>
      </c>
      <c r="I115" s="442">
        <f t="shared" si="10"/>
        <v>1.6429776670045723E-4</v>
      </c>
      <c r="J115" s="111">
        <v>1</v>
      </c>
      <c r="K115" s="442">
        <f t="shared" si="11"/>
        <v>1.4923413044256874E-4</v>
      </c>
      <c r="L115" s="111" t="s">
        <v>1029</v>
      </c>
      <c r="M115" s="442" t="str">
        <f t="shared" si="14"/>
        <v>-</v>
      </c>
      <c r="N115" s="111" t="s">
        <v>1029</v>
      </c>
      <c r="O115" s="442" t="str">
        <f t="shared" si="14"/>
        <v>-</v>
      </c>
      <c r="P115" s="428"/>
      <c r="Q115" s="428"/>
      <c r="R115" s="428"/>
      <c r="S115" s="428"/>
      <c r="T115" s="428"/>
      <c r="U115" s="428"/>
    </row>
    <row r="116" spans="2:21">
      <c r="B116" s="370" t="s">
        <v>6</v>
      </c>
      <c r="C116" s="370" t="s">
        <v>1150</v>
      </c>
      <c r="D116" s="111">
        <v>1</v>
      </c>
      <c r="E116" s="442">
        <f t="shared" si="8"/>
        <v>4.1507433773851725E-5</v>
      </c>
      <c r="F116" s="111">
        <v>1</v>
      </c>
      <c r="G116" s="442">
        <f t="shared" si="9"/>
        <v>1.3886420191965872E-4</v>
      </c>
      <c r="H116" s="111" t="s">
        <v>1029</v>
      </c>
      <c r="I116" s="442" t="str">
        <f t="shared" si="10"/>
        <v>-</v>
      </c>
      <c r="J116" s="111" t="s">
        <v>1029</v>
      </c>
      <c r="K116" s="442" t="str">
        <f t="shared" si="11"/>
        <v>-</v>
      </c>
      <c r="L116" s="111" t="s">
        <v>1029</v>
      </c>
      <c r="M116" s="442" t="str">
        <f t="shared" si="14"/>
        <v>-</v>
      </c>
      <c r="N116" s="111" t="s">
        <v>1029</v>
      </c>
      <c r="O116" s="442" t="str">
        <f t="shared" si="14"/>
        <v>-</v>
      </c>
      <c r="P116" s="428"/>
      <c r="Q116" s="428"/>
      <c r="R116" s="428"/>
      <c r="S116" s="428"/>
      <c r="T116" s="428"/>
      <c r="U116" s="428"/>
    </row>
    <row r="117" spans="2:21">
      <c r="B117" s="370" t="s">
        <v>6</v>
      </c>
      <c r="C117" s="370" t="s">
        <v>1160</v>
      </c>
      <c r="D117" s="111">
        <v>1</v>
      </c>
      <c r="E117" s="442">
        <f t="shared" si="8"/>
        <v>4.1507433773851725E-5</v>
      </c>
      <c r="F117" s="111">
        <v>1</v>
      </c>
      <c r="G117" s="442">
        <f t="shared" si="9"/>
        <v>1.3886420191965872E-4</v>
      </c>
      <c r="H117" s="111" t="s">
        <v>1029</v>
      </c>
      <c r="I117" s="442" t="str">
        <f t="shared" si="10"/>
        <v>-</v>
      </c>
      <c r="J117" s="111" t="s">
        <v>1029</v>
      </c>
      <c r="K117" s="442" t="str">
        <f t="shared" si="11"/>
        <v>-</v>
      </c>
      <c r="L117" s="111" t="s">
        <v>1029</v>
      </c>
      <c r="M117" s="442" t="str">
        <f t="shared" si="14"/>
        <v>-</v>
      </c>
      <c r="N117" s="111" t="s">
        <v>1029</v>
      </c>
      <c r="O117" s="442" t="str">
        <f t="shared" si="14"/>
        <v>-</v>
      </c>
      <c r="P117" s="428"/>
      <c r="Q117" s="428"/>
      <c r="R117" s="428"/>
      <c r="S117" s="428"/>
      <c r="T117" s="428"/>
      <c r="U117" s="428"/>
    </row>
    <row r="118" spans="2:21">
      <c r="B118" s="370" t="s">
        <v>6</v>
      </c>
      <c r="C118" s="370" t="s">
        <v>1152</v>
      </c>
      <c r="D118" s="111">
        <v>3</v>
      </c>
      <c r="E118" s="442">
        <f t="shared" si="8"/>
        <v>1.2452230132155518E-4</v>
      </c>
      <c r="F118" s="111">
        <v>1</v>
      </c>
      <c r="G118" s="442">
        <f t="shared" si="9"/>
        <v>1.3886420191965872E-4</v>
      </c>
      <c r="H118" s="111" t="s">
        <v>1029</v>
      </c>
      <c r="I118" s="442" t="str">
        <f t="shared" si="10"/>
        <v>-</v>
      </c>
      <c r="J118" s="111">
        <v>2</v>
      </c>
      <c r="K118" s="442">
        <f t="shared" si="11"/>
        <v>2.9846826088513747E-4</v>
      </c>
      <c r="L118" s="111" t="s">
        <v>1029</v>
      </c>
      <c r="M118" s="442" t="str">
        <f t="shared" si="14"/>
        <v>-</v>
      </c>
      <c r="N118" s="111" t="s">
        <v>1029</v>
      </c>
      <c r="O118" s="442" t="str">
        <f t="shared" si="14"/>
        <v>-</v>
      </c>
      <c r="P118" s="428"/>
      <c r="Q118" s="428"/>
      <c r="R118" s="428"/>
      <c r="S118" s="428"/>
      <c r="T118" s="428"/>
      <c r="U118" s="428"/>
    </row>
    <row r="119" spans="2:21">
      <c r="B119" s="370" t="s">
        <v>6</v>
      </c>
      <c r="C119" s="370" t="s">
        <v>1155</v>
      </c>
      <c r="D119" s="111">
        <v>1</v>
      </c>
      <c r="E119" s="442">
        <f t="shared" si="8"/>
        <v>4.1507433773851725E-5</v>
      </c>
      <c r="F119" s="111">
        <v>1</v>
      </c>
      <c r="G119" s="442">
        <f t="shared" si="9"/>
        <v>1.3886420191965872E-4</v>
      </c>
      <c r="H119" s="111" t="s">
        <v>1029</v>
      </c>
      <c r="I119" s="442" t="str">
        <f t="shared" si="10"/>
        <v>-</v>
      </c>
      <c r="J119" s="111" t="s">
        <v>1029</v>
      </c>
      <c r="K119" s="442" t="str">
        <f t="shared" si="11"/>
        <v>-</v>
      </c>
      <c r="L119" s="111" t="s">
        <v>1029</v>
      </c>
      <c r="M119" s="442" t="str">
        <f t="shared" si="14"/>
        <v>-</v>
      </c>
      <c r="N119" s="111" t="s">
        <v>1029</v>
      </c>
      <c r="O119" s="442" t="str">
        <f t="shared" si="14"/>
        <v>-</v>
      </c>
      <c r="P119" s="428"/>
      <c r="Q119" s="428"/>
      <c r="R119" s="428"/>
      <c r="S119" s="428"/>
      <c r="T119" s="428"/>
      <c r="U119" s="428"/>
    </row>
    <row r="120" spans="2:21">
      <c r="B120" s="370" t="s">
        <v>6</v>
      </c>
      <c r="C120" s="370" t="s">
        <v>1156</v>
      </c>
      <c r="D120" s="111">
        <v>14</v>
      </c>
      <c r="E120" s="442">
        <f t="shared" si="8"/>
        <v>5.8110407283392426E-4</v>
      </c>
      <c r="F120" s="111">
        <v>5</v>
      </c>
      <c r="G120" s="442">
        <f t="shared" si="9"/>
        <v>6.9432100959829364E-4</v>
      </c>
      <c r="H120" s="111">
        <v>5</v>
      </c>
      <c r="I120" s="442">
        <f t="shared" si="10"/>
        <v>8.2148883350228628E-4</v>
      </c>
      <c r="J120" s="111">
        <v>3</v>
      </c>
      <c r="K120" s="442">
        <f t="shared" si="11"/>
        <v>4.4770239132770621E-4</v>
      </c>
      <c r="L120" s="111" t="s">
        <v>1029</v>
      </c>
      <c r="M120" s="442" t="str">
        <f t="shared" si="14"/>
        <v>-</v>
      </c>
      <c r="N120" s="111">
        <v>1</v>
      </c>
      <c r="O120" s="442">
        <f t="shared" si="14"/>
        <v>9.6461781842034188E-4</v>
      </c>
      <c r="P120" s="428"/>
      <c r="Q120" s="428"/>
      <c r="R120" s="428"/>
      <c r="S120" s="428"/>
      <c r="T120" s="428"/>
      <c r="U120" s="428"/>
    </row>
    <row r="121" spans="2:21" s="54" customFormat="1">
      <c r="B121" s="118" t="s">
        <v>7</v>
      </c>
      <c r="C121" s="118" t="s">
        <v>1106</v>
      </c>
      <c r="D121" s="112">
        <v>117396</v>
      </c>
      <c r="E121" s="506">
        <f t="shared" si="8"/>
        <v>4.8728066953150977</v>
      </c>
      <c r="F121" s="112">
        <v>35959</v>
      </c>
      <c r="G121" s="506">
        <f t="shared" si="9"/>
        <v>4.9934178368290079</v>
      </c>
      <c r="H121" s="112">
        <v>57094</v>
      </c>
      <c r="I121" s="506">
        <f t="shared" si="10"/>
        <v>9.3804166919959062</v>
      </c>
      <c r="J121" s="112">
        <v>13359</v>
      </c>
      <c r="K121" s="506">
        <f t="shared" si="11"/>
        <v>1.9936187485822758</v>
      </c>
      <c r="L121" s="112">
        <v>8369</v>
      </c>
      <c r="M121" s="506">
        <f t="shared" si="14"/>
        <v>2.7289742787081965</v>
      </c>
      <c r="N121" s="112">
        <v>2615</v>
      </c>
      <c r="O121" s="506">
        <f t="shared" si="14"/>
        <v>2.522475595169194</v>
      </c>
      <c r="P121" s="429"/>
      <c r="Q121" s="429"/>
      <c r="R121" s="429"/>
      <c r="S121" s="429"/>
      <c r="T121" s="429"/>
      <c r="U121" s="429"/>
    </row>
    <row r="122" spans="2:21">
      <c r="B122" s="370" t="s">
        <v>7</v>
      </c>
      <c r="C122" s="370" t="s">
        <v>5</v>
      </c>
      <c r="D122" s="111">
        <v>4136</v>
      </c>
      <c r="E122" s="442">
        <f t="shared" si="8"/>
        <v>0.17167474608865074</v>
      </c>
      <c r="F122" s="111">
        <v>1803</v>
      </c>
      <c r="G122" s="442">
        <f t="shared" si="9"/>
        <v>0.25037215606114471</v>
      </c>
      <c r="H122" s="111">
        <v>1382</v>
      </c>
      <c r="I122" s="442">
        <f t="shared" si="10"/>
        <v>0.2270595135800319</v>
      </c>
      <c r="J122" s="111">
        <v>658</v>
      </c>
      <c r="K122" s="442">
        <f t="shared" si="11"/>
        <v>9.8196057831210229E-2</v>
      </c>
      <c r="L122" s="111">
        <v>267</v>
      </c>
      <c r="M122" s="442">
        <f t="shared" si="14"/>
        <v>8.7063703239943654E-2</v>
      </c>
      <c r="N122" s="111">
        <v>26</v>
      </c>
      <c r="O122" s="442">
        <f t="shared" si="14"/>
        <v>2.5080063278928887E-2</v>
      </c>
      <c r="P122" s="428"/>
      <c r="Q122" s="428"/>
      <c r="R122" s="428"/>
      <c r="S122" s="428"/>
      <c r="T122" s="428"/>
      <c r="U122" s="428"/>
    </row>
    <row r="123" spans="2:21">
      <c r="B123" s="370" t="s">
        <v>7</v>
      </c>
      <c r="C123" s="370" t="s">
        <v>6</v>
      </c>
      <c r="D123" s="111">
        <v>581</v>
      </c>
      <c r="E123" s="442">
        <f t="shared" si="8"/>
        <v>2.4115819022607853E-2</v>
      </c>
      <c r="F123" s="111">
        <v>253</v>
      </c>
      <c r="G123" s="442">
        <f t="shared" si="9"/>
        <v>3.5132643085673661E-2</v>
      </c>
      <c r="H123" s="111">
        <v>193</v>
      </c>
      <c r="I123" s="442">
        <f t="shared" si="10"/>
        <v>3.170946897318825E-2</v>
      </c>
      <c r="J123" s="111">
        <v>92</v>
      </c>
      <c r="K123" s="442">
        <f t="shared" si="11"/>
        <v>1.3729540000716325E-2</v>
      </c>
      <c r="L123" s="111">
        <v>40</v>
      </c>
      <c r="M123" s="442">
        <f t="shared" si="14"/>
        <v>1.3043251421714405E-2</v>
      </c>
      <c r="N123" s="111">
        <v>3</v>
      </c>
      <c r="O123" s="442">
        <f t="shared" si="14"/>
        <v>2.8938534552610255E-3</v>
      </c>
      <c r="P123" s="428"/>
      <c r="Q123" s="428"/>
      <c r="R123" s="428"/>
      <c r="S123" s="428"/>
      <c r="T123" s="428"/>
      <c r="U123" s="428"/>
    </row>
    <row r="124" spans="2:21">
      <c r="B124" s="370" t="s">
        <v>7</v>
      </c>
      <c r="C124" s="370" t="s">
        <v>8</v>
      </c>
      <c r="D124" s="111">
        <v>1006</v>
      </c>
      <c r="E124" s="442">
        <f t="shared" si="8"/>
        <v>4.1756478376494835E-2</v>
      </c>
      <c r="F124" s="111">
        <v>447</v>
      </c>
      <c r="G124" s="442">
        <f t="shared" si="9"/>
        <v>6.2072298258087452E-2</v>
      </c>
      <c r="H124" s="111">
        <v>383</v>
      </c>
      <c r="I124" s="442">
        <f t="shared" si="10"/>
        <v>6.2926044646275117E-2</v>
      </c>
      <c r="J124" s="111">
        <v>98</v>
      </c>
      <c r="K124" s="442">
        <f t="shared" si="11"/>
        <v>1.4624944783371736E-2</v>
      </c>
      <c r="L124" s="111">
        <v>59</v>
      </c>
      <c r="M124" s="442">
        <f t="shared" ref="M124:O139" si="15">IF(L124="-", "-", L124/L$10*100)</f>
        <v>1.9238795847028749E-2</v>
      </c>
      <c r="N124" s="111">
        <v>19</v>
      </c>
      <c r="O124" s="442">
        <f t="shared" si="15"/>
        <v>1.8327738549986494E-2</v>
      </c>
      <c r="P124" s="428"/>
      <c r="Q124" s="428"/>
      <c r="R124" s="428"/>
      <c r="S124" s="428"/>
      <c r="T124" s="428"/>
      <c r="U124" s="428"/>
    </row>
    <row r="125" spans="2:21">
      <c r="B125" s="370" t="s">
        <v>7</v>
      </c>
      <c r="C125" s="370" t="s">
        <v>9</v>
      </c>
      <c r="D125" s="111">
        <v>74</v>
      </c>
      <c r="E125" s="442">
        <f t="shared" si="8"/>
        <v>3.0715500992650278E-3</v>
      </c>
      <c r="F125" s="111">
        <v>26</v>
      </c>
      <c r="G125" s="442">
        <f t="shared" si="9"/>
        <v>3.6104692499111268E-3</v>
      </c>
      <c r="H125" s="111">
        <v>6</v>
      </c>
      <c r="I125" s="442">
        <f t="shared" si="10"/>
        <v>9.8578660020274341E-4</v>
      </c>
      <c r="J125" s="111">
        <v>1</v>
      </c>
      <c r="K125" s="442">
        <f t="shared" si="11"/>
        <v>1.4923413044256874E-4</v>
      </c>
      <c r="L125" s="111">
        <v>7</v>
      </c>
      <c r="M125" s="442">
        <f t="shared" si="15"/>
        <v>2.282568998800021E-3</v>
      </c>
      <c r="N125" s="111">
        <v>34</v>
      </c>
      <c r="O125" s="442">
        <f t="shared" si="15"/>
        <v>3.2797005826291623E-2</v>
      </c>
      <c r="P125" s="428"/>
      <c r="Q125" s="428"/>
      <c r="R125" s="428"/>
      <c r="S125" s="428"/>
      <c r="T125" s="428"/>
      <c r="U125" s="428"/>
    </row>
    <row r="126" spans="2:21">
      <c r="B126" s="370" t="s">
        <v>7</v>
      </c>
      <c r="C126" s="370" t="s">
        <v>10</v>
      </c>
      <c r="D126" s="111">
        <v>109</v>
      </c>
      <c r="E126" s="442">
        <f t="shared" si="8"/>
        <v>4.5243102813498385E-3</v>
      </c>
      <c r="F126" s="111">
        <v>68</v>
      </c>
      <c r="G126" s="442">
        <f t="shared" si="9"/>
        <v>9.4427657305367948E-3</v>
      </c>
      <c r="H126" s="111">
        <v>5</v>
      </c>
      <c r="I126" s="442">
        <f t="shared" si="10"/>
        <v>8.2148883350228628E-4</v>
      </c>
      <c r="J126" s="111">
        <v>2</v>
      </c>
      <c r="K126" s="442">
        <f t="shared" si="11"/>
        <v>2.9846826088513747E-4</v>
      </c>
      <c r="L126" s="111">
        <v>22</v>
      </c>
      <c r="M126" s="442">
        <f t="shared" si="15"/>
        <v>7.1737882819429225E-3</v>
      </c>
      <c r="N126" s="111">
        <v>12</v>
      </c>
      <c r="O126" s="442">
        <f t="shared" si="15"/>
        <v>1.1575413821044102E-2</v>
      </c>
      <c r="P126" s="428"/>
      <c r="Q126" s="428"/>
      <c r="R126" s="428"/>
      <c r="S126" s="428"/>
      <c r="T126" s="428"/>
      <c r="U126" s="428"/>
    </row>
    <row r="127" spans="2:21">
      <c r="B127" s="370" t="s">
        <v>7</v>
      </c>
      <c r="C127" s="370" t="s">
        <v>1087</v>
      </c>
      <c r="D127" s="111">
        <v>95</v>
      </c>
      <c r="E127" s="442">
        <f t="shared" si="8"/>
        <v>3.9432062085159141E-3</v>
      </c>
      <c r="F127" s="111">
        <v>34</v>
      </c>
      <c r="G127" s="442">
        <f t="shared" si="9"/>
        <v>4.7213828652683974E-3</v>
      </c>
      <c r="H127" s="111">
        <v>4</v>
      </c>
      <c r="I127" s="442">
        <f t="shared" si="10"/>
        <v>6.5719106680182894E-4</v>
      </c>
      <c r="J127" s="111">
        <v>51</v>
      </c>
      <c r="K127" s="442">
        <f t="shared" si="11"/>
        <v>7.6109406525710051E-3</v>
      </c>
      <c r="L127" s="111">
        <v>6</v>
      </c>
      <c r="M127" s="442">
        <f t="shared" si="15"/>
        <v>1.9564877132571606E-3</v>
      </c>
      <c r="N127" s="111" t="s">
        <v>1029</v>
      </c>
      <c r="O127" s="442" t="str">
        <f t="shared" si="15"/>
        <v>-</v>
      </c>
      <c r="P127" s="428"/>
      <c r="Q127" s="428"/>
      <c r="R127" s="428"/>
      <c r="S127" s="428"/>
      <c r="T127" s="428"/>
      <c r="U127" s="428"/>
    </row>
    <row r="128" spans="2:21">
      <c r="B128" s="370" t="s">
        <v>7</v>
      </c>
      <c r="C128" s="370" t="s">
        <v>957</v>
      </c>
      <c r="D128" s="111">
        <v>37</v>
      </c>
      <c r="E128" s="442">
        <f t="shared" si="8"/>
        <v>1.5357750496325139E-3</v>
      </c>
      <c r="F128" s="111">
        <v>32</v>
      </c>
      <c r="G128" s="442">
        <f t="shared" si="9"/>
        <v>4.443654461429079E-3</v>
      </c>
      <c r="H128" s="111">
        <v>3</v>
      </c>
      <c r="I128" s="442">
        <f t="shared" si="10"/>
        <v>4.928933001013717E-4</v>
      </c>
      <c r="J128" s="111">
        <v>1</v>
      </c>
      <c r="K128" s="442">
        <f t="shared" si="11"/>
        <v>1.4923413044256874E-4</v>
      </c>
      <c r="L128" s="111">
        <v>1</v>
      </c>
      <c r="M128" s="442">
        <f t="shared" si="15"/>
        <v>3.2608128554286012E-4</v>
      </c>
      <c r="N128" s="111" t="s">
        <v>1029</v>
      </c>
      <c r="O128" s="442" t="str">
        <f t="shared" si="15"/>
        <v>-</v>
      </c>
      <c r="P128" s="428"/>
      <c r="Q128" s="428"/>
      <c r="R128" s="428"/>
      <c r="S128" s="428"/>
      <c r="T128" s="428"/>
      <c r="U128" s="428"/>
    </row>
    <row r="129" spans="2:21">
      <c r="B129" s="370" t="s">
        <v>7</v>
      </c>
      <c r="C129" s="370" t="s">
        <v>958</v>
      </c>
      <c r="D129" s="111">
        <v>12</v>
      </c>
      <c r="E129" s="442">
        <f t="shared" si="8"/>
        <v>4.980892052862207E-4</v>
      </c>
      <c r="F129" s="111">
        <v>6</v>
      </c>
      <c r="G129" s="442">
        <f t="shared" si="9"/>
        <v>8.3318521151795242E-4</v>
      </c>
      <c r="H129" s="111">
        <v>3</v>
      </c>
      <c r="I129" s="442">
        <f t="shared" si="10"/>
        <v>4.928933001013717E-4</v>
      </c>
      <c r="J129" s="111">
        <v>2</v>
      </c>
      <c r="K129" s="442">
        <f t="shared" si="11"/>
        <v>2.9846826088513747E-4</v>
      </c>
      <c r="L129" s="111">
        <v>1</v>
      </c>
      <c r="M129" s="442">
        <f t="shared" si="15"/>
        <v>3.2608128554286012E-4</v>
      </c>
      <c r="N129" s="111" t="s">
        <v>1029</v>
      </c>
      <c r="O129" s="442" t="str">
        <f t="shared" si="15"/>
        <v>-</v>
      </c>
      <c r="P129" s="428"/>
      <c r="Q129" s="428"/>
      <c r="R129" s="428"/>
      <c r="S129" s="428"/>
      <c r="T129" s="428"/>
      <c r="U129" s="428"/>
    </row>
    <row r="130" spans="2:21">
      <c r="B130" s="370" t="s">
        <v>7</v>
      </c>
      <c r="C130" s="370" t="s">
        <v>959</v>
      </c>
      <c r="D130" s="111">
        <v>39</v>
      </c>
      <c r="E130" s="442">
        <f t="shared" si="8"/>
        <v>1.6187899171802174E-3</v>
      </c>
      <c r="F130" s="111">
        <v>15</v>
      </c>
      <c r="G130" s="442">
        <f t="shared" si="9"/>
        <v>2.0829630287948812E-3</v>
      </c>
      <c r="H130" s="111">
        <v>23</v>
      </c>
      <c r="I130" s="442">
        <f t="shared" si="10"/>
        <v>3.7788486341105163E-3</v>
      </c>
      <c r="J130" s="111">
        <v>1</v>
      </c>
      <c r="K130" s="442">
        <f t="shared" si="11"/>
        <v>1.4923413044256874E-4</v>
      </c>
      <c r="L130" s="111" t="s">
        <v>1029</v>
      </c>
      <c r="M130" s="442" t="str">
        <f t="shared" si="15"/>
        <v>-</v>
      </c>
      <c r="N130" s="111" t="s">
        <v>1029</v>
      </c>
      <c r="O130" s="442" t="str">
        <f t="shared" si="15"/>
        <v>-</v>
      </c>
      <c r="P130" s="428"/>
      <c r="Q130" s="428"/>
      <c r="R130" s="428"/>
      <c r="S130" s="428"/>
      <c r="T130" s="428"/>
      <c r="U130" s="428"/>
    </row>
    <row r="131" spans="2:21">
      <c r="B131" s="370" t="s">
        <v>7</v>
      </c>
      <c r="C131" s="370" t="s">
        <v>960</v>
      </c>
      <c r="D131" s="111">
        <v>17</v>
      </c>
      <c r="E131" s="442">
        <f t="shared" si="8"/>
        <v>7.0562637415547938E-4</v>
      </c>
      <c r="F131" s="111">
        <v>11</v>
      </c>
      <c r="G131" s="442">
        <f t="shared" si="9"/>
        <v>1.5275062211162458E-3</v>
      </c>
      <c r="H131" s="111">
        <v>5</v>
      </c>
      <c r="I131" s="442">
        <f t="shared" si="10"/>
        <v>8.2148883350228628E-4</v>
      </c>
      <c r="J131" s="111">
        <v>1</v>
      </c>
      <c r="K131" s="442">
        <f t="shared" si="11"/>
        <v>1.4923413044256874E-4</v>
      </c>
      <c r="L131" s="111" t="s">
        <v>1029</v>
      </c>
      <c r="M131" s="442" t="str">
        <f t="shared" si="15"/>
        <v>-</v>
      </c>
      <c r="N131" s="111" t="s">
        <v>1029</v>
      </c>
      <c r="O131" s="442" t="str">
        <f t="shared" si="15"/>
        <v>-</v>
      </c>
      <c r="P131" s="428"/>
      <c r="Q131" s="428"/>
      <c r="R131" s="428"/>
      <c r="S131" s="428"/>
      <c r="T131" s="428"/>
      <c r="U131" s="428"/>
    </row>
    <row r="132" spans="2:21">
      <c r="B132" s="370" t="s">
        <v>7</v>
      </c>
      <c r="C132" s="370" t="s">
        <v>961</v>
      </c>
      <c r="D132" s="111">
        <v>10</v>
      </c>
      <c r="E132" s="442">
        <f t="shared" si="8"/>
        <v>4.1507433773851731E-4</v>
      </c>
      <c r="F132" s="111">
        <v>8</v>
      </c>
      <c r="G132" s="442">
        <f t="shared" si="9"/>
        <v>1.1109136153572697E-3</v>
      </c>
      <c r="H132" s="111">
        <v>1</v>
      </c>
      <c r="I132" s="442">
        <f t="shared" si="10"/>
        <v>1.6429776670045723E-4</v>
      </c>
      <c r="J132" s="111" t="s">
        <v>1029</v>
      </c>
      <c r="K132" s="442" t="str">
        <f t="shared" si="11"/>
        <v>-</v>
      </c>
      <c r="L132" s="111">
        <v>1</v>
      </c>
      <c r="M132" s="442">
        <f t="shared" si="15"/>
        <v>3.2608128554286012E-4</v>
      </c>
      <c r="N132" s="111" t="s">
        <v>1029</v>
      </c>
      <c r="O132" s="442" t="str">
        <f t="shared" si="15"/>
        <v>-</v>
      </c>
      <c r="P132" s="428"/>
      <c r="Q132" s="428"/>
      <c r="R132" s="428"/>
      <c r="S132" s="428"/>
      <c r="T132" s="428"/>
      <c r="U132" s="428"/>
    </row>
    <row r="133" spans="2:21">
      <c r="B133" s="370" t="s">
        <v>7</v>
      </c>
      <c r="C133" s="370" t="s">
        <v>962</v>
      </c>
      <c r="D133" s="111">
        <v>14</v>
      </c>
      <c r="E133" s="442">
        <f t="shared" si="8"/>
        <v>5.8110407283392426E-4</v>
      </c>
      <c r="F133" s="111">
        <v>4</v>
      </c>
      <c r="G133" s="442">
        <f t="shared" si="9"/>
        <v>5.5545680767863487E-4</v>
      </c>
      <c r="H133" s="111" t="s">
        <v>1029</v>
      </c>
      <c r="I133" s="442" t="str">
        <f t="shared" si="10"/>
        <v>-</v>
      </c>
      <c r="J133" s="111">
        <v>10</v>
      </c>
      <c r="K133" s="442">
        <f t="shared" si="11"/>
        <v>1.4923413044256875E-3</v>
      </c>
      <c r="L133" s="111" t="s">
        <v>1029</v>
      </c>
      <c r="M133" s="442" t="str">
        <f t="shared" si="15"/>
        <v>-</v>
      </c>
      <c r="N133" s="111" t="s">
        <v>1029</v>
      </c>
      <c r="O133" s="442" t="str">
        <f t="shared" si="15"/>
        <v>-</v>
      </c>
      <c r="P133" s="428"/>
      <c r="Q133" s="428"/>
      <c r="R133" s="428"/>
      <c r="S133" s="428"/>
      <c r="T133" s="428"/>
      <c r="U133" s="428"/>
    </row>
    <row r="134" spans="2:21">
      <c r="B134" s="370" t="s">
        <v>7</v>
      </c>
      <c r="C134" s="370" t="s">
        <v>963</v>
      </c>
      <c r="D134" s="111">
        <v>3</v>
      </c>
      <c r="E134" s="442">
        <f t="shared" si="8"/>
        <v>1.2452230132155518E-4</v>
      </c>
      <c r="F134" s="111">
        <v>1</v>
      </c>
      <c r="G134" s="442">
        <f t="shared" si="9"/>
        <v>1.3886420191965872E-4</v>
      </c>
      <c r="H134" s="111" t="s">
        <v>1029</v>
      </c>
      <c r="I134" s="442" t="str">
        <f t="shared" si="10"/>
        <v>-</v>
      </c>
      <c r="J134" s="111">
        <v>2</v>
      </c>
      <c r="K134" s="442">
        <f t="shared" si="11"/>
        <v>2.9846826088513747E-4</v>
      </c>
      <c r="L134" s="111" t="s">
        <v>1029</v>
      </c>
      <c r="M134" s="442" t="str">
        <f t="shared" si="15"/>
        <v>-</v>
      </c>
      <c r="N134" s="111" t="s">
        <v>1029</v>
      </c>
      <c r="O134" s="442" t="str">
        <f t="shared" si="15"/>
        <v>-</v>
      </c>
      <c r="P134" s="428"/>
      <c r="Q134" s="428"/>
      <c r="R134" s="428"/>
      <c r="S134" s="428"/>
      <c r="T134" s="428"/>
      <c r="U134" s="428"/>
    </row>
    <row r="135" spans="2:21">
      <c r="B135" s="370" t="s">
        <v>7</v>
      </c>
      <c r="C135" s="370" t="s">
        <v>964</v>
      </c>
      <c r="D135" s="111">
        <v>5</v>
      </c>
      <c r="E135" s="442">
        <f t="shared" si="8"/>
        <v>2.0753716886925865E-4</v>
      </c>
      <c r="F135" s="111" t="s">
        <v>1029</v>
      </c>
      <c r="G135" s="442" t="str">
        <f t="shared" si="9"/>
        <v>-</v>
      </c>
      <c r="H135" s="111">
        <v>5</v>
      </c>
      <c r="I135" s="442">
        <f t="shared" si="10"/>
        <v>8.2148883350228628E-4</v>
      </c>
      <c r="J135" s="111" t="s">
        <v>1029</v>
      </c>
      <c r="K135" s="442" t="str">
        <f t="shared" si="11"/>
        <v>-</v>
      </c>
      <c r="L135" s="111" t="s">
        <v>1029</v>
      </c>
      <c r="M135" s="442" t="str">
        <f t="shared" si="15"/>
        <v>-</v>
      </c>
      <c r="N135" s="111" t="s">
        <v>1029</v>
      </c>
      <c r="O135" s="442" t="str">
        <f t="shared" si="15"/>
        <v>-</v>
      </c>
      <c r="P135" s="428"/>
      <c r="Q135" s="428"/>
      <c r="R135" s="428"/>
      <c r="S135" s="428"/>
      <c r="T135" s="428"/>
      <c r="U135" s="428"/>
    </row>
    <row r="136" spans="2:21">
      <c r="B136" s="370" t="s">
        <v>7</v>
      </c>
      <c r="C136" s="370" t="s">
        <v>966</v>
      </c>
      <c r="D136" s="111">
        <v>7</v>
      </c>
      <c r="E136" s="442">
        <f t="shared" si="8"/>
        <v>2.9055203641696213E-4</v>
      </c>
      <c r="F136" s="111">
        <v>5</v>
      </c>
      <c r="G136" s="442">
        <f t="shared" si="9"/>
        <v>6.9432100959829364E-4</v>
      </c>
      <c r="H136" s="111" t="s">
        <v>1029</v>
      </c>
      <c r="I136" s="442" t="str">
        <f t="shared" si="10"/>
        <v>-</v>
      </c>
      <c r="J136" s="111">
        <v>1</v>
      </c>
      <c r="K136" s="442">
        <f t="shared" si="11"/>
        <v>1.4923413044256874E-4</v>
      </c>
      <c r="L136" s="111">
        <v>1</v>
      </c>
      <c r="M136" s="442">
        <f t="shared" si="15"/>
        <v>3.2608128554286012E-4</v>
      </c>
      <c r="N136" s="111" t="s">
        <v>1029</v>
      </c>
      <c r="O136" s="442" t="str">
        <f t="shared" si="15"/>
        <v>-</v>
      </c>
      <c r="P136" s="428"/>
      <c r="Q136" s="428"/>
      <c r="R136" s="428"/>
      <c r="S136" s="428"/>
      <c r="T136" s="428"/>
      <c r="U136" s="428"/>
    </row>
    <row r="137" spans="2:21">
      <c r="B137" s="370" t="s">
        <v>7</v>
      </c>
      <c r="C137" s="370" t="s">
        <v>967</v>
      </c>
      <c r="D137" s="111">
        <v>4</v>
      </c>
      <c r="E137" s="442">
        <f t="shared" si="8"/>
        <v>1.660297350954069E-4</v>
      </c>
      <c r="F137" s="111" t="s">
        <v>1029</v>
      </c>
      <c r="G137" s="442" t="str">
        <f t="shared" si="9"/>
        <v>-</v>
      </c>
      <c r="H137" s="111">
        <v>1</v>
      </c>
      <c r="I137" s="442">
        <f t="shared" si="10"/>
        <v>1.6429776670045723E-4</v>
      </c>
      <c r="J137" s="111" t="s">
        <v>1029</v>
      </c>
      <c r="K137" s="442" t="str">
        <f t="shared" si="11"/>
        <v>-</v>
      </c>
      <c r="L137" s="111">
        <v>3</v>
      </c>
      <c r="M137" s="442">
        <f t="shared" si="15"/>
        <v>9.782438566285803E-4</v>
      </c>
      <c r="N137" s="111" t="s">
        <v>1029</v>
      </c>
      <c r="O137" s="442" t="str">
        <f t="shared" si="15"/>
        <v>-</v>
      </c>
      <c r="P137" s="428"/>
      <c r="Q137" s="428"/>
      <c r="R137" s="428"/>
      <c r="S137" s="428"/>
      <c r="T137" s="428"/>
      <c r="U137" s="428"/>
    </row>
    <row r="138" spans="2:21">
      <c r="B138" s="370" t="s">
        <v>7</v>
      </c>
      <c r="C138" s="370" t="s">
        <v>968</v>
      </c>
      <c r="D138" s="111">
        <v>2</v>
      </c>
      <c r="E138" s="442">
        <f t="shared" si="8"/>
        <v>8.301486754770345E-5</v>
      </c>
      <c r="F138" s="111">
        <v>2</v>
      </c>
      <c r="G138" s="442">
        <f t="shared" si="9"/>
        <v>2.7772840383931744E-4</v>
      </c>
      <c r="H138" s="111" t="s">
        <v>1029</v>
      </c>
      <c r="I138" s="442" t="str">
        <f t="shared" si="10"/>
        <v>-</v>
      </c>
      <c r="J138" s="111" t="s">
        <v>1029</v>
      </c>
      <c r="K138" s="442" t="str">
        <f t="shared" si="11"/>
        <v>-</v>
      </c>
      <c r="L138" s="111" t="s">
        <v>1029</v>
      </c>
      <c r="M138" s="442" t="str">
        <f t="shared" si="15"/>
        <v>-</v>
      </c>
      <c r="N138" s="111" t="s">
        <v>1029</v>
      </c>
      <c r="O138" s="442" t="str">
        <f t="shared" si="15"/>
        <v>-</v>
      </c>
      <c r="P138" s="428"/>
      <c r="Q138" s="428"/>
      <c r="R138" s="428"/>
      <c r="S138" s="428"/>
      <c r="T138" s="428"/>
      <c r="U138" s="428"/>
    </row>
    <row r="139" spans="2:21">
      <c r="B139" s="370" t="s">
        <v>7</v>
      </c>
      <c r="C139" s="370" t="s">
        <v>1110</v>
      </c>
      <c r="D139" s="111">
        <v>5</v>
      </c>
      <c r="E139" s="442">
        <f t="shared" si="8"/>
        <v>2.0753716886925865E-4</v>
      </c>
      <c r="F139" s="111">
        <v>2</v>
      </c>
      <c r="G139" s="442">
        <f t="shared" si="9"/>
        <v>2.7772840383931744E-4</v>
      </c>
      <c r="H139" s="111">
        <v>3</v>
      </c>
      <c r="I139" s="442">
        <f t="shared" si="10"/>
        <v>4.928933001013717E-4</v>
      </c>
      <c r="J139" s="111" t="s">
        <v>1029</v>
      </c>
      <c r="K139" s="442" t="str">
        <f t="shared" si="11"/>
        <v>-</v>
      </c>
      <c r="L139" s="111" t="s">
        <v>1029</v>
      </c>
      <c r="M139" s="442" t="str">
        <f t="shared" si="15"/>
        <v>-</v>
      </c>
      <c r="N139" s="111" t="s">
        <v>1029</v>
      </c>
      <c r="O139" s="442" t="str">
        <f t="shared" si="15"/>
        <v>-</v>
      </c>
      <c r="P139" s="428"/>
      <c r="Q139" s="428"/>
      <c r="R139" s="428"/>
      <c r="S139" s="428"/>
      <c r="T139" s="428"/>
      <c r="U139" s="428"/>
    </row>
    <row r="140" spans="2:21">
      <c r="B140" s="370" t="s">
        <v>7</v>
      </c>
      <c r="C140" s="370" t="s">
        <v>1118</v>
      </c>
      <c r="D140" s="111">
        <v>2</v>
      </c>
      <c r="E140" s="442">
        <f t="shared" ref="E140:E203" si="16">IF(D140="-", "-", D140/D$10*100)</f>
        <v>8.301486754770345E-5</v>
      </c>
      <c r="F140" s="111">
        <v>2</v>
      </c>
      <c r="G140" s="442">
        <f t="shared" ref="G140:G203" si="17">IF(F140="-", "-", F140/F$10*100)</f>
        <v>2.7772840383931744E-4</v>
      </c>
      <c r="H140" s="111" t="s">
        <v>1029</v>
      </c>
      <c r="I140" s="442" t="str">
        <f t="shared" ref="I140:I203" si="18">IF(H140="-", "-", H140/H$10*100)</f>
        <v>-</v>
      </c>
      <c r="J140" s="111" t="s">
        <v>1029</v>
      </c>
      <c r="K140" s="442" t="str">
        <f t="shared" ref="K140:K203" si="19">IF(J140="-", "-", J140/J$10*100)</f>
        <v>-</v>
      </c>
      <c r="L140" s="111" t="s">
        <v>1029</v>
      </c>
      <c r="M140" s="442" t="str">
        <f t="shared" ref="M140:O155" si="20">IF(L140="-", "-", L140/L$10*100)</f>
        <v>-</v>
      </c>
      <c r="N140" s="111" t="s">
        <v>1029</v>
      </c>
      <c r="O140" s="442" t="str">
        <f t="shared" si="20"/>
        <v>-</v>
      </c>
      <c r="P140" s="428"/>
      <c r="Q140" s="428"/>
      <c r="R140" s="428"/>
      <c r="S140" s="428"/>
      <c r="T140" s="428"/>
      <c r="U140" s="428"/>
    </row>
    <row r="141" spans="2:21">
      <c r="B141" s="370" t="s">
        <v>7</v>
      </c>
      <c r="C141" s="370" t="s">
        <v>1119</v>
      </c>
      <c r="D141" s="111">
        <v>2</v>
      </c>
      <c r="E141" s="442">
        <f t="shared" si="16"/>
        <v>8.301486754770345E-5</v>
      </c>
      <c r="F141" s="111">
        <v>1</v>
      </c>
      <c r="G141" s="442">
        <f t="shared" si="17"/>
        <v>1.3886420191965872E-4</v>
      </c>
      <c r="H141" s="111">
        <v>1</v>
      </c>
      <c r="I141" s="442">
        <f t="shared" si="18"/>
        <v>1.6429776670045723E-4</v>
      </c>
      <c r="J141" s="111" t="s">
        <v>1029</v>
      </c>
      <c r="K141" s="442" t="str">
        <f t="shared" si="19"/>
        <v>-</v>
      </c>
      <c r="L141" s="111" t="s">
        <v>1029</v>
      </c>
      <c r="M141" s="442" t="str">
        <f t="shared" si="20"/>
        <v>-</v>
      </c>
      <c r="N141" s="111" t="s">
        <v>1029</v>
      </c>
      <c r="O141" s="442" t="str">
        <f t="shared" si="20"/>
        <v>-</v>
      </c>
      <c r="P141" s="428"/>
      <c r="Q141" s="428"/>
      <c r="R141" s="428"/>
      <c r="S141" s="428"/>
      <c r="T141" s="428"/>
      <c r="U141" s="428"/>
    </row>
    <row r="142" spans="2:21">
      <c r="B142" s="370" t="s">
        <v>7</v>
      </c>
      <c r="C142" s="370" t="s">
        <v>1120</v>
      </c>
      <c r="D142" s="111">
        <v>1</v>
      </c>
      <c r="E142" s="442">
        <f t="shared" si="16"/>
        <v>4.1507433773851725E-5</v>
      </c>
      <c r="F142" s="111">
        <v>1</v>
      </c>
      <c r="G142" s="442">
        <f t="shared" si="17"/>
        <v>1.3886420191965872E-4</v>
      </c>
      <c r="H142" s="111" t="s">
        <v>1029</v>
      </c>
      <c r="I142" s="442" t="str">
        <f t="shared" si="18"/>
        <v>-</v>
      </c>
      <c r="J142" s="111" t="s">
        <v>1029</v>
      </c>
      <c r="K142" s="442" t="str">
        <f t="shared" si="19"/>
        <v>-</v>
      </c>
      <c r="L142" s="111" t="s">
        <v>1029</v>
      </c>
      <c r="M142" s="442" t="str">
        <f t="shared" si="20"/>
        <v>-</v>
      </c>
      <c r="N142" s="111" t="s">
        <v>1029</v>
      </c>
      <c r="O142" s="442" t="str">
        <f t="shared" si="20"/>
        <v>-</v>
      </c>
      <c r="P142" s="428"/>
      <c r="Q142" s="428"/>
      <c r="R142" s="428"/>
      <c r="S142" s="428"/>
      <c r="T142" s="428"/>
      <c r="U142" s="428"/>
    </row>
    <row r="143" spans="2:21">
      <c r="B143" s="370" t="s">
        <v>7</v>
      </c>
      <c r="C143" s="370" t="s">
        <v>1123</v>
      </c>
      <c r="D143" s="111">
        <v>3</v>
      </c>
      <c r="E143" s="442">
        <f t="shared" si="16"/>
        <v>1.2452230132155518E-4</v>
      </c>
      <c r="F143" s="111">
        <v>1</v>
      </c>
      <c r="G143" s="442">
        <f t="shared" si="17"/>
        <v>1.3886420191965872E-4</v>
      </c>
      <c r="H143" s="111">
        <v>1</v>
      </c>
      <c r="I143" s="442">
        <f t="shared" si="18"/>
        <v>1.6429776670045723E-4</v>
      </c>
      <c r="J143" s="111">
        <v>1</v>
      </c>
      <c r="K143" s="442">
        <f t="shared" si="19"/>
        <v>1.4923413044256874E-4</v>
      </c>
      <c r="L143" s="111" t="s">
        <v>1029</v>
      </c>
      <c r="M143" s="442" t="str">
        <f t="shared" si="20"/>
        <v>-</v>
      </c>
      <c r="N143" s="111" t="s">
        <v>1029</v>
      </c>
      <c r="O143" s="442" t="str">
        <f t="shared" si="20"/>
        <v>-</v>
      </c>
      <c r="P143" s="428"/>
      <c r="Q143" s="428"/>
      <c r="R143" s="428"/>
      <c r="S143" s="428"/>
      <c r="T143" s="428"/>
      <c r="U143" s="428"/>
    </row>
    <row r="144" spans="2:21">
      <c r="B144" s="370" t="s">
        <v>7</v>
      </c>
      <c r="C144" s="370" t="s">
        <v>1129</v>
      </c>
      <c r="D144" s="111">
        <v>2</v>
      </c>
      <c r="E144" s="442">
        <f t="shared" si="16"/>
        <v>8.301486754770345E-5</v>
      </c>
      <c r="F144" s="111">
        <v>1</v>
      </c>
      <c r="G144" s="442">
        <f t="shared" si="17"/>
        <v>1.3886420191965872E-4</v>
      </c>
      <c r="H144" s="111">
        <v>1</v>
      </c>
      <c r="I144" s="442">
        <f t="shared" si="18"/>
        <v>1.6429776670045723E-4</v>
      </c>
      <c r="J144" s="111" t="s">
        <v>1029</v>
      </c>
      <c r="K144" s="442" t="str">
        <f t="shared" si="19"/>
        <v>-</v>
      </c>
      <c r="L144" s="111" t="s">
        <v>1029</v>
      </c>
      <c r="M144" s="442" t="str">
        <f t="shared" si="20"/>
        <v>-</v>
      </c>
      <c r="N144" s="111" t="s">
        <v>1029</v>
      </c>
      <c r="O144" s="442" t="str">
        <f t="shared" si="20"/>
        <v>-</v>
      </c>
      <c r="P144" s="428"/>
      <c r="Q144" s="428"/>
      <c r="R144" s="428"/>
      <c r="S144" s="428"/>
      <c r="T144" s="428"/>
      <c r="U144" s="428"/>
    </row>
    <row r="145" spans="2:21">
      <c r="B145" s="370" t="s">
        <v>7</v>
      </c>
      <c r="C145" s="370" t="s">
        <v>1130</v>
      </c>
      <c r="D145" s="111">
        <v>2</v>
      </c>
      <c r="E145" s="442">
        <f t="shared" si="16"/>
        <v>8.301486754770345E-5</v>
      </c>
      <c r="F145" s="111">
        <v>2</v>
      </c>
      <c r="G145" s="442">
        <f t="shared" si="17"/>
        <v>2.7772840383931744E-4</v>
      </c>
      <c r="H145" s="111" t="s">
        <v>1029</v>
      </c>
      <c r="I145" s="442" t="str">
        <f t="shared" si="18"/>
        <v>-</v>
      </c>
      <c r="J145" s="111" t="s">
        <v>1029</v>
      </c>
      <c r="K145" s="442" t="str">
        <f t="shared" si="19"/>
        <v>-</v>
      </c>
      <c r="L145" s="111" t="s">
        <v>1029</v>
      </c>
      <c r="M145" s="442" t="str">
        <f t="shared" si="20"/>
        <v>-</v>
      </c>
      <c r="N145" s="111" t="s">
        <v>1029</v>
      </c>
      <c r="O145" s="442" t="str">
        <f t="shared" si="20"/>
        <v>-</v>
      </c>
      <c r="P145" s="428"/>
      <c r="Q145" s="428"/>
      <c r="R145" s="428"/>
      <c r="S145" s="428"/>
      <c r="T145" s="428"/>
      <c r="U145" s="428"/>
    </row>
    <row r="146" spans="2:21">
      <c r="B146" s="370" t="s">
        <v>7</v>
      </c>
      <c r="C146" s="370" t="s">
        <v>1133</v>
      </c>
      <c r="D146" s="111">
        <v>3</v>
      </c>
      <c r="E146" s="442">
        <f t="shared" si="16"/>
        <v>1.2452230132155518E-4</v>
      </c>
      <c r="F146" s="111">
        <v>3</v>
      </c>
      <c r="G146" s="442">
        <f t="shared" si="17"/>
        <v>4.1659260575897621E-4</v>
      </c>
      <c r="H146" s="111" t="s">
        <v>1029</v>
      </c>
      <c r="I146" s="442" t="str">
        <f t="shared" si="18"/>
        <v>-</v>
      </c>
      <c r="J146" s="111" t="s">
        <v>1029</v>
      </c>
      <c r="K146" s="442" t="str">
        <f t="shared" si="19"/>
        <v>-</v>
      </c>
      <c r="L146" s="111" t="s">
        <v>1029</v>
      </c>
      <c r="M146" s="442" t="str">
        <f t="shared" si="20"/>
        <v>-</v>
      </c>
      <c r="N146" s="111" t="s">
        <v>1029</v>
      </c>
      <c r="O146" s="442" t="str">
        <f t="shared" si="20"/>
        <v>-</v>
      </c>
      <c r="P146" s="428"/>
      <c r="Q146" s="428"/>
      <c r="R146" s="428"/>
      <c r="S146" s="428"/>
      <c r="T146" s="428"/>
      <c r="U146" s="428"/>
    </row>
    <row r="147" spans="2:21">
      <c r="B147" s="370" t="s">
        <v>7</v>
      </c>
      <c r="C147" s="370" t="s">
        <v>1134</v>
      </c>
      <c r="D147" s="111">
        <v>2</v>
      </c>
      <c r="E147" s="442">
        <f t="shared" si="16"/>
        <v>8.301486754770345E-5</v>
      </c>
      <c r="F147" s="111">
        <v>2</v>
      </c>
      <c r="G147" s="442">
        <f t="shared" si="17"/>
        <v>2.7772840383931744E-4</v>
      </c>
      <c r="H147" s="111" t="s">
        <v>1029</v>
      </c>
      <c r="I147" s="442" t="str">
        <f t="shared" si="18"/>
        <v>-</v>
      </c>
      <c r="J147" s="111" t="s">
        <v>1029</v>
      </c>
      <c r="K147" s="442" t="str">
        <f t="shared" si="19"/>
        <v>-</v>
      </c>
      <c r="L147" s="111" t="s">
        <v>1029</v>
      </c>
      <c r="M147" s="442" t="str">
        <f t="shared" si="20"/>
        <v>-</v>
      </c>
      <c r="N147" s="111" t="s">
        <v>1029</v>
      </c>
      <c r="O147" s="442" t="str">
        <f t="shared" si="20"/>
        <v>-</v>
      </c>
      <c r="P147" s="428"/>
      <c r="Q147" s="428"/>
      <c r="R147" s="428"/>
      <c r="S147" s="428"/>
      <c r="T147" s="428"/>
      <c r="U147" s="428"/>
    </row>
    <row r="148" spans="2:21">
      <c r="B148" s="370" t="s">
        <v>7</v>
      </c>
      <c r="C148" s="370" t="s">
        <v>1136</v>
      </c>
      <c r="D148" s="111">
        <v>2</v>
      </c>
      <c r="E148" s="442">
        <f t="shared" si="16"/>
        <v>8.301486754770345E-5</v>
      </c>
      <c r="F148" s="111">
        <v>1</v>
      </c>
      <c r="G148" s="442">
        <f t="shared" si="17"/>
        <v>1.3886420191965872E-4</v>
      </c>
      <c r="H148" s="111">
        <v>1</v>
      </c>
      <c r="I148" s="442">
        <f t="shared" si="18"/>
        <v>1.6429776670045723E-4</v>
      </c>
      <c r="J148" s="111" t="s">
        <v>1029</v>
      </c>
      <c r="K148" s="442" t="str">
        <f t="shared" si="19"/>
        <v>-</v>
      </c>
      <c r="L148" s="111" t="s">
        <v>1029</v>
      </c>
      <c r="M148" s="442" t="str">
        <f t="shared" si="20"/>
        <v>-</v>
      </c>
      <c r="N148" s="111" t="s">
        <v>1029</v>
      </c>
      <c r="O148" s="442" t="str">
        <f t="shared" si="20"/>
        <v>-</v>
      </c>
      <c r="P148" s="428"/>
      <c r="Q148" s="428"/>
      <c r="R148" s="428"/>
      <c r="S148" s="428"/>
      <c r="T148" s="428"/>
      <c r="U148" s="428"/>
    </row>
    <row r="149" spans="2:21">
      <c r="B149" s="370" t="s">
        <v>7</v>
      </c>
      <c r="C149" s="370" t="s">
        <v>1137</v>
      </c>
      <c r="D149" s="111">
        <v>1</v>
      </c>
      <c r="E149" s="442">
        <f t="shared" si="16"/>
        <v>4.1507433773851725E-5</v>
      </c>
      <c r="F149" s="111" t="s">
        <v>1029</v>
      </c>
      <c r="G149" s="442" t="str">
        <f t="shared" si="17"/>
        <v>-</v>
      </c>
      <c r="H149" s="111">
        <v>1</v>
      </c>
      <c r="I149" s="442">
        <f t="shared" si="18"/>
        <v>1.6429776670045723E-4</v>
      </c>
      <c r="J149" s="111" t="s">
        <v>1029</v>
      </c>
      <c r="K149" s="442" t="str">
        <f t="shared" si="19"/>
        <v>-</v>
      </c>
      <c r="L149" s="111" t="s">
        <v>1029</v>
      </c>
      <c r="M149" s="442" t="str">
        <f t="shared" si="20"/>
        <v>-</v>
      </c>
      <c r="N149" s="111" t="s">
        <v>1029</v>
      </c>
      <c r="O149" s="442" t="str">
        <f t="shared" si="20"/>
        <v>-</v>
      </c>
      <c r="P149" s="428"/>
      <c r="Q149" s="428"/>
      <c r="R149" s="428"/>
      <c r="S149" s="428"/>
      <c r="T149" s="428"/>
      <c r="U149" s="428"/>
    </row>
    <row r="150" spans="2:21">
      <c r="B150" s="370" t="s">
        <v>7</v>
      </c>
      <c r="C150" s="370" t="s">
        <v>1143</v>
      </c>
      <c r="D150" s="111">
        <v>2</v>
      </c>
      <c r="E150" s="442">
        <f t="shared" si="16"/>
        <v>8.301486754770345E-5</v>
      </c>
      <c r="F150" s="111">
        <v>2</v>
      </c>
      <c r="G150" s="442">
        <f t="shared" si="17"/>
        <v>2.7772840383931744E-4</v>
      </c>
      <c r="H150" s="111" t="s">
        <v>1029</v>
      </c>
      <c r="I150" s="442" t="str">
        <f t="shared" si="18"/>
        <v>-</v>
      </c>
      <c r="J150" s="111" t="s">
        <v>1029</v>
      </c>
      <c r="K150" s="442" t="str">
        <f t="shared" si="19"/>
        <v>-</v>
      </c>
      <c r="L150" s="111" t="s">
        <v>1029</v>
      </c>
      <c r="M150" s="442" t="str">
        <f t="shared" si="20"/>
        <v>-</v>
      </c>
      <c r="N150" s="111" t="s">
        <v>1029</v>
      </c>
      <c r="O150" s="442" t="str">
        <f t="shared" si="20"/>
        <v>-</v>
      </c>
      <c r="P150" s="428"/>
      <c r="Q150" s="428"/>
      <c r="R150" s="428"/>
      <c r="S150" s="428"/>
      <c r="T150" s="428"/>
      <c r="U150" s="428"/>
    </row>
    <row r="151" spans="2:21">
      <c r="B151" s="370" t="s">
        <v>7</v>
      </c>
      <c r="C151" s="370" t="s">
        <v>1145</v>
      </c>
      <c r="D151" s="111">
        <v>1</v>
      </c>
      <c r="E151" s="442">
        <f t="shared" si="16"/>
        <v>4.1507433773851725E-5</v>
      </c>
      <c r="F151" s="111">
        <v>1</v>
      </c>
      <c r="G151" s="442">
        <f t="shared" si="17"/>
        <v>1.3886420191965872E-4</v>
      </c>
      <c r="H151" s="111" t="s">
        <v>1029</v>
      </c>
      <c r="I151" s="442" t="str">
        <f t="shared" si="18"/>
        <v>-</v>
      </c>
      <c r="J151" s="111" t="s">
        <v>1029</v>
      </c>
      <c r="K151" s="442" t="str">
        <f t="shared" si="19"/>
        <v>-</v>
      </c>
      <c r="L151" s="111" t="s">
        <v>1029</v>
      </c>
      <c r="M151" s="442" t="str">
        <f t="shared" si="20"/>
        <v>-</v>
      </c>
      <c r="N151" s="111" t="s">
        <v>1029</v>
      </c>
      <c r="O151" s="442" t="str">
        <f t="shared" si="20"/>
        <v>-</v>
      </c>
      <c r="P151" s="428"/>
      <c r="Q151" s="428"/>
      <c r="R151" s="428"/>
      <c r="S151" s="428"/>
      <c r="T151" s="428"/>
      <c r="U151" s="428"/>
    </row>
    <row r="152" spans="2:21">
      <c r="B152" s="370" t="s">
        <v>7</v>
      </c>
      <c r="C152" s="370" t="s">
        <v>1146</v>
      </c>
      <c r="D152" s="111">
        <v>1</v>
      </c>
      <c r="E152" s="442">
        <f t="shared" si="16"/>
        <v>4.1507433773851725E-5</v>
      </c>
      <c r="F152" s="111">
        <v>1</v>
      </c>
      <c r="G152" s="442">
        <f t="shared" si="17"/>
        <v>1.3886420191965872E-4</v>
      </c>
      <c r="H152" s="111" t="s">
        <v>1029</v>
      </c>
      <c r="I152" s="442" t="str">
        <f t="shared" si="18"/>
        <v>-</v>
      </c>
      <c r="J152" s="111" t="s">
        <v>1029</v>
      </c>
      <c r="K152" s="442" t="str">
        <f t="shared" si="19"/>
        <v>-</v>
      </c>
      <c r="L152" s="111" t="s">
        <v>1029</v>
      </c>
      <c r="M152" s="442" t="str">
        <f t="shared" si="20"/>
        <v>-</v>
      </c>
      <c r="N152" s="111" t="s">
        <v>1029</v>
      </c>
      <c r="O152" s="442" t="str">
        <f t="shared" si="20"/>
        <v>-</v>
      </c>
      <c r="P152" s="428"/>
      <c r="Q152" s="428"/>
      <c r="R152" s="428"/>
      <c r="S152" s="428"/>
      <c r="T152" s="428"/>
      <c r="U152" s="428"/>
    </row>
    <row r="153" spans="2:21">
      <c r="B153" s="370" t="s">
        <v>7</v>
      </c>
      <c r="C153" s="370" t="s">
        <v>1148</v>
      </c>
      <c r="D153" s="111">
        <v>1</v>
      </c>
      <c r="E153" s="442">
        <f t="shared" si="16"/>
        <v>4.1507433773851725E-5</v>
      </c>
      <c r="F153" s="111" t="s">
        <v>1029</v>
      </c>
      <c r="G153" s="442" t="str">
        <f t="shared" si="17"/>
        <v>-</v>
      </c>
      <c r="H153" s="111">
        <v>1</v>
      </c>
      <c r="I153" s="442">
        <f t="shared" si="18"/>
        <v>1.6429776670045723E-4</v>
      </c>
      <c r="J153" s="111" t="s">
        <v>1029</v>
      </c>
      <c r="K153" s="442" t="str">
        <f t="shared" si="19"/>
        <v>-</v>
      </c>
      <c r="L153" s="111" t="s">
        <v>1029</v>
      </c>
      <c r="M153" s="442" t="str">
        <f t="shared" si="20"/>
        <v>-</v>
      </c>
      <c r="N153" s="111" t="s">
        <v>1029</v>
      </c>
      <c r="O153" s="442" t="str">
        <f t="shared" si="20"/>
        <v>-</v>
      </c>
      <c r="P153" s="428"/>
      <c r="Q153" s="428"/>
      <c r="R153" s="428"/>
      <c r="S153" s="428"/>
      <c r="T153" s="428"/>
      <c r="U153" s="428"/>
    </row>
    <row r="154" spans="2:21">
      <c r="B154" s="370" t="s">
        <v>7</v>
      </c>
      <c r="C154" s="370" t="s">
        <v>1150</v>
      </c>
      <c r="D154" s="111">
        <v>1</v>
      </c>
      <c r="E154" s="442">
        <f t="shared" si="16"/>
        <v>4.1507433773851725E-5</v>
      </c>
      <c r="F154" s="111" t="s">
        <v>1029</v>
      </c>
      <c r="G154" s="442" t="str">
        <f t="shared" si="17"/>
        <v>-</v>
      </c>
      <c r="H154" s="111">
        <v>1</v>
      </c>
      <c r="I154" s="442">
        <f t="shared" si="18"/>
        <v>1.6429776670045723E-4</v>
      </c>
      <c r="J154" s="111" t="s">
        <v>1029</v>
      </c>
      <c r="K154" s="442" t="str">
        <f t="shared" si="19"/>
        <v>-</v>
      </c>
      <c r="L154" s="111" t="s">
        <v>1029</v>
      </c>
      <c r="M154" s="442" t="str">
        <f t="shared" si="20"/>
        <v>-</v>
      </c>
      <c r="N154" s="111" t="s">
        <v>1029</v>
      </c>
      <c r="O154" s="442" t="str">
        <f t="shared" si="20"/>
        <v>-</v>
      </c>
      <c r="P154" s="428"/>
      <c r="Q154" s="428"/>
      <c r="R154" s="428"/>
      <c r="S154" s="428"/>
      <c r="T154" s="428"/>
      <c r="U154" s="428"/>
    </row>
    <row r="155" spans="2:21">
      <c r="B155" s="370" t="s">
        <v>7</v>
      </c>
      <c r="C155" s="370" t="s">
        <v>1152</v>
      </c>
      <c r="D155" s="111">
        <v>3</v>
      </c>
      <c r="E155" s="442">
        <f t="shared" si="16"/>
        <v>1.2452230132155518E-4</v>
      </c>
      <c r="F155" s="111">
        <v>2</v>
      </c>
      <c r="G155" s="442">
        <f t="shared" si="17"/>
        <v>2.7772840383931744E-4</v>
      </c>
      <c r="H155" s="111" t="s">
        <v>1029</v>
      </c>
      <c r="I155" s="442" t="str">
        <f t="shared" si="18"/>
        <v>-</v>
      </c>
      <c r="J155" s="111">
        <v>1</v>
      </c>
      <c r="K155" s="442">
        <f t="shared" si="19"/>
        <v>1.4923413044256874E-4</v>
      </c>
      <c r="L155" s="111" t="s">
        <v>1029</v>
      </c>
      <c r="M155" s="442" t="str">
        <f t="shared" si="20"/>
        <v>-</v>
      </c>
      <c r="N155" s="111" t="s">
        <v>1029</v>
      </c>
      <c r="O155" s="442" t="str">
        <f t="shared" si="20"/>
        <v>-</v>
      </c>
      <c r="P155" s="428"/>
      <c r="Q155" s="428"/>
      <c r="R155" s="428"/>
      <c r="S155" s="428"/>
      <c r="T155" s="428"/>
      <c r="U155" s="428"/>
    </row>
    <row r="156" spans="2:21">
      <c r="B156" s="370" t="s">
        <v>7</v>
      </c>
      <c r="C156" s="370" t="s">
        <v>1153</v>
      </c>
      <c r="D156" s="111">
        <v>3</v>
      </c>
      <c r="E156" s="442">
        <f t="shared" si="16"/>
        <v>1.2452230132155518E-4</v>
      </c>
      <c r="F156" s="111">
        <v>3</v>
      </c>
      <c r="G156" s="442">
        <f t="shared" si="17"/>
        <v>4.1659260575897621E-4</v>
      </c>
      <c r="H156" s="111" t="s">
        <v>1029</v>
      </c>
      <c r="I156" s="442" t="str">
        <f t="shared" si="18"/>
        <v>-</v>
      </c>
      <c r="J156" s="111" t="s">
        <v>1029</v>
      </c>
      <c r="K156" s="442" t="str">
        <f t="shared" si="19"/>
        <v>-</v>
      </c>
      <c r="L156" s="111" t="s">
        <v>1029</v>
      </c>
      <c r="M156" s="442" t="str">
        <f t="shared" ref="M156:O171" si="21">IF(L156="-", "-", L156/L$10*100)</f>
        <v>-</v>
      </c>
      <c r="N156" s="111" t="s">
        <v>1029</v>
      </c>
      <c r="O156" s="442" t="str">
        <f t="shared" si="21"/>
        <v>-</v>
      </c>
      <c r="P156" s="428"/>
      <c r="Q156" s="428"/>
      <c r="R156" s="428"/>
      <c r="S156" s="428"/>
      <c r="T156" s="428"/>
      <c r="U156" s="428"/>
    </row>
    <row r="157" spans="2:21">
      <c r="B157" s="370" t="s">
        <v>7</v>
      </c>
      <c r="C157" s="370" t="s">
        <v>1156</v>
      </c>
      <c r="D157" s="111">
        <v>2</v>
      </c>
      <c r="E157" s="442">
        <f t="shared" si="16"/>
        <v>8.301486754770345E-5</v>
      </c>
      <c r="F157" s="111">
        <v>2</v>
      </c>
      <c r="G157" s="442">
        <f t="shared" si="17"/>
        <v>2.7772840383931744E-4</v>
      </c>
      <c r="H157" s="111" t="s">
        <v>1029</v>
      </c>
      <c r="I157" s="442" t="str">
        <f t="shared" si="18"/>
        <v>-</v>
      </c>
      <c r="J157" s="111" t="s">
        <v>1029</v>
      </c>
      <c r="K157" s="442" t="str">
        <f t="shared" si="19"/>
        <v>-</v>
      </c>
      <c r="L157" s="111" t="s">
        <v>1029</v>
      </c>
      <c r="M157" s="442" t="str">
        <f t="shared" si="21"/>
        <v>-</v>
      </c>
      <c r="N157" s="111" t="s">
        <v>1029</v>
      </c>
      <c r="O157" s="442" t="str">
        <f t="shared" si="21"/>
        <v>-</v>
      </c>
      <c r="P157" s="428"/>
      <c r="Q157" s="428"/>
      <c r="R157" s="428"/>
      <c r="S157" s="428"/>
      <c r="T157" s="428"/>
      <c r="U157" s="428"/>
    </row>
    <row r="158" spans="2:21" s="54" customFormat="1">
      <c r="B158" s="118" t="s">
        <v>8</v>
      </c>
      <c r="C158" s="118" t="s">
        <v>1106</v>
      </c>
      <c r="D158" s="112">
        <v>76202</v>
      </c>
      <c r="E158" s="506">
        <f t="shared" si="16"/>
        <v>3.1629494684350492</v>
      </c>
      <c r="F158" s="112">
        <v>39519</v>
      </c>
      <c r="G158" s="506">
        <f t="shared" si="17"/>
        <v>5.4877743956629939</v>
      </c>
      <c r="H158" s="112">
        <v>20992</v>
      </c>
      <c r="I158" s="506">
        <f t="shared" si="18"/>
        <v>3.4489387185759988</v>
      </c>
      <c r="J158" s="112">
        <v>4918</v>
      </c>
      <c r="K158" s="506">
        <f t="shared" si="19"/>
        <v>0.73393345351655304</v>
      </c>
      <c r="L158" s="112">
        <v>7631</v>
      </c>
      <c r="M158" s="506">
        <f t="shared" si="21"/>
        <v>2.4883262899775658</v>
      </c>
      <c r="N158" s="112">
        <v>3142</v>
      </c>
      <c r="O158" s="506">
        <f t="shared" si="21"/>
        <v>3.0308291854767142</v>
      </c>
      <c r="P158" s="429"/>
      <c r="Q158" s="429"/>
      <c r="R158" s="429"/>
      <c r="S158" s="429"/>
      <c r="T158" s="429"/>
      <c r="U158" s="429"/>
    </row>
    <row r="159" spans="2:21">
      <c r="B159" s="370" t="s">
        <v>8</v>
      </c>
      <c r="C159" s="370" t="s">
        <v>5</v>
      </c>
      <c r="D159" s="111">
        <v>3877</v>
      </c>
      <c r="E159" s="442">
        <f t="shared" si="16"/>
        <v>0.16092432074122315</v>
      </c>
      <c r="F159" s="111">
        <v>2285</v>
      </c>
      <c r="G159" s="442">
        <f t="shared" si="17"/>
        <v>0.3173047013864202</v>
      </c>
      <c r="H159" s="111">
        <v>833</v>
      </c>
      <c r="I159" s="442">
        <f t="shared" si="18"/>
        <v>0.13686003966148089</v>
      </c>
      <c r="J159" s="111">
        <v>485</v>
      </c>
      <c r="K159" s="442">
        <f t="shared" si="19"/>
        <v>7.2378553264645845E-2</v>
      </c>
      <c r="L159" s="111">
        <v>246</v>
      </c>
      <c r="M159" s="442">
        <f t="shared" si="21"/>
        <v>8.0215996243543586E-2</v>
      </c>
      <c r="N159" s="111">
        <v>28</v>
      </c>
      <c r="O159" s="442">
        <f t="shared" si="21"/>
        <v>2.7009298915769572E-2</v>
      </c>
      <c r="P159" s="428"/>
      <c r="Q159" s="428"/>
      <c r="R159" s="428"/>
      <c r="S159" s="428"/>
      <c r="T159" s="428"/>
      <c r="U159" s="428"/>
    </row>
    <row r="160" spans="2:21">
      <c r="B160" s="370" t="s">
        <v>8</v>
      </c>
      <c r="C160" s="370" t="s">
        <v>6</v>
      </c>
      <c r="D160" s="111">
        <v>299</v>
      </c>
      <c r="E160" s="442">
        <f t="shared" si="16"/>
        <v>1.2410722698381666E-2</v>
      </c>
      <c r="F160" s="111">
        <v>204</v>
      </c>
      <c r="G160" s="442">
        <f t="shared" si="17"/>
        <v>2.8328297191610379E-2</v>
      </c>
      <c r="H160" s="111">
        <v>42</v>
      </c>
      <c r="I160" s="442">
        <f t="shared" si="18"/>
        <v>6.9005062014192049E-3</v>
      </c>
      <c r="J160" s="111">
        <v>32</v>
      </c>
      <c r="K160" s="442">
        <f t="shared" si="19"/>
        <v>4.7754921741621995E-3</v>
      </c>
      <c r="L160" s="111">
        <v>20</v>
      </c>
      <c r="M160" s="442">
        <f t="shared" si="21"/>
        <v>6.5216257108572026E-3</v>
      </c>
      <c r="N160" s="111">
        <v>1</v>
      </c>
      <c r="O160" s="442">
        <f t="shared" si="21"/>
        <v>9.6461781842034188E-4</v>
      </c>
      <c r="P160" s="428"/>
      <c r="Q160" s="428"/>
      <c r="R160" s="428"/>
      <c r="S160" s="428"/>
      <c r="T160" s="428"/>
      <c r="U160" s="428"/>
    </row>
    <row r="161" spans="2:21">
      <c r="B161" s="370" t="s">
        <v>8</v>
      </c>
      <c r="C161" s="370" t="s">
        <v>7</v>
      </c>
      <c r="D161" s="111">
        <v>721</v>
      </c>
      <c r="E161" s="442">
        <f t="shared" si="16"/>
        <v>2.9926859750947093E-2</v>
      </c>
      <c r="F161" s="111">
        <v>470</v>
      </c>
      <c r="G161" s="442">
        <f t="shared" si="17"/>
        <v>6.5266174902239599E-2</v>
      </c>
      <c r="H161" s="111">
        <v>174</v>
      </c>
      <c r="I161" s="442">
        <f t="shared" si="18"/>
        <v>2.858781140587956E-2</v>
      </c>
      <c r="J161" s="111">
        <v>38</v>
      </c>
      <c r="K161" s="442">
        <f t="shared" si="19"/>
        <v>5.670896956817612E-3</v>
      </c>
      <c r="L161" s="111">
        <v>22</v>
      </c>
      <c r="M161" s="442">
        <f t="shared" si="21"/>
        <v>7.1737882819429225E-3</v>
      </c>
      <c r="N161" s="111">
        <v>17</v>
      </c>
      <c r="O161" s="442">
        <f t="shared" si="21"/>
        <v>1.6398502913145811E-2</v>
      </c>
      <c r="P161" s="428"/>
      <c r="Q161" s="428"/>
      <c r="R161" s="428"/>
      <c r="S161" s="428"/>
      <c r="T161" s="428"/>
      <c r="U161" s="428"/>
    </row>
    <row r="162" spans="2:21">
      <c r="B162" s="370" t="s">
        <v>8</v>
      </c>
      <c r="C162" s="370" t="s">
        <v>9</v>
      </c>
      <c r="D162" s="111">
        <v>145</v>
      </c>
      <c r="E162" s="442">
        <f t="shared" si="16"/>
        <v>6.0185778972085009E-3</v>
      </c>
      <c r="F162" s="111">
        <v>50</v>
      </c>
      <c r="G162" s="442">
        <f t="shared" si="17"/>
        <v>6.943210095982936E-3</v>
      </c>
      <c r="H162" s="111">
        <v>4</v>
      </c>
      <c r="I162" s="442">
        <f t="shared" si="18"/>
        <v>6.5719106680182894E-4</v>
      </c>
      <c r="J162" s="111" t="s">
        <v>1029</v>
      </c>
      <c r="K162" s="442" t="str">
        <f t="shared" si="19"/>
        <v>-</v>
      </c>
      <c r="L162" s="111">
        <v>7</v>
      </c>
      <c r="M162" s="442">
        <f t="shared" si="21"/>
        <v>2.282568998800021E-3</v>
      </c>
      <c r="N162" s="111">
        <v>84</v>
      </c>
      <c r="O162" s="442">
        <f t="shared" si="21"/>
        <v>8.1027896747308717E-2</v>
      </c>
      <c r="P162" s="428"/>
      <c r="Q162" s="428"/>
      <c r="R162" s="428"/>
      <c r="S162" s="428"/>
      <c r="T162" s="428"/>
      <c r="U162" s="428"/>
    </row>
    <row r="163" spans="2:21">
      <c r="B163" s="370" t="s">
        <v>8</v>
      </c>
      <c r="C163" s="370" t="s">
        <v>10</v>
      </c>
      <c r="D163" s="111">
        <v>119</v>
      </c>
      <c r="E163" s="442">
        <f t="shared" si="16"/>
        <v>4.9393846190883559E-3</v>
      </c>
      <c r="F163" s="111">
        <v>67</v>
      </c>
      <c r="G163" s="442">
        <f t="shared" si="17"/>
        <v>9.3039015286171343E-3</v>
      </c>
      <c r="H163" s="111">
        <v>5</v>
      </c>
      <c r="I163" s="442">
        <f t="shared" si="18"/>
        <v>8.2148883350228628E-4</v>
      </c>
      <c r="J163" s="111">
        <v>6</v>
      </c>
      <c r="K163" s="442">
        <f t="shared" si="19"/>
        <v>8.9540478265541241E-4</v>
      </c>
      <c r="L163" s="111">
        <v>27</v>
      </c>
      <c r="M163" s="442">
        <f t="shared" si="21"/>
        <v>8.8041947096572232E-3</v>
      </c>
      <c r="N163" s="111">
        <v>14</v>
      </c>
      <c r="O163" s="442">
        <f t="shared" si="21"/>
        <v>1.3504649457884786E-2</v>
      </c>
      <c r="P163" s="428"/>
      <c r="Q163" s="428"/>
      <c r="R163" s="428"/>
      <c r="S163" s="428"/>
      <c r="T163" s="428"/>
      <c r="U163" s="428"/>
    </row>
    <row r="164" spans="2:21">
      <c r="B164" s="370" t="s">
        <v>8</v>
      </c>
      <c r="C164" s="370" t="s">
        <v>1087</v>
      </c>
      <c r="D164" s="111">
        <v>8</v>
      </c>
      <c r="E164" s="442">
        <f t="shared" si="16"/>
        <v>3.320594701908138E-4</v>
      </c>
      <c r="F164" s="111">
        <v>2</v>
      </c>
      <c r="G164" s="442">
        <f t="shared" si="17"/>
        <v>2.7772840383931744E-4</v>
      </c>
      <c r="H164" s="111">
        <v>4</v>
      </c>
      <c r="I164" s="442">
        <f t="shared" si="18"/>
        <v>6.5719106680182894E-4</v>
      </c>
      <c r="J164" s="111">
        <v>1</v>
      </c>
      <c r="K164" s="442">
        <f t="shared" si="19"/>
        <v>1.4923413044256874E-4</v>
      </c>
      <c r="L164" s="111">
        <v>1</v>
      </c>
      <c r="M164" s="442">
        <f t="shared" si="21"/>
        <v>3.2608128554286012E-4</v>
      </c>
      <c r="N164" s="111" t="s">
        <v>1029</v>
      </c>
      <c r="O164" s="442" t="str">
        <f t="shared" si="21"/>
        <v>-</v>
      </c>
      <c r="P164" s="428"/>
      <c r="Q164" s="428"/>
      <c r="R164" s="428"/>
      <c r="S164" s="428"/>
      <c r="T164" s="428"/>
      <c r="U164" s="428"/>
    </row>
    <row r="165" spans="2:21">
      <c r="B165" s="370" t="s">
        <v>8</v>
      </c>
      <c r="C165" s="370" t="s">
        <v>957</v>
      </c>
      <c r="D165" s="111">
        <v>66</v>
      </c>
      <c r="E165" s="442">
        <f t="shared" si="16"/>
        <v>2.7394906290742144E-3</v>
      </c>
      <c r="F165" s="111">
        <v>51</v>
      </c>
      <c r="G165" s="442">
        <f t="shared" si="17"/>
        <v>7.0820742979025948E-3</v>
      </c>
      <c r="H165" s="111">
        <v>11</v>
      </c>
      <c r="I165" s="442">
        <f t="shared" si="18"/>
        <v>1.8072754337050295E-3</v>
      </c>
      <c r="J165" s="111">
        <v>2</v>
      </c>
      <c r="K165" s="442">
        <f t="shared" si="19"/>
        <v>2.9846826088513747E-4</v>
      </c>
      <c r="L165" s="111">
        <v>1</v>
      </c>
      <c r="M165" s="442">
        <f t="shared" si="21"/>
        <v>3.2608128554286012E-4</v>
      </c>
      <c r="N165" s="111">
        <v>1</v>
      </c>
      <c r="O165" s="442">
        <f t="shared" si="21"/>
        <v>9.6461781842034188E-4</v>
      </c>
      <c r="P165" s="428"/>
      <c r="Q165" s="428"/>
      <c r="R165" s="428"/>
      <c r="S165" s="428"/>
      <c r="T165" s="428"/>
      <c r="U165" s="428"/>
    </row>
    <row r="166" spans="2:21">
      <c r="B166" s="370" t="s">
        <v>8</v>
      </c>
      <c r="C166" s="370" t="s">
        <v>958</v>
      </c>
      <c r="D166" s="111">
        <v>16</v>
      </c>
      <c r="E166" s="442">
        <f t="shared" si="16"/>
        <v>6.641189403816276E-4</v>
      </c>
      <c r="F166" s="111">
        <v>14</v>
      </c>
      <c r="G166" s="442">
        <f t="shared" si="17"/>
        <v>1.9440988268752219E-3</v>
      </c>
      <c r="H166" s="111" t="s">
        <v>1029</v>
      </c>
      <c r="I166" s="442" t="str">
        <f t="shared" si="18"/>
        <v>-</v>
      </c>
      <c r="J166" s="111">
        <v>1</v>
      </c>
      <c r="K166" s="442">
        <f t="shared" si="19"/>
        <v>1.4923413044256874E-4</v>
      </c>
      <c r="L166" s="111" t="s">
        <v>1029</v>
      </c>
      <c r="M166" s="442" t="str">
        <f t="shared" si="21"/>
        <v>-</v>
      </c>
      <c r="N166" s="111">
        <v>1</v>
      </c>
      <c r="O166" s="442">
        <f t="shared" si="21"/>
        <v>9.6461781842034188E-4</v>
      </c>
      <c r="P166" s="428"/>
      <c r="Q166" s="428"/>
      <c r="R166" s="428"/>
      <c r="S166" s="428"/>
      <c r="T166" s="428"/>
      <c r="U166" s="428"/>
    </row>
    <row r="167" spans="2:21">
      <c r="B167" s="370" t="s">
        <v>8</v>
      </c>
      <c r="C167" s="370" t="s">
        <v>959</v>
      </c>
      <c r="D167" s="111">
        <v>41</v>
      </c>
      <c r="E167" s="442">
        <f t="shared" si="16"/>
        <v>1.7018047847279208E-3</v>
      </c>
      <c r="F167" s="111">
        <v>28</v>
      </c>
      <c r="G167" s="442">
        <f t="shared" si="17"/>
        <v>3.8881976537504439E-3</v>
      </c>
      <c r="H167" s="111">
        <v>10</v>
      </c>
      <c r="I167" s="442">
        <f t="shared" si="18"/>
        <v>1.6429776670045726E-3</v>
      </c>
      <c r="J167" s="111">
        <v>2</v>
      </c>
      <c r="K167" s="442">
        <f t="shared" si="19"/>
        <v>2.9846826088513747E-4</v>
      </c>
      <c r="L167" s="111" t="s">
        <v>1029</v>
      </c>
      <c r="M167" s="442" t="str">
        <f t="shared" si="21"/>
        <v>-</v>
      </c>
      <c r="N167" s="111">
        <v>1</v>
      </c>
      <c r="O167" s="442">
        <f t="shared" si="21"/>
        <v>9.6461781842034188E-4</v>
      </c>
      <c r="P167" s="428"/>
      <c r="Q167" s="428"/>
      <c r="R167" s="428"/>
      <c r="S167" s="428"/>
      <c r="T167" s="428"/>
      <c r="U167" s="428"/>
    </row>
    <row r="168" spans="2:21">
      <c r="B168" s="370" t="s">
        <v>8</v>
      </c>
      <c r="C168" s="370" t="s">
        <v>960</v>
      </c>
      <c r="D168" s="111">
        <v>22</v>
      </c>
      <c r="E168" s="442">
        <f t="shared" si="16"/>
        <v>9.1316354302473806E-4</v>
      </c>
      <c r="F168" s="111">
        <v>19</v>
      </c>
      <c r="G168" s="442">
        <f t="shared" si="17"/>
        <v>2.6384198364735158E-3</v>
      </c>
      <c r="H168" s="111">
        <v>3</v>
      </c>
      <c r="I168" s="442">
        <f t="shared" si="18"/>
        <v>4.928933001013717E-4</v>
      </c>
      <c r="J168" s="111" t="s">
        <v>1029</v>
      </c>
      <c r="K168" s="442" t="str">
        <f t="shared" si="19"/>
        <v>-</v>
      </c>
      <c r="L168" s="111" t="s">
        <v>1029</v>
      </c>
      <c r="M168" s="442" t="str">
        <f t="shared" si="21"/>
        <v>-</v>
      </c>
      <c r="N168" s="111" t="s">
        <v>1029</v>
      </c>
      <c r="O168" s="442" t="str">
        <f t="shared" si="21"/>
        <v>-</v>
      </c>
      <c r="P168" s="428"/>
      <c r="Q168" s="428"/>
      <c r="R168" s="428"/>
      <c r="S168" s="428"/>
      <c r="T168" s="428"/>
      <c r="U168" s="428"/>
    </row>
    <row r="169" spans="2:21">
      <c r="B169" s="370" t="s">
        <v>8</v>
      </c>
      <c r="C169" s="370" t="s">
        <v>961</v>
      </c>
      <c r="D169" s="111">
        <v>8</v>
      </c>
      <c r="E169" s="442">
        <f t="shared" si="16"/>
        <v>3.320594701908138E-4</v>
      </c>
      <c r="F169" s="111">
        <v>7</v>
      </c>
      <c r="G169" s="442">
        <f t="shared" si="17"/>
        <v>9.7204941343761097E-4</v>
      </c>
      <c r="H169" s="111">
        <v>1</v>
      </c>
      <c r="I169" s="442">
        <f t="shared" si="18"/>
        <v>1.6429776670045723E-4</v>
      </c>
      <c r="J169" s="111" t="s">
        <v>1029</v>
      </c>
      <c r="K169" s="442" t="str">
        <f t="shared" si="19"/>
        <v>-</v>
      </c>
      <c r="L169" s="111" t="s">
        <v>1029</v>
      </c>
      <c r="M169" s="442" t="str">
        <f t="shared" si="21"/>
        <v>-</v>
      </c>
      <c r="N169" s="111" t="s">
        <v>1029</v>
      </c>
      <c r="O169" s="442" t="str">
        <f t="shared" si="21"/>
        <v>-</v>
      </c>
      <c r="P169" s="428"/>
      <c r="Q169" s="428"/>
      <c r="R169" s="428"/>
      <c r="S169" s="428"/>
      <c r="T169" s="428"/>
      <c r="U169" s="428"/>
    </row>
    <row r="170" spans="2:21">
      <c r="B170" s="370" t="s">
        <v>8</v>
      </c>
      <c r="C170" s="370" t="s">
        <v>962</v>
      </c>
      <c r="D170" s="111">
        <v>5</v>
      </c>
      <c r="E170" s="442">
        <f t="shared" si="16"/>
        <v>2.0753716886925865E-4</v>
      </c>
      <c r="F170" s="111">
        <v>3</v>
      </c>
      <c r="G170" s="442">
        <f t="shared" si="17"/>
        <v>4.1659260575897621E-4</v>
      </c>
      <c r="H170" s="111">
        <v>1</v>
      </c>
      <c r="I170" s="442">
        <f t="shared" si="18"/>
        <v>1.6429776670045723E-4</v>
      </c>
      <c r="J170" s="111" t="s">
        <v>1029</v>
      </c>
      <c r="K170" s="442" t="str">
        <f t="shared" si="19"/>
        <v>-</v>
      </c>
      <c r="L170" s="111">
        <v>1</v>
      </c>
      <c r="M170" s="442">
        <f t="shared" si="21"/>
        <v>3.2608128554286012E-4</v>
      </c>
      <c r="N170" s="111" t="s">
        <v>1029</v>
      </c>
      <c r="O170" s="442" t="str">
        <f t="shared" si="21"/>
        <v>-</v>
      </c>
      <c r="P170" s="428"/>
      <c r="Q170" s="428"/>
      <c r="R170" s="428"/>
      <c r="S170" s="428"/>
      <c r="T170" s="428"/>
      <c r="U170" s="428"/>
    </row>
    <row r="171" spans="2:21">
      <c r="B171" s="370" t="s">
        <v>8</v>
      </c>
      <c r="C171" s="370" t="s">
        <v>963</v>
      </c>
      <c r="D171" s="111">
        <v>8</v>
      </c>
      <c r="E171" s="442">
        <f t="shared" si="16"/>
        <v>3.320594701908138E-4</v>
      </c>
      <c r="F171" s="111">
        <v>4</v>
      </c>
      <c r="G171" s="442">
        <f t="shared" si="17"/>
        <v>5.5545680767863487E-4</v>
      </c>
      <c r="H171" s="111">
        <v>3</v>
      </c>
      <c r="I171" s="442">
        <f t="shared" si="18"/>
        <v>4.928933001013717E-4</v>
      </c>
      <c r="J171" s="111">
        <v>1</v>
      </c>
      <c r="K171" s="442">
        <f t="shared" si="19"/>
        <v>1.4923413044256874E-4</v>
      </c>
      <c r="L171" s="111" t="s">
        <v>1029</v>
      </c>
      <c r="M171" s="442" t="str">
        <f t="shared" si="21"/>
        <v>-</v>
      </c>
      <c r="N171" s="111" t="s">
        <v>1029</v>
      </c>
      <c r="O171" s="442" t="str">
        <f t="shared" si="21"/>
        <v>-</v>
      </c>
      <c r="P171" s="428"/>
      <c r="Q171" s="428"/>
      <c r="R171" s="428"/>
      <c r="S171" s="428"/>
      <c r="T171" s="428"/>
      <c r="U171" s="428"/>
    </row>
    <row r="172" spans="2:21">
      <c r="B172" s="370" t="s">
        <v>8</v>
      </c>
      <c r="C172" s="370" t="s">
        <v>964</v>
      </c>
      <c r="D172" s="111">
        <v>16</v>
      </c>
      <c r="E172" s="442">
        <f t="shared" si="16"/>
        <v>6.641189403816276E-4</v>
      </c>
      <c r="F172" s="111">
        <v>15</v>
      </c>
      <c r="G172" s="442">
        <f t="shared" si="17"/>
        <v>2.0829630287948812E-3</v>
      </c>
      <c r="H172" s="111">
        <v>1</v>
      </c>
      <c r="I172" s="442">
        <f t="shared" si="18"/>
        <v>1.6429776670045723E-4</v>
      </c>
      <c r="J172" s="111" t="s">
        <v>1029</v>
      </c>
      <c r="K172" s="442" t="str">
        <f t="shared" si="19"/>
        <v>-</v>
      </c>
      <c r="L172" s="111" t="s">
        <v>1029</v>
      </c>
      <c r="M172" s="442" t="str">
        <f t="shared" ref="M172:O187" si="22">IF(L172="-", "-", L172/L$10*100)</f>
        <v>-</v>
      </c>
      <c r="N172" s="111" t="s">
        <v>1029</v>
      </c>
      <c r="O172" s="442" t="str">
        <f t="shared" si="22"/>
        <v>-</v>
      </c>
      <c r="P172" s="428"/>
      <c r="Q172" s="428"/>
      <c r="R172" s="428"/>
      <c r="S172" s="428"/>
      <c r="T172" s="428"/>
      <c r="U172" s="428"/>
    </row>
    <row r="173" spans="2:21">
      <c r="B173" s="370" t="s">
        <v>8</v>
      </c>
      <c r="C173" s="370" t="s">
        <v>965</v>
      </c>
      <c r="D173" s="111">
        <v>7</v>
      </c>
      <c r="E173" s="442">
        <f t="shared" si="16"/>
        <v>2.9055203641696213E-4</v>
      </c>
      <c r="F173" s="111">
        <v>6</v>
      </c>
      <c r="G173" s="442">
        <f t="shared" si="17"/>
        <v>8.3318521151795242E-4</v>
      </c>
      <c r="H173" s="111" t="s">
        <v>1029</v>
      </c>
      <c r="I173" s="442" t="str">
        <f t="shared" si="18"/>
        <v>-</v>
      </c>
      <c r="J173" s="111">
        <v>1</v>
      </c>
      <c r="K173" s="442">
        <f t="shared" si="19"/>
        <v>1.4923413044256874E-4</v>
      </c>
      <c r="L173" s="111" t="s">
        <v>1029</v>
      </c>
      <c r="M173" s="442" t="str">
        <f t="shared" si="22"/>
        <v>-</v>
      </c>
      <c r="N173" s="111" t="s">
        <v>1029</v>
      </c>
      <c r="O173" s="442" t="str">
        <f t="shared" si="22"/>
        <v>-</v>
      </c>
      <c r="P173" s="428"/>
      <c r="Q173" s="428"/>
      <c r="R173" s="428"/>
      <c r="S173" s="428"/>
      <c r="T173" s="428"/>
      <c r="U173" s="428"/>
    </row>
    <row r="174" spans="2:21">
      <c r="B174" s="370" t="s">
        <v>8</v>
      </c>
      <c r="C174" s="370" t="s">
        <v>966</v>
      </c>
      <c r="D174" s="111">
        <v>7</v>
      </c>
      <c r="E174" s="442">
        <f t="shared" si="16"/>
        <v>2.9055203641696213E-4</v>
      </c>
      <c r="F174" s="111">
        <v>6</v>
      </c>
      <c r="G174" s="442">
        <f t="shared" si="17"/>
        <v>8.3318521151795242E-4</v>
      </c>
      <c r="H174" s="111">
        <v>1</v>
      </c>
      <c r="I174" s="442">
        <f t="shared" si="18"/>
        <v>1.6429776670045723E-4</v>
      </c>
      <c r="J174" s="111" t="s">
        <v>1029</v>
      </c>
      <c r="K174" s="442" t="str">
        <f t="shared" si="19"/>
        <v>-</v>
      </c>
      <c r="L174" s="111" t="s">
        <v>1029</v>
      </c>
      <c r="M174" s="442" t="str">
        <f t="shared" si="22"/>
        <v>-</v>
      </c>
      <c r="N174" s="111" t="s">
        <v>1029</v>
      </c>
      <c r="O174" s="442" t="str">
        <f t="shared" si="22"/>
        <v>-</v>
      </c>
      <c r="P174" s="428"/>
      <c r="Q174" s="428"/>
      <c r="R174" s="428"/>
      <c r="S174" s="428"/>
      <c r="T174" s="428"/>
      <c r="U174" s="428"/>
    </row>
    <row r="175" spans="2:21">
      <c r="B175" s="370" t="s">
        <v>8</v>
      </c>
      <c r="C175" s="370" t="s">
        <v>967</v>
      </c>
      <c r="D175" s="111">
        <v>4</v>
      </c>
      <c r="E175" s="442">
        <f t="shared" si="16"/>
        <v>1.660297350954069E-4</v>
      </c>
      <c r="F175" s="111">
        <v>4</v>
      </c>
      <c r="G175" s="442">
        <f t="shared" si="17"/>
        <v>5.5545680767863487E-4</v>
      </c>
      <c r="H175" s="111" t="s">
        <v>1029</v>
      </c>
      <c r="I175" s="442" t="str">
        <f t="shared" si="18"/>
        <v>-</v>
      </c>
      <c r="J175" s="111" t="s">
        <v>1029</v>
      </c>
      <c r="K175" s="442" t="str">
        <f t="shared" si="19"/>
        <v>-</v>
      </c>
      <c r="L175" s="111" t="s">
        <v>1029</v>
      </c>
      <c r="M175" s="442" t="str">
        <f t="shared" si="22"/>
        <v>-</v>
      </c>
      <c r="N175" s="111" t="s">
        <v>1029</v>
      </c>
      <c r="O175" s="442" t="str">
        <f t="shared" si="22"/>
        <v>-</v>
      </c>
      <c r="P175" s="428"/>
      <c r="Q175" s="428"/>
      <c r="R175" s="428"/>
      <c r="S175" s="428"/>
      <c r="T175" s="428"/>
      <c r="U175" s="428"/>
    </row>
    <row r="176" spans="2:21">
      <c r="B176" s="370" t="s">
        <v>8</v>
      </c>
      <c r="C176" s="370" t="s">
        <v>968</v>
      </c>
      <c r="D176" s="111">
        <v>8</v>
      </c>
      <c r="E176" s="442">
        <f t="shared" si="16"/>
        <v>3.320594701908138E-4</v>
      </c>
      <c r="F176" s="111">
        <v>4</v>
      </c>
      <c r="G176" s="442">
        <f t="shared" si="17"/>
        <v>5.5545680767863487E-4</v>
      </c>
      <c r="H176" s="111">
        <v>2</v>
      </c>
      <c r="I176" s="442">
        <f t="shared" si="18"/>
        <v>3.2859553340091447E-4</v>
      </c>
      <c r="J176" s="111" t="s">
        <v>1029</v>
      </c>
      <c r="K176" s="442" t="str">
        <f t="shared" si="19"/>
        <v>-</v>
      </c>
      <c r="L176" s="111">
        <v>2</v>
      </c>
      <c r="M176" s="442">
        <f t="shared" si="22"/>
        <v>6.5216257108572024E-4</v>
      </c>
      <c r="N176" s="111" t="s">
        <v>1029</v>
      </c>
      <c r="O176" s="442" t="str">
        <f t="shared" si="22"/>
        <v>-</v>
      </c>
      <c r="P176" s="428"/>
      <c r="Q176" s="428"/>
      <c r="R176" s="428"/>
      <c r="S176" s="428"/>
      <c r="T176" s="428"/>
      <c r="U176" s="428"/>
    </row>
    <row r="177" spans="2:21">
      <c r="B177" s="370" t="s">
        <v>8</v>
      </c>
      <c r="C177" s="370" t="s">
        <v>969</v>
      </c>
      <c r="D177" s="111">
        <v>3</v>
      </c>
      <c r="E177" s="442">
        <f t="shared" si="16"/>
        <v>1.2452230132155518E-4</v>
      </c>
      <c r="F177" s="111">
        <v>3</v>
      </c>
      <c r="G177" s="442">
        <f t="shared" si="17"/>
        <v>4.1659260575897621E-4</v>
      </c>
      <c r="H177" s="111" t="s">
        <v>1029</v>
      </c>
      <c r="I177" s="442" t="str">
        <f t="shared" si="18"/>
        <v>-</v>
      </c>
      <c r="J177" s="111" t="s">
        <v>1029</v>
      </c>
      <c r="K177" s="442" t="str">
        <f t="shared" si="19"/>
        <v>-</v>
      </c>
      <c r="L177" s="111" t="s">
        <v>1029</v>
      </c>
      <c r="M177" s="442" t="str">
        <f t="shared" si="22"/>
        <v>-</v>
      </c>
      <c r="N177" s="111" t="s">
        <v>1029</v>
      </c>
      <c r="O177" s="442" t="str">
        <f t="shared" si="22"/>
        <v>-</v>
      </c>
      <c r="P177" s="428"/>
      <c r="Q177" s="428"/>
      <c r="R177" s="428"/>
      <c r="S177" s="428"/>
      <c r="T177" s="428"/>
      <c r="U177" s="428"/>
    </row>
    <row r="178" spans="2:21">
      <c r="B178" s="370" t="s">
        <v>8</v>
      </c>
      <c r="C178" s="370" t="s">
        <v>1108</v>
      </c>
      <c r="D178" s="111">
        <v>4</v>
      </c>
      <c r="E178" s="442">
        <f t="shared" si="16"/>
        <v>1.660297350954069E-4</v>
      </c>
      <c r="F178" s="111">
        <v>4</v>
      </c>
      <c r="G178" s="442">
        <f t="shared" si="17"/>
        <v>5.5545680767863487E-4</v>
      </c>
      <c r="H178" s="111" t="s">
        <v>1029</v>
      </c>
      <c r="I178" s="442" t="str">
        <f t="shared" si="18"/>
        <v>-</v>
      </c>
      <c r="J178" s="111" t="s">
        <v>1029</v>
      </c>
      <c r="K178" s="442" t="str">
        <f t="shared" si="19"/>
        <v>-</v>
      </c>
      <c r="L178" s="111" t="s">
        <v>1029</v>
      </c>
      <c r="M178" s="442" t="str">
        <f t="shared" si="22"/>
        <v>-</v>
      </c>
      <c r="N178" s="111" t="s">
        <v>1029</v>
      </c>
      <c r="O178" s="442" t="str">
        <f t="shared" si="22"/>
        <v>-</v>
      </c>
      <c r="P178" s="428"/>
      <c r="Q178" s="428"/>
      <c r="R178" s="428"/>
      <c r="S178" s="428"/>
      <c r="T178" s="428"/>
      <c r="U178" s="428"/>
    </row>
    <row r="179" spans="2:21">
      <c r="B179" s="370" t="s">
        <v>8</v>
      </c>
      <c r="C179" s="370" t="s">
        <v>1110</v>
      </c>
      <c r="D179" s="111">
        <v>4</v>
      </c>
      <c r="E179" s="442">
        <f t="shared" si="16"/>
        <v>1.660297350954069E-4</v>
      </c>
      <c r="F179" s="111">
        <v>3</v>
      </c>
      <c r="G179" s="442">
        <f t="shared" si="17"/>
        <v>4.1659260575897621E-4</v>
      </c>
      <c r="H179" s="111">
        <v>1</v>
      </c>
      <c r="I179" s="442">
        <f t="shared" si="18"/>
        <v>1.6429776670045723E-4</v>
      </c>
      <c r="J179" s="111" t="s">
        <v>1029</v>
      </c>
      <c r="K179" s="442" t="str">
        <f t="shared" si="19"/>
        <v>-</v>
      </c>
      <c r="L179" s="111" t="s">
        <v>1029</v>
      </c>
      <c r="M179" s="442" t="str">
        <f t="shared" si="22"/>
        <v>-</v>
      </c>
      <c r="N179" s="111" t="s">
        <v>1029</v>
      </c>
      <c r="O179" s="442" t="str">
        <f t="shared" si="22"/>
        <v>-</v>
      </c>
      <c r="P179" s="428"/>
      <c r="Q179" s="428"/>
      <c r="R179" s="428"/>
      <c r="S179" s="428"/>
      <c r="T179" s="428"/>
      <c r="U179" s="428"/>
    </row>
    <row r="180" spans="2:21">
      <c r="B180" s="370" t="s">
        <v>8</v>
      </c>
      <c r="C180" s="370" t="s">
        <v>1161</v>
      </c>
      <c r="D180" s="111">
        <v>4</v>
      </c>
      <c r="E180" s="442">
        <f t="shared" si="16"/>
        <v>1.660297350954069E-4</v>
      </c>
      <c r="F180" s="111">
        <v>3</v>
      </c>
      <c r="G180" s="442">
        <f t="shared" si="17"/>
        <v>4.1659260575897621E-4</v>
      </c>
      <c r="H180" s="111" t="s">
        <v>1029</v>
      </c>
      <c r="I180" s="442" t="str">
        <f t="shared" si="18"/>
        <v>-</v>
      </c>
      <c r="J180" s="111">
        <v>1</v>
      </c>
      <c r="K180" s="442">
        <f t="shared" si="19"/>
        <v>1.4923413044256874E-4</v>
      </c>
      <c r="L180" s="111" t="s">
        <v>1029</v>
      </c>
      <c r="M180" s="442" t="str">
        <f t="shared" si="22"/>
        <v>-</v>
      </c>
      <c r="N180" s="111" t="s">
        <v>1029</v>
      </c>
      <c r="O180" s="442" t="str">
        <f t="shared" si="22"/>
        <v>-</v>
      </c>
      <c r="P180" s="428"/>
      <c r="Q180" s="428"/>
      <c r="R180" s="428"/>
      <c r="S180" s="428"/>
      <c r="T180" s="428"/>
      <c r="U180" s="428"/>
    </row>
    <row r="181" spans="2:21">
      <c r="B181" s="370" t="s">
        <v>8</v>
      </c>
      <c r="C181" s="370" t="s">
        <v>1117</v>
      </c>
      <c r="D181" s="111">
        <v>1</v>
      </c>
      <c r="E181" s="442">
        <f t="shared" si="16"/>
        <v>4.1507433773851725E-5</v>
      </c>
      <c r="F181" s="111" t="s">
        <v>1029</v>
      </c>
      <c r="G181" s="442" t="str">
        <f t="shared" si="17"/>
        <v>-</v>
      </c>
      <c r="H181" s="111">
        <v>1</v>
      </c>
      <c r="I181" s="442">
        <f t="shared" si="18"/>
        <v>1.6429776670045723E-4</v>
      </c>
      <c r="J181" s="111" t="s">
        <v>1029</v>
      </c>
      <c r="K181" s="442" t="str">
        <f t="shared" si="19"/>
        <v>-</v>
      </c>
      <c r="L181" s="111" t="s">
        <v>1029</v>
      </c>
      <c r="M181" s="442" t="str">
        <f t="shared" si="22"/>
        <v>-</v>
      </c>
      <c r="N181" s="111" t="s">
        <v>1029</v>
      </c>
      <c r="O181" s="442" t="str">
        <f t="shared" si="22"/>
        <v>-</v>
      </c>
      <c r="P181" s="428"/>
      <c r="Q181" s="428"/>
      <c r="R181" s="428"/>
      <c r="S181" s="428"/>
      <c r="T181" s="428"/>
      <c r="U181" s="428"/>
    </row>
    <row r="182" spans="2:21">
      <c r="B182" s="370" t="s">
        <v>8</v>
      </c>
      <c r="C182" s="370" t="s">
        <v>1119</v>
      </c>
      <c r="D182" s="111">
        <v>1</v>
      </c>
      <c r="E182" s="442">
        <f t="shared" si="16"/>
        <v>4.1507433773851725E-5</v>
      </c>
      <c r="F182" s="111" t="s">
        <v>1029</v>
      </c>
      <c r="G182" s="442" t="str">
        <f t="shared" si="17"/>
        <v>-</v>
      </c>
      <c r="H182" s="111" t="s">
        <v>1029</v>
      </c>
      <c r="I182" s="442" t="str">
        <f t="shared" si="18"/>
        <v>-</v>
      </c>
      <c r="J182" s="111">
        <v>1</v>
      </c>
      <c r="K182" s="442">
        <f t="shared" si="19"/>
        <v>1.4923413044256874E-4</v>
      </c>
      <c r="L182" s="111" t="s">
        <v>1029</v>
      </c>
      <c r="M182" s="442" t="str">
        <f t="shared" si="22"/>
        <v>-</v>
      </c>
      <c r="N182" s="111" t="s">
        <v>1029</v>
      </c>
      <c r="O182" s="442" t="str">
        <f t="shared" si="22"/>
        <v>-</v>
      </c>
      <c r="P182" s="428"/>
      <c r="Q182" s="428"/>
      <c r="R182" s="428"/>
      <c r="S182" s="428"/>
      <c r="T182" s="428"/>
      <c r="U182" s="428"/>
    </row>
    <row r="183" spans="2:21">
      <c r="B183" s="370" t="s">
        <v>8</v>
      </c>
      <c r="C183" s="370" t="s">
        <v>1123</v>
      </c>
      <c r="D183" s="111">
        <v>5</v>
      </c>
      <c r="E183" s="442">
        <f t="shared" si="16"/>
        <v>2.0753716886925865E-4</v>
      </c>
      <c r="F183" s="111">
        <v>3</v>
      </c>
      <c r="G183" s="442">
        <f t="shared" si="17"/>
        <v>4.1659260575897621E-4</v>
      </c>
      <c r="H183" s="111">
        <v>2</v>
      </c>
      <c r="I183" s="442">
        <f t="shared" si="18"/>
        <v>3.2859553340091447E-4</v>
      </c>
      <c r="J183" s="111" t="s">
        <v>1029</v>
      </c>
      <c r="K183" s="442" t="str">
        <f t="shared" si="19"/>
        <v>-</v>
      </c>
      <c r="L183" s="111" t="s">
        <v>1029</v>
      </c>
      <c r="M183" s="442" t="str">
        <f t="shared" si="22"/>
        <v>-</v>
      </c>
      <c r="N183" s="111" t="s">
        <v>1029</v>
      </c>
      <c r="O183" s="442" t="str">
        <f t="shared" si="22"/>
        <v>-</v>
      </c>
      <c r="P183" s="428"/>
      <c r="Q183" s="428"/>
      <c r="R183" s="428"/>
      <c r="S183" s="428"/>
      <c r="T183" s="428"/>
      <c r="U183" s="428"/>
    </row>
    <row r="184" spans="2:21">
      <c r="B184" s="370" t="s">
        <v>8</v>
      </c>
      <c r="C184" s="370" t="s">
        <v>1162</v>
      </c>
      <c r="D184" s="111">
        <v>2</v>
      </c>
      <c r="E184" s="442">
        <f t="shared" si="16"/>
        <v>8.301486754770345E-5</v>
      </c>
      <c r="F184" s="111">
        <v>2</v>
      </c>
      <c r="G184" s="442">
        <f t="shared" si="17"/>
        <v>2.7772840383931744E-4</v>
      </c>
      <c r="H184" s="111" t="s">
        <v>1029</v>
      </c>
      <c r="I184" s="442" t="str">
        <f t="shared" si="18"/>
        <v>-</v>
      </c>
      <c r="J184" s="111" t="s">
        <v>1029</v>
      </c>
      <c r="K184" s="442" t="str">
        <f t="shared" si="19"/>
        <v>-</v>
      </c>
      <c r="L184" s="111" t="s">
        <v>1029</v>
      </c>
      <c r="M184" s="442" t="str">
        <f t="shared" si="22"/>
        <v>-</v>
      </c>
      <c r="N184" s="111" t="s">
        <v>1029</v>
      </c>
      <c r="O184" s="442" t="str">
        <f t="shared" si="22"/>
        <v>-</v>
      </c>
      <c r="P184" s="428"/>
      <c r="Q184" s="428"/>
      <c r="R184" s="428"/>
      <c r="S184" s="428"/>
      <c r="T184" s="428"/>
      <c r="U184" s="428"/>
    </row>
    <row r="185" spans="2:21">
      <c r="B185" s="370" t="s">
        <v>8</v>
      </c>
      <c r="C185" s="370" t="s">
        <v>1127</v>
      </c>
      <c r="D185" s="111">
        <v>2</v>
      </c>
      <c r="E185" s="442">
        <f t="shared" si="16"/>
        <v>8.301486754770345E-5</v>
      </c>
      <c r="F185" s="111">
        <v>2</v>
      </c>
      <c r="G185" s="442">
        <f t="shared" si="17"/>
        <v>2.7772840383931744E-4</v>
      </c>
      <c r="H185" s="111" t="s">
        <v>1029</v>
      </c>
      <c r="I185" s="442" t="str">
        <f t="shared" si="18"/>
        <v>-</v>
      </c>
      <c r="J185" s="111" t="s">
        <v>1029</v>
      </c>
      <c r="K185" s="442" t="str">
        <f t="shared" si="19"/>
        <v>-</v>
      </c>
      <c r="L185" s="111" t="s">
        <v>1029</v>
      </c>
      <c r="M185" s="442" t="str">
        <f t="shared" si="22"/>
        <v>-</v>
      </c>
      <c r="N185" s="111" t="s">
        <v>1029</v>
      </c>
      <c r="O185" s="442" t="str">
        <f t="shared" si="22"/>
        <v>-</v>
      </c>
      <c r="P185" s="428"/>
      <c r="Q185" s="428"/>
      <c r="R185" s="428"/>
      <c r="S185" s="428"/>
      <c r="T185" s="428"/>
      <c r="U185" s="428"/>
    </row>
    <row r="186" spans="2:21">
      <c r="B186" s="370" t="s">
        <v>8</v>
      </c>
      <c r="C186" s="370" t="s">
        <v>1129</v>
      </c>
      <c r="D186" s="111">
        <v>3</v>
      </c>
      <c r="E186" s="442">
        <f t="shared" si="16"/>
        <v>1.2452230132155518E-4</v>
      </c>
      <c r="F186" s="111">
        <v>2</v>
      </c>
      <c r="G186" s="442">
        <f t="shared" si="17"/>
        <v>2.7772840383931744E-4</v>
      </c>
      <c r="H186" s="111">
        <v>1</v>
      </c>
      <c r="I186" s="442">
        <f t="shared" si="18"/>
        <v>1.6429776670045723E-4</v>
      </c>
      <c r="J186" s="111" t="s">
        <v>1029</v>
      </c>
      <c r="K186" s="442" t="str">
        <f t="shared" si="19"/>
        <v>-</v>
      </c>
      <c r="L186" s="111" t="s">
        <v>1029</v>
      </c>
      <c r="M186" s="442" t="str">
        <f t="shared" si="22"/>
        <v>-</v>
      </c>
      <c r="N186" s="111" t="s">
        <v>1029</v>
      </c>
      <c r="O186" s="442" t="str">
        <f t="shared" si="22"/>
        <v>-</v>
      </c>
      <c r="P186" s="428"/>
      <c r="Q186" s="428"/>
      <c r="R186" s="428"/>
      <c r="S186" s="428"/>
      <c r="T186" s="428"/>
      <c r="U186" s="428"/>
    </row>
    <row r="187" spans="2:21">
      <c r="B187" s="370" t="s">
        <v>8</v>
      </c>
      <c r="C187" s="370" t="s">
        <v>1163</v>
      </c>
      <c r="D187" s="111">
        <v>1</v>
      </c>
      <c r="E187" s="442">
        <f t="shared" si="16"/>
        <v>4.1507433773851725E-5</v>
      </c>
      <c r="F187" s="111" t="s">
        <v>1029</v>
      </c>
      <c r="G187" s="442" t="str">
        <f t="shared" si="17"/>
        <v>-</v>
      </c>
      <c r="H187" s="111">
        <v>1</v>
      </c>
      <c r="I187" s="442">
        <f t="shared" si="18"/>
        <v>1.6429776670045723E-4</v>
      </c>
      <c r="J187" s="111" t="s">
        <v>1029</v>
      </c>
      <c r="K187" s="442" t="str">
        <f t="shared" si="19"/>
        <v>-</v>
      </c>
      <c r="L187" s="111" t="s">
        <v>1029</v>
      </c>
      <c r="M187" s="442" t="str">
        <f t="shared" si="22"/>
        <v>-</v>
      </c>
      <c r="N187" s="111" t="s">
        <v>1029</v>
      </c>
      <c r="O187" s="442" t="str">
        <f t="shared" si="22"/>
        <v>-</v>
      </c>
      <c r="P187" s="428"/>
      <c r="Q187" s="428"/>
      <c r="R187" s="428"/>
      <c r="S187" s="428"/>
      <c r="T187" s="428"/>
      <c r="U187" s="428"/>
    </row>
    <row r="188" spans="2:21">
      <c r="B188" s="370" t="s">
        <v>8</v>
      </c>
      <c r="C188" s="370" t="s">
        <v>1164</v>
      </c>
      <c r="D188" s="111">
        <v>1</v>
      </c>
      <c r="E188" s="442">
        <f t="shared" si="16"/>
        <v>4.1507433773851725E-5</v>
      </c>
      <c r="F188" s="111">
        <v>1</v>
      </c>
      <c r="G188" s="442">
        <f t="shared" si="17"/>
        <v>1.3886420191965872E-4</v>
      </c>
      <c r="H188" s="111" t="s">
        <v>1029</v>
      </c>
      <c r="I188" s="442" t="str">
        <f t="shared" si="18"/>
        <v>-</v>
      </c>
      <c r="J188" s="111" t="s">
        <v>1029</v>
      </c>
      <c r="K188" s="442" t="str">
        <f t="shared" si="19"/>
        <v>-</v>
      </c>
      <c r="L188" s="111" t="s">
        <v>1029</v>
      </c>
      <c r="M188" s="442" t="str">
        <f t="shared" ref="M188:O203" si="23">IF(L188="-", "-", L188/L$10*100)</f>
        <v>-</v>
      </c>
      <c r="N188" s="111" t="s">
        <v>1029</v>
      </c>
      <c r="O188" s="442" t="str">
        <f t="shared" si="23"/>
        <v>-</v>
      </c>
      <c r="P188" s="428"/>
      <c r="Q188" s="428"/>
      <c r="R188" s="428"/>
      <c r="S188" s="428"/>
      <c r="T188" s="428"/>
      <c r="U188" s="428"/>
    </row>
    <row r="189" spans="2:21">
      <c r="B189" s="370" t="s">
        <v>8</v>
      </c>
      <c r="C189" s="370" t="s">
        <v>1133</v>
      </c>
      <c r="D189" s="111">
        <v>2</v>
      </c>
      <c r="E189" s="442">
        <f t="shared" si="16"/>
        <v>8.301486754770345E-5</v>
      </c>
      <c r="F189" s="111">
        <v>2</v>
      </c>
      <c r="G189" s="442">
        <f t="shared" si="17"/>
        <v>2.7772840383931744E-4</v>
      </c>
      <c r="H189" s="111" t="s">
        <v>1029</v>
      </c>
      <c r="I189" s="442" t="str">
        <f t="shared" si="18"/>
        <v>-</v>
      </c>
      <c r="J189" s="111" t="s">
        <v>1029</v>
      </c>
      <c r="K189" s="442" t="str">
        <f t="shared" si="19"/>
        <v>-</v>
      </c>
      <c r="L189" s="111" t="s">
        <v>1029</v>
      </c>
      <c r="M189" s="442" t="str">
        <f t="shared" si="23"/>
        <v>-</v>
      </c>
      <c r="N189" s="111" t="s">
        <v>1029</v>
      </c>
      <c r="O189" s="442" t="str">
        <f t="shared" si="23"/>
        <v>-</v>
      </c>
      <c r="P189" s="428"/>
      <c r="Q189" s="428"/>
      <c r="R189" s="428"/>
      <c r="S189" s="428"/>
      <c r="T189" s="428"/>
      <c r="U189" s="428"/>
    </row>
    <row r="190" spans="2:21">
      <c r="B190" s="370" t="s">
        <v>8</v>
      </c>
      <c r="C190" s="370" t="s">
        <v>1165</v>
      </c>
      <c r="D190" s="111">
        <v>1</v>
      </c>
      <c r="E190" s="442">
        <f t="shared" si="16"/>
        <v>4.1507433773851725E-5</v>
      </c>
      <c r="F190" s="111" t="s">
        <v>1029</v>
      </c>
      <c r="G190" s="442" t="str">
        <f t="shared" si="17"/>
        <v>-</v>
      </c>
      <c r="H190" s="111" t="s">
        <v>1029</v>
      </c>
      <c r="I190" s="442" t="str">
        <f t="shared" si="18"/>
        <v>-</v>
      </c>
      <c r="J190" s="111" t="s">
        <v>1029</v>
      </c>
      <c r="K190" s="442" t="str">
        <f t="shared" si="19"/>
        <v>-</v>
      </c>
      <c r="L190" s="111">
        <v>1</v>
      </c>
      <c r="M190" s="442">
        <f t="shared" si="23"/>
        <v>3.2608128554286012E-4</v>
      </c>
      <c r="N190" s="111" t="s">
        <v>1029</v>
      </c>
      <c r="O190" s="442" t="str">
        <f t="shared" si="23"/>
        <v>-</v>
      </c>
      <c r="P190" s="428"/>
      <c r="Q190" s="428"/>
      <c r="R190" s="428"/>
      <c r="S190" s="428"/>
      <c r="T190" s="428"/>
      <c r="U190" s="428"/>
    </row>
    <row r="191" spans="2:21">
      <c r="B191" s="370" t="s">
        <v>8</v>
      </c>
      <c r="C191" s="370" t="s">
        <v>1158</v>
      </c>
      <c r="D191" s="111">
        <v>1</v>
      </c>
      <c r="E191" s="442">
        <f t="shared" si="16"/>
        <v>4.1507433773851725E-5</v>
      </c>
      <c r="F191" s="111">
        <v>1</v>
      </c>
      <c r="G191" s="442">
        <f t="shared" si="17"/>
        <v>1.3886420191965872E-4</v>
      </c>
      <c r="H191" s="111" t="s">
        <v>1029</v>
      </c>
      <c r="I191" s="442" t="str">
        <f t="shared" si="18"/>
        <v>-</v>
      </c>
      <c r="J191" s="111" t="s">
        <v>1029</v>
      </c>
      <c r="K191" s="442" t="str">
        <f t="shared" si="19"/>
        <v>-</v>
      </c>
      <c r="L191" s="111" t="s">
        <v>1029</v>
      </c>
      <c r="M191" s="442" t="str">
        <f t="shared" si="23"/>
        <v>-</v>
      </c>
      <c r="N191" s="111" t="s">
        <v>1029</v>
      </c>
      <c r="O191" s="442" t="str">
        <f t="shared" si="23"/>
        <v>-</v>
      </c>
      <c r="P191" s="428"/>
      <c r="Q191" s="428"/>
      <c r="R191" s="428"/>
      <c r="S191" s="428"/>
      <c r="T191" s="428"/>
      <c r="U191" s="428"/>
    </row>
    <row r="192" spans="2:21">
      <c r="B192" s="370" t="s">
        <v>8</v>
      </c>
      <c r="C192" s="370" t="s">
        <v>1136</v>
      </c>
      <c r="D192" s="111">
        <v>4</v>
      </c>
      <c r="E192" s="442">
        <f t="shared" si="16"/>
        <v>1.660297350954069E-4</v>
      </c>
      <c r="F192" s="111">
        <v>4</v>
      </c>
      <c r="G192" s="442">
        <f t="shared" si="17"/>
        <v>5.5545680767863487E-4</v>
      </c>
      <c r="H192" s="111" t="s">
        <v>1029</v>
      </c>
      <c r="I192" s="442" t="str">
        <f t="shared" si="18"/>
        <v>-</v>
      </c>
      <c r="J192" s="111" t="s">
        <v>1029</v>
      </c>
      <c r="K192" s="442" t="str">
        <f t="shared" si="19"/>
        <v>-</v>
      </c>
      <c r="L192" s="111" t="s">
        <v>1029</v>
      </c>
      <c r="M192" s="442" t="str">
        <f t="shared" si="23"/>
        <v>-</v>
      </c>
      <c r="N192" s="111" t="s">
        <v>1029</v>
      </c>
      <c r="O192" s="442" t="str">
        <f t="shared" si="23"/>
        <v>-</v>
      </c>
      <c r="P192" s="428"/>
      <c r="Q192" s="428"/>
      <c r="R192" s="428"/>
      <c r="S192" s="428"/>
      <c r="T192" s="428"/>
      <c r="U192" s="428"/>
    </row>
    <row r="193" spans="2:21">
      <c r="B193" s="370" t="s">
        <v>8</v>
      </c>
      <c r="C193" s="370" t="s">
        <v>1166</v>
      </c>
      <c r="D193" s="111">
        <v>2</v>
      </c>
      <c r="E193" s="442">
        <f t="shared" si="16"/>
        <v>8.301486754770345E-5</v>
      </c>
      <c r="F193" s="111">
        <v>2</v>
      </c>
      <c r="G193" s="442">
        <f t="shared" si="17"/>
        <v>2.7772840383931744E-4</v>
      </c>
      <c r="H193" s="111" t="s">
        <v>1029</v>
      </c>
      <c r="I193" s="442" t="str">
        <f t="shared" si="18"/>
        <v>-</v>
      </c>
      <c r="J193" s="111" t="s">
        <v>1029</v>
      </c>
      <c r="K193" s="442" t="str">
        <f t="shared" si="19"/>
        <v>-</v>
      </c>
      <c r="L193" s="111" t="s">
        <v>1029</v>
      </c>
      <c r="M193" s="442" t="str">
        <f t="shared" si="23"/>
        <v>-</v>
      </c>
      <c r="N193" s="111" t="s">
        <v>1029</v>
      </c>
      <c r="O193" s="442" t="str">
        <f t="shared" si="23"/>
        <v>-</v>
      </c>
      <c r="P193" s="428"/>
      <c r="Q193" s="428"/>
      <c r="R193" s="428"/>
      <c r="S193" s="428"/>
      <c r="T193" s="428"/>
      <c r="U193" s="428"/>
    </row>
    <row r="194" spans="2:21">
      <c r="B194" s="370" t="s">
        <v>8</v>
      </c>
      <c r="C194" s="370" t="s">
        <v>1137</v>
      </c>
      <c r="D194" s="111">
        <v>1</v>
      </c>
      <c r="E194" s="442">
        <f t="shared" si="16"/>
        <v>4.1507433773851725E-5</v>
      </c>
      <c r="F194" s="111">
        <v>1</v>
      </c>
      <c r="G194" s="442">
        <f t="shared" si="17"/>
        <v>1.3886420191965872E-4</v>
      </c>
      <c r="H194" s="111" t="s">
        <v>1029</v>
      </c>
      <c r="I194" s="442" t="str">
        <f t="shared" si="18"/>
        <v>-</v>
      </c>
      <c r="J194" s="111" t="s">
        <v>1029</v>
      </c>
      <c r="K194" s="442" t="str">
        <f t="shared" si="19"/>
        <v>-</v>
      </c>
      <c r="L194" s="111" t="s">
        <v>1029</v>
      </c>
      <c r="M194" s="442" t="str">
        <f t="shared" si="23"/>
        <v>-</v>
      </c>
      <c r="N194" s="111" t="s">
        <v>1029</v>
      </c>
      <c r="O194" s="442" t="str">
        <f t="shared" si="23"/>
        <v>-</v>
      </c>
      <c r="P194" s="428"/>
      <c r="Q194" s="428"/>
      <c r="R194" s="428"/>
      <c r="S194" s="428"/>
      <c r="T194" s="428"/>
      <c r="U194" s="428"/>
    </row>
    <row r="195" spans="2:21">
      <c r="B195" s="370" t="s">
        <v>8</v>
      </c>
      <c r="C195" s="370" t="s">
        <v>1167</v>
      </c>
      <c r="D195" s="111">
        <v>1</v>
      </c>
      <c r="E195" s="442">
        <f t="shared" si="16"/>
        <v>4.1507433773851725E-5</v>
      </c>
      <c r="F195" s="111">
        <v>1</v>
      </c>
      <c r="G195" s="442">
        <f t="shared" si="17"/>
        <v>1.3886420191965872E-4</v>
      </c>
      <c r="H195" s="111" t="s">
        <v>1029</v>
      </c>
      <c r="I195" s="442" t="str">
        <f t="shared" si="18"/>
        <v>-</v>
      </c>
      <c r="J195" s="111" t="s">
        <v>1029</v>
      </c>
      <c r="K195" s="442" t="str">
        <f t="shared" si="19"/>
        <v>-</v>
      </c>
      <c r="L195" s="111" t="s">
        <v>1029</v>
      </c>
      <c r="M195" s="442" t="str">
        <f t="shared" si="23"/>
        <v>-</v>
      </c>
      <c r="N195" s="111" t="s">
        <v>1029</v>
      </c>
      <c r="O195" s="442" t="str">
        <f t="shared" si="23"/>
        <v>-</v>
      </c>
      <c r="P195" s="428"/>
      <c r="Q195" s="428"/>
      <c r="R195" s="428"/>
      <c r="S195" s="428"/>
      <c r="T195" s="428"/>
      <c r="U195" s="428"/>
    </row>
    <row r="196" spans="2:21">
      <c r="B196" s="370" t="s">
        <v>8</v>
      </c>
      <c r="C196" s="370" t="s">
        <v>1168</v>
      </c>
      <c r="D196" s="111">
        <v>1</v>
      </c>
      <c r="E196" s="442">
        <f t="shared" si="16"/>
        <v>4.1507433773851725E-5</v>
      </c>
      <c r="F196" s="111" t="s">
        <v>1029</v>
      </c>
      <c r="G196" s="442" t="str">
        <f t="shared" si="17"/>
        <v>-</v>
      </c>
      <c r="H196" s="111">
        <v>1</v>
      </c>
      <c r="I196" s="442">
        <f t="shared" si="18"/>
        <v>1.6429776670045723E-4</v>
      </c>
      <c r="J196" s="111" t="s">
        <v>1029</v>
      </c>
      <c r="K196" s="442" t="str">
        <f t="shared" si="19"/>
        <v>-</v>
      </c>
      <c r="L196" s="111" t="s">
        <v>1029</v>
      </c>
      <c r="M196" s="442" t="str">
        <f t="shared" si="23"/>
        <v>-</v>
      </c>
      <c r="N196" s="111" t="s">
        <v>1029</v>
      </c>
      <c r="O196" s="442" t="str">
        <f t="shared" si="23"/>
        <v>-</v>
      </c>
      <c r="P196" s="428"/>
      <c r="Q196" s="428"/>
      <c r="R196" s="428"/>
      <c r="S196" s="428"/>
      <c r="T196" s="428"/>
      <c r="U196" s="428"/>
    </row>
    <row r="197" spans="2:21">
      <c r="B197" s="370" t="s">
        <v>8</v>
      </c>
      <c r="C197" s="370" t="s">
        <v>1138</v>
      </c>
      <c r="D197" s="111">
        <v>2</v>
      </c>
      <c r="E197" s="442">
        <f t="shared" si="16"/>
        <v>8.301486754770345E-5</v>
      </c>
      <c r="F197" s="111">
        <v>1</v>
      </c>
      <c r="G197" s="442">
        <f t="shared" si="17"/>
        <v>1.3886420191965872E-4</v>
      </c>
      <c r="H197" s="111">
        <v>1</v>
      </c>
      <c r="I197" s="442">
        <f t="shared" si="18"/>
        <v>1.6429776670045723E-4</v>
      </c>
      <c r="J197" s="111" t="s">
        <v>1029</v>
      </c>
      <c r="K197" s="442" t="str">
        <f t="shared" si="19"/>
        <v>-</v>
      </c>
      <c r="L197" s="111" t="s">
        <v>1029</v>
      </c>
      <c r="M197" s="442" t="str">
        <f t="shared" si="23"/>
        <v>-</v>
      </c>
      <c r="N197" s="111" t="s">
        <v>1029</v>
      </c>
      <c r="O197" s="442" t="str">
        <f t="shared" si="23"/>
        <v>-</v>
      </c>
      <c r="P197" s="428"/>
      <c r="Q197" s="428"/>
      <c r="R197" s="428"/>
      <c r="S197" s="428"/>
      <c r="T197" s="428"/>
      <c r="U197" s="428"/>
    </row>
    <row r="198" spans="2:21">
      <c r="B198" s="370" t="s">
        <v>8</v>
      </c>
      <c r="C198" s="370" t="s">
        <v>1148</v>
      </c>
      <c r="D198" s="111">
        <v>1</v>
      </c>
      <c r="E198" s="442">
        <f t="shared" si="16"/>
        <v>4.1507433773851725E-5</v>
      </c>
      <c r="F198" s="111" t="s">
        <v>1029</v>
      </c>
      <c r="G198" s="442" t="str">
        <f t="shared" si="17"/>
        <v>-</v>
      </c>
      <c r="H198" s="111" t="s">
        <v>1029</v>
      </c>
      <c r="I198" s="442" t="str">
        <f t="shared" si="18"/>
        <v>-</v>
      </c>
      <c r="J198" s="111">
        <v>1</v>
      </c>
      <c r="K198" s="442">
        <f t="shared" si="19"/>
        <v>1.4923413044256874E-4</v>
      </c>
      <c r="L198" s="111" t="s">
        <v>1029</v>
      </c>
      <c r="M198" s="442" t="str">
        <f t="shared" si="23"/>
        <v>-</v>
      </c>
      <c r="N198" s="111" t="s">
        <v>1029</v>
      </c>
      <c r="O198" s="442" t="str">
        <f t="shared" si="23"/>
        <v>-</v>
      </c>
      <c r="P198" s="428"/>
      <c r="Q198" s="428"/>
      <c r="R198" s="428"/>
      <c r="S198" s="428"/>
      <c r="T198" s="428"/>
      <c r="U198" s="428"/>
    </row>
    <row r="199" spans="2:21">
      <c r="B199" s="370" t="s">
        <v>8</v>
      </c>
      <c r="C199" s="370" t="s">
        <v>1150</v>
      </c>
      <c r="D199" s="111">
        <v>1</v>
      </c>
      <c r="E199" s="442">
        <f t="shared" si="16"/>
        <v>4.1507433773851725E-5</v>
      </c>
      <c r="F199" s="111">
        <v>1</v>
      </c>
      <c r="G199" s="442">
        <f t="shared" si="17"/>
        <v>1.3886420191965872E-4</v>
      </c>
      <c r="H199" s="111" t="s">
        <v>1029</v>
      </c>
      <c r="I199" s="442" t="str">
        <f t="shared" si="18"/>
        <v>-</v>
      </c>
      <c r="J199" s="111" t="s">
        <v>1029</v>
      </c>
      <c r="K199" s="442" t="str">
        <f t="shared" si="19"/>
        <v>-</v>
      </c>
      <c r="L199" s="111" t="s">
        <v>1029</v>
      </c>
      <c r="M199" s="442" t="str">
        <f t="shared" si="23"/>
        <v>-</v>
      </c>
      <c r="N199" s="111" t="s">
        <v>1029</v>
      </c>
      <c r="O199" s="442" t="str">
        <f t="shared" si="23"/>
        <v>-</v>
      </c>
      <c r="P199" s="428"/>
      <c r="Q199" s="428"/>
      <c r="R199" s="428"/>
      <c r="S199" s="428"/>
      <c r="T199" s="428"/>
      <c r="U199" s="428"/>
    </row>
    <row r="200" spans="2:21">
      <c r="B200" s="370" t="s">
        <v>8</v>
      </c>
      <c r="C200" s="370" t="s">
        <v>1153</v>
      </c>
      <c r="D200" s="111">
        <v>1</v>
      </c>
      <c r="E200" s="442">
        <f t="shared" si="16"/>
        <v>4.1507433773851725E-5</v>
      </c>
      <c r="F200" s="111" t="s">
        <v>1029</v>
      </c>
      <c r="G200" s="442" t="str">
        <f t="shared" si="17"/>
        <v>-</v>
      </c>
      <c r="H200" s="111">
        <v>1</v>
      </c>
      <c r="I200" s="442">
        <f t="shared" si="18"/>
        <v>1.6429776670045723E-4</v>
      </c>
      <c r="J200" s="111" t="s">
        <v>1029</v>
      </c>
      <c r="K200" s="442" t="str">
        <f t="shared" si="19"/>
        <v>-</v>
      </c>
      <c r="L200" s="111" t="s">
        <v>1029</v>
      </c>
      <c r="M200" s="442" t="str">
        <f t="shared" si="23"/>
        <v>-</v>
      </c>
      <c r="N200" s="111" t="s">
        <v>1029</v>
      </c>
      <c r="O200" s="442" t="str">
        <f t="shared" si="23"/>
        <v>-</v>
      </c>
      <c r="P200" s="428"/>
      <c r="Q200" s="428"/>
      <c r="R200" s="428"/>
      <c r="S200" s="428"/>
      <c r="T200" s="428"/>
      <c r="U200" s="428"/>
    </row>
    <row r="201" spans="2:21">
      <c r="B201" s="370" t="s">
        <v>8</v>
      </c>
      <c r="C201" s="370" t="s">
        <v>1156</v>
      </c>
      <c r="D201" s="111">
        <v>2</v>
      </c>
      <c r="E201" s="442">
        <f t="shared" si="16"/>
        <v>8.301486754770345E-5</v>
      </c>
      <c r="F201" s="111">
        <v>2</v>
      </c>
      <c r="G201" s="442">
        <f t="shared" si="17"/>
        <v>2.7772840383931744E-4</v>
      </c>
      <c r="H201" s="111" t="s">
        <v>1029</v>
      </c>
      <c r="I201" s="442" t="str">
        <f t="shared" si="18"/>
        <v>-</v>
      </c>
      <c r="J201" s="111" t="s">
        <v>1029</v>
      </c>
      <c r="K201" s="442" t="str">
        <f t="shared" si="19"/>
        <v>-</v>
      </c>
      <c r="L201" s="111" t="s">
        <v>1029</v>
      </c>
      <c r="M201" s="442" t="str">
        <f t="shared" si="23"/>
        <v>-</v>
      </c>
      <c r="N201" s="111" t="s">
        <v>1029</v>
      </c>
      <c r="O201" s="442" t="str">
        <f t="shared" si="23"/>
        <v>-</v>
      </c>
      <c r="P201" s="428"/>
      <c r="Q201" s="428"/>
      <c r="R201" s="428"/>
      <c r="S201" s="428"/>
      <c r="T201" s="428"/>
      <c r="U201" s="428"/>
    </row>
    <row r="202" spans="2:21" s="54" customFormat="1">
      <c r="B202" s="118" t="s">
        <v>9</v>
      </c>
      <c r="C202" s="118" t="s">
        <v>1106</v>
      </c>
      <c r="D202" s="112">
        <v>95018</v>
      </c>
      <c r="E202" s="506">
        <f t="shared" si="16"/>
        <v>3.9439533423238435</v>
      </c>
      <c r="F202" s="112">
        <v>5120</v>
      </c>
      <c r="G202" s="506">
        <f t="shared" si="17"/>
        <v>0.71098471382865269</v>
      </c>
      <c r="H202" s="112">
        <v>445</v>
      </c>
      <c r="I202" s="506">
        <f t="shared" si="18"/>
        <v>7.3112506181703465E-2</v>
      </c>
      <c r="J202" s="112">
        <v>422</v>
      </c>
      <c r="K202" s="506">
        <f t="shared" si="19"/>
        <v>6.2976803046764007E-2</v>
      </c>
      <c r="L202" s="112">
        <v>6274</v>
      </c>
      <c r="M202" s="506">
        <f t="shared" si="23"/>
        <v>2.0458339854959045</v>
      </c>
      <c r="N202" s="112">
        <v>82757</v>
      </c>
      <c r="O202" s="506">
        <f t="shared" si="23"/>
        <v>79.828876799012221</v>
      </c>
      <c r="P202" s="429"/>
      <c r="Q202" s="429"/>
      <c r="R202" s="429"/>
      <c r="S202" s="429"/>
      <c r="T202" s="429"/>
      <c r="U202" s="429"/>
    </row>
    <row r="203" spans="2:21">
      <c r="B203" s="370" t="s">
        <v>9</v>
      </c>
      <c r="C203" s="370" t="s">
        <v>5</v>
      </c>
      <c r="D203" s="111">
        <v>560</v>
      </c>
      <c r="E203" s="442">
        <f t="shared" si="16"/>
        <v>2.3244162913356969E-2</v>
      </c>
      <c r="F203" s="111">
        <v>243</v>
      </c>
      <c r="G203" s="442">
        <f t="shared" si="17"/>
        <v>3.374400106647707E-2</v>
      </c>
      <c r="H203" s="111">
        <v>13</v>
      </c>
      <c r="I203" s="442">
        <f t="shared" si="18"/>
        <v>2.1358709671059442E-3</v>
      </c>
      <c r="J203" s="111">
        <v>41</v>
      </c>
      <c r="K203" s="442">
        <f t="shared" si="19"/>
        <v>6.1185993481453179E-3</v>
      </c>
      <c r="L203" s="111">
        <v>111</v>
      </c>
      <c r="M203" s="442">
        <f t="shared" si="23"/>
        <v>3.619502269525747E-2</v>
      </c>
      <c r="N203" s="111">
        <v>152</v>
      </c>
      <c r="O203" s="442">
        <f t="shared" si="23"/>
        <v>0.14662190839989195</v>
      </c>
      <c r="P203" s="428"/>
      <c r="Q203" s="428"/>
      <c r="R203" s="428"/>
      <c r="S203" s="428"/>
      <c r="T203" s="428"/>
      <c r="U203" s="428"/>
    </row>
    <row r="204" spans="2:21">
      <c r="B204" s="370" t="s">
        <v>9</v>
      </c>
      <c r="C204" s="370" t="s">
        <v>6</v>
      </c>
      <c r="D204" s="111">
        <v>109</v>
      </c>
      <c r="E204" s="442">
        <f t="shared" ref="E204:E267" si="24">IF(D204="-", "-", D204/D$10*100)</f>
        <v>4.5243102813498385E-3</v>
      </c>
      <c r="F204" s="111">
        <v>65</v>
      </c>
      <c r="G204" s="442">
        <f t="shared" ref="G204:G267" si="25">IF(F204="-", "-", F204/F$10*100)</f>
        <v>9.0261731247778167E-3</v>
      </c>
      <c r="H204" s="111">
        <v>5</v>
      </c>
      <c r="I204" s="442">
        <f t="shared" ref="I204:I267" si="26">IF(H204="-", "-", H204/H$10*100)</f>
        <v>8.2148883350228628E-4</v>
      </c>
      <c r="J204" s="111">
        <v>10</v>
      </c>
      <c r="K204" s="442">
        <f t="shared" ref="K204:K267" si="27">IF(J204="-", "-", J204/J$10*100)</f>
        <v>1.4923413044256875E-3</v>
      </c>
      <c r="L204" s="111">
        <v>14</v>
      </c>
      <c r="M204" s="442">
        <f t="shared" ref="M204:O219" si="28">IF(L204="-", "-", L204/L$10*100)</f>
        <v>4.565137997600042E-3</v>
      </c>
      <c r="N204" s="111">
        <v>15</v>
      </c>
      <c r="O204" s="442">
        <f t="shared" si="28"/>
        <v>1.4469267276305127E-2</v>
      </c>
      <c r="P204" s="428"/>
      <c r="Q204" s="428"/>
      <c r="R204" s="428"/>
      <c r="S204" s="428"/>
      <c r="T204" s="428"/>
      <c r="U204" s="428"/>
    </row>
    <row r="205" spans="2:21">
      <c r="B205" s="370" t="s">
        <v>9</v>
      </c>
      <c r="C205" s="370" t="s">
        <v>7</v>
      </c>
      <c r="D205" s="111">
        <v>70</v>
      </c>
      <c r="E205" s="442">
        <f t="shared" si="24"/>
        <v>2.9055203641696211E-3</v>
      </c>
      <c r="F205" s="111">
        <v>25</v>
      </c>
      <c r="G205" s="442">
        <f t="shared" si="25"/>
        <v>3.471605047991468E-3</v>
      </c>
      <c r="H205" s="111">
        <v>2</v>
      </c>
      <c r="I205" s="442">
        <f t="shared" si="26"/>
        <v>3.2859553340091447E-4</v>
      </c>
      <c r="J205" s="111">
        <v>3</v>
      </c>
      <c r="K205" s="442">
        <f t="shared" si="27"/>
        <v>4.4770239132770621E-4</v>
      </c>
      <c r="L205" s="111">
        <v>7</v>
      </c>
      <c r="M205" s="442">
        <f t="shared" si="28"/>
        <v>2.282568998800021E-3</v>
      </c>
      <c r="N205" s="111">
        <v>33</v>
      </c>
      <c r="O205" s="442">
        <f t="shared" si="28"/>
        <v>3.1832388007871283E-2</v>
      </c>
      <c r="P205" s="428"/>
      <c r="Q205" s="428"/>
      <c r="R205" s="428"/>
      <c r="S205" s="428"/>
      <c r="T205" s="428"/>
      <c r="U205" s="428"/>
    </row>
    <row r="206" spans="2:21">
      <c r="B206" s="370" t="s">
        <v>9</v>
      </c>
      <c r="C206" s="370" t="s">
        <v>8</v>
      </c>
      <c r="D206" s="111">
        <v>1132</v>
      </c>
      <c r="E206" s="442">
        <f t="shared" si="24"/>
        <v>4.6986415032000156E-2</v>
      </c>
      <c r="F206" s="111">
        <v>71</v>
      </c>
      <c r="G206" s="442">
        <f t="shared" si="25"/>
        <v>9.8593583362957694E-3</v>
      </c>
      <c r="H206" s="111">
        <v>6</v>
      </c>
      <c r="I206" s="442">
        <f t="shared" si="26"/>
        <v>9.8578660020274341E-4</v>
      </c>
      <c r="J206" s="111">
        <v>2</v>
      </c>
      <c r="K206" s="442">
        <f t="shared" si="27"/>
        <v>2.9846826088513747E-4</v>
      </c>
      <c r="L206" s="111">
        <v>27</v>
      </c>
      <c r="M206" s="442">
        <f t="shared" si="28"/>
        <v>8.8041947096572232E-3</v>
      </c>
      <c r="N206" s="111">
        <v>1026</v>
      </c>
      <c r="O206" s="442">
        <f t="shared" si="28"/>
        <v>0.98969788169927064</v>
      </c>
      <c r="P206" s="428"/>
      <c r="Q206" s="428"/>
      <c r="R206" s="428"/>
      <c r="S206" s="428"/>
      <c r="T206" s="428"/>
      <c r="U206" s="428"/>
    </row>
    <row r="207" spans="2:21">
      <c r="B207" s="370" t="s">
        <v>9</v>
      </c>
      <c r="C207" s="370" t="s">
        <v>10</v>
      </c>
      <c r="D207" s="111">
        <v>277</v>
      </c>
      <c r="E207" s="442">
        <f t="shared" si="24"/>
        <v>1.149755915535693E-2</v>
      </c>
      <c r="F207" s="111">
        <v>56</v>
      </c>
      <c r="G207" s="442">
        <f t="shared" si="25"/>
        <v>7.7763953075008878E-3</v>
      </c>
      <c r="H207" s="111" t="s">
        <v>1029</v>
      </c>
      <c r="I207" s="442" t="str">
        <f t="shared" si="26"/>
        <v>-</v>
      </c>
      <c r="J207" s="111">
        <v>5</v>
      </c>
      <c r="K207" s="442">
        <f t="shared" si="27"/>
        <v>7.4617065221284373E-4</v>
      </c>
      <c r="L207" s="111">
        <v>28</v>
      </c>
      <c r="M207" s="442">
        <f t="shared" si="28"/>
        <v>9.130275995200084E-3</v>
      </c>
      <c r="N207" s="111">
        <v>188</v>
      </c>
      <c r="O207" s="442">
        <f t="shared" si="28"/>
        <v>0.18134814986302425</v>
      </c>
      <c r="P207" s="428"/>
      <c r="Q207" s="428"/>
      <c r="R207" s="428"/>
      <c r="S207" s="428"/>
      <c r="T207" s="428"/>
      <c r="U207" s="428"/>
    </row>
    <row r="208" spans="2:21">
      <c r="B208" s="370" t="s">
        <v>9</v>
      </c>
      <c r="C208" s="370" t="s">
        <v>1087</v>
      </c>
      <c r="D208" s="111">
        <v>5</v>
      </c>
      <c r="E208" s="442">
        <f t="shared" si="24"/>
        <v>2.0753716886925865E-4</v>
      </c>
      <c r="F208" s="111">
        <v>1</v>
      </c>
      <c r="G208" s="442">
        <f t="shared" si="25"/>
        <v>1.3886420191965872E-4</v>
      </c>
      <c r="H208" s="111" t="s">
        <v>1029</v>
      </c>
      <c r="I208" s="442" t="str">
        <f t="shared" si="26"/>
        <v>-</v>
      </c>
      <c r="J208" s="111" t="s">
        <v>1029</v>
      </c>
      <c r="K208" s="442" t="str">
        <f t="shared" si="27"/>
        <v>-</v>
      </c>
      <c r="L208" s="111" t="s">
        <v>1029</v>
      </c>
      <c r="M208" s="442" t="str">
        <f t="shared" si="28"/>
        <v>-</v>
      </c>
      <c r="N208" s="111">
        <v>4</v>
      </c>
      <c r="O208" s="442">
        <f t="shared" si="28"/>
        <v>3.8584712736813675E-3</v>
      </c>
      <c r="P208" s="428"/>
      <c r="Q208" s="428"/>
      <c r="R208" s="428"/>
      <c r="S208" s="428"/>
      <c r="T208" s="428"/>
      <c r="U208" s="428"/>
    </row>
    <row r="209" spans="2:21">
      <c r="B209" s="370" t="s">
        <v>9</v>
      </c>
      <c r="C209" s="370" t="s">
        <v>957</v>
      </c>
      <c r="D209" s="111">
        <v>3</v>
      </c>
      <c r="E209" s="442">
        <f t="shared" si="24"/>
        <v>1.2452230132155518E-4</v>
      </c>
      <c r="F209" s="111">
        <v>1</v>
      </c>
      <c r="G209" s="442">
        <f t="shared" si="25"/>
        <v>1.3886420191965872E-4</v>
      </c>
      <c r="H209" s="111" t="s">
        <v>1029</v>
      </c>
      <c r="I209" s="442" t="str">
        <f t="shared" si="26"/>
        <v>-</v>
      </c>
      <c r="J209" s="111" t="s">
        <v>1029</v>
      </c>
      <c r="K209" s="442" t="str">
        <f t="shared" si="27"/>
        <v>-</v>
      </c>
      <c r="L209" s="111" t="s">
        <v>1029</v>
      </c>
      <c r="M209" s="442" t="str">
        <f t="shared" si="28"/>
        <v>-</v>
      </c>
      <c r="N209" s="111">
        <v>2</v>
      </c>
      <c r="O209" s="442">
        <f t="shared" si="28"/>
        <v>1.9292356368406838E-3</v>
      </c>
      <c r="P209" s="428"/>
      <c r="Q209" s="428"/>
      <c r="R209" s="428"/>
      <c r="S209" s="428"/>
      <c r="T209" s="428"/>
      <c r="U209" s="428"/>
    </row>
    <row r="210" spans="2:21">
      <c r="B210" s="370" t="s">
        <v>9</v>
      </c>
      <c r="C210" s="370" t="s">
        <v>958</v>
      </c>
      <c r="D210" s="111">
        <v>1</v>
      </c>
      <c r="E210" s="442">
        <f t="shared" si="24"/>
        <v>4.1507433773851725E-5</v>
      </c>
      <c r="F210" s="111" t="s">
        <v>1029</v>
      </c>
      <c r="G210" s="442" t="str">
        <f t="shared" si="25"/>
        <v>-</v>
      </c>
      <c r="H210" s="111" t="s">
        <v>1029</v>
      </c>
      <c r="I210" s="442" t="str">
        <f t="shared" si="26"/>
        <v>-</v>
      </c>
      <c r="J210" s="111" t="s">
        <v>1029</v>
      </c>
      <c r="K210" s="442" t="str">
        <f t="shared" si="27"/>
        <v>-</v>
      </c>
      <c r="L210" s="111" t="s">
        <v>1029</v>
      </c>
      <c r="M210" s="442" t="str">
        <f t="shared" si="28"/>
        <v>-</v>
      </c>
      <c r="N210" s="111">
        <v>1</v>
      </c>
      <c r="O210" s="442">
        <f t="shared" si="28"/>
        <v>9.6461781842034188E-4</v>
      </c>
      <c r="P210" s="428"/>
      <c r="Q210" s="428"/>
      <c r="R210" s="428"/>
      <c r="S210" s="428"/>
      <c r="T210" s="428"/>
      <c r="U210" s="428"/>
    </row>
    <row r="211" spans="2:21">
      <c r="B211" s="370" t="s">
        <v>9</v>
      </c>
      <c r="C211" s="370" t="s">
        <v>959</v>
      </c>
      <c r="D211" s="111">
        <v>2</v>
      </c>
      <c r="E211" s="442">
        <f t="shared" si="24"/>
        <v>8.301486754770345E-5</v>
      </c>
      <c r="F211" s="111">
        <v>2</v>
      </c>
      <c r="G211" s="442">
        <f t="shared" si="25"/>
        <v>2.7772840383931744E-4</v>
      </c>
      <c r="H211" s="111" t="s">
        <v>1029</v>
      </c>
      <c r="I211" s="442" t="str">
        <f t="shared" si="26"/>
        <v>-</v>
      </c>
      <c r="J211" s="111" t="s">
        <v>1029</v>
      </c>
      <c r="K211" s="442" t="str">
        <f t="shared" si="27"/>
        <v>-</v>
      </c>
      <c r="L211" s="111" t="s">
        <v>1029</v>
      </c>
      <c r="M211" s="442" t="str">
        <f t="shared" si="28"/>
        <v>-</v>
      </c>
      <c r="N211" s="111" t="s">
        <v>1029</v>
      </c>
      <c r="O211" s="442" t="str">
        <f t="shared" si="28"/>
        <v>-</v>
      </c>
      <c r="P211" s="428"/>
      <c r="Q211" s="428"/>
      <c r="R211" s="428"/>
      <c r="S211" s="428"/>
      <c r="T211" s="428"/>
      <c r="U211" s="428"/>
    </row>
    <row r="212" spans="2:21">
      <c r="B212" s="370" t="s">
        <v>9</v>
      </c>
      <c r="C212" s="370" t="s">
        <v>960</v>
      </c>
      <c r="D212" s="111">
        <v>1</v>
      </c>
      <c r="E212" s="442">
        <f t="shared" si="24"/>
        <v>4.1507433773851725E-5</v>
      </c>
      <c r="F212" s="111">
        <v>1</v>
      </c>
      <c r="G212" s="442">
        <f t="shared" si="25"/>
        <v>1.3886420191965872E-4</v>
      </c>
      <c r="H212" s="111" t="s">
        <v>1029</v>
      </c>
      <c r="I212" s="442" t="str">
        <f t="shared" si="26"/>
        <v>-</v>
      </c>
      <c r="J212" s="111" t="s">
        <v>1029</v>
      </c>
      <c r="K212" s="442" t="str">
        <f t="shared" si="27"/>
        <v>-</v>
      </c>
      <c r="L212" s="111" t="s">
        <v>1029</v>
      </c>
      <c r="M212" s="442" t="str">
        <f t="shared" si="28"/>
        <v>-</v>
      </c>
      <c r="N212" s="111" t="s">
        <v>1029</v>
      </c>
      <c r="O212" s="442" t="str">
        <f t="shared" si="28"/>
        <v>-</v>
      </c>
      <c r="P212" s="428"/>
      <c r="Q212" s="428"/>
      <c r="R212" s="428"/>
      <c r="S212" s="428"/>
      <c r="T212" s="428"/>
      <c r="U212" s="428"/>
    </row>
    <row r="213" spans="2:21">
      <c r="B213" s="370" t="s">
        <v>9</v>
      </c>
      <c r="C213" s="370" t="s">
        <v>962</v>
      </c>
      <c r="D213" s="111">
        <v>1</v>
      </c>
      <c r="E213" s="442">
        <f t="shared" si="24"/>
        <v>4.1507433773851725E-5</v>
      </c>
      <c r="F213" s="111" t="s">
        <v>1029</v>
      </c>
      <c r="G213" s="442" t="str">
        <f t="shared" si="25"/>
        <v>-</v>
      </c>
      <c r="H213" s="111" t="s">
        <v>1029</v>
      </c>
      <c r="I213" s="442" t="str">
        <f t="shared" si="26"/>
        <v>-</v>
      </c>
      <c r="J213" s="111" t="s">
        <v>1029</v>
      </c>
      <c r="K213" s="442" t="str">
        <f t="shared" si="27"/>
        <v>-</v>
      </c>
      <c r="L213" s="111" t="s">
        <v>1029</v>
      </c>
      <c r="M213" s="442" t="str">
        <f t="shared" si="28"/>
        <v>-</v>
      </c>
      <c r="N213" s="111">
        <v>1</v>
      </c>
      <c r="O213" s="442">
        <f t="shared" si="28"/>
        <v>9.6461781842034188E-4</v>
      </c>
      <c r="P213" s="428"/>
      <c r="Q213" s="428"/>
      <c r="R213" s="428"/>
      <c r="S213" s="428"/>
      <c r="T213" s="428"/>
      <c r="U213" s="428"/>
    </row>
    <row r="214" spans="2:21">
      <c r="B214" s="370" t="s">
        <v>9</v>
      </c>
      <c r="C214" s="370" t="s">
        <v>963</v>
      </c>
      <c r="D214" s="111">
        <v>15</v>
      </c>
      <c r="E214" s="442">
        <f t="shared" si="24"/>
        <v>6.2261150660777593E-4</v>
      </c>
      <c r="F214" s="111">
        <v>4</v>
      </c>
      <c r="G214" s="442">
        <f t="shared" si="25"/>
        <v>5.5545680767863487E-4</v>
      </c>
      <c r="H214" s="111" t="s">
        <v>1029</v>
      </c>
      <c r="I214" s="442" t="str">
        <f t="shared" si="26"/>
        <v>-</v>
      </c>
      <c r="J214" s="111" t="s">
        <v>1029</v>
      </c>
      <c r="K214" s="442" t="str">
        <f t="shared" si="27"/>
        <v>-</v>
      </c>
      <c r="L214" s="111">
        <v>1</v>
      </c>
      <c r="M214" s="442">
        <f t="shared" si="28"/>
        <v>3.2608128554286012E-4</v>
      </c>
      <c r="N214" s="111">
        <v>10</v>
      </c>
      <c r="O214" s="442">
        <f t="shared" si="28"/>
        <v>9.6461781842034182E-3</v>
      </c>
      <c r="P214" s="428"/>
      <c r="Q214" s="428"/>
      <c r="R214" s="428"/>
      <c r="S214" s="428"/>
      <c r="T214" s="428"/>
      <c r="U214" s="428"/>
    </row>
    <row r="215" spans="2:21">
      <c r="B215" s="370" t="s">
        <v>9</v>
      </c>
      <c r="C215" s="370" t="s">
        <v>965</v>
      </c>
      <c r="D215" s="111">
        <v>1</v>
      </c>
      <c r="E215" s="442">
        <f t="shared" si="24"/>
        <v>4.1507433773851725E-5</v>
      </c>
      <c r="F215" s="111" t="s">
        <v>1029</v>
      </c>
      <c r="G215" s="442" t="str">
        <f t="shared" si="25"/>
        <v>-</v>
      </c>
      <c r="H215" s="111" t="s">
        <v>1029</v>
      </c>
      <c r="I215" s="442" t="str">
        <f t="shared" si="26"/>
        <v>-</v>
      </c>
      <c r="J215" s="111" t="s">
        <v>1029</v>
      </c>
      <c r="K215" s="442" t="str">
        <f t="shared" si="27"/>
        <v>-</v>
      </c>
      <c r="L215" s="111" t="s">
        <v>1029</v>
      </c>
      <c r="M215" s="442" t="str">
        <f t="shared" si="28"/>
        <v>-</v>
      </c>
      <c r="N215" s="111">
        <v>1</v>
      </c>
      <c r="O215" s="442">
        <f t="shared" si="28"/>
        <v>9.6461781842034188E-4</v>
      </c>
      <c r="P215" s="428"/>
      <c r="Q215" s="428"/>
      <c r="R215" s="428"/>
      <c r="S215" s="428"/>
      <c r="T215" s="428"/>
      <c r="U215" s="428"/>
    </row>
    <row r="216" spans="2:21">
      <c r="B216" s="370" t="s">
        <v>9</v>
      </c>
      <c r="C216" s="370" t="s">
        <v>966</v>
      </c>
      <c r="D216" s="111">
        <v>4</v>
      </c>
      <c r="E216" s="442">
        <f t="shared" si="24"/>
        <v>1.660297350954069E-4</v>
      </c>
      <c r="F216" s="111" t="s">
        <v>1029</v>
      </c>
      <c r="G216" s="442" t="str">
        <f t="shared" si="25"/>
        <v>-</v>
      </c>
      <c r="H216" s="111" t="s">
        <v>1029</v>
      </c>
      <c r="I216" s="442" t="str">
        <f t="shared" si="26"/>
        <v>-</v>
      </c>
      <c r="J216" s="111" t="s">
        <v>1029</v>
      </c>
      <c r="K216" s="442" t="str">
        <f t="shared" si="27"/>
        <v>-</v>
      </c>
      <c r="L216" s="111" t="s">
        <v>1029</v>
      </c>
      <c r="M216" s="442" t="str">
        <f t="shared" si="28"/>
        <v>-</v>
      </c>
      <c r="N216" s="111">
        <v>4</v>
      </c>
      <c r="O216" s="442">
        <f t="shared" si="28"/>
        <v>3.8584712736813675E-3</v>
      </c>
      <c r="P216" s="428"/>
      <c r="Q216" s="428"/>
      <c r="R216" s="428"/>
      <c r="S216" s="428"/>
      <c r="T216" s="428"/>
      <c r="U216" s="428"/>
    </row>
    <row r="217" spans="2:21">
      <c r="B217" s="370" t="s">
        <v>9</v>
      </c>
      <c r="C217" s="370" t="s">
        <v>1108</v>
      </c>
      <c r="D217" s="111">
        <v>1</v>
      </c>
      <c r="E217" s="442">
        <f t="shared" si="24"/>
        <v>4.1507433773851725E-5</v>
      </c>
      <c r="F217" s="111" t="s">
        <v>1029</v>
      </c>
      <c r="G217" s="442" t="str">
        <f t="shared" si="25"/>
        <v>-</v>
      </c>
      <c r="H217" s="111" t="s">
        <v>1029</v>
      </c>
      <c r="I217" s="442" t="str">
        <f t="shared" si="26"/>
        <v>-</v>
      </c>
      <c r="J217" s="111" t="s">
        <v>1029</v>
      </c>
      <c r="K217" s="442" t="str">
        <f t="shared" si="27"/>
        <v>-</v>
      </c>
      <c r="L217" s="111" t="s">
        <v>1029</v>
      </c>
      <c r="M217" s="442" t="str">
        <f t="shared" si="28"/>
        <v>-</v>
      </c>
      <c r="N217" s="111">
        <v>1</v>
      </c>
      <c r="O217" s="442">
        <f t="shared" si="28"/>
        <v>9.6461781842034188E-4</v>
      </c>
      <c r="P217" s="428"/>
      <c r="Q217" s="428"/>
      <c r="R217" s="428"/>
      <c r="S217" s="428"/>
      <c r="T217" s="428"/>
      <c r="U217" s="428"/>
    </row>
    <row r="218" spans="2:21">
      <c r="B218" s="370" t="s">
        <v>9</v>
      </c>
      <c r="C218" s="370" t="s">
        <v>1110</v>
      </c>
      <c r="D218" s="111">
        <v>3</v>
      </c>
      <c r="E218" s="442">
        <f t="shared" si="24"/>
        <v>1.2452230132155518E-4</v>
      </c>
      <c r="F218" s="111">
        <v>1</v>
      </c>
      <c r="G218" s="442">
        <f t="shared" si="25"/>
        <v>1.3886420191965872E-4</v>
      </c>
      <c r="H218" s="111" t="s">
        <v>1029</v>
      </c>
      <c r="I218" s="442" t="str">
        <f t="shared" si="26"/>
        <v>-</v>
      </c>
      <c r="J218" s="111" t="s">
        <v>1029</v>
      </c>
      <c r="K218" s="442" t="str">
        <f t="shared" si="27"/>
        <v>-</v>
      </c>
      <c r="L218" s="111" t="s">
        <v>1029</v>
      </c>
      <c r="M218" s="442" t="str">
        <f t="shared" si="28"/>
        <v>-</v>
      </c>
      <c r="N218" s="111">
        <v>2</v>
      </c>
      <c r="O218" s="442">
        <f t="shared" si="28"/>
        <v>1.9292356368406838E-3</v>
      </c>
      <c r="P218" s="428"/>
      <c r="Q218" s="428"/>
      <c r="R218" s="428"/>
      <c r="S218" s="428"/>
      <c r="T218" s="428"/>
      <c r="U218" s="428"/>
    </row>
    <row r="219" spans="2:21">
      <c r="B219" s="370" t="s">
        <v>9</v>
      </c>
      <c r="C219" s="370" t="s">
        <v>1161</v>
      </c>
      <c r="D219" s="111">
        <v>1</v>
      </c>
      <c r="E219" s="442">
        <f t="shared" si="24"/>
        <v>4.1507433773851725E-5</v>
      </c>
      <c r="F219" s="111" t="s">
        <v>1029</v>
      </c>
      <c r="G219" s="442" t="str">
        <f t="shared" si="25"/>
        <v>-</v>
      </c>
      <c r="H219" s="111" t="s">
        <v>1029</v>
      </c>
      <c r="I219" s="442" t="str">
        <f t="shared" si="26"/>
        <v>-</v>
      </c>
      <c r="J219" s="111" t="s">
        <v>1029</v>
      </c>
      <c r="K219" s="442" t="str">
        <f t="shared" si="27"/>
        <v>-</v>
      </c>
      <c r="L219" s="111" t="s">
        <v>1029</v>
      </c>
      <c r="M219" s="442" t="str">
        <f t="shared" si="28"/>
        <v>-</v>
      </c>
      <c r="N219" s="111">
        <v>1</v>
      </c>
      <c r="O219" s="442">
        <f t="shared" si="28"/>
        <v>9.6461781842034188E-4</v>
      </c>
      <c r="P219" s="428"/>
      <c r="Q219" s="428"/>
      <c r="R219" s="428"/>
      <c r="S219" s="428"/>
      <c r="T219" s="428"/>
      <c r="U219" s="428"/>
    </row>
    <row r="220" spans="2:21">
      <c r="B220" s="370" t="s">
        <v>9</v>
      </c>
      <c r="C220" s="370" t="s">
        <v>1124</v>
      </c>
      <c r="D220" s="111">
        <v>1</v>
      </c>
      <c r="E220" s="442">
        <f t="shared" si="24"/>
        <v>4.1507433773851725E-5</v>
      </c>
      <c r="F220" s="111" t="s">
        <v>1029</v>
      </c>
      <c r="G220" s="442" t="str">
        <f t="shared" si="25"/>
        <v>-</v>
      </c>
      <c r="H220" s="111" t="s">
        <v>1029</v>
      </c>
      <c r="I220" s="442" t="str">
        <f t="shared" si="26"/>
        <v>-</v>
      </c>
      <c r="J220" s="111" t="s">
        <v>1029</v>
      </c>
      <c r="K220" s="442" t="str">
        <f t="shared" si="27"/>
        <v>-</v>
      </c>
      <c r="L220" s="111">
        <v>1</v>
      </c>
      <c r="M220" s="442">
        <f t="shared" ref="M220:O235" si="29">IF(L220="-", "-", L220/L$10*100)</f>
        <v>3.2608128554286012E-4</v>
      </c>
      <c r="N220" s="111" t="s">
        <v>1029</v>
      </c>
      <c r="O220" s="442" t="str">
        <f t="shared" si="29"/>
        <v>-</v>
      </c>
      <c r="P220" s="428"/>
      <c r="Q220" s="428"/>
      <c r="R220" s="428"/>
      <c r="S220" s="428"/>
      <c r="T220" s="428"/>
      <c r="U220" s="428"/>
    </row>
    <row r="221" spans="2:21" s="54" customFormat="1">
      <c r="B221" s="118" t="s">
        <v>10</v>
      </c>
      <c r="C221" s="118" t="s">
        <v>1106</v>
      </c>
      <c r="D221" s="112">
        <v>36787</v>
      </c>
      <c r="E221" s="506">
        <f t="shared" si="24"/>
        <v>1.5269339662386834</v>
      </c>
      <c r="F221" s="112">
        <v>5837</v>
      </c>
      <c r="G221" s="506">
        <f t="shared" si="25"/>
        <v>0.81055034660504799</v>
      </c>
      <c r="H221" s="112">
        <v>403</v>
      </c>
      <c r="I221" s="506">
        <f t="shared" si="26"/>
        <v>6.6211999980284264E-2</v>
      </c>
      <c r="J221" s="112">
        <v>997</v>
      </c>
      <c r="K221" s="506">
        <f t="shared" si="27"/>
        <v>0.14878642805124104</v>
      </c>
      <c r="L221" s="112">
        <v>23988</v>
      </c>
      <c r="M221" s="506">
        <f t="shared" si="29"/>
        <v>7.8220378776021278</v>
      </c>
      <c r="N221" s="112">
        <v>5562</v>
      </c>
      <c r="O221" s="506">
        <f t="shared" si="29"/>
        <v>5.3652043060539416</v>
      </c>
      <c r="P221" s="429"/>
      <c r="Q221" s="429"/>
      <c r="R221" s="429"/>
      <c r="S221" s="429"/>
      <c r="T221" s="429"/>
      <c r="U221" s="429"/>
    </row>
    <row r="222" spans="2:21">
      <c r="B222" s="370" t="s">
        <v>10</v>
      </c>
      <c r="C222" s="370" t="s">
        <v>5</v>
      </c>
      <c r="D222" s="111">
        <v>802</v>
      </c>
      <c r="E222" s="442">
        <f t="shared" si="24"/>
        <v>3.3288961886629082E-2</v>
      </c>
      <c r="F222" s="111">
        <v>421</v>
      </c>
      <c r="G222" s="442">
        <f t="shared" si="25"/>
        <v>5.8461829008176328E-2</v>
      </c>
      <c r="H222" s="111">
        <v>33</v>
      </c>
      <c r="I222" s="442">
        <f t="shared" si="26"/>
        <v>5.4218263011150888E-3</v>
      </c>
      <c r="J222" s="111">
        <v>78</v>
      </c>
      <c r="K222" s="442">
        <f t="shared" si="27"/>
        <v>1.164026217452036E-2</v>
      </c>
      <c r="L222" s="111">
        <v>258</v>
      </c>
      <c r="M222" s="442">
        <f t="shared" si="29"/>
        <v>8.4128971670057909E-2</v>
      </c>
      <c r="N222" s="111">
        <v>12</v>
      </c>
      <c r="O222" s="442">
        <f t="shared" si="29"/>
        <v>1.1575413821044102E-2</v>
      </c>
      <c r="P222" s="428"/>
      <c r="Q222" s="428"/>
      <c r="R222" s="428"/>
      <c r="S222" s="428"/>
      <c r="T222" s="428"/>
      <c r="U222" s="428"/>
    </row>
    <row r="223" spans="2:21">
      <c r="B223" s="370" t="s">
        <v>10</v>
      </c>
      <c r="C223" s="370" t="s">
        <v>6</v>
      </c>
      <c r="D223" s="111">
        <v>142</v>
      </c>
      <c r="E223" s="442">
        <f t="shared" si="24"/>
        <v>5.8940555958869453E-3</v>
      </c>
      <c r="F223" s="111">
        <v>61</v>
      </c>
      <c r="G223" s="442">
        <f t="shared" si="25"/>
        <v>8.4707163170991834E-3</v>
      </c>
      <c r="H223" s="111">
        <v>4</v>
      </c>
      <c r="I223" s="442">
        <f t="shared" si="26"/>
        <v>6.5719106680182894E-4</v>
      </c>
      <c r="J223" s="111">
        <v>13</v>
      </c>
      <c r="K223" s="442">
        <f t="shared" si="27"/>
        <v>1.9400436957533935E-3</v>
      </c>
      <c r="L223" s="111">
        <v>62</v>
      </c>
      <c r="M223" s="442">
        <f t="shared" si="29"/>
        <v>2.0217039703657326E-2</v>
      </c>
      <c r="N223" s="111">
        <v>2</v>
      </c>
      <c r="O223" s="442">
        <f t="shared" si="29"/>
        <v>1.9292356368406838E-3</v>
      </c>
      <c r="P223" s="428"/>
      <c r="Q223" s="428"/>
      <c r="R223" s="428"/>
      <c r="S223" s="428"/>
      <c r="T223" s="428"/>
      <c r="U223" s="428"/>
    </row>
    <row r="224" spans="2:21">
      <c r="B224" s="370" t="s">
        <v>10</v>
      </c>
      <c r="C224" s="370" t="s">
        <v>7</v>
      </c>
      <c r="D224" s="111">
        <v>90</v>
      </c>
      <c r="E224" s="442">
        <f t="shared" si="24"/>
        <v>3.7356690396466558E-3</v>
      </c>
      <c r="F224" s="111">
        <v>61</v>
      </c>
      <c r="G224" s="442">
        <f t="shared" si="25"/>
        <v>8.4707163170991834E-3</v>
      </c>
      <c r="H224" s="111">
        <v>2</v>
      </c>
      <c r="I224" s="442">
        <f t="shared" si="26"/>
        <v>3.2859553340091447E-4</v>
      </c>
      <c r="J224" s="111">
        <v>3</v>
      </c>
      <c r="K224" s="442">
        <f t="shared" si="27"/>
        <v>4.4770239132770621E-4</v>
      </c>
      <c r="L224" s="111">
        <v>19</v>
      </c>
      <c r="M224" s="442">
        <f t="shared" si="29"/>
        <v>6.1955444253143427E-3</v>
      </c>
      <c r="N224" s="111">
        <v>5</v>
      </c>
      <c r="O224" s="442">
        <f t="shared" si="29"/>
        <v>4.8230890921017091E-3</v>
      </c>
      <c r="P224" s="428"/>
      <c r="Q224" s="428"/>
      <c r="R224" s="428"/>
      <c r="S224" s="428"/>
      <c r="T224" s="428"/>
      <c r="U224" s="428"/>
    </row>
    <row r="225" spans="2:21">
      <c r="B225" s="370" t="s">
        <v>10</v>
      </c>
      <c r="C225" s="370" t="s">
        <v>8</v>
      </c>
      <c r="D225" s="111">
        <v>241</v>
      </c>
      <c r="E225" s="442">
        <f t="shared" si="24"/>
        <v>1.0003291539498266E-2</v>
      </c>
      <c r="F225" s="111">
        <v>78</v>
      </c>
      <c r="G225" s="442">
        <f t="shared" si="25"/>
        <v>1.0831407749733381E-2</v>
      </c>
      <c r="H225" s="111">
        <v>8</v>
      </c>
      <c r="I225" s="442">
        <f t="shared" si="26"/>
        <v>1.3143821336036579E-3</v>
      </c>
      <c r="J225" s="111">
        <v>10</v>
      </c>
      <c r="K225" s="442">
        <f t="shared" si="27"/>
        <v>1.4923413044256875E-3</v>
      </c>
      <c r="L225" s="111">
        <v>117</v>
      </c>
      <c r="M225" s="442">
        <f t="shared" si="29"/>
        <v>3.8151510408514631E-2</v>
      </c>
      <c r="N225" s="111">
        <v>28</v>
      </c>
      <c r="O225" s="442">
        <f t="shared" si="29"/>
        <v>2.7009298915769572E-2</v>
      </c>
      <c r="P225" s="428"/>
      <c r="Q225" s="428"/>
      <c r="R225" s="428"/>
      <c r="S225" s="428"/>
      <c r="T225" s="428"/>
      <c r="U225" s="428"/>
    </row>
    <row r="226" spans="2:21">
      <c r="B226" s="370" t="s">
        <v>10</v>
      </c>
      <c r="C226" s="370" t="s">
        <v>9</v>
      </c>
      <c r="D226" s="111">
        <v>143</v>
      </c>
      <c r="E226" s="442">
        <f t="shared" si="24"/>
        <v>5.9355630296607977E-3</v>
      </c>
      <c r="F226" s="111">
        <v>31</v>
      </c>
      <c r="G226" s="442">
        <f t="shared" si="25"/>
        <v>4.3047902595094211E-3</v>
      </c>
      <c r="H226" s="111" t="s">
        <v>1029</v>
      </c>
      <c r="I226" s="442" t="str">
        <f t="shared" si="26"/>
        <v>-</v>
      </c>
      <c r="J226" s="111">
        <v>1</v>
      </c>
      <c r="K226" s="442">
        <f t="shared" si="27"/>
        <v>1.4923413044256874E-4</v>
      </c>
      <c r="L226" s="111">
        <v>14</v>
      </c>
      <c r="M226" s="442">
        <f t="shared" si="29"/>
        <v>4.565137997600042E-3</v>
      </c>
      <c r="N226" s="111">
        <v>97</v>
      </c>
      <c r="O226" s="442">
        <f t="shared" si="29"/>
        <v>9.3567928386773164E-2</v>
      </c>
      <c r="P226" s="428"/>
      <c r="Q226" s="428"/>
      <c r="R226" s="428"/>
      <c r="S226" s="428"/>
      <c r="T226" s="428"/>
      <c r="U226" s="428"/>
    </row>
    <row r="227" spans="2:21">
      <c r="B227" s="370" t="s">
        <v>10</v>
      </c>
      <c r="C227" s="370" t="s">
        <v>1087</v>
      </c>
      <c r="D227" s="111">
        <v>2</v>
      </c>
      <c r="E227" s="442">
        <f t="shared" si="24"/>
        <v>8.301486754770345E-5</v>
      </c>
      <c r="F227" s="111" t="s">
        <v>1029</v>
      </c>
      <c r="G227" s="442" t="str">
        <f t="shared" si="25"/>
        <v>-</v>
      </c>
      <c r="H227" s="111">
        <v>1</v>
      </c>
      <c r="I227" s="442">
        <f t="shared" si="26"/>
        <v>1.6429776670045723E-4</v>
      </c>
      <c r="J227" s="111" t="s">
        <v>1029</v>
      </c>
      <c r="K227" s="442" t="str">
        <f t="shared" si="27"/>
        <v>-</v>
      </c>
      <c r="L227" s="111">
        <v>1</v>
      </c>
      <c r="M227" s="442">
        <f t="shared" si="29"/>
        <v>3.2608128554286012E-4</v>
      </c>
      <c r="N227" s="111" t="s">
        <v>1029</v>
      </c>
      <c r="O227" s="442" t="str">
        <f t="shared" si="29"/>
        <v>-</v>
      </c>
      <c r="P227" s="428"/>
      <c r="Q227" s="428"/>
      <c r="R227" s="428"/>
      <c r="S227" s="428"/>
      <c r="T227" s="428"/>
      <c r="U227" s="428"/>
    </row>
    <row r="228" spans="2:21">
      <c r="B228" s="370" t="s">
        <v>10</v>
      </c>
      <c r="C228" s="370" t="s">
        <v>957</v>
      </c>
      <c r="D228" s="111">
        <v>5</v>
      </c>
      <c r="E228" s="442">
        <f t="shared" si="24"/>
        <v>2.0753716886925865E-4</v>
      </c>
      <c r="F228" s="111">
        <v>2</v>
      </c>
      <c r="G228" s="442">
        <f t="shared" si="25"/>
        <v>2.7772840383931744E-4</v>
      </c>
      <c r="H228" s="111" t="s">
        <v>1029</v>
      </c>
      <c r="I228" s="442" t="str">
        <f t="shared" si="26"/>
        <v>-</v>
      </c>
      <c r="J228" s="111" t="s">
        <v>1029</v>
      </c>
      <c r="K228" s="442" t="str">
        <f t="shared" si="27"/>
        <v>-</v>
      </c>
      <c r="L228" s="111">
        <v>1</v>
      </c>
      <c r="M228" s="442">
        <f t="shared" si="29"/>
        <v>3.2608128554286012E-4</v>
      </c>
      <c r="N228" s="111">
        <v>2</v>
      </c>
      <c r="O228" s="442">
        <f t="shared" si="29"/>
        <v>1.9292356368406838E-3</v>
      </c>
      <c r="P228" s="428"/>
      <c r="Q228" s="428"/>
      <c r="R228" s="428"/>
      <c r="S228" s="428"/>
      <c r="T228" s="428"/>
      <c r="U228" s="428"/>
    </row>
    <row r="229" spans="2:21">
      <c r="B229" s="370" t="s">
        <v>10</v>
      </c>
      <c r="C229" s="370" t="s">
        <v>959</v>
      </c>
      <c r="D229" s="111">
        <v>5</v>
      </c>
      <c r="E229" s="442">
        <f t="shared" si="24"/>
        <v>2.0753716886925865E-4</v>
      </c>
      <c r="F229" s="111">
        <v>3</v>
      </c>
      <c r="G229" s="442">
        <f t="shared" si="25"/>
        <v>4.1659260575897621E-4</v>
      </c>
      <c r="H229" s="111" t="s">
        <v>1029</v>
      </c>
      <c r="I229" s="442" t="str">
        <f t="shared" si="26"/>
        <v>-</v>
      </c>
      <c r="J229" s="111" t="s">
        <v>1029</v>
      </c>
      <c r="K229" s="442" t="str">
        <f t="shared" si="27"/>
        <v>-</v>
      </c>
      <c r="L229" s="111" t="s">
        <v>1029</v>
      </c>
      <c r="M229" s="442" t="str">
        <f t="shared" si="29"/>
        <v>-</v>
      </c>
      <c r="N229" s="111">
        <v>2</v>
      </c>
      <c r="O229" s="442">
        <f t="shared" si="29"/>
        <v>1.9292356368406838E-3</v>
      </c>
      <c r="P229" s="428"/>
      <c r="Q229" s="428"/>
      <c r="R229" s="428"/>
      <c r="S229" s="428"/>
      <c r="T229" s="428"/>
      <c r="U229" s="428"/>
    </row>
    <row r="230" spans="2:21">
      <c r="B230" s="370" t="s">
        <v>10</v>
      </c>
      <c r="C230" s="370" t="s">
        <v>960</v>
      </c>
      <c r="D230" s="111">
        <v>4</v>
      </c>
      <c r="E230" s="442">
        <f t="shared" si="24"/>
        <v>1.660297350954069E-4</v>
      </c>
      <c r="F230" s="111">
        <v>3</v>
      </c>
      <c r="G230" s="442">
        <f t="shared" si="25"/>
        <v>4.1659260575897621E-4</v>
      </c>
      <c r="H230" s="111" t="s">
        <v>1029</v>
      </c>
      <c r="I230" s="442" t="str">
        <f t="shared" si="26"/>
        <v>-</v>
      </c>
      <c r="J230" s="111">
        <v>1</v>
      </c>
      <c r="K230" s="442">
        <f t="shared" si="27"/>
        <v>1.4923413044256874E-4</v>
      </c>
      <c r="L230" s="111" t="s">
        <v>1029</v>
      </c>
      <c r="M230" s="442" t="str">
        <f t="shared" si="29"/>
        <v>-</v>
      </c>
      <c r="N230" s="111" t="s">
        <v>1029</v>
      </c>
      <c r="O230" s="442" t="str">
        <f t="shared" si="29"/>
        <v>-</v>
      </c>
      <c r="P230" s="428"/>
      <c r="Q230" s="428"/>
      <c r="R230" s="428"/>
      <c r="S230" s="428"/>
      <c r="T230" s="428"/>
      <c r="U230" s="428"/>
    </row>
    <row r="231" spans="2:21">
      <c r="B231" s="370" t="s">
        <v>10</v>
      </c>
      <c r="C231" s="370" t="s">
        <v>961</v>
      </c>
      <c r="D231" s="111">
        <v>2</v>
      </c>
      <c r="E231" s="442">
        <f t="shared" si="24"/>
        <v>8.301486754770345E-5</v>
      </c>
      <c r="F231" s="111">
        <v>2</v>
      </c>
      <c r="G231" s="442">
        <f t="shared" si="25"/>
        <v>2.7772840383931744E-4</v>
      </c>
      <c r="H231" s="111" t="s">
        <v>1029</v>
      </c>
      <c r="I231" s="442" t="str">
        <f t="shared" si="26"/>
        <v>-</v>
      </c>
      <c r="J231" s="111" t="s">
        <v>1029</v>
      </c>
      <c r="K231" s="442" t="str">
        <f t="shared" si="27"/>
        <v>-</v>
      </c>
      <c r="L231" s="111" t="s">
        <v>1029</v>
      </c>
      <c r="M231" s="442" t="str">
        <f t="shared" si="29"/>
        <v>-</v>
      </c>
      <c r="N231" s="111" t="s">
        <v>1029</v>
      </c>
      <c r="O231" s="442" t="str">
        <f t="shared" si="29"/>
        <v>-</v>
      </c>
      <c r="P231" s="428"/>
      <c r="Q231" s="428"/>
      <c r="R231" s="428"/>
      <c r="S231" s="428"/>
      <c r="T231" s="428"/>
      <c r="U231" s="428"/>
    </row>
    <row r="232" spans="2:21">
      <c r="B232" s="370" t="s">
        <v>10</v>
      </c>
      <c r="C232" s="370" t="s">
        <v>962</v>
      </c>
      <c r="D232" s="111">
        <v>1</v>
      </c>
      <c r="E232" s="442">
        <f t="shared" si="24"/>
        <v>4.1507433773851725E-5</v>
      </c>
      <c r="F232" s="111" t="s">
        <v>1029</v>
      </c>
      <c r="G232" s="442" t="str">
        <f t="shared" si="25"/>
        <v>-</v>
      </c>
      <c r="H232" s="111" t="s">
        <v>1029</v>
      </c>
      <c r="I232" s="442" t="str">
        <f t="shared" si="26"/>
        <v>-</v>
      </c>
      <c r="J232" s="111" t="s">
        <v>1029</v>
      </c>
      <c r="K232" s="442" t="str">
        <f t="shared" si="27"/>
        <v>-</v>
      </c>
      <c r="L232" s="111" t="s">
        <v>1029</v>
      </c>
      <c r="M232" s="442" t="str">
        <f t="shared" si="29"/>
        <v>-</v>
      </c>
      <c r="N232" s="111">
        <v>1</v>
      </c>
      <c r="O232" s="442">
        <f t="shared" si="29"/>
        <v>9.6461781842034188E-4</v>
      </c>
      <c r="P232" s="428"/>
      <c r="Q232" s="428"/>
      <c r="R232" s="428"/>
      <c r="S232" s="428"/>
      <c r="T232" s="428"/>
      <c r="U232" s="428"/>
    </row>
    <row r="233" spans="2:21">
      <c r="B233" s="370" t="s">
        <v>10</v>
      </c>
      <c r="C233" s="370" t="s">
        <v>963</v>
      </c>
      <c r="D233" s="111">
        <v>1</v>
      </c>
      <c r="E233" s="442">
        <f t="shared" si="24"/>
        <v>4.1507433773851725E-5</v>
      </c>
      <c r="F233" s="111" t="s">
        <v>1029</v>
      </c>
      <c r="G233" s="442" t="str">
        <f t="shared" si="25"/>
        <v>-</v>
      </c>
      <c r="H233" s="111" t="s">
        <v>1029</v>
      </c>
      <c r="I233" s="442" t="str">
        <f t="shared" si="26"/>
        <v>-</v>
      </c>
      <c r="J233" s="111" t="s">
        <v>1029</v>
      </c>
      <c r="K233" s="442" t="str">
        <f t="shared" si="27"/>
        <v>-</v>
      </c>
      <c r="L233" s="111" t="s">
        <v>1029</v>
      </c>
      <c r="M233" s="442" t="str">
        <f t="shared" si="29"/>
        <v>-</v>
      </c>
      <c r="N233" s="111">
        <v>1</v>
      </c>
      <c r="O233" s="442">
        <f t="shared" si="29"/>
        <v>9.6461781842034188E-4</v>
      </c>
      <c r="P233" s="428"/>
      <c r="Q233" s="428"/>
      <c r="R233" s="428"/>
      <c r="S233" s="428"/>
      <c r="T233" s="428"/>
      <c r="U233" s="428"/>
    </row>
    <row r="234" spans="2:21">
      <c r="B234" s="370" t="s">
        <v>10</v>
      </c>
      <c r="C234" s="370" t="s">
        <v>964</v>
      </c>
      <c r="D234" s="111">
        <v>1</v>
      </c>
      <c r="E234" s="442">
        <f t="shared" si="24"/>
        <v>4.1507433773851725E-5</v>
      </c>
      <c r="F234" s="111" t="s">
        <v>1029</v>
      </c>
      <c r="G234" s="442" t="str">
        <f t="shared" si="25"/>
        <v>-</v>
      </c>
      <c r="H234" s="111" t="s">
        <v>1029</v>
      </c>
      <c r="I234" s="442" t="str">
        <f t="shared" si="26"/>
        <v>-</v>
      </c>
      <c r="J234" s="111">
        <v>1</v>
      </c>
      <c r="K234" s="442">
        <f t="shared" si="27"/>
        <v>1.4923413044256874E-4</v>
      </c>
      <c r="L234" s="111" t="s">
        <v>1029</v>
      </c>
      <c r="M234" s="442" t="str">
        <f t="shared" si="29"/>
        <v>-</v>
      </c>
      <c r="N234" s="111" t="s">
        <v>1029</v>
      </c>
      <c r="O234" s="442" t="str">
        <f t="shared" si="29"/>
        <v>-</v>
      </c>
      <c r="P234" s="428"/>
      <c r="Q234" s="428"/>
      <c r="R234" s="428"/>
      <c r="S234" s="428"/>
      <c r="T234" s="428"/>
      <c r="U234" s="428"/>
    </row>
    <row r="235" spans="2:21">
      <c r="B235" s="370" t="s">
        <v>10</v>
      </c>
      <c r="C235" s="370" t="s">
        <v>966</v>
      </c>
      <c r="D235" s="111">
        <v>1</v>
      </c>
      <c r="E235" s="442">
        <f t="shared" si="24"/>
        <v>4.1507433773851725E-5</v>
      </c>
      <c r="F235" s="111" t="s">
        <v>1029</v>
      </c>
      <c r="G235" s="442" t="str">
        <f t="shared" si="25"/>
        <v>-</v>
      </c>
      <c r="H235" s="111" t="s">
        <v>1029</v>
      </c>
      <c r="I235" s="442" t="str">
        <f t="shared" si="26"/>
        <v>-</v>
      </c>
      <c r="J235" s="111" t="s">
        <v>1029</v>
      </c>
      <c r="K235" s="442" t="str">
        <f t="shared" si="27"/>
        <v>-</v>
      </c>
      <c r="L235" s="111">
        <v>1</v>
      </c>
      <c r="M235" s="442">
        <f t="shared" si="29"/>
        <v>3.2608128554286012E-4</v>
      </c>
      <c r="N235" s="111" t="s">
        <v>1029</v>
      </c>
      <c r="O235" s="442" t="str">
        <f t="shared" si="29"/>
        <v>-</v>
      </c>
      <c r="P235" s="428"/>
      <c r="Q235" s="428"/>
      <c r="R235" s="428"/>
      <c r="S235" s="428"/>
      <c r="T235" s="428"/>
      <c r="U235" s="428"/>
    </row>
    <row r="236" spans="2:21">
      <c r="B236" s="370" t="s">
        <v>10</v>
      </c>
      <c r="C236" s="370" t="s">
        <v>969</v>
      </c>
      <c r="D236" s="111">
        <v>3</v>
      </c>
      <c r="E236" s="442">
        <f t="shared" si="24"/>
        <v>1.2452230132155518E-4</v>
      </c>
      <c r="F236" s="111">
        <v>3</v>
      </c>
      <c r="G236" s="442">
        <f t="shared" si="25"/>
        <v>4.1659260575897621E-4</v>
      </c>
      <c r="H236" s="111" t="s">
        <v>1029</v>
      </c>
      <c r="I236" s="442" t="str">
        <f t="shared" si="26"/>
        <v>-</v>
      </c>
      <c r="J236" s="111" t="s">
        <v>1029</v>
      </c>
      <c r="K236" s="442" t="str">
        <f t="shared" si="27"/>
        <v>-</v>
      </c>
      <c r="L236" s="111" t="s">
        <v>1029</v>
      </c>
      <c r="M236" s="442" t="str">
        <f t="shared" ref="M236:O251" si="30">IF(L236="-", "-", L236/L$10*100)</f>
        <v>-</v>
      </c>
      <c r="N236" s="111" t="s">
        <v>1029</v>
      </c>
      <c r="O236" s="442" t="str">
        <f t="shared" si="30"/>
        <v>-</v>
      </c>
      <c r="P236" s="428"/>
      <c r="Q236" s="428"/>
      <c r="R236" s="428"/>
      <c r="S236" s="428"/>
      <c r="T236" s="428"/>
      <c r="U236" s="428"/>
    </row>
    <row r="237" spans="2:21">
      <c r="B237" s="370" t="s">
        <v>10</v>
      </c>
      <c r="C237" s="370" t="s">
        <v>1110</v>
      </c>
      <c r="D237" s="111">
        <v>1</v>
      </c>
      <c r="E237" s="442">
        <f t="shared" si="24"/>
        <v>4.1507433773851725E-5</v>
      </c>
      <c r="F237" s="111" t="s">
        <v>1029</v>
      </c>
      <c r="G237" s="442" t="str">
        <f t="shared" si="25"/>
        <v>-</v>
      </c>
      <c r="H237" s="111" t="s">
        <v>1029</v>
      </c>
      <c r="I237" s="442" t="str">
        <f t="shared" si="26"/>
        <v>-</v>
      </c>
      <c r="J237" s="111" t="s">
        <v>1029</v>
      </c>
      <c r="K237" s="442" t="str">
        <f t="shared" si="27"/>
        <v>-</v>
      </c>
      <c r="L237" s="111">
        <v>1</v>
      </c>
      <c r="M237" s="442">
        <f t="shared" si="30"/>
        <v>3.2608128554286012E-4</v>
      </c>
      <c r="N237" s="111" t="s">
        <v>1029</v>
      </c>
      <c r="O237" s="442" t="str">
        <f t="shared" si="30"/>
        <v>-</v>
      </c>
      <c r="P237" s="428"/>
      <c r="Q237" s="428"/>
      <c r="R237" s="428"/>
      <c r="S237" s="428"/>
      <c r="T237" s="428"/>
      <c r="U237" s="428"/>
    </row>
    <row r="238" spans="2:21">
      <c r="B238" s="370" t="s">
        <v>10</v>
      </c>
      <c r="C238" s="370" t="s">
        <v>1125</v>
      </c>
      <c r="D238" s="111">
        <v>3</v>
      </c>
      <c r="E238" s="442">
        <f t="shared" si="24"/>
        <v>1.2452230132155518E-4</v>
      </c>
      <c r="F238" s="111">
        <v>3</v>
      </c>
      <c r="G238" s="442">
        <f t="shared" si="25"/>
        <v>4.1659260575897621E-4</v>
      </c>
      <c r="H238" s="111" t="s">
        <v>1029</v>
      </c>
      <c r="I238" s="442" t="str">
        <f t="shared" si="26"/>
        <v>-</v>
      </c>
      <c r="J238" s="111" t="s">
        <v>1029</v>
      </c>
      <c r="K238" s="442" t="str">
        <f t="shared" si="27"/>
        <v>-</v>
      </c>
      <c r="L238" s="111" t="s">
        <v>1029</v>
      </c>
      <c r="M238" s="442" t="str">
        <f t="shared" si="30"/>
        <v>-</v>
      </c>
      <c r="N238" s="111" t="s">
        <v>1029</v>
      </c>
      <c r="O238" s="442" t="str">
        <f t="shared" si="30"/>
        <v>-</v>
      </c>
      <c r="P238" s="428"/>
      <c r="Q238" s="428"/>
      <c r="R238" s="428"/>
      <c r="S238" s="428"/>
      <c r="T238" s="428"/>
      <c r="U238" s="428"/>
    </row>
    <row r="239" spans="2:21">
      <c r="B239" s="370" t="s">
        <v>10</v>
      </c>
      <c r="C239" s="370" t="s">
        <v>1154</v>
      </c>
      <c r="D239" s="111">
        <v>1</v>
      </c>
      <c r="E239" s="442">
        <f t="shared" si="24"/>
        <v>4.1507433773851725E-5</v>
      </c>
      <c r="F239" s="111" t="s">
        <v>1029</v>
      </c>
      <c r="G239" s="442" t="str">
        <f t="shared" si="25"/>
        <v>-</v>
      </c>
      <c r="H239" s="111" t="s">
        <v>1029</v>
      </c>
      <c r="I239" s="442" t="str">
        <f t="shared" si="26"/>
        <v>-</v>
      </c>
      <c r="J239" s="111" t="s">
        <v>1029</v>
      </c>
      <c r="K239" s="442" t="str">
        <f t="shared" si="27"/>
        <v>-</v>
      </c>
      <c r="L239" s="111">
        <v>1</v>
      </c>
      <c r="M239" s="442">
        <f t="shared" si="30"/>
        <v>3.2608128554286012E-4</v>
      </c>
      <c r="N239" s="111" t="s">
        <v>1029</v>
      </c>
      <c r="O239" s="442" t="str">
        <f t="shared" si="30"/>
        <v>-</v>
      </c>
      <c r="P239" s="428"/>
      <c r="Q239" s="428"/>
      <c r="R239" s="428"/>
      <c r="S239" s="428"/>
      <c r="T239" s="428"/>
      <c r="U239" s="428"/>
    </row>
    <row r="240" spans="2:21">
      <c r="B240" s="370" t="s">
        <v>10</v>
      </c>
      <c r="C240" s="370" t="s">
        <v>1156</v>
      </c>
      <c r="D240" s="111">
        <v>1</v>
      </c>
      <c r="E240" s="442">
        <f t="shared" si="24"/>
        <v>4.1507433773851725E-5</v>
      </c>
      <c r="F240" s="111" t="s">
        <v>1029</v>
      </c>
      <c r="G240" s="442" t="str">
        <f t="shared" si="25"/>
        <v>-</v>
      </c>
      <c r="H240" s="111" t="s">
        <v>1029</v>
      </c>
      <c r="I240" s="442" t="str">
        <f t="shared" si="26"/>
        <v>-</v>
      </c>
      <c r="J240" s="111" t="s">
        <v>1029</v>
      </c>
      <c r="K240" s="442" t="str">
        <f t="shared" si="27"/>
        <v>-</v>
      </c>
      <c r="L240" s="111">
        <v>1</v>
      </c>
      <c r="M240" s="442">
        <f t="shared" si="30"/>
        <v>3.2608128554286012E-4</v>
      </c>
      <c r="N240" s="111" t="s">
        <v>1029</v>
      </c>
      <c r="O240" s="442" t="str">
        <f t="shared" si="30"/>
        <v>-</v>
      </c>
      <c r="P240" s="428"/>
      <c r="Q240" s="428"/>
      <c r="R240" s="428"/>
      <c r="S240" s="428"/>
      <c r="T240" s="428"/>
      <c r="U240" s="428"/>
    </row>
    <row r="241" spans="2:21" s="54" customFormat="1">
      <c r="B241" s="118" t="s">
        <v>1087</v>
      </c>
      <c r="C241" s="118" t="s">
        <v>1106</v>
      </c>
      <c r="D241" s="112">
        <v>8611</v>
      </c>
      <c r="E241" s="506">
        <f t="shared" si="24"/>
        <v>0.35742051222663723</v>
      </c>
      <c r="F241" s="112">
        <v>719</v>
      </c>
      <c r="G241" s="506">
        <f t="shared" si="25"/>
        <v>9.984336118023461E-2</v>
      </c>
      <c r="H241" s="112">
        <v>5092</v>
      </c>
      <c r="I241" s="506">
        <f t="shared" si="26"/>
        <v>0.83660422803872836</v>
      </c>
      <c r="J241" s="112">
        <v>1689</v>
      </c>
      <c r="K241" s="506">
        <f t="shared" si="27"/>
        <v>0.25205644631749863</v>
      </c>
      <c r="L241" s="112">
        <v>783</v>
      </c>
      <c r="M241" s="506">
        <f t="shared" si="30"/>
        <v>0.25532164658005946</v>
      </c>
      <c r="N241" s="112">
        <v>328</v>
      </c>
      <c r="O241" s="506">
        <f t="shared" si="30"/>
        <v>0.31639464444187215</v>
      </c>
      <c r="P241" s="429"/>
      <c r="Q241" s="429"/>
      <c r="R241" s="429"/>
      <c r="S241" s="429"/>
      <c r="T241" s="429"/>
      <c r="U241" s="429"/>
    </row>
    <row r="242" spans="2:21">
      <c r="B242" s="370" t="s">
        <v>1087</v>
      </c>
      <c r="C242" s="370" t="s">
        <v>5</v>
      </c>
      <c r="D242" s="111">
        <v>578</v>
      </c>
      <c r="E242" s="442">
        <f t="shared" si="24"/>
        <v>2.39912967212863E-2</v>
      </c>
      <c r="F242" s="111">
        <v>29</v>
      </c>
      <c r="G242" s="442">
        <f t="shared" si="25"/>
        <v>4.0270618556701027E-3</v>
      </c>
      <c r="H242" s="111">
        <v>299</v>
      </c>
      <c r="I242" s="442">
        <f t="shared" si="26"/>
        <v>4.9125032243436714E-2</v>
      </c>
      <c r="J242" s="111">
        <v>182</v>
      </c>
      <c r="K242" s="442">
        <f t="shared" si="27"/>
        <v>2.7160611740547513E-2</v>
      </c>
      <c r="L242" s="111">
        <v>66</v>
      </c>
      <c r="M242" s="442">
        <f t="shared" si="30"/>
        <v>2.1521364845828769E-2</v>
      </c>
      <c r="N242" s="111">
        <v>2</v>
      </c>
      <c r="O242" s="442">
        <f t="shared" si="30"/>
        <v>1.9292356368406838E-3</v>
      </c>
      <c r="P242" s="428"/>
      <c r="Q242" s="428"/>
      <c r="R242" s="428"/>
      <c r="S242" s="428"/>
      <c r="T242" s="428"/>
      <c r="U242" s="428"/>
    </row>
    <row r="243" spans="2:21">
      <c r="B243" s="370" t="s">
        <v>1087</v>
      </c>
      <c r="C243" s="370" t="s">
        <v>6</v>
      </c>
      <c r="D243" s="111">
        <v>39</v>
      </c>
      <c r="E243" s="442">
        <f t="shared" si="24"/>
        <v>1.6187899171802174E-3</v>
      </c>
      <c r="F243" s="111">
        <v>4</v>
      </c>
      <c r="G243" s="442">
        <f t="shared" si="25"/>
        <v>5.5545680767863487E-4</v>
      </c>
      <c r="H243" s="111">
        <v>7</v>
      </c>
      <c r="I243" s="442">
        <f t="shared" si="26"/>
        <v>1.1500843669032007E-3</v>
      </c>
      <c r="J243" s="111">
        <v>27</v>
      </c>
      <c r="K243" s="442">
        <f t="shared" si="27"/>
        <v>4.0293215219493559E-3</v>
      </c>
      <c r="L243" s="111">
        <v>1</v>
      </c>
      <c r="M243" s="442">
        <f t="shared" si="30"/>
        <v>3.2608128554286012E-4</v>
      </c>
      <c r="N243" s="111" t="s">
        <v>1029</v>
      </c>
      <c r="O243" s="442" t="str">
        <f t="shared" si="30"/>
        <v>-</v>
      </c>
      <c r="P243" s="428"/>
      <c r="Q243" s="428"/>
      <c r="R243" s="428"/>
      <c r="S243" s="428"/>
      <c r="T243" s="428"/>
      <c r="U243" s="428"/>
    </row>
    <row r="244" spans="2:21">
      <c r="B244" s="370" t="s">
        <v>1087</v>
      </c>
      <c r="C244" s="370" t="s">
        <v>7</v>
      </c>
      <c r="D244" s="111">
        <v>78</v>
      </c>
      <c r="E244" s="442">
        <f t="shared" si="24"/>
        <v>3.2375798343604349E-3</v>
      </c>
      <c r="F244" s="111">
        <v>24</v>
      </c>
      <c r="G244" s="442">
        <f t="shared" si="25"/>
        <v>3.3327408460718097E-3</v>
      </c>
      <c r="H244" s="111">
        <v>9</v>
      </c>
      <c r="I244" s="442">
        <f t="shared" si="26"/>
        <v>1.478679900304115E-3</v>
      </c>
      <c r="J244" s="111">
        <v>41</v>
      </c>
      <c r="K244" s="442">
        <f t="shared" si="27"/>
        <v>6.1185993481453179E-3</v>
      </c>
      <c r="L244" s="111">
        <v>4</v>
      </c>
      <c r="M244" s="442">
        <f t="shared" si="30"/>
        <v>1.3043251421714405E-3</v>
      </c>
      <c r="N244" s="111" t="s">
        <v>1029</v>
      </c>
      <c r="O244" s="442" t="str">
        <f t="shared" si="30"/>
        <v>-</v>
      </c>
      <c r="P244" s="428"/>
      <c r="Q244" s="428"/>
      <c r="R244" s="428"/>
      <c r="S244" s="428"/>
      <c r="T244" s="428"/>
      <c r="U244" s="428"/>
    </row>
    <row r="245" spans="2:21">
      <c r="B245" s="370" t="s">
        <v>1087</v>
      </c>
      <c r="C245" s="370" t="s">
        <v>8</v>
      </c>
      <c r="D245" s="111">
        <v>28</v>
      </c>
      <c r="E245" s="442">
        <f t="shared" si="24"/>
        <v>1.1622081456678485E-3</v>
      </c>
      <c r="F245" s="111">
        <v>6</v>
      </c>
      <c r="G245" s="442">
        <f t="shared" si="25"/>
        <v>8.3318521151795242E-4</v>
      </c>
      <c r="H245" s="111">
        <v>18</v>
      </c>
      <c r="I245" s="442">
        <f t="shared" si="26"/>
        <v>2.95735980060823E-3</v>
      </c>
      <c r="J245" s="111">
        <v>3</v>
      </c>
      <c r="K245" s="442">
        <f t="shared" si="27"/>
        <v>4.4770239132770621E-4</v>
      </c>
      <c r="L245" s="111">
        <v>1</v>
      </c>
      <c r="M245" s="442">
        <f t="shared" si="30"/>
        <v>3.2608128554286012E-4</v>
      </c>
      <c r="N245" s="111" t="s">
        <v>1029</v>
      </c>
      <c r="O245" s="442" t="str">
        <f t="shared" si="30"/>
        <v>-</v>
      </c>
      <c r="P245" s="428"/>
      <c r="Q245" s="428"/>
      <c r="R245" s="428"/>
      <c r="S245" s="428"/>
      <c r="T245" s="428"/>
      <c r="U245" s="428"/>
    </row>
    <row r="246" spans="2:21">
      <c r="B246" s="370" t="s">
        <v>1087</v>
      </c>
      <c r="C246" s="370" t="s">
        <v>9</v>
      </c>
      <c r="D246" s="111">
        <v>10</v>
      </c>
      <c r="E246" s="442">
        <f t="shared" si="24"/>
        <v>4.1507433773851731E-4</v>
      </c>
      <c r="F246" s="111" t="s">
        <v>1029</v>
      </c>
      <c r="G246" s="442" t="str">
        <f t="shared" si="25"/>
        <v>-</v>
      </c>
      <c r="H246" s="111" t="s">
        <v>1029</v>
      </c>
      <c r="I246" s="442" t="str">
        <f t="shared" si="26"/>
        <v>-</v>
      </c>
      <c r="J246" s="111" t="s">
        <v>1029</v>
      </c>
      <c r="K246" s="442" t="str">
        <f t="shared" si="27"/>
        <v>-</v>
      </c>
      <c r="L246" s="111">
        <v>1</v>
      </c>
      <c r="M246" s="442">
        <f t="shared" si="30"/>
        <v>3.2608128554286012E-4</v>
      </c>
      <c r="N246" s="111">
        <v>9</v>
      </c>
      <c r="O246" s="442">
        <f t="shared" si="30"/>
        <v>8.6815603657830771E-3</v>
      </c>
      <c r="P246" s="428"/>
      <c r="Q246" s="428"/>
      <c r="R246" s="428"/>
      <c r="S246" s="428"/>
      <c r="T246" s="428"/>
      <c r="U246" s="428"/>
    </row>
    <row r="247" spans="2:21">
      <c r="B247" s="370" t="s">
        <v>1087</v>
      </c>
      <c r="C247" s="370" t="s">
        <v>10</v>
      </c>
      <c r="D247" s="111">
        <v>4</v>
      </c>
      <c r="E247" s="442">
        <f t="shared" si="24"/>
        <v>1.660297350954069E-4</v>
      </c>
      <c r="F247" s="111">
        <v>2</v>
      </c>
      <c r="G247" s="442">
        <f t="shared" si="25"/>
        <v>2.7772840383931744E-4</v>
      </c>
      <c r="H247" s="111" t="s">
        <v>1029</v>
      </c>
      <c r="I247" s="442" t="str">
        <f t="shared" si="26"/>
        <v>-</v>
      </c>
      <c r="J247" s="111" t="s">
        <v>1029</v>
      </c>
      <c r="K247" s="442" t="str">
        <f t="shared" si="27"/>
        <v>-</v>
      </c>
      <c r="L247" s="111">
        <v>1</v>
      </c>
      <c r="M247" s="442">
        <f t="shared" si="30"/>
        <v>3.2608128554286012E-4</v>
      </c>
      <c r="N247" s="111">
        <v>1</v>
      </c>
      <c r="O247" s="442">
        <f t="shared" si="30"/>
        <v>9.6461781842034188E-4</v>
      </c>
      <c r="P247" s="428"/>
      <c r="Q247" s="428"/>
      <c r="R247" s="428"/>
      <c r="S247" s="428"/>
      <c r="T247" s="428"/>
      <c r="U247" s="428"/>
    </row>
    <row r="248" spans="2:21">
      <c r="B248" s="370" t="s">
        <v>1087</v>
      </c>
      <c r="C248" s="370" t="s">
        <v>957</v>
      </c>
      <c r="D248" s="111">
        <v>5</v>
      </c>
      <c r="E248" s="442">
        <f t="shared" si="24"/>
        <v>2.0753716886925865E-4</v>
      </c>
      <c r="F248" s="111">
        <v>5</v>
      </c>
      <c r="G248" s="442">
        <f t="shared" si="25"/>
        <v>6.9432100959829364E-4</v>
      </c>
      <c r="H248" s="111" t="s">
        <v>1029</v>
      </c>
      <c r="I248" s="442" t="str">
        <f t="shared" si="26"/>
        <v>-</v>
      </c>
      <c r="J248" s="111" t="s">
        <v>1029</v>
      </c>
      <c r="K248" s="442" t="str">
        <f t="shared" si="27"/>
        <v>-</v>
      </c>
      <c r="L248" s="111" t="s">
        <v>1029</v>
      </c>
      <c r="M248" s="442" t="str">
        <f t="shared" si="30"/>
        <v>-</v>
      </c>
      <c r="N248" s="111" t="s">
        <v>1029</v>
      </c>
      <c r="O248" s="442" t="str">
        <f t="shared" si="30"/>
        <v>-</v>
      </c>
      <c r="P248" s="428"/>
      <c r="Q248" s="428"/>
      <c r="R248" s="428"/>
      <c r="S248" s="428"/>
      <c r="T248" s="428"/>
      <c r="U248" s="428"/>
    </row>
    <row r="249" spans="2:21">
      <c r="B249" s="370" t="s">
        <v>1087</v>
      </c>
      <c r="C249" s="370" t="s">
        <v>958</v>
      </c>
      <c r="D249" s="111">
        <v>1</v>
      </c>
      <c r="E249" s="442">
        <f t="shared" si="24"/>
        <v>4.1507433773851725E-5</v>
      </c>
      <c r="F249" s="111" t="s">
        <v>1029</v>
      </c>
      <c r="G249" s="442" t="str">
        <f t="shared" si="25"/>
        <v>-</v>
      </c>
      <c r="H249" s="111" t="s">
        <v>1029</v>
      </c>
      <c r="I249" s="442" t="str">
        <f t="shared" si="26"/>
        <v>-</v>
      </c>
      <c r="J249" s="111">
        <v>1</v>
      </c>
      <c r="K249" s="442">
        <f t="shared" si="27"/>
        <v>1.4923413044256874E-4</v>
      </c>
      <c r="L249" s="111" t="s">
        <v>1029</v>
      </c>
      <c r="M249" s="442" t="str">
        <f t="shared" si="30"/>
        <v>-</v>
      </c>
      <c r="N249" s="111" t="s">
        <v>1029</v>
      </c>
      <c r="O249" s="442" t="str">
        <f t="shared" si="30"/>
        <v>-</v>
      </c>
      <c r="P249" s="428"/>
      <c r="Q249" s="428"/>
      <c r="R249" s="428"/>
      <c r="S249" s="428"/>
      <c r="T249" s="428"/>
      <c r="U249" s="428"/>
    </row>
    <row r="250" spans="2:21">
      <c r="B250" s="370" t="s">
        <v>1087</v>
      </c>
      <c r="C250" s="370" t="s">
        <v>961</v>
      </c>
      <c r="D250" s="111">
        <v>1</v>
      </c>
      <c r="E250" s="442">
        <f t="shared" si="24"/>
        <v>4.1507433773851725E-5</v>
      </c>
      <c r="F250" s="111" t="s">
        <v>1029</v>
      </c>
      <c r="G250" s="442" t="str">
        <f t="shared" si="25"/>
        <v>-</v>
      </c>
      <c r="H250" s="111" t="s">
        <v>1029</v>
      </c>
      <c r="I250" s="442" t="str">
        <f t="shared" si="26"/>
        <v>-</v>
      </c>
      <c r="J250" s="111">
        <v>1</v>
      </c>
      <c r="K250" s="442">
        <f t="shared" si="27"/>
        <v>1.4923413044256874E-4</v>
      </c>
      <c r="L250" s="111" t="s">
        <v>1029</v>
      </c>
      <c r="M250" s="442" t="str">
        <f t="shared" si="30"/>
        <v>-</v>
      </c>
      <c r="N250" s="111" t="s">
        <v>1029</v>
      </c>
      <c r="O250" s="442" t="str">
        <f t="shared" si="30"/>
        <v>-</v>
      </c>
      <c r="P250" s="428"/>
      <c r="Q250" s="428"/>
      <c r="R250" s="428"/>
      <c r="S250" s="428"/>
      <c r="T250" s="428"/>
      <c r="U250" s="428"/>
    </row>
    <row r="251" spans="2:21">
      <c r="B251" s="370" t="s">
        <v>1087</v>
      </c>
      <c r="C251" s="370" t="s">
        <v>1153</v>
      </c>
      <c r="D251" s="111">
        <v>1</v>
      </c>
      <c r="E251" s="442">
        <f t="shared" si="24"/>
        <v>4.1507433773851725E-5</v>
      </c>
      <c r="F251" s="111" t="s">
        <v>1029</v>
      </c>
      <c r="G251" s="442" t="str">
        <f t="shared" si="25"/>
        <v>-</v>
      </c>
      <c r="H251" s="111">
        <v>1</v>
      </c>
      <c r="I251" s="442">
        <f t="shared" si="26"/>
        <v>1.6429776670045723E-4</v>
      </c>
      <c r="J251" s="111" t="s">
        <v>1029</v>
      </c>
      <c r="K251" s="442" t="str">
        <f t="shared" si="27"/>
        <v>-</v>
      </c>
      <c r="L251" s="111" t="s">
        <v>1029</v>
      </c>
      <c r="M251" s="442" t="str">
        <f t="shared" si="30"/>
        <v>-</v>
      </c>
      <c r="N251" s="111" t="s">
        <v>1029</v>
      </c>
      <c r="O251" s="442" t="str">
        <f t="shared" si="30"/>
        <v>-</v>
      </c>
      <c r="P251" s="428"/>
      <c r="Q251" s="428"/>
      <c r="R251" s="428"/>
      <c r="S251" s="428"/>
      <c r="T251" s="428"/>
      <c r="U251" s="428"/>
    </row>
    <row r="252" spans="2:21" s="54" customFormat="1">
      <c r="B252" s="118" t="s">
        <v>1169</v>
      </c>
      <c r="C252" s="118" t="s">
        <v>1106</v>
      </c>
      <c r="D252" s="112">
        <v>1472</v>
      </c>
      <c r="E252" s="506">
        <f t="shared" si="24"/>
        <v>6.1098942515109743E-2</v>
      </c>
      <c r="F252" s="112">
        <v>1218</v>
      </c>
      <c r="G252" s="506">
        <f t="shared" si="25"/>
        <v>0.16913659793814434</v>
      </c>
      <c r="H252" s="112">
        <v>154</v>
      </c>
      <c r="I252" s="506">
        <f t="shared" si="26"/>
        <v>2.5301856071870413E-2</v>
      </c>
      <c r="J252" s="112">
        <v>65</v>
      </c>
      <c r="K252" s="506">
        <f t="shared" si="27"/>
        <v>9.7002184787669688E-3</v>
      </c>
      <c r="L252" s="112">
        <v>24</v>
      </c>
      <c r="M252" s="506">
        <f t="shared" ref="M252:O267" si="31">IF(L252="-", "-", L252/L$10*100)</f>
        <v>7.8259508530286424E-3</v>
      </c>
      <c r="N252" s="112">
        <v>11</v>
      </c>
      <c r="O252" s="506">
        <f t="shared" si="31"/>
        <v>1.0610796002623761E-2</v>
      </c>
      <c r="P252" s="429"/>
      <c r="Q252" s="429"/>
      <c r="R252" s="429"/>
      <c r="S252" s="429"/>
      <c r="T252" s="429"/>
      <c r="U252" s="429"/>
    </row>
    <row r="253" spans="2:21">
      <c r="B253" s="370" t="s">
        <v>1169</v>
      </c>
      <c r="C253" s="370" t="s">
        <v>5</v>
      </c>
      <c r="D253" s="111">
        <v>90</v>
      </c>
      <c r="E253" s="442">
        <f t="shared" si="24"/>
        <v>3.7356690396466558E-3</v>
      </c>
      <c r="F253" s="111">
        <v>73</v>
      </c>
      <c r="G253" s="442">
        <f t="shared" si="25"/>
        <v>1.0137086740135087E-2</v>
      </c>
      <c r="H253" s="111">
        <v>7</v>
      </c>
      <c r="I253" s="442">
        <f t="shared" si="26"/>
        <v>1.1500843669032007E-3</v>
      </c>
      <c r="J253" s="111">
        <v>6</v>
      </c>
      <c r="K253" s="442">
        <f t="shared" si="27"/>
        <v>8.9540478265541241E-4</v>
      </c>
      <c r="L253" s="111">
        <v>4</v>
      </c>
      <c r="M253" s="442">
        <f t="shared" si="31"/>
        <v>1.3043251421714405E-3</v>
      </c>
      <c r="N253" s="111" t="s">
        <v>1029</v>
      </c>
      <c r="O253" s="442" t="str">
        <f t="shared" si="31"/>
        <v>-</v>
      </c>
      <c r="P253" s="428"/>
      <c r="Q253" s="428"/>
      <c r="R253" s="428"/>
      <c r="S253" s="428"/>
      <c r="T253" s="428"/>
      <c r="U253" s="428"/>
    </row>
    <row r="254" spans="2:21">
      <c r="B254" s="370" t="s">
        <v>1169</v>
      </c>
      <c r="C254" s="370" t="s">
        <v>6</v>
      </c>
      <c r="D254" s="111">
        <v>15</v>
      </c>
      <c r="E254" s="442">
        <f t="shared" si="24"/>
        <v>6.2261150660777593E-4</v>
      </c>
      <c r="F254" s="111">
        <v>12</v>
      </c>
      <c r="G254" s="442">
        <f t="shared" si="25"/>
        <v>1.6663704230359048E-3</v>
      </c>
      <c r="H254" s="111">
        <v>1</v>
      </c>
      <c r="I254" s="442">
        <f t="shared" si="26"/>
        <v>1.6429776670045723E-4</v>
      </c>
      <c r="J254" s="111">
        <v>2</v>
      </c>
      <c r="K254" s="442">
        <f t="shared" si="27"/>
        <v>2.9846826088513747E-4</v>
      </c>
      <c r="L254" s="111" t="s">
        <v>1029</v>
      </c>
      <c r="M254" s="442" t="str">
        <f t="shared" si="31"/>
        <v>-</v>
      </c>
      <c r="N254" s="111" t="s">
        <v>1029</v>
      </c>
      <c r="O254" s="442" t="str">
        <f t="shared" si="31"/>
        <v>-</v>
      </c>
      <c r="P254" s="428"/>
      <c r="Q254" s="428"/>
      <c r="R254" s="428"/>
      <c r="S254" s="428"/>
      <c r="T254" s="428"/>
      <c r="U254" s="428"/>
    </row>
    <row r="255" spans="2:21">
      <c r="B255" s="370" t="s">
        <v>1169</v>
      </c>
      <c r="C255" s="370" t="s">
        <v>7</v>
      </c>
      <c r="D255" s="111">
        <v>23</v>
      </c>
      <c r="E255" s="442">
        <f t="shared" si="24"/>
        <v>9.5467097679858973E-4</v>
      </c>
      <c r="F255" s="111">
        <v>19</v>
      </c>
      <c r="G255" s="442">
        <f t="shared" si="25"/>
        <v>2.6384198364735158E-3</v>
      </c>
      <c r="H255" s="111">
        <v>3</v>
      </c>
      <c r="I255" s="442">
        <f t="shared" si="26"/>
        <v>4.928933001013717E-4</v>
      </c>
      <c r="J255" s="111" t="s">
        <v>1029</v>
      </c>
      <c r="K255" s="442" t="str">
        <f t="shared" si="27"/>
        <v>-</v>
      </c>
      <c r="L255" s="111" t="s">
        <v>1029</v>
      </c>
      <c r="M255" s="442" t="str">
        <f t="shared" si="31"/>
        <v>-</v>
      </c>
      <c r="N255" s="111">
        <v>1</v>
      </c>
      <c r="O255" s="442">
        <f t="shared" si="31"/>
        <v>9.6461781842034188E-4</v>
      </c>
      <c r="P255" s="428"/>
      <c r="Q255" s="428"/>
      <c r="R255" s="428"/>
      <c r="S255" s="428"/>
      <c r="T255" s="428"/>
      <c r="U255" s="428"/>
    </row>
    <row r="256" spans="2:21">
      <c r="B256" s="370" t="s">
        <v>1169</v>
      </c>
      <c r="C256" s="370" t="s">
        <v>8</v>
      </c>
      <c r="D256" s="111">
        <v>34</v>
      </c>
      <c r="E256" s="442">
        <f t="shared" si="24"/>
        <v>1.4112527483109588E-3</v>
      </c>
      <c r="F256" s="111">
        <v>28</v>
      </c>
      <c r="G256" s="442">
        <f t="shared" si="25"/>
        <v>3.8881976537504439E-3</v>
      </c>
      <c r="H256" s="111">
        <v>1</v>
      </c>
      <c r="I256" s="442">
        <f t="shared" si="26"/>
        <v>1.6429776670045723E-4</v>
      </c>
      <c r="J256" s="111">
        <v>3</v>
      </c>
      <c r="K256" s="442">
        <f t="shared" si="27"/>
        <v>4.4770239132770621E-4</v>
      </c>
      <c r="L256" s="111">
        <v>2</v>
      </c>
      <c r="M256" s="442">
        <f t="shared" si="31"/>
        <v>6.5216257108572024E-4</v>
      </c>
      <c r="N256" s="111" t="s">
        <v>1029</v>
      </c>
      <c r="O256" s="442" t="str">
        <f t="shared" si="31"/>
        <v>-</v>
      </c>
      <c r="P256" s="428"/>
      <c r="Q256" s="428"/>
      <c r="R256" s="428"/>
      <c r="S256" s="428"/>
      <c r="T256" s="428"/>
      <c r="U256" s="428"/>
    </row>
    <row r="257" spans="2:21">
      <c r="B257" s="370" t="s">
        <v>1169</v>
      </c>
      <c r="C257" s="370" t="s">
        <v>9</v>
      </c>
      <c r="D257" s="111">
        <v>1</v>
      </c>
      <c r="E257" s="442">
        <f t="shared" si="24"/>
        <v>4.1507433773851725E-5</v>
      </c>
      <c r="F257" s="111" t="s">
        <v>1029</v>
      </c>
      <c r="G257" s="442" t="str">
        <f t="shared" si="25"/>
        <v>-</v>
      </c>
      <c r="H257" s="111" t="s">
        <v>1029</v>
      </c>
      <c r="I257" s="442" t="str">
        <f t="shared" si="26"/>
        <v>-</v>
      </c>
      <c r="J257" s="111" t="s">
        <v>1029</v>
      </c>
      <c r="K257" s="442" t="str">
        <f t="shared" si="27"/>
        <v>-</v>
      </c>
      <c r="L257" s="111" t="s">
        <v>1029</v>
      </c>
      <c r="M257" s="442" t="str">
        <f t="shared" si="31"/>
        <v>-</v>
      </c>
      <c r="N257" s="111">
        <v>1</v>
      </c>
      <c r="O257" s="442">
        <f t="shared" si="31"/>
        <v>9.6461781842034188E-4</v>
      </c>
      <c r="P257" s="428"/>
      <c r="Q257" s="428"/>
      <c r="R257" s="428"/>
      <c r="S257" s="428"/>
      <c r="T257" s="428"/>
      <c r="U257" s="428"/>
    </row>
    <row r="258" spans="2:21">
      <c r="B258" s="370" t="s">
        <v>1169</v>
      </c>
      <c r="C258" s="370" t="s">
        <v>959</v>
      </c>
      <c r="D258" s="111">
        <v>3</v>
      </c>
      <c r="E258" s="442">
        <f t="shared" si="24"/>
        <v>1.2452230132155518E-4</v>
      </c>
      <c r="F258" s="111">
        <v>3</v>
      </c>
      <c r="G258" s="442">
        <f t="shared" si="25"/>
        <v>4.1659260575897621E-4</v>
      </c>
      <c r="H258" s="111" t="s">
        <v>1029</v>
      </c>
      <c r="I258" s="442" t="str">
        <f t="shared" si="26"/>
        <v>-</v>
      </c>
      <c r="J258" s="111" t="s">
        <v>1029</v>
      </c>
      <c r="K258" s="442" t="str">
        <f t="shared" si="27"/>
        <v>-</v>
      </c>
      <c r="L258" s="111" t="s">
        <v>1029</v>
      </c>
      <c r="M258" s="442" t="str">
        <f t="shared" si="31"/>
        <v>-</v>
      </c>
      <c r="N258" s="111" t="s">
        <v>1029</v>
      </c>
      <c r="O258" s="442" t="str">
        <f t="shared" si="31"/>
        <v>-</v>
      </c>
      <c r="P258" s="428"/>
      <c r="Q258" s="428"/>
      <c r="R258" s="428"/>
      <c r="S258" s="428"/>
      <c r="T258" s="428"/>
      <c r="U258" s="428"/>
    </row>
    <row r="259" spans="2:21">
      <c r="B259" s="370" t="s">
        <v>1169</v>
      </c>
      <c r="C259" s="370" t="s">
        <v>1125</v>
      </c>
      <c r="D259" s="111">
        <v>1</v>
      </c>
      <c r="E259" s="442">
        <f t="shared" si="24"/>
        <v>4.1507433773851725E-5</v>
      </c>
      <c r="F259" s="111" t="s">
        <v>1029</v>
      </c>
      <c r="G259" s="442" t="str">
        <f t="shared" si="25"/>
        <v>-</v>
      </c>
      <c r="H259" s="111">
        <v>1</v>
      </c>
      <c r="I259" s="442">
        <f t="shared" si="26"/>
        <v>1.6429776670045723E-4</v>
      </c>
      <c r="J259" s="111" t="s">
        <v>1029</v>
      </c>
      <c r="K259" s="442" t="str">
        <f t="shared" si="27"/>
        <v>-</v>
      </c>
      <c r="L259" s="111" t="s">
        <v>1029</v>
      </c>
      <c r="M259" s="442" t="str">
        <f t="shared" si="31"/>
        <v>-</v>
      </c>
      <c r="N259" s="111" t="s">
        <v>1029</v>
      </c>
      <c r="O259" s="442" t="str">
        <f t="shared" si="31"/>
        <v>-</v>
      </c>
      <c r="P259" s="428"/>
      <c r="Q259" s="428"/>
      <c r="R259" s="428"/>
      <c r="S259" s="428"/>
      <c r="T259" s="428"/>
      <c r="U259" s="428"/>
    </row>
    <row r="260" spans="2:21">
      <c r="B260" s="370" t="s">
        <v>1169</v>
      </c>
      <c r="C260" s="370" t="s">
        <v>1150</v>
      </c>
      <c r="D260" s="111">
        <v>1</v>
      </c>
      <c r="E260" s="442">
        <f t="shared" si="24"/>
        <v>4.1507433773851725E-5</v>
      </c>
      <c r="F260" s="111">
        <v>1</v>
      </c>
      <c r="G260" s="442">
        <f t="shared" si="25"/>
        <v>1.3886420191965872E-4</v>
      </c>
      <c r="H260" s="111" t="s">
        <v>1029</v>
      </c>
      <c r="I260" s="442" t="str">
        <f t="shared" si="26"/>
        <v>-</v>
      </c>
      <c r="J260" s="111" t="s">
        <v>1029</v>
      </c>
      <c r="K260" s="442" t="str">
        <f t="shared" si="27"/>
        <v>-</v>
      </c>
      <c r="L260" s="111" t="s">
        <v>1029</v>
      </c>
      <c r="M260" s="442" t="str">
        <f t="shared" si="31"/>
        <v>-</v>
      </c>
      <c r="N260" s="111" t="s">
        <v>1029</v>
      </c>
      <c r="O260" s="442" t="str">
        <f t="shared" si="31"/>
        <v>-</v>
      </c>
      <c r="P260" s="428"/>
      <c r="Q260" s="428"/>
      <c r="R260" s="428"/>
      <c r="S260" s="428"/>
      <c r="T260" s="428"/>
      <c r="U260" s="428"/>
    </row>
    <row r="261" spans="2:21" s="54" customFormat="1">
      <c r="B261" s="118" t="s">
        <v>958</v>
      </c>
      <c r="C261" s="118" t="s">
        <v>1106</v>
      </c>
      <c r="D261" s="112">
        <v>689</v>
      </c>
      <c r="E261" s="506">
        <f t="shared" si="24"/>
        <v>2.8598621870183839E-2</v>
      </c>
      <c r="F261" s="112">
        <v>375</v>
      </c>
      <c r="G261" s="506">
        <f t="shared" si="25"/>
        <v>5.2074075719872021E-2</v>
      </c>
      <c r="H261" s="112">
        <v>122</v>
      </c>
      <c r="I261" s="506">
        <f t="shared" si="26"/>
        <v>2.0044327537455785E-2</v>
      </c>
      <c r="J261" s="112">
        <v>81</v>
      </c>
      <c r="K261" s="506">
        <f t="shared" si="27"/>
        <v>1.2087964565848068E-2</v>
      </c>
      <c r="L261" s="112">
        <v>69</v>
      </c>
      <c r="M261" s="506">
        <f t="shared" si="31"/>
        <v>2.249960870245735E-2</v>
      </c>
      <c r="N261" s="112">
        <v>42</v>
      </c>
      <c r="O261" s="506">
        <f t="shared" si="31"/>
        <v>4.0513948373654358E-2</v>
      </c>
      <c r="P261" s="429"/>
      <c r="Q261" s="429"/>
      <c r="R261" s="429"/>
      <c r="S261" s="429"/>
      <c r="T261" s="429"/>
      <c r="U261" s="429"/>
    </row>
    <row r="262" spans="2:21">
      <c r="B262" s="370" t="s">
        <v>958</v>
      </c>
      <c r="C262" s="370" t="s">
        <v>5</v>
      </c>
      <c r="D262" s="111">
        <v>48</v>
      </c>
      <c r="E262" s="442">
        <f t="shared" si="24"/>
        <v>1.9923568211448828E-3</v>
      </c>
      <c r="F262" s="111">
        <v>28</v>
      </c>
      <c r="G262" s="442">
        <f t="shared" si="25"/>
        <v>3.8881976537504439E-3</v>
      </c>
      <c r="H262" s="111">
        <v>6</v>
      </c>
      <c r="I262" s="442">
        <f t="shared" si="26"/>
        <v>9.8578660020274341E-4</v>
      </c>
      <c r="J262" s="111">
        <v>10</v>
      </c>
      <c r="K262" s="442">
        <f t="shared" si="27"/>
        <v>1.4923413044256875E-3</v>
      </c>
      <c r="L262" s="111">
        <v>4</v>
      </c>
      <c r="M262" s="442">
        <f t="shared" si="31"/>
        <v>1.3043251421714405E-3</v>
      </c>
      <c r="N262" s="111" t="s">
        <v>1029</v>
      </c>
      <c r="O262" s="442" t="str">
        <f t="shared" si="31"/>
        <v>-</v>
      </c>
      <c r="P262" s="428"/>
      <c r="Q262" s="428"/>
      <c r="R262" s="428"/>
      <c r="S262" s="428"/>
      <c r="T262" s="428"/>
      <c r="U262" s="428"/>
    </row>
    <row r="263" spans="2:21">
      <c r="B263" s="370" t="s">
        <v>958</v>
      </c>
      <c r="C263" s="370" t="s">
        <v>6</v>
      </c>
      <c r="D263" s="111">
        <v>5</v>
      </c>
      <c r="E263" s="442">
        <f t="shared" si="24"/>
        <v>2.0753716886925865E-4</v>
      </c>
      <c r="F263" s="111">
        <v>3</v>
      </c>
      <c r="G263" s="442">
        <f t="shared" si="25"/>
        <v>4.1659260575897621E-4</v>
      </c>
      <c r="H263" s="111" t="s">
        <v>1029</v>
      </c>
      <c r="I263" s="442" t="str">
        <f t="shared" si="26"/>
        <v>-</v>
      </c>
      <c r="J263" s="111">
        <v>2</v>
      </c>
      <c r="K263" s="442">
        <f t="shared" si="27"/>
        <v>2.9846826088513747E-4</v>
      </c>
      <c r="L263" s="111" t="s">
        <v>1029</v>
      </c>
      <c r="M263" s="442" t="str">
        <f t="shared" si="31"/>
        <v>-</v>
      </c>
      <c r="N263" s="111" t="s">
        <v>1029</v>
      </c>
      <c r="O263" s="442" t="str">
        <f t="shared" si="31"/>
        <v>-</v>
      </c>
      <c r="P263" s="428"/>
      <c r="Q263" s="428"/>
      <c r="R263" s="428"/>
      <c r="S263" s="428"/>
      <c r="T263" s="428"/>
      <c r="U263" s="428"/>
    </row>
    <row r="264" spans="2:21">
      <c r="B264" s="370" t="s">
        <v>958</v>
      </c>
      <c r="C264" s="370" t="s">
        <v>7</v>
      </c>
      <c r="D264" s="111">
        <v>2</v>
      </c>
      <c r="E264" s="442">
        <f t="shared" si="24"/>
        <v>8.301486754770345E-5</v>
      </c>
      <c r="F264" s="111" t="s">
        <v>1029</v>
      </c>
      <c r="G264" s="442" t="str">
        <f t="shared" si="25"/>
        <v>-</v>
      </c>
      <c r="H264" s="111">
        <v>2</v>
      </c>
      <c r="I264" s="442">
        <f t="shared" si="26"/>
        <v>3.2859553340091447E-4</v>
      </c>
      <c r="J264" s="111" t="s">
        <v>1029</v>
      </c>
      <c r="K264" s="442" t="str">
        <f t="shared" si="27"/>
        <v>-</v>
      </c>
      <c r="L264" s="111" t="s">
        <v>1029</v>
      </c>
      <c r="M264" s="442" t="str">
        <f t="shared" si="31"/>
        <v>-</v>
      </c>
      <c r="N264" s="111" t="s">
        <v>1029</v>
      </c>
      <c r="O264" s="442" t="str">
        <f t="shared" si="31"/>
        <v>-</v>
      </c>
      <c r="P264" s="428"/>
      <c r="Q264" s="428"/>
      <c r="R264" s="428"/>
      <c r="S264" s="428"/>
      <c r="T264" s="428"/>
      <c r="U264" s="428"/>
    </row>
    <row r="265" spans="2:21">
      <c r="B265" s="370" t="s">
        <v>958</v>
      </c>
      <c r="C265" s="370" t="s">
        <v>8</v>
      </c>
      <c r="D265" s="111">
        <v>14</v>
      </c>
      <c r="E265" s="442">
        <f t="shared" si="24"/>
        <v>5.8110407283392426E-4</v>
      </c>
      <c r="F265" s="111">
        <v>5</v>
      </c>
      <c r="G265" s="442">
        <f t="shared" si="25"/>
        <v>6.9432100959829364E-4</v>
      </c>
      <c r="H265" s="111">
        <v>4</v>
      </c>
      <c r="I265" s="442">
        <f t="shared" si="26"/>
        <v>6.5719106680182894E-4</v>
      </c>
      <c r="J265" s="111">
        <v>2</v>
      </c>
      <c r="K265" s="442">
        <f t="shared" si="27"/>
        <v>2.9846826088513747E-4</v>
      </c>
      <c r="L265" s="111">
        <v>1</v>
      </c>
      <c r="M265" s="442">
        <f t="shared" si="31"/>
        <v>3.2608128554286012E-4</v>
      </c>
      <c r="N265" s="111">
        <v>2</v>
      </c>
      <c r="O265" s="442">
        <f t="shared" si="31"/>
        <v>1.9292356368406838E-3</v>
      </c>
      <c r="P265" s="428"/>
      <c r="Q265" s="428"/>
      <c r="R265" s="428"/>
      <c r="S265" s="428"/>
      <c r="T265" s="428"/>
      <c r="U265" s="428"/>
    </row>
    <row r="266" spans="2:21">
      <c r="B266" s="370" t="s">
        <v>958</v>
      </c>
      <c r="C266" s="370" t="s">
        <v>9</v>
      </c>
      <c r="D266" s="111">
        <v>2</v>
      </c>
      <c r="E266" s="442">
        <f t="shared" si="24"/>
        <v>8.301486754770345E-5</v>
      </c>
      <c r="F266" s="111" t="s">
        <v>1029</v>
      </c>
      <c r="G266" s="442" t="str">
        <f t="shared" si="25"/>
        <v>-</v>
      </c>
      <c r="H266" s="111" t="s">
        <v>1029</v>
      </c>
      <c r="I266" s="442" t="str">
        <f t="shared" si="26"/>
        <v>-</v>
      </c>
      <c r="J266" s="111" t="s">
        <v>1029</v>
      </c>
      <c r="K266" s="442" t="str">
        <f t="shared" si="27"/>
        <v>-</v>
      </c>
      <c r="L266" s="111" t="s">
        <v>1029</v>
      </c>
      <c r="M266" s="442" t="str">
        <f t="shared" si="31"/>
        <v>-</v>
      </c>
      <c r="N266" s="111">
        <v>2</v>
      </c>
      <c r="O266" s="442">
        <f t="shared" si="31"/>
        <v>1.9292356368406838E-3</v>
      </c>
      <c r="P266" s="428"/>
      <c r="Q266" s="428"/>
      <c r="R266" s="428"/>
      <c r="S266" s="428"/>
      <c r="T266" s="428"/>
      <c r="U266" s="428"/>
    </row>
    <row r="267" spans="2:21">
      <c r="B267" s="370" t="s">
        <v>958</v>
      </c>
      <c r="C267" s="370" t="s">
        <v>10</v>
      </c>
      <c r="D267" s="111">
        <v>1</v>
      </c>
      <c r="E267" s="442">
        <f t="shared" si="24"/>
        <v>4.1507433773851725E-5</v>
      </c>
      <c r="F267" s="111" t="s">
        <v>1029</v>
      </c>
      <c r="G267" s="442" t="str">
        <f t="shared" si="25"/>
        <v>-</v>
      </c>
      <c r="H267" s="111" t="s">
        <v>1029</v>
      </c>
      <c r="I267" s="442" t="str">
        <f t="shared" si="26"/>
        <v>-</v>
      </c>
      <c r="J267" s="111" t="s">
        <v>1029</v>
      </c>
      <c r="K267" s="442" t="str">
        <f t="shared" si="27"/>
        <v>-</v>
      </c>
      <c r="L267" s="111">
        <v>1</v>
      </c>
      <c r="M267" s="442">
        <f t="shared" si="31"/>
        <v>3.2608128554286012E-4</v>
      </c>
      <c r="N267" s="111" t="s">
        <v>1029</v>
      </c>
      <c r="O267" s="442" t="str">
        <f t="shared" si="31"/>
        <v>-</v>
      </c>
      <c r="P267" s="428"/>
      <c r="Q267" s="428"/>
      <c r="R267" s="428"/>
      <c r="S267" s="428"/>
      <c r="T267" s="428"/>
      <c r="U267" s="428"/>
    </row>
    <row r="268" spans="2:21">
      <c r="B268" s="370" t="s">
        <v>958</v>
      </c>
      <c r="C268" s="370" t="s">
        <v>969</v>
      </c>
      <c r="D268" s="111">
        <v>1</v>
      </c>
      <c r="E268" s="442">
        <f t="shared" ref="E268:E331" si="32">IF(D268="-", "-", D268/D$10*100)</f>
        <v>4.1507433773851725E-5</v>
      </c>
      <c r="F268" s="111">
        <v>1</v>
      </c>
      <c r="G268" s="442">
        <f t="shared" ref="G268:G331" si="33">IF(F268="-", "-", F268/F$10*100)</f>
        <v>1.3886420191965872E-4</v>
      </c>
      <c r="H268" s="111" t="s">
        <v>1029</v>
      </c>
      <c r="I268" s="442" t="str">
        <f t="shared" ref="I268:I331" si="34">IF(H268="-", "-", H268/H$10*100)</f>
        <v>-</v>
      </c>
      <c r="J268" s="111" t="s">
        <v>1029</v>
      </c>
      <c r="K268" s="442" t="str">
        <f t="shared" ref="K268:K331" si="35">IF(J268="-", "-", J268/J$10*100)</f>
        <v>-</v>
      </c>
      <c r="L268" s="111" t="s">
        <v>1029</v>
      </c>
      <c r="M268" s="442" t="str">
        <f t="shared" ref="M268:O283" si="36">IF(L268="-", "-", L268/L$10*100)</f>
        <v>-</v>
      </c>
      <c r="N268" s="111" t="s">
        <v>1029</v>
      </c>
      <c r="O268" s="442" t="str">
        <f t="shared" si="36"/>
        <v>-</v>
      </c>
      <c r="P268" s="428"/>
      <c r="Q268" s="428"/>
      <c r="R268" s="428"/>
      <c r="S268" s="428"/>
      <c r="T268" s="428"/>
      <c r="U268" s="428"/>
    </row>
    <row r="269" spans="2:21">
      <c r="B269" s="370" t="s">
        <v>958</v>
      </c>
      <c r="C269" s="370" t="s">
        <v>1133</v>
      </c>
      <c r="D269" s="111">
        <v>1</v>
      </c>
      <c r="E269" s="442">
        <f t="shared" si="32"/>
        <v>4.1507433773851725E-5</v>
      </c>
      <c r="F269" s="111" t="s">
        <v>1029</v>
      </c>
      <c r="G269" s="442" t="str">
        <f t="shared" si="33"/>
        <v>-</v>
      </c>
      <c r="H269" s="111">
        <v>1</v>
      </c>
      <c r="I269" s="442">
        <f t="shared" si="34"/>
        <v>1.6429776670045723E-4</v>
      </c>
      <c r="J269" s="111" t="s">
        <v>1029</v>
      </c>
      <c r="K269" s="442" t="str">
        <f t="shared" si="35"/>
        <v>-</v>
      </c>
      <c r="L269" s="111" t="s">
        <v>1029</v>
      </c>
      <c r="M269" s="442" t="str">
        <f t="shared" si="36"/>
        <v>-</v>
      </c>
      <c r="N269" s="111" t="s">
        <v>1029</v>
      </c>
      <c r="O269" s="442" t="str">
        <f t="shared" si="36"/>
        <v>-</v>
      </c>
      <c r="P269" s="428"/>
      <c r="Q269" s="428"/>
      <c r="R269" s="428"/>
      <c r="S269" s="428"/>
      <c r="T269" s="428"/>
      <c r="U269" s="428"/>
    </row>
    <row r="270" spans="2:21" s="54" customFormat="1">
      <c r="B270" s="118" t="s">
        <v>959</v>
      </c>
      <c r="C270" s="118" t="s">
        <v>1106</v>
      </c>
      <c r="D270" s="112">
        <v>1047</v>
      </c>
      <c r="E270" s="506">
        <f t="shared" si="32"/>
        <v>4.3458283161222758E-2</v>
      </c>
      <c r="F270" s="112">
        <v>446</v>
      </c>
      <c r="G270" s="506">
        <f t="shared" si="33"/>
        <v>6.1933434056167795E-2</v>
      </c>
      <c r="H270" s="112">
        <v>535</v>
      </c>
      <c r="I270" s="506">
        <f t="shared" si="34"/>
        <v>8.7899305184744619E-2</v>
      </c>
      <c r="J270" s="112">
        <v>40</v>
      </c>
      <c r="K270" s="506">
        <f t="shared" si="35"/>
        <v>5.9693652177027498E-3</v>
      </c>
      <c r="L270" s="112">
        <v>22</v>
      </c>
      <c r="M270" s="506">
        <f t="shared" si="36"/>
        <v>7.1737882819429225E-3</v>
      </c>
      <c r="N270" s="112">
        <v>4</v>
      </c>
      <c r="O270" s="506">
        <f t="shared" si="36"/>
        <v>3.8584712736813675E-3</v>
      </c>
      <c r="P270" s="429"/>
      <c r="Q270" s="429"/>
      <c r="R270" s="429"/>
      <c r="S270" s="429"/>
      <c r="T270" s="429"/>
      <c r="U270" s="429"/>
    </row>
    <row r="271" spans="2:21">
      <c r="B271" s="370" t="s">
        <v>959</v>
      </c>
      <c r="C271" s="370" t="s">
        <v>5</v>
      </c>
      <c r="D271" s="111">
        <v>70</v>
      </c>
      <c r="E271" s="442">
        <f t="shared" si="32"/>
        <v>2.9055203641696211E-3</v>
      </c>
      <c r="F271" s="111">
        <v>40</v>
      </c>
      <c r="G271" s="442">
        <f t="shared" si="33"/>
        <v>5.5545680767863492E-3</v>
      </c>
      <c r="H271" s="111">
        <v>20</v>
      </c>
      <c r="I271" s="442">
        <f t="shared" si="34"/>
        <v>3.2859553340091451E-3</v>
      </c>
      <c r="J271" s="111">
        <v>8</v>
      </c>
      <c r="K271" s="442">
        <f t="shared" si="35"/>
        <v>1.1938730435405499E-3</v>
      </c>
      <c r="L271" s="111">
        <v>2</v>
      </c>
      <c r="M271" s="442">
        <f t="shared" si="36"/>
        <v>6.5216257108572024E-4</v>
      </c>
      <c r="N271" s="111" t="s">
        <v>1029</v>
      </c>
      <c r="O271" s="442" t="str">
        <f t="shared" si="36"/>
        <v>-</v>
      </c>
      <c r="P271" s="428"/>
      <c r="Q271" s="428"/>
      <c r="R271" s="428"/>
      <c r="S271" s="428"/>
      <c r="T271" s="428"/>
      <c r="U271" s="428"/>
    </row>
    <row r="272" spans="2:21">
      <c r="B272" s="370" t="s">
        <v>959</v>
      </c>
      <c r="C272" s="370" t="s">
        <v>6</v>
      </c>
      <c r="D272" s="111">
        <v>12</v>
      </c>
      <c r="E272" s="442">
        <f t="shared" si="32"/>
        <v>4.980892052862207E-4</v>
      </c>
      <c r="F272" s="111">
        <v>8</v>
      </c>
      <c r="G272" s="442">
        <f t="shared" si="33"/>
        <v>1.1109136153572697E-3</v>
      </c>
      <c r="H272" s="111">
        <v>2</v>
      </c>
      <c r="I272" s="442">
        <f t="shared" si="34"/>
        <v>3.2859553340091447E-4</v>
      </c>
      <c r="J272" s="111">
        <v>2</v>
      </c>
      <c r="K272" s="442">
        <f t="shared" si="35"/>
        <v>2.9846826088513747E-4</v>
      </c>
      <c r="L272" s="111" t="s">
        <v>1029</v>
      </c>
      <c r="M272" s="442" t="str">
        <f t="shared" si="36"/>
        <v>-</v>
      </c>
      <c r="N272" s="111" t="s">
        <v>1029</v>
      </c>
      <c r="O272" s="442" t="str">
        <f t="shared" si="36"/>
        <v>-</v>
      </c>
      <c r="P272" s="428"/>
      <c r="Q272" s="428"/>
      <c r="R272" s="428"/>
      <c r="S272" s="428"/>
      <c r="T272" s="428"/>
      <c r="U272" s="428"/>
    </row>
    <row r="273" spans="2:21">
      <c r="B273" s="370" t="s">
        <v>959</v>
      </c>
      <c r="C273" s="370" t="s">
        <v>7</v>
      </c>
      <c r="D273" s="111">
        <v>30</v>
      </c>
      <c r="E273" s="442">
        <f t="shared" si="32"/>
        <v>1.2452230132155519E-3</v>
      </c>
      <c r="F273" s="111">
        <v>14</v>
      </c>
      <c r="G273" s="442">
        <f t="shared" si="33"/>
        <v>1.9440988268752219E-3</v>
      </c>
      <c r="H273" s="111">
        <v>16</v>
      </c>
      <c r="I273" s="442">
        <f t="shared" si="34"/>
        <v>2.6287642672073157E-3</v>
      </c>
      <c r="J273" s="111" t="s">
        <v>1029</v>
      </c>
      <c r="K273" s="442" t="str">
        <f t="shared" si="35"/>
        <v>-</v>
      </c>
      <c r="L273" s="111" t="s">
        <v>1029</v>
      </c>
      <c r="M273" s="442" t="str">
        <f t="shared" si="36"/>
        <v>-</v>
      </c>
      <c r="N273" s="111" t="s">
        <v>1029</v>
      </c>
      <c r="O273" s="442" t="str">
        <f t="shared" si="36"/>
        <v>-</v>
      </c>
      <c r="P273" s="428"/>
      <c r="Q273" s="428"/>
      <c r="R273" s="428"/>
      <c r="S273" s="428"/>
      <c r="T273" s="428"/>
      <c r="U273" s="428"/>
    </row>
    <row r="274" spans="2:21">
      <c r="B274" s="370" t="s">
        <v>959</v>
      </c>
      <c r="C274" s="370" t="s">
        <v>8</v>
      </c>
      <c r="D274" s="111">
        <v>14</v>
      </c>
      <c r="E274" s="442">
        <f t="shared" si="32"/>
        <v>5.8110407283392426E-4</v>
      </c>
      <c r="F274" s="111">
        <v>6</v>
      </c>
      <c r="G274" s="442">
        <f t="shared" si="33"/>
        <v>8.3318521151795242E-4</v>
      </c>
      <c r="H274" s="111">
        <v>7</v>
      </c>
      <c r="I274" s="442">
        <f t="shared" si="34"/>
        <v>1.1500843669032007E-3</v>
      </c>
      <c r="J274" s="111">
        <v>1</v>
      </c>
      <c r="K274" s="442">
        <f t="shared" si="35"/>
        <v>1.4923413044256874E-4</v>
      </c>
      <c r="L274" s="111" t="s">
        <v>1029</v>
      </c>
      <c r="M274" s="442" t="str">
        <f t="shared" si="36"/>
        <v>-</v>
      </c>
      <c r="N274" s="111" t="s">
        <v>1029</v>
      </c>
      <c r="O274" s="442" t="str">
        <f t="shared" si="36"/>
        <v>-</v>
      </c>
      <c r="P274" s="428"/>
      <c r="Q274" s="428"/>
      <c r="R274" s="428"/>
      <c r="S274" s="428"/>
      <c r="T274" s="428"/>
      <c r="U274" s="428"/>
    </row>
    <row r="275" spans="2:21">
      <c r="B275" s="370" t="s">
        <v>959</v>
      </c>
      <c r="C275" s="370" t="s">
        <v>9</v>
      </c>
      <c r="D275" s="111">
        <v>2</v>
      </c>
      <c r="E275" s="442">
        <f t="shared" si="32"/>
        <v>8.301486754770345E-5</v>
      </c>
      <c r="F275" s="111">
        <v>1</v>
      </c>
      <c r="G275" s="442">
        <f t="shared" si="33"/>
        <v>1.3886420191965872E-4</v>
      </c>
      <c r="H275" s="111" t="s">
        <v>1029</v>
      </c>
      <c r="I275" s="442" t="str">
        <f t="shared" si="34"/>
        <v>-</v>
      </c>
      <c r="J275" s="111" t="s">
        <v>1029</v>
      </c>
      <c r="K275" s="442" t="str">
        <f t="shared" si="35"/>
        <v>-</v>
      </c>
      <c r="L275" s="111">
        <v>1</v>
      </c>
      <c r="M275" s="442">
        <f t="shared" si="36"/>
        <v>3.2608128554286012E-4</v>
      </c>
      <c r="N275" s="111" t="s">
        <v>1029</v>
      </c>
      <c r="O275" s="442" t="str">
        <f t="shared" si="36"/>
        <v>-</v>
      </c>
      <c r="P275" s="428"/>
      <c r="Q275" s="428"/>
      <c r="R275" s="428"/>
      <c r="S275" s="428"/>
      <c r="T275" s="428"/>
      <c r="U275" s="428"/>
    </row>
    <row r="276" spans="2:21">
      <c r="B276" s="370" t="s">
        <v>959</v>
      </c>
      <c r="C276" s="370" t="s">
        <v>10</v>
      </c>
      <c r="D276" s="111">
        <v>1</v>
      </c>
      <c r="E276" s="442">
        <f t="shared" si="32"/>
        <v>4.1507433773851725E-5</v>
      </c>
      <c r="F276" s="111">
        <v>1</v>
      </c>
      <c r="G276" s="442">
        <f t="shared" si="33"/>
        <v>1.3886420191965872E-4</v>
      </c>
      <c r="H276" s="111" t="s">
        <v>1029</v>
      </c>
      <c r="I276" s="442" t="str">
        <f t="shared" si="34"/>
        <v>-</v>
      </c>
      <c r="J276" s="111" t="s">
        <v>1029</v>
      </c>
      <c r="K276" s="442" t="str">
        <f t="shared" si="35"/>
        <v>-</v>
      </c>
      <c r="L276" s="111" t="s">
        <v>1029</v>
      </c>
      <c r="M276" s="442" t="str">
        <f t="shared" si="36"/>
        <v>-</v>
      </c>
      <c r="N276" s="111" t="s">
        <v>1029</v>
      </c>
      <c r="O276" s="442" t="str">
        <f t="shared" si="36"/>
        <v>-</v>
      </c>
      <c r="P276" s="428"/>
      <c r="Q276" s="428"/>
      <c r="R276" s="428"/>
      <c r="S276" s="428"/>
      <c r="T276" s="428"/>
      <c r="U276" s="428"/>
    </row>
    <row r="277" spans="2:21">
      <c r="B277" s="370" t="s">
        <v>959</v>
      </c>
      <c r="C277" s="370" t="s">
        <v>957</v>
      </c>
      <c r="D277" s="111">
        <v>2</v>
      </c>
      <c r="E277" s="442">
        <f t="shared" si="32"/>
        <v>8.301486754770345E-5</v>
      </c>
      <c r="F277" s="111">
        <v>2</v>
      </c>
      <c r="G277" s="442">
        <f t="shared" si="33"/>
        <v>2.7772840383931744E-4</v>
      </c>
      <c r="H277" s="111" t="s">
        <v>1029</v>
      </c>
      <c r="I277" s="442" t="str">
        <f t="shared" si="34"/>
        <v>-</v>
      </c>
      <c r="J277" s="111" t="s">
        <v>1029</v>
      </c>
      <c r="K277" s="442" t="str">
        <f t="shared" si="35"/>
        <v>-</v>
      </c>
      <c r="L277" s="111" t="s">
        <v>1029</v>
      </c>
      <c r="M277" s="442" t="str">
        <f t="shared" si="36"/>
        <v>-</v>
      </c>
      <c r="N277" s="111" t="s">
        <v>1029</v>
      </c>
      <c r="O277" s="442" t="str">
        <f t="shared" si="36"/>
        <v>-</v>
      </c>
      <c r="P277" s="428"/>
      <c r="Q277" s="428"/>
      <c r="R277" s="428"/>
      <c r="S277" s="428"/>
      <c r="T277" s="428"/>
      <c r="U277" s="428"/>
    </row>
    <row r="278" spans="2:21">
      <c r="B278" s="370" t="s">
        <v>959</v>
      </c>
      <c r="C278" s="370" t="s">
        <v>960</v>
      </c>
      <c r="D278" s="111">
        <v>1</v>
      </c>
      <c r="E278" s="442">
        <f t="shared" si="32"/>
        <v>4.1507433773851725E-5</v>
      </c>
      <c r="F278" s="111">
        <v>1</v>
      </c>
      <c r="G278" s="442">
        <f t="shared" si="33"/>
        <v>1.3886420191965872E-4</v>
      </c>
      <c r="H278" s="111" t="s">
        <v>1029</v>
      </c>
      <c r="I278" s="442" t="str">
        <f t="shared" si="34"/>
        <v>-</v>
      </c>
      <c r="J278" s="111" t="s">
        <v>1029</v>
      </c>
      <c r="K278" s="442" t="str">
        <f t="shared" si="35"/>
        <v>-</v>
      </c>
      <c r="L278" s="111" t="s">
        <v>1029</v>
      </c>
      <c r="M278" s="442" t="str">
        <f t="shared" si="36"/>
        <v>-</v>
      </c>
      <c r="N278" s="111" t="s">
        <v>1029</v>
      </c>
      <c r="O278" s="442" t="str">
        <f t="shared" si="36"/>
        <v>-</v>
      </c>
      <c r="P278" s="428"/>
      <c r="Q278" s="428"/>
      <c r="R278" s="428"/>
      <c r="S278" s="428"/>
      <c r="T278" s="428"/>
      <c r="U278" s="428"/>
    </row>
    <row r="279" spans="2:21">
      <c r="B279" s="370" t="s">
        <v>959</v>
      </c>
      <c r="C279" s="370" t="s">
        <v>964</v>
      </c>
      <c r="D279" s="111">
        <v>1</v>
      </c>
      <c r="E279" s="442">
        <f t="shared" si="32"/>
        <v>4.1507433773851725E-5</v>
      </c>
      <c r="F279" s="111" t="s">
        <v>1029</v>
      </c>
      <c r="G279" s="442" t="str">
        <f t="shared" si="33"/>
        <v>-</v>
      </c>
      <c r="H279" s="111" t="s">
        <v>1029</v>
      </c>
      <c r="I279" s="442" t="str">
        <f t="shared" si="34"/>
        <v>-</v>
      </c>
      <c r="J279" s="111" t="s">
        <v>1029</v>
      </c>
      <c r="K279" s="442" t="str">
        <f t="shared" si="35"/>
        <v>-</v>
      </c>
      <c r="L279" s="111" t="s">
        <v>1029</v>
      </c>
      <c r="M279" s="442" t="str">
        <f t="shared" si="36"/>
        <v>-</v>
      </c>
      <c r="N279" s="111">
        <v>1</v>
      </c>
      <c r="O279" s="442">
        <f t="shared" si="36"/>
        <v>9.6461781842034188E-4</v>
      </c>
      <c r="P279" s="428"/>
      <c r="Q279" s="428"/>
      <c r="R279" s="428"/>
      <c r="S279" s="428"/>
      <c r="T279" s="428"/>
      <c r="U279" s="428"/>
    </row>
    <row r="280" spans="2:21">
      <c r="B280" s="370" t="s">
        <v>959</v>
      </c>
      <c r="C280" s="370" t="s">
        <v>1119</v>
      </c>
      <c r="D280" s="111">
        <v>2</v>
      </c>
      <c r="E280" s="442">
        <f t="shared" si="32"/>
        <v>8.301486754770345E-5</v>
      </c>
      <c r="F280" s="111" t="s">
        <v>1029</v>
      </c>
      <c r="G280" s="442" t="str">
        <f t="shared" si="33"/>
        <v>-</v>
      </c>
      <c r="H280" s="111">
        <v>2</v>
      </c>
      <c r="I280" s="442">
        <f t="shared" si="34"/>
        <v>3.2859553340091447E-4</v>
      </c>
      <c r="J280" s="111" t="s">
        <v>1029</v>
      </c>
      <c r="K280" s="442" t="str">
        <f t="shared" si="35"/>
        <v>-</v>
      </c>
      <c r="L280" s="111" t="s">
        <v>1029</v>
      </c>
      <c r="M280" s="442" t="str">
        <f t="shared" si="36"/>
        <v>-</v>
      </c>
      <c r="N280" s="111" t="s">
        <v>1029</v>
      </c>
      <c r="O280" s="442" t="str">
        <f t="shared" si="36"/>
        <v>-</v>
      </c>
      <c r="P280" s="428"/>
      <c r="Q280" s="428"/>
      <c r="R280" s="428"/>
      <c r="S280" s="428"/>
      <c r="T280" s="428"/>
      <c r="U280" s="428"/>
    </row>
    <row r="281" spans="2:21">
      <c r="B281" s="370" t="s">
        <v>959</v>
      </c>
      <c r="C281" s="370" t="s">
        <v>1156</v>
      </c>
      <c r="D281" s="111">
        <v>2</v>
      </c>
      <c r="E281" s="442">
        <f t="shared" si="32"/>
        <v>8.301486754770345E-5</v>
      </c>
      <c r="F281" s="111">
        <v>2</v>
      </c>
      <c r="G281" s="442">
        <f t="shared" si="33"/>
        <v>2.7772840383931744E-4</v>
      </c>
      <c r="H281" s="111" t="s">
        <v>1029</v>
      </c>
      <c r="I281" s="442" t="str">
        <f t="shared" si="34"/>
        <v>-</v>
      </c>
      <c r="J281" s="111" t="s">
        <v>1029</v>
      </c>
      <c r="K281" s="442" t="str">
        <f t="shared" si="35"/>
        <v>-</v>
      </c>
      <c r="L281" s="111" t="s">
        <v>1029</v>
      </c>
      <c r="M281" s="442" t="str">
        <f t="shared" si="36"/>
        <v>-</v>
      </c>
      <c r="N281" s="111" t="s">
        <v>1029</v>
      </c>
      <c r="O281" s="442" t="str">
        <f t="shared" si="36"/>
        <v>-</v>
      </c>
      <c r="P281" s="428"/>
      <c r="Q281" s="428"/>
      <c r="R281" s="428"/>
      <c r="S281" s="428"/>
      <c r="T281" s="428"/>
      <c r="U281" s="428"/>
    </row>
    <row r="282" spans="2:21" s="54" customFormat="1">
      <c r="B282" s="118" t="s">
        <v>960</v>
      </c>
      <c r="C282" s="118" t="s">
        <v>1106</v>
      </c>
      <c r="D282" s="112">
        <v>1958</v>
      </c>
      <c r="E282" s="506">
        <f t="shared" si="32"/>
        <v>8.1271555329201675E-2</v>
      </c>
      <c r="F282" s="112">
        <v>1177</v>
      </c>
      <c r="G282" s="506">
        <f t="shared" si="33"/>
        <v>0.16344316565943831</v>
      </c>
      <c r="H282" s="112">
        <v>383</v>
      </c>
      <c r="I282" s="506">
        <f t="shared" si="34"/>
        <v>6.2926044646275117E-2</v>
      </c>
      <c r="J282" s="112">
        <v>166</v>
      </c>
      <c r="K282" s="506">
        <f t="shared" si="35"/>
        <v>2.4772865653466411E-2</v>
      </c>
      <c r="L282" s="112">
        <v>155</v>
      </c>
      <c r="M282" s="506">
        <f t="shared" si="36"/>
        <v>5.0542599259143318E-2</v>
      </c>
      <c r="N282" s="112">
        <v>77</v>
      </c>
      <c r="O282" s="506">
        <f t="shared" si="36"/>
        <v>7.427557201836632E-2</v>
      </c>
      <c r="P282" s="429"/>
      <c r="Q282" s="429"/>
      <c r="R282" s="429"/>
      <c r="S282" s="429"/>
      <c r="T282" s="429"/>
      <c r="U282" s="429"/>
    </row>
    <row r="283" spans="2:21">
      <c r="B283" s="370" t="s">
        <v>960</v>
      </c>
      <c r="C283" s="370" t="s">
        <v>5</v>
      </c>
      <c r="D283" s="111">
        <v>129</v>
      </c>
      <c r="E283" s="442">
        <f t="shared" si="32"/>
        <v>5.3544589568268732E-3</v>
      </c>
      <c r="F283" s="111">
        <v>73</v>
      </c>
      <c r="G283" s="442">
        <f t="shared" si="33"/>
        <v>1.0137086740135087E-2</v>
      </c>
      <c r="H283" s="111">
        <v>25</v>
      </c>
      <c r="I283" s="442">
        <f t="shared" si="34"/>
        <v>4.107444167511431E-3</v>
      </c>
      <c r="J283" s="111">
        <v>22</v>
      </c>
      <c r="K283" s="442">
        <f t="shared" si="35"/>
        <v>3.2831508697365118E-3</v>
      </c>
      <c r="L283" s="111">
        <v>9</v>
      </c>
      <c r="M283" s="442">
        <f t="shared" si="36"/>
        <v>2.9347315698857413E-3</v>
      </c>
      <c r="N283" s="111" t="s">
        <v>1029</v>
      </c>
      <c r="O283" s="442" t="str">
        <f t="shared" si="36"/>
        <v>-</v>
      </c>
      <c r="P283" s="428"/>
      <c r="Q283" s="428"/>
      <c r="R283" s="428"/>
      <c r="S283" s="428"/>
      <c r="T283" s="428"/>
      <c r="U283" s="428"/>
    </row>
    <row r="284" spans="2:21">
      <c r="B284" s="370" t="s">
        <v>960</v>
      </c>
      <c r="C284" s="370" t="s">
        <v>6</v>
      </c>
      <c r="D284" s="111">
        <v>8</v>
      </c>
      <c r="E284" s="442">
        <f t="shared" si="32"/>
        <v>3.320594701908138E-4</v>
      </c>
      <c r="F284" s="111">
        <v>4</v>
      </c>
      <c r="G284" s="442">
        <f t="shared" si="33"/>
        <v>5.5545680767863487E-4</v>
      </c>
      <c r="H284" s="111">
        <v>1</v>
      </c>
      <c r="I284" s="442">
        <f t="shared" si="34"/>
        <v>1.6429776670045723E-4</v>
      </c>
      <c r="J284" s="111" t="s">
        <v>1029</v>
      </c>
      <c r="K284" s="442" t="str">
        <f t="shared" si="35"/>
        <v>-</v>
      </c>
      <c r="L284" s="111">
        <v>3</v>
      </c>
      <c r="M284" s="442">
        <f t="shared" ref="M284:O299" si="37">IF(L284="-", "-", L284/L$10*100)</f>
        <v>9.782438566285803E-4</v>
      </c>
      <c r="N284" s="111" t="s">
        <v>1029</v>
      </c>
      <c r="O284" s="442" t="str">
        <f t="shared" si="37"/>
        <v>-</v>
      </c>
      <c r="P284" s="428"/>
      <c r="Q284" s="428"/>
      <c r="R284" s="428"/>
      <c r="S284" s="428"/>
      <c r="T284" s="428"/>
      <c r="U284" s="428"/>
    </row>
    <row r="285" spans="2:21">
      <c r="B285" s="370" t="s">
        <v>960</v>
      </c>
      <c r="C285" s="370" t="s">
        <v>7</v>
      </c>
      <c r="D285" s="111">
        <v>16</v>
      </c>
      <c r="E285" s="442">
        <f t="shared" si="32"/>
        <v>6.641189403816276E-4</v>
      </c>
      <c r="F285" s="111">
        <v>15</v>
      </c>
      <c r="G285" s="442">
        <f t="shared" si="33"/>
        <v>2.0829630287948812E-3</v>
      </c>
      <c r="H285" s="111" t="s">
        <v>1029</v>
      </c>
      <c r="I285" s="442" t="str">
        <f t="shared" si="34"/>
        <v>-</v>
      </c>
      <c r="J285" s="111">
        <v>1</v>
      </c>
      <c r="K285" s="442">
        <f t="shared" si="35"/>
        <v>1.4923413044256874E-4</v>
      </c>
      <c r="L285" s="111" t="s">
        <v>1029</v>
      </c>
      <c r="M285" s="442" t="str">
        <f t="shared" si="37"/>
        <v>-</v>
      </c>
      <c r="N285" s="111" t="s">
        <v>1029</v>
      </c>
      <c r="O285" s="442" t="str">
        <f t="shared" si="37"/>
        <v>-</v>
      </c>
      <c r="P285" s="428"/>
      <c r="Q285" s="428"/>
      <c r="R285" s="428"/>
      <c r="S285" s="428"/>
      <c r="T285" s="428"/>
      <c r="U285" s="428"/>
    </row>
    <row r="286" spans="2:21">
      <c r="B286" s="370" t="s">
        <v>960</v>
      </c>
      <c r="C286" s="370" t="s">
        <v>8</v>
      </c>
      <c r="D286" s="111">
        <v>20</v>
      </c>
      <c r="E286" s="442">
        <f t="shared" si="32"/>
        <v>8.3014867547703461E-4</v>
      </c>
      <c r="F286" s="111">
        <v>14</v>
      </c>
      <c r="G286" s="442">
        <f t="shared" si="33"/>
        <v>1.9440988268752219E-3</v>
      </c>
      <c r="H286" s="111">
        <v>2</v>
      </c>
      <c r="I286" s="442">
        <f t="shared" si="34"/>
        <v>3.2859553340091447E-4</v>
      </c>
      <c r="J286" s="111">
        <v>1</v>
      </c>
      <c r="K286" s="442">
        <f t="shared" si="35"/>
        <v>1.4923413044256874E-4</v>
      </c>
      <c r="L286" s="111">
        <v>1</v>
      </c>
      <c r="M286" s="442">
        <f t="shared" si="37"/>
        <v>3.2608128554286012E-4</v>
      </c>
      <c r="N286" s="111">
        <v>2</v>
      </c>
      <c r="O286" s="442">
        <f t="shared" si="37"/>
        <v>1.9292356368406838E-3</v>
      </c>
      <c r="P286" s="428"/>
      <c r="Q286" s="428"/>
      <c r="R286" s="428"/>
      <c r="S286" s="428"/>
      <c r="T286" s="428"/>
      <c r="U286" s="428"/>
    </row>
    <row r="287" spans="2:21">
      <c r="B287" s="370" t="s">
        <v>960</v>
      </c>
      <c r="C287" s="370" t="s">
        <v>9</v>
      </c>
      <c r="D287" s="111">
        <v>4</v>
      </c>
      <c r="E287" s="442">
        <f t="shared" si="32"/>
        <v>1.660297350954069E-4</v>
      </c>
      <c r="F287" s="111" t="s">
        <v>1029</v>
      </c>
      <c r="G287" s="442" t="str">
        <f t="shared" si="33"/>
        <v>-</v>
      </c>
      <c r="H287" s="111" t="s">
        <v>1029</v>
      </c>
      <c r="I287" s="442" t="str">
        <f t="shared" si="34"/>
        <v>-</v>
      </c>
      <c r="J287" s="111" t="s">
        <v>1029</v>
      </c>
      <c r="K287" s="442" t="str">
        <f t="shared" si="35"/>
        <v>-</v>
      </c>
      <c r="L287" s="111" t="s">
        <v>1029</v>
      </c>
      <c r="M287" s="442" t="str">
        <f t="shared" si="37"/>
        <v>-</v>
      </c>
      <c r="N287" s="111">
        <v>4</v>
      </c>
      <c r="O287" s="442">
        <f t="shared" si="37"/>
        <v>3.8584712736813675E-3</v>
      </c>
      <c r="P287" s="428"/>
      <c r="Q287" s="428"/>
      <c r="R287" s="428"/>
      <c r="S287" s="428"/>
      <c r="T287" s="428"/>
      <c r="U287" s="428"/>
    </row>
    <row r="288" spans="2:21">
      <c r="B288" s="370" t="s">
        <v>960</v>
      </c>
      <c r="C288" s="370" t="s">
        <v>10</v>
      </c>
      <c r="D288" s="111">
        <v>2</v>
      </c>
      <c r="E288" s="442">
        <f t="shared" si="32"/>
        <v>8.301486754770345E-5</v>
      </c>
      <c r="F288" s="111" t="s">
        <v>1029</v>
      </c>
      <c r="G288" s="442" t="str">
        <f t="shared" si="33"/>
        <v>-</v>
      </c>
      <c r="H288" s="111" t="s">
        <v>1029</v>
      </c>
      <c r="I288" s="442" t="str">
        <f t="shared" si="34"/>
        <v>-</v>
      </c>
      <c r="J288" s="111" t="s">
        <v>1029</v>
      </c>
      <c r="K288" s="442" t="str">
        <f t="shared" si="35"/>
        <v>-</v>
      </c>
      <c r="L288" s="111">
        <v>2</v>
      </c>
      <c r="M288" s="442">
        <f t="shared" si="37"/>
        <v>6.5216257108572024E-4</v>
      </c>
      <c r="N288" s="111" t="s">
        <v>1029</v>
      </c>
      <c r="O288" s="442" t="str">
        <f t="shared" si="37"/>
        <v>-</v>
      </c>
      <c r="P288" s="428"/>
      <c r="Q288" s="428"/>
      <c r="R288" s="428"/>
      <c r="S288" s="428"/>
      <c r="T288" s="428"/>
      <c r="U288" s="428"/>
    </row>
    <row r="289" spans="2:21">
      <c r="B289" s="370" t="s">
        <v>960</v>
      </c>
      <c r="C289" s="370" t="s">
        <v>959</v>
      </c>
      <c r="D289" s="111">
        <v>2</v>
      </c>
      <c r="E289" s="442">
        <f t="shared" si="32"/>
        <v>8.301486754770345E-5</v>
      </c>
      <c r="F289" s="111">
        <v>1</v>
      </c>
      <c r="G289" s="442">
        <f t="shared" si="33"/>
        <v>1.3886420191965872E-4</v>
      </c>
      <c r="H289" s="111" t="s">
        <v>1029</v>
      </c>
      <c r="I289" s="442" t="str">
        <f t="shared" si="34"/>
        <v>-</v>
      </c>
      <c r="J289" s="111" t="s">
        <v>1029</v>
      </c>
      <c r="K289" s="442" t="str">
        <f t="shared" si="35"/>
        <v>-</v>
      </c>
      <c r="L289" s="111">
        <v>1</v>
      </c>
      <c r="M289" s="442">
        <f t="shared" si="37"/>
        <v>3.2608128554286012E-4</v>
      </c>
      <c r="N289" s="111" t="s">
        <v>1029</v>
      </c>
      <c r="O289" s="442" t="str">
        <f t="shared" si="37"/>
        <v>-</v>
      </c>
      <c r="P289" s="428"/>
      <c r="Q289" s="428"/>
      <c r="R289" s="428"/>
      <c r="S289" s="428"/>
      <c r="T289" s="428"/>
      <c r="U289" s="428"/>
    </row>
    <row r="290" spans="2:21">
      <c r="B290" s="370" t="s">
        <v>960</v>
      </c>
      <c r="C290" s="370" t="s">
        <v>961</v>
      </c>
      <c r="D290" s="111">
        <v>1</v>
      </c>
      <c r="E290" s="442">
        <f t="shared" si="32"/>
        <v>4.1507433773851725E-5</v>
      </c>
      <c r="F290" s="111" t="s">
        <v>1029</v>
      </c>
      <c r="G290" s="442" t="str">
        <f t="shared" si="33"/>
        <v>-</v>
      </c>
      <c r="H290" s="111">
        <v>1</v>
      </c>
      <c r="I290" s="442">
        <f t="shared" si="34"/>
        <v>1.6429776670045723E-4</v>
      </c>
      <c r="J290" s="111" t="s">
        <v>1029</v>
      </c>
      <c r="K290" s="442" t="str">
        <f t="shared" si="35"/>
        <v>-</v>
      </c>
      <c r="L290" s="111" t="s">
        <v>1029</v>
      </c>
      <c r="M290" s="442" t="str">
        <f t="shared" si="37"/>
        <v>-</v>
      </c>
      <c r="N290" s="111" t="s">
        <v>1029</v>
      </c>
      <c r="O290" s="442" t="str">
        <f t="shared" si="37"/>
        <v>-</v>
      </c>
      <c r="P290" s="428"/>
      <c r="Q290" s="428"/>
      <c r="R290" s="428"/>
      <c r="S290" s="428"/>
      <c r="T290" s="428"/>
      <c r="U290" s="428"/>
    </row>
    <row r="291" spans="2:21">
      <c r="B291" s="370" t="s">
        <v>960</v>
      </c>
      <c r="C291" s="370" t="s">
        <v>968</v>
      </c>
      <c r="D291" s="111">
        <v>1</v>
      </c>
      <c r="E291" s="442">
        <f t="shared" si="32"/>
        <v>4.1507433773851725E-5</v>
      </c>
      <c r="F291" s="111">
        <v>1</v>
      </c>
      <c r="G291" s="442">
        <f t="shared" si="33"/>
        <v>1.3886420191965872E-4</v>
      </c>
      <c r="H291" s="111" t="s">
        <v>1029</v>
      </c>
      <c r="I291" s="442" t="str">
        <f t="shared" si="34"/>
        <v>-</v>
      </c>
      <c r="J291" s="111" t="s">
        <v>1029</v>
      </c>
      <c r="K291" s="442" t="str">
        <f t="shared" si="35"/>
        <v>-</v>
      </c>
      <c r="L291" s="111" t="s">
        <v>1029</v>
      </c>
      <c r="M291" s="442" t="str">
        <f t="shared" si="37"/>
        <v>-</v>
      </c>
      <c r="N291" s="111" t="s">
        <v>1029</v>
      </c>
      <c r="O291" s="442" t="str">
        <f t="shared" si="37"/>
        <v>-</v>
      </c>
      <c r="P291" s="428"/>
      <c r="Q291" s="428"/>
      <c r="R291" s="428"/>
      <c r="S291" s="428"/>
      <c r="T291" s="428"/>
      <c r="U291" s="428"/>
    </row>
    <row r="292" spans="2:21">
      <c r="B292" s="370" t="s">
        <v>960</v>
      </c>
      <c r="C292" s="370" t="s">
        <v>1123</v>
      </c>
      <c r="D292" s="111">
        <v>1</v>
      </c>
      <c r="E292" s="442">
        <f t="shared" si="32"/>
        <v>4.1507433773851725E-5</v>
      </c>
      <c r="F292" s="111">
        <v>1</v>
      </c>
      <c r="G292" s="442">
        <f t="shared" si="33"/>
        <v>1.3886420191965872E-4</v>
      </c>
      <c r="H292" s="111" t="s">
        <v>1029</v>
      </c>
      <c r="I292" s="442" t="str">
        <f t="shared" si="34"/>
        <v>-</v>
      </c>
      <c r="J292" s="111" t="s">
        <v>1029</v>
      </c>
      <c r="K292" s="442" t="str">
        <f t="shared" si="35"/>
        <v>-</v>
      </c>
      <c r="L292" s="111" t="s">
        <v>1029</v>
      </c>
      <c r="M292" s="442" t="str">
        <f t="shared" si="37"/>
        <v>-</v>
      </c>
      <c r="N292" s="111" t="s">
        <v>1029</v>
      </c>
      <c r="O292" s="442" t="str">
        <f t="shared" si="37"/>
        <v>-</v>
      </c>
      <c r="P292" s="428"/>
      <c r="Q292" s="428"/>
      <c r="R292" s="428"/>
      <c r="S292" s="428"/>
      <c r="T292" s="428"/>
      <c r="U292" s="428"/>
    </row>
    <row r="293" spans="2:21">
      <c r="B293" s="370" t="s">
        <v>960</v>
      </c>
      <c r="C293" s="370" t="s">
        <v>1127</v>
      </c>
      <c r="D293" s="111">
        <v>1</v>
      </c>
      <c r="E293" s="442">
        <f t="shared" si="32"/>
        <v>4.1507433773851725E-5</v>
      </c>
      <c r="F293" s="111">
        <v>1</v>
      </c>
      <c r="G293" s="442">
        <f t="shared" si="33"/>
        <v>1.3886420191965872E-4</v>
      </c>
      <c r="H293" s="111" t="s">
        <v>1029</v>
      </c>
      <c r="I293" s="442" t="str">
        <f t="shared" si="34"/>
        <v>-</v>
      </c>
      <c r="J293" s="111" t="s">
        <v>1029</v>
      </c>
      <c r="K293" s="442" t="str">
        <f t="shared" si="35"/>
        <v>-</v>
      </c>
      <c r="L293" s="111" t="s">
        <v>1029</v>
      </c>
      <c r="M293" s="442" t="str">
        <f t="shared" si="37"/>
        <v>-</v>
      </c>
      <c r="N293" s="111" t="s">
        <v>1029</v>
      </c>
      <c r="O293" s="442" t="str">
        <f t="shared" si="37"/>
        <v>-</v>
      </c>
      <c r="P293" s="428"/>
      <c r="Q293" s="428"/>
      <c r="R293" s="428"/>
      <c r="S293" s="428"/>
      <c r="T293" s="428"/>
      <c r="U293" s="428"/>
    </row>
    <row r="294" spans="2:21" s="54" customFormat="1">
      <c r="B294" s="118" t="s">
        <v>961</v>
      </c>
      <c r="C294" s="118" t="s">
        <v>1106</v>
      </c>
      <c r="D294" s="112">
        <v>849</v>
      </c>
      <c r="E294" s="506">
        <f t="shared" si="32"/>
        <v>3.5239811274000117E-2</v>
      </c>
      <c r="F294" s="112">
        <v>526</v>
      </c>
      <c r="G294" s="506">
        <f t="shared" si="33"/>
        <v>7.304257020974049E-2</v>
      </c>
      <c r="H294" s="112">
        <v>114</v>
      </c>
      <c r="I294" s="506">
        <f t="shared" si="34"/>
        <v>1.8729945403852127E-2</v>
      </c>
      <c r="J294" s="112">
        <v>93</v>
      </c>
      <c r="K294" s="506">
        <f t="shared" si="35"/>
        <v>1.3878774131158893E-2</v>
      </c>
      <c r="L294" s="112">
        <v>69</v>
      </c>
      <c r="M294" s="506">
        <f t="shared" si="37"/>
        <v>2.249960870245735E-2</v>
      </c>
      <c r="N294" s="112">
        <v>47</v>
      </c>
      <c r="O294" s="506">
        <f t="shared" si="37"/>
        <v>4.5337037465756062E-2</v>
      </c>
      <c r="P294" s="429"/>
      <c r="Q294" s="429"/>
      <c r="R294" s="429"/>
      <c r="S294" s="429"/>
      <c r="T294" s="429"/>
      <c r="U294" s="429"/>
    </row>
    <row r="295" spans="2:21">
      <c r="B295" s="370" t="s">
        <v>961</v>
      </c>
      <c r="C295" s="370" t="s">
        <v>5</v>
      </c>
      <c r="D295" s="111">
        <v>72</v>
      </c>
      <c r="E295" s="442">
        <f t="shared" si="32"/>
        <v>2.9885352317173246E-3</v>
      </c>
      <c r="F295" s="111">
        <v>42</v>
      </c>
      <c r="G295" s="442">
        <f t="shared" si="33"/>
        <v>5.8322964806256667E-3</v>
      </c>
      <c r="H295" s="111">
        <v>11</v>
      </c>
      <c r="I295" s="442">
        <f t="shared" si="34"/>
        <v>1.8072754337050295E-3</v>
      </c>
      <c r="J295" s="111">
        <v>14</v>
      </c>
      <c r="K295" s="442">
        <f t="shared" si="35"/>
        <v>2.0892778261959624E-3</v>
      </c>
      <c r="L295" s="111">
        <v>5</v>
      </c>
      <c r="M295" s="442">
        <f t="shared" si="37"/>
        <v>1.6304064277143007E-3</v>
      </c>
      <c r="N295" s="111" t="s">
        <v>1029</v>
      </c>
      <c r="O295" s="442" t="str">
        <f t="shared" si="37"/>
        <v>-</v>
      </c>
      <c r="P295" s="428"/>
      <c r="Q295" s="428"/>
      <c r="R295" s="428"/>
      <c r="S295" s="428"/>
      <c r="T295" s="428"/>
      <c r="U295" s="428"/>
    </row>
    <row r="296" spans="2:21">
      <c r="B296" s="370" t="s">
        <v>961</v>
      </c>
      <c r="C296" s="370" t="s">
        <v>6</v>
      </c>
      <c r="D296" s="111">
        <v>5</v>
      </c>
      <c r="E296" s="442">
        <f t="shared" si="32"/>
        <v>2.0753716886925865E-4</v>
      </c>
      <c r="F296" s="111">
        <v>3</v>
      </c>
      <c r="G296" s="442">
        <f t="shared" si="33"/>
        <v>4.1659260575897621E-4</v>
      </c>
      <c r="H296" s="111" t="s">
        <v>1029</v>
      </c>
      <c r="I296" s="442" t="str">
        <f t="shared" si="34"/>
        <v>-</v>
      </c>
      <c r="J296" s="111">
        <v>2</v>
      </c>
      <c r="K296" s="442">
        <f t="shared" si="35"/>
        <v>2.9846826088513747E-4</v>
      </c>
      <c r="L296" s="111" t="s">
        <v>1029</v>
      </c>
      <c r="M296" s="442" t="str">
        <f t="shared" si="37"/>
        <v>-</v>
      </c>
      <c r="N296" s="111" t="s">
        <v>1029</v>
      </c>
      <c r="O296" s="442" t="str">
        <f t="shared" si="37"/>
        <v>-</v>
      </c>
      <c r="P296" s="428"/>
      <c r="Q296" s="428"/>
      <c r="R296" s="428"/>
      <c r="S296" s="428"/>
      <c r="T296" s="428"/>
      <c r="U296" s="428"/>
    </row>
    <row r="297" spans="2:21">
      <c r="B297" s="370" t="s">
        <v>961</v>
      </c>
      <c r="C297" s="370" t="s">
        <v>7</v>
      </c>
      <c r="D297" s="111">
        <v>13</v>
      </c>
      <c r="E297" s="442">
        <f t="shared" si="32"/>
        <v>5.3959663906007248E-4</v>
      </c>
      <c r="F297" s="111">
        <v>10</v>
      </c>
      <c r="G297" s="442">
        <f t="shared" si="33"/>
        <v>1.3886420191965873E-3</v>
      </c>
      <c r="H297" s="111" t="s">
        <v>1029</v>
      </c>
      <c r="I297" s="442" t="str">
        <f t="shared" si="34"/>
        <v>-</v>
      </c>
      <c r="J297" s="111">
        <v>1</v>
      </c>
      <c r="K297" s="442">
        <f t="shared" si="35"/>
        <v>1.4923413044256874E-4</v>
      </c>
      <c r="L297" s="111">
        <v>1</v>
      </c>
      <c r="M297" s="442">
        <f t="shared" si="37"/>
        <v>3.2608128554286012E-4</v>
      </c>
      <c r="N297" s="111">
        <v>1</v>
      </c>
      <c r="O297" s="442">
        <f t="shared" si="37"/>
        <v>9.6461781842034188E-4</v>
      </c>
      <c r="P297" s="428"/>
      <c r="Q297" s="428"/>
      <c r="R297" s="428"/>
      <c r="S297" s="428"/>
      <c r="T297" s="428"/>
      <c r="U297" s="428"/>
    </row>
    <row r="298" spans="2:21">
      <c r="B298" s="370" t="s">
        <v>961</v>
      </c>
      <c r="C298" s="370" t="s">
        <v>8</v>
      </c>
      <c r="D298" s="111">
        <v>12</v>
      </c>
      <c r="E298" s="442">
        <f t="shared" si="32"/>
        <v>4.980892052862207E-4</v>
      </c>
      <c r="F298" s="111">
        <v>9</v>
      </c>
      <c r="G298" s="442">
        <f t="shared" si="33"/>
        <v>1.2497778172769285E-3</v>
      </c>
      <c r="H298" s="111">
        <v>1</v>
      </c>
      <c r="I298" s="442">
        <f t="shared" si="34"/>
        <v>1.6429776670045723E-4</v>
      </c>
      <c r="J298" s="111">
        <v>2</v>
      </c>
      <c r="K298" s="442">
        <f t="shared" si="35"/>
        <v>2.9846826088513747E-4</v>
      </c>
      <c r="L298" s="111" t="s">
        <v>1029</v>
      </c>
      <c r="M298" s="442" t="str">
        <f t="shared" si="37"/>
        <v>-</v>
      </c>
      <c r="N298" s="111" t="s">
        <v>1029</v>
      </c>
      <c r="O298" s="442" t="str">
        <f t="shared" si="37"/>
        <v>-</v>
      </c>
      <c r="P298" s="428"/>
      <c r="Q298" s="428"/>
      <c r="R298" s="428"/>
      <c r="S298" s="428"/>
      <c r="T298" s="428"/>
      <c r="U298" s="428"/>
    </row>
    <row r="299" spans="2:21">
      <c r="B299" s="370" t="s">
        <v>961</v>
      </c>
      <c r="C299" s="370" t="s">
        <v>10</v>
      </c>
      <c r="D299" s="111">
        <v>1</v>
      </c>
      <c r="E299" s="442">
        <f t="shared" si="32"/>
        <v>4.1507433773851725E-5</v>
      </c>
      <c r="F299" s="111" t="s">
        <v>1029</v>
      </c>
      <c r="G299" s="442" t="str">
        <f t="shared" si="33"/>
        <v>-</v>
      </c>
      <c r="H299" s="111" t="s">
        <v>1029</v>
      </c>
      <c r="I299" s="442" t="str">
        <f t="shared" si="34"/>
        <v>-</v>
      </c>
      <c r="J299" s="111" t="s">
        <v>1029</v>
      </c>
      <c r="K299" s="442" t="str">
        <f t="shared" si="35"/>
        <v>-</v>
      </c>
      <c r="L299" s="111" t="s">
        <v>1029</v>
      </c>
      <c r="M299" s="442" t="str">
        <f t="shared" si="37"/>
        <v>-</v>
      </c>
      <c r="N299" s="111">
        <v>1</v>
      </c>
      <c r="O299" s="442">
        <f t="shared" si="37"/>
        <v>9.6461781842034188E-4</v>
      </c>
      <c r="P299" s="428"/>
      <c r="Q299" s="428"/>
      <c r="R299" s="428"/>
      <c r="S299" s="428"/>
      <c r="T299" s="428"/>
      <c r="U299" s="428"/>
    </row>
    <row r="300" spans="2:21">
      <c r="B300" s="370" t="s">
        <v>961</v>
      </c>
      <c r="C300" s="370" t="s">
        <v>957</v>
      </c>
      <c r="D300" s="111">
        <v>1</v>
      </c>
      <c r="E300" s="442">
        <f t="shared" si="32"/>
        <v>4.1507433773851725E-5</v>
      </c>
      <c r="F300" s="111" t="s">
        <v>1029</v>
      </c>
      <c r="G300" s="442" t="str">
        <f t="shared" si="33"/>
        <v>-</v>
      </c>
      <c r="H300" s="111" t="s">
        <v>1029</v>
      </c>
      <c r="I300" s="442" t="str">
        <f t="shared" si="34"/>
        <v>-</v>
      </c>
      <c r="J300" s="111">
        <v>1</v>
      </c>
      <c r="K300" s="442">
        <f t="shared" si="35"/>
        <v>1.4923413044256874E-4</v>
      </c>
      <c r="L300" s="111" t="s">
        <v>1029</v>
      </c>
      <c r="M300" s="442" t="str">
        <f t="shared" ref="M300:O315" si="38">IF(L300="-", "-", L300/L$10*100)</f>
        <v>-</v>
      </c>
      <c r="N300" s="111" t="s">
        <v>1029</v>
      </c>
      <c r="O300" s="442" t="str">
        <f t="shared" si="38"/>
        <v>-</v>
      </c>
      <c r="P300" s="428"/>
      <c r="Q300" s="428"/>
      <c r="R300" s="428"/>
      <c r="S300" s="428"/>
      <c r="T300" s="428"/>
      <c r="U300" s="428"/>
    </row>
    <row r="301" spans="2:21">
      <c r="B301" s="370" t="s">
        <v>961</v>
      </c>
      <c r="C301" s="370" t="s">
        <v>959</v>
      </c>
      <c r="D301" s="111">
        <v>2</v>
      </c>
      <c r="E301" s="442">
        <f t="shared" si="32"/>
        <v>8.301486754770345E-5</v>
      </c>
      <c r="F301" s="111">
        <v>1</v>
      </c>
      <c r="G301" s="442">
        <f t="shared" si="33"/>
        <v>1.3886420191965872E-4</v>
      </c>
      <c r="H301" s="111">
        <v>1</v>
      </c>
      <c r="I301" s="442">
        <f t="shared" si="34"/>
        <v>1.6429776670045723E-4</v>
      </c>
      <c r="J301" s="111" t="s">
        <v>1029</v>
      </c>
      <c r="K301" s="442" t="str">
        <f t="shared" si="35"/>
        <v>-</v>
      </c>
      <c r="L301" s="111" t="s">
        <v>1029</v>
      </c>
      <c r="M301" s="442" t="str">
        <f t="shared" si="38"/>
        <v>-</v>
      </c>
      <c r="N301" s="111" t="s">
        <v>1029</v>
      </c>
      <c r="O301" s="442" t="str">
        <f t="shared" si="38"/>
        <v>-</v>
      </c>
      <c r="P301" s="428"/>
      <c r="Q301" s="428"/>
      <c r="R301" s="428"/>
      <c r="S301" s="428"/>
      <c r="T301" s="428"/>
      <c r="U301" s="428"/>
    </row>
    <row r="302" spans="2:21">
      <c r="B302" s="370" t="s">
        <v>961</v>
      </c>
      <c r="C302" s="370" t="s">
        <v>966</v>
      </c>
      <c r="D302" s="111">
        <v>1</v>
      </c>
      <c r="E302" s="442">
        <f t="shared" si="32"/>
        <v>4.1507433773851725E-5</v>
      </c>
      <c r="F302" s="111">
        <v>1</v>
      </c>
      <c r="G302" s="442">
        <f t="shared" si="33"/>
        <v>1.3886420191965872E-4</v>
      </c>
      <c r="H302" s="111" t="s">
        <v>1029</v>
      </c>
      <c r="I302" s="442" t="str">
        <f t="shared" si="34"/>
        <v>-</v>
      </c>
      <c r="J302" s="111" t="s">
        <v>1029</v>
      </c>
      <c r="K302" s="442" t="str">
        <f t="shared" si="35"/>
        <v>-</v>
      </c>
      <c r="L302" s="111" t="s">
        <v>1029</v>
      </c>
      <c r="M302" s="442" t="str">
        <f t="shared" si="38"/>
        <v>-</v>
      </c>
      <c r="N302" s="111" t="s">
        <v>1029</v>
      </c>
      <c r="O302" s="442" t="str">
        <f t="shared" si="38"/>
        <v>-</v>
      </c>
      <c r="P302" s="428"/>
      <c r="Q302" s="428"/>
      <c r="R302" s="428"/>
      <c r="S302" s="428"/>
      <c r="T302" s="428"/>
      <c r="U302" s="428"/>
    </row>
    <row r="303" spans="2:21">
      <c r="B303" s="370" t="s">
        <v>961</v>
      </c>
      <c r="C303" s="370" t="s">
        <v>1110</v>
      </c>
      <c r="D303" s="111">
        <v>1</v>
      </c>
      <c r="E303" s="442">
        <f t="shared" si="32"/>
        <v>4.1507433773851725E-5</v>
      </c>
      <c r="F303" s="111">
        <v>1</v>
      </c>
      <c r="G303" s="442">
        <f t="shared" si="33"/>
        <v>1.3886420191965872E-4</v>
      </c>
      <c r="H303" s="111" t="s">
        <v>1029</v>
      </c>
      <c r="I303" s="442" t="str">
        <f t="shared" si="34"/>
        <v>-</v>
      </c>
      <c r="J303" s="111" t="s">
        <v>1029</v>
      </c>
      <c r="K303" s="442" t="str">
        <f t="shared" si="35"/>
        <v>-</v>
      </c>
      <c r="L303" s="111" t="s">
        <v>1029</v>
      </c>
      <c r="M303" s="442" t="str">
        <f t="shared" si="38"/>
        <v>-</v>
      </c>
      <c r="N303" s="111" t="s">
        <v>1029</v>
      </c>
      <c r="O303" s="442" t="str">
        <f t="shared" si="38"/>
        <v>-</v>
      </c>
      <c r="P303" s="428"/>
      <c r="Q303" s="428"/>
      <c r="R303" s="428"/>
      <c r="S303" s="428"/>
      <c r="T303" s="428"/>
      <c r="U303" s="428"/>
    </row>
    <row r="304" spans="2:21">
      <c r="B304" s="370" t="s">
        <v>961</v>
      </c>
      <c r="C304" s="370" t="s">
        <v>1156</v>
      </c>
      <c r="D304" s="111">
        <v>1</v>
      </c>
      <c r="E304" s="442">
        <f t="shared" si="32"/>
        <v>4.1507433773851725E-5</v>
      </c>
      <c r="F304" s="111">
        <v>1</v>
      </c>
      <c r="G304" s="442">
        <f t="shared" si="33"/>
        <v>1.3886420191965872E-4</v>
      </c>
      <c r="H304" s="111" t="s">
        <v>1029</v>
      </c>
      <c r="I304" s="442" t="str">
        <f t="shared" si="34"/>
        <v>-</v>
      </c>
      <c r="J304" s="111" t="s">
        <v>1029</v>
      </c>
      <c r="K304" s="442" t="str">
        <f t="shared" si="35"/>
        <v>-</v>
      </c>
      <c r="L304" s="111" t="s">
        <v>1029</v>
      </c>
      <c r="M304" s="442" t="str">
        <f t="shared" si="38"/>
        <v>-</v>
      </c>
      <c r="N304" s="111" t="s">
        <v>1029</v>
      </c>
      <c r="O304" s="442" t="str">
        <f t="shared" si="38"/>
        <v>-</v>
      </c>
      <c r="P304" s="428"/>
      <c r="Q304" s="428"/>
      <c r="R304" s="428"/>
      <c r="S304" s="428"/>
      <c r="T304" s="428"/>
      <c r="U304" s="428"/>
    </row>
    <row r="305" spans="2:21" s="54" customFormat="1">
      <c r="B305" s="118" t="s">
        <v>962</v>
      </c>
      <c r="C305" s="118" t="s">
        <v>1106</v>
      </c>
      <c r="D305" s="112">
        <v>622</v>
      </c>
      <c r="E305" s="506">
        <f t="shared" si="32"/>
        <v>2.5817623807335773E-2</v>
      </c>
      <c r="F305" s="112">
        <v>340</v>
      </c>
      <c r="G305" s="506">
        <f t="shared" si="33"/>
        <v>4.7213828652683969E-2</v>
      </c>
      <c r="H305" s="112">
        <v>93</v>
      </c>
      <c r="I305" s="506">
        <f t="shared" si="34"/>
        <v>1.5279692303142524E-2</v>
      </c>
      <c r="J305" s="112">
        <v>58</v>
      </c>
      <c r="K305" s="506">
        <f t="shared" si="35"/>
        <v>8.6555795656689874E-3</v>
      </c>
      <c r="L305" s="112">
        <v>57</v>
      </c>
      <c r="M305" s="506">
        <f t="shared" si="38"/>
        <v>1.8586633275943027E-2</v>
      </c>
      <c r="N305" s="112">
        <v>74</v>
      </c>
      <c r="O305" s="506">
        <f t="shared" si="38"/>
        <v>7.1381718563105295E-2</v>
      </c>
      <c r="P305" s="429"/>
      <c r="Q305" s="429"/>
      <c r="R305" s="429"/>
      <c r="S305" s="429"/>
      <c r="T305" s="429"/>
      <c r="U305" s="429"/>
    </row>
    <row r="306" spans="2:21">
      <c r="B306" s="370" t="s">
        <v>962</v>
      </c>
      <c r="C306" s="370" t="s">
        <v>5</v>
      </c>
      <c r="D306" s="111">
        <v>51</v>
      </c>
      <c r="E306" s="442">
        <f t="shared" si="32"/>
        <v>2.1168791224664379E-3</v>
      </c>
      <c r="F306" s="111">
        <v>24</v>
      </c>
      <c r="G306" s="442">
        <f t="shared" si="33"/>
        <v>3.3327408460718097E-3</v>
      </c>
      <c r="H306" s="111">
        <v>15</v>
      </c>
      <c r="I306" s="442">
        <f t="shared" si="34"/>
        <v>2.4644665005068588E-3</v>
      </c>
      <c r="J306" s="111">
        <v>5</v>
      </c>
      <c r="K306" s="442">
        <f t="shared" si="35"/>
        <v>7.4617065221284373E-4</v>
      </c>
      <c r="L306" s="111">
        <v>4</v>
      </c>
      <c r="M306" s="442">
        <f t="shared" si="38"/>
        <v>1.3043251421714405E-3</v>
      </c>
      <c r="N306" s="111">
        <v>3</v>
      </c>
      <c r="O306" s="442">
        <f t="shared" si="38"/>
        <v>2.8938534552610255E-3</v>
      </c>
      <c r="P306" s="428"/>
      <c r="Q306" s="428"/>
      <c r="R306" s="428"/>
      <c r="S306" s="428"/>
      <c r="T306" s="428"/>
      <c r="U306" s="428"/>
    </row>
    <row r="307" spans="2:21">
      <c r="B307" s="370" t="s">
        <v>962</v>
      </c>
      <c r="C307" s="370" t="s">
        <v>6</v>
      </c>
      <c r="D307" s="111">
        <v>4</v>
      </c>
      <c r="E307" s="442">
        <f t="shared" si="32"/>
        <v>1.660297350954069E-4</v>
      </c>
      <c r="F307" s="111">
        <v>3</v>
      </c>
      <c r="G307" s="442">
        <f t="shared" si="33"/>
        <v>4.1659260575897621E-4</v>
      </c>
      <c r="H307" s="111" t="s">
        <v>1029</v>
      </c>
      <c r="I307" s="442" t="str">
        <f t="shared" si="34"/>
        <v>-</v>
      </c>
      <c r="J307" s="111" t="s">
        <v>1029</v>
      </c>
      <c r="K307" s="442" t="str">
        <f t="shared" si="35"/>
        <v>-</v>
      </c>
      <c r="L307" s="111">
        <v>1</v>
      </c>
      <c r="M307" s="442">
        <f t="shared" si="38"/>
        <v>3.2608128554286012E-4</v>
      </c>
      <c r="N307" s="111" t="s">
        <v>1029</v>
      </c>
      <c r="O307" s="442" t="str">
        <f t="shared" si="38"/>
        <v>-</v>
      </c>
      <c r="P307" s="428"/>
      <c r="Q307" s="428"/>
      <c r="R307" s="428"/>
      <c r="S307" s="428"/>
      <c r="T307" s="428"/>
      <c r="U307" s="428"/>
    </row>
    <row r="308" spans="2:21">
      <c r="B308" s="370" t="s">
        <v>962</v>
      </c>
      <c r="C308" s="370" t="s">
        <v>7</v>
      </c>
      <c r="D308" s="111">
        <v>21</v>
      </c>
      <c r="E308" s="442">
        <f t="shared" si="32"/>
        <v>8.7165610925088628E-4</v>
      </c>
      <c r="F308" s="111">
        <v>1</v>
      </c>
      <c r="G308" s="442">
        <f t="shared" si="33"/>
        <v>1.3886420191965872E-4</v>
      </c>
      <c r="H308" s="111">
        <v>1</v>
      </c>
      <c r="I308" s="442">
        <f t="shared" si="34"/>
        <v>1.6429776670045723E-4</v>
      </c>
      <c r="J308" s="111">
        <v>19</v>
      </c>
      <c r="K308" s="442">
        <f t="shared" si="35"/>
        <v>2.835448478408806E-3</v>
      </c>
      <c r="L308" s="111" t="s">
        <v>1029</v>
      </c>
      <c r="M308" s="442" t="str">
        <f t="shared" si="38"/>
        <v>-</v>
      </c>
      <c r="N308" s="111" t="s">
        <v>1029</v>
      </c>
      <c r="O308" s="442" t="str">
        <f t="shared" si="38"/>
        <v>-</v>
      </c>
      <c r="P308" s="428"/>
      <c r="Q308" s="428"/>
      <c r="R308" s="428"/>
      <c r="S308" s="428"/>
      <c r="T308" s="428"/>
      <c r="U308" s="428"/>
    </row>
    <row r="309" spans="2:21">
      <c r="B309" s="370" t="s">
        <v>962</v>
      </c>
      <c r="C309" s="370" t="s">
        <v>8</v>
      </c>
      <c r="D309" s="111">
        <v>7</v>
      </c>
      <c r="E309" s="442">
        <f t="shared" si="32"/>
        <v>2.9055203641696213E-4</v>
      </c>
      <c r="F309" s="111">
        <v>3</v>
      </c>
      <c r="G309" s="442">
        <f t="shared" si="33"/>
        <v>4.1659260575897621E-4</v>
      </c>
      <c r="H309" s="111">
        <v>1</v>
      </c>
      <c r="I309" s="442">
        <f t="shared" si="34"/>
        <v>1.6429776670045723E-4</v>
      </c>
      <c r="J309" s="111" t="s">
        <v>1029</v>
      </c>
      <c r="K309" s="442" t="str">
        <f t="shared" si="35"/>
        <v>-</v>
      </c>
      <c r="L309" s="111">
        <v>3</v>
      </c>
      <c r="M309" s="442">
        <f t="shared" si="38"/>
        <v>9.782438566285803E-4</v>
      </c>
      <c r="N309" s="111" t="s">
        <v>1029</v>
      </c>
      <c r="O309" s="442" t="str">
        <f t="shared" si="38"/>
        <v>-</v>
      </c>
      <c r="P309" s="428"/>
      <c r="Q309" s="428"/>
      <c r="R309" s="428"/>
      <c r="S309" s="428"/>
      <c r="T309" s="428"/>
      <c r="U309" s="428"/>
    </row>
    <row r="310" spans="2:21">
      <c r="B310" s="370" t="s">
        <v>962</v>
      </c>
      <c r="C310" s="370" t="s">
        <v>9</v>
      </c>
      <c r="D310" s="111">
        <v>1</v>
      </c>
      <c r="E310" s="442">
        <f t="shared" si="32"/>
        <v>4.1507433773851725E-5</v>
      </c>
      <c r="F310" s="111" t="s">
        <v>1029</v>
      </c>
      <c r="G310" s="442" t="str">
        <f t="shared" si="33"/>
        <v>-</v>
      </c>
      <c r="H310" s="111" t="s">
        <v>1029</v>
      </c>
      <c r="I310" s="442" t="str">
        <f t="shared" si="34"/>
        <v>-</v>
      </c>
      <c r="J310" s="111" t="s">
        <v>1029</v>
      </c>
      <c r="K310" s="442" t="str">
        <f t="shared" si="35"/>
        <v>-</v>
      </c>
      <c r="L310" s="111" t="s">
        <v>1029</v>
      </c>
      <c r="M310" s="442" t="str">
        <f t="shared" si="38"/>
        <v>-</v>
      </c>
      <c r="N310" s="111">
        <v>1</v>
      </c>
      <c r="O310" s="442">
        <f t="shared" si="38"/>
        <v>9.6461781842034188E-4</v>
      </c>
      <c r="P310" s="428"/>
      <c r="Q310" s="428"/>
      <c r="R310" s="428"/>
      <c r="S310" s="428"/>
      <c r="T310" s="428"/>
      <c r="U310" s="428"/>
    </row>
    <row r="311" spans="2:21">
      <c r="B311" s="370" t="s">
        <v>962</v>
      </c>
      <c r="C311" s="370" t="s">
        <v>10</v>
      </c>
      <c r="D311" s="111">
        <v>1</v>
      </c>
      <c r="E311" s="442">
        <f t="shared" si="32"/>
        <v>4.1507433773851725E-5</v>
      </c>
      <c r="F311" s="111">
        <v>1</v>
      </c>
      <c r="G311" s="442">
        <f t="shared" si="33"/>
        <v>1.3886420191965872E-4</v>
      </c>
      <c r="H311" s="111" t="s">
        <v>1029</v>
      </c>
      <c r="I311" s="442" t="str">
        <f t="shared" si="34"/>
        <v>-</v>
      </c>
      <c r="J311" s="111" t="s">
        <v>1029</v>
      </c>
      <c r="K311" s="442" t="str">
        <f t="shared" si="35"/>
        <v>-</v>
      </c>
      <c r="L311" s="111" t="s">
        <v>1029</v>
      </c>
      <c r="M311" s="442" t="str">
        <f t="shared" si="38"/>
        <v>-</v>
      </c>
      <c r="N311" s="111" t="s">
        <v>1029</v>
      </c>
      <c r="O311" s="442" t="str">
        <f t="shared" si="38"/>
        <v>-</v>
      </c>
      <c r="P311" s="428"/>
      <c r="Q311" s="428"/>
      <c r="R311" s="428"/>
      <c r="S311" s="428"/>
      <c r="T311" s="428"/>
      <c r="U311" s="428"/>
    </row>
    <row r="312" spans="2:21">
      <c r="B312" s="370" t="s">
        <v>962</v>
      </c>
      <c r="C312" s="370" t="s">
        <v>1170</v>
      </c>
      <c r="D312" s="111">
        <v>1</v>
      </c>
      <c r="E312" s="442">
        <f t="shared" si="32"/>
        <v>4.1507433773851725E-5</v>
      </c>
      <c r="F312" s="111">
        <v>1</v>
      </c>
      <c r="G312" s="442">
        <f t="shared" si="33"/>
        <v>1.3886420191965872E-4</v>
      </c>
      <c r="H312" s="111" t="s">
        <v>1029</v>
      </c>
      <c r="I312" s="442" t="str">
        <f t="shared" si="34"/>
        <v>-</v>
      </c>
      <c r="J312" s="111" t="s">
        <v>1029</v>
      </c>
      <c r="K312" s="442" t="str">
        <f t="shared" si="35"/>
        <v>-</v>
      </c>
      <c r="L312" s="111" t="s">
        <v>1029</v>
      </c>
      <c r="M312" s="442" t="str">
        <f t="shared" si="38"/>
        <v>-</v>
      </c>
      <c r="N312" s="111" t="s">
        <v>1029</v>
      </c>
      <c r="O312" s="442" t="str">
        <f t="shared" si="38"/>
        <v>-</v>
      </c>
      <c r="P312" s="428"/>
      <c r="Q312" s="428"/>
      <c r="R312" s="428"/>
      <c r="S312" s="428"/>
      <c r="T312" s="428"/>
      <c r="U312" s="428"/>
    </row>
    <row r="313" spans="2:21" s="54" customFormat="1">
      <c r="B313" s="118" t="s">
        <v>963</v>
      </c>
      <c r="C313" s="118" t="s">
        <v>1106</v>
      </c>
      <c r="D313" s="112">
        <v>693</v>
      </c>
      <c r="E313" s="506">
        <f t="shared" si="32"/>
        <v>2.8764651605279249E-2</v>
      </c>
      <c r="F313" s="112">
        <v>379</v>
      </c>
      <c r="G313" s="506">
        <f t="shared" si="33"/>
        <v>5.2629532527550663E-2</v>
      </c>
      <c r="H313" s="112">
        <v>36</v>
      </c>
      <c r="I313" s="506">
        <f t="shared" si="34"/>
        <v>5.91471960121646E-3</v>
      </c>
      <c r="J313" s="112">
        <v>74</v>
      </c>
      <c r="K313" s="506">
        <f t="shared" si="35"/>
        <v>1.1043325652750086E-2</v>
      </c>
      <c r="L313" s="112">
        <v>49</v>
      </c>
      <c r="M313" s="506">
        <f t="shared" si="38"/>
        <v>1.5977982991600144E-2</v>
      </c>
      <c r="N313" s="112">
        <v>155</v>
      </c>
      <c r="O313" s="506">
        <f t="shared" si="38"/>
        <v>0.14951576185515297</v>
      </c>
      <c r="P313" s="429"/>
      <c r="Q313" s="429"/>
      <c r="R313" s="429"/>
      <c r="S313" s="429"/>
      <c r="T313" s="429"/>
      <c r="U313" s="429"/>
    </row>
    <row r="314" spans="2:21">
      <c r="B314" s="370" t="s">
        <v>963</v>
      </c>
      <c r="C314" s="370" t="s">
        <v>5</v>
      </c>
      <c r="D314" s="111">
        <v>77</v>
      </c>
      <c r="E314" s="442">
        <f t="shared" si="32"/>
        <v>3.1960724005865833E-3</v>
      </c>
      <c r="F314" s="111">
        <v>58</v>
      </c>
      <c r="G314" s="442">
        <f t="shared" si="33"/>
        <v>8.0541237113402053E-3</v>
      </c>
      <c r="H314" s="111">
        <v>3</v>
      </c>
      <c r="I314" s="442">
        <f t="shared" si="34"/>
        <v>4.928933001013717E-4</v>
      </c>
      <c r="J314" s="111">
        <v>10</v>
      </c>
      <c r="K314" s="442">
        <f t="shared" si="35"/>
        <v>1.4923413044256875E-3</v>
      </c>
      <c r="L314" s="111">
        <v>4</v>
      </c>
      <c r="M314" s="442">
        <f t="shared" si="38"/>
        <v>1.3043251421714405E-3</v>
      </c>
      <c r="N314" s="111">
        <v>2</v>
      </c>
      <c r="O314" s="442">
        <f t="shared" si="38"/>
        <v>1.9292356368406838E-3</v>
      </c>
      <c r="P314" s="428"/>
      <c r="Q314" s="428"/>
      <c r="R314" s="428"/>
      <c r="S314" s="428"/>
      <c r="T314" s="428"/>
      <c r="U314" s="428"/>
    </row>
    <row r="315" spans="2:21">
      <c r="B315" s="370" t="s">
        <v>963</v>
      </c>
      <c r="C315" s="370" t="s">
        <v>6</v>
      </c>
      <c r="D315" s="111">
        <v>8</v>
      </c>
      <c r="E315" s="442">
        <f t="shared" si="32"/>
        <v>3.320594701908138E-4</v>
      </c>
      <c r="F315" s="111">
        <v>8</v>
      </c>
      <c r="G315" s="442">
        <f t="shared" si="33"/>
        <v>1.1109136153572697E-3</v>
      </c>
      <c r="H315" s="111" t="s">
        <v>1029</v>
      </c>
      <c r="I315" s="442" t="str">
        <f t="shared" si="34"/>
        <v>-</v>
      </c>
      <c r="J315" s="111" t="s">
        <v>1029</v>
      </c>
      <c r="K315" s="442" t="str">
        <f t="shared" si="35"/>
        <v>-</v>
      </c>
      <c r="L315" s="111" t="s">
        <v>1029</v>
      </c>
      <c r="M315" s="442" t="str">
        <f t="shared" si="38"/>
        <v>-</v>
      </c>
      <c r="N315" s="111" t="s">
        <v>1029</v>
      </c>
      <c r="O315" s="442" t="str">
        <f t="shared" si="38"/>
        <v>-</v>
      </c>
      <c r="P315" s="428"/>
      <c r="Q315" s="428"/>
      <c r="R315" s="428"/>
      <c r="S315" s="428"/>
      <c r="T315" s="428"/>
      <c r="U315" s="428"/>
    </row>
    <row r="316" spans="2:21">
      <c r="B316" s="370" t="s">
        <v>963</v>
      </c>
      <c r="C316" s="370" t="s">
        <v>8</v>
      </c>
      <c r="D316" s="111">
        <v>1</v>
      </c>
      <c r="E316" s="442">
        <f t="shared" si="32"/>
        <v>4.1507433773851725E-5</v>
      </c>
      <c r="F316" s="111">
        <v>1</v>
      </c>
      <c r="G316" s="442">
        <f t="shared" si="33"/>
        <v>1.3886420191965872E-4</v>
      </c>
      <c r="H316" s="111" t="s">
        <v>1029</v>
      </c>
      <c r="I316" s="442" t="str">
        <f t="shared" si="34"/>
        <v>-</v>
      </c>
      <c r="J316" s="111" t="s">
        <v>1029</v>
      </c>
      <c r="K316" s="442" t="str">
        <f t="shared" si="35"/>
        <v>-</v>
      </c>
      <c r="L316" s="111" t="s">
        <v>1029</v>
      </c>
      <c r="M316" s="442" t="str">
        <f t="shared" ref="M316:O331" si="39">IF(L316="-", "-", L316/L$10*100)</f>
        <v>-</v>
      </c>
      <c r="N316" s="111" t="s">
        <v>1029</v>
      </c>
      <c r="O316" s="442" t="str">
        <f t="shared" si="39"/>
        <v>-</v>
      </c>
      <c r="P316" s="428"/>
      <c r="Q316" s="428"/>
      <c r="R316" s="428"/>
      <c r="S316" s="428"/>
      <c r="T316" s="428"/>
      <c r="U316" s="428"/>
    </row>
    <row r="317" spans="2:21">
      <c r="B317" s="370" t="s">
        <v>963</v>
      </c>
      <c r="C317" s="370" t="s">
        <v>9</v>
      </c>
      <c r="D317" s="111">
        <v>15</v>
      </c>
      <c r="E317" s="442">
        <f t="shared" si="32"/>
        <v>6.2261150660777593E-4</v>
      </c>
      <c r="F317" s="111" t="s">
        <v>1029</v>
      </c>
      <c r="G317" s="442" t="str">
        <f t="shared" si="33"/>
        <v>-</v>
      </c>
      <c r="H317" s="111" t="s">
        <v>1029</v>
      </c>
      <c r="I317" s="442" t="str">
        <f t="shared" si="34"/>
        <v>-</v>
      </c>
      <c r="J317" s="111" t="s">
        <v>1029</v>
      </c>
      <c r="K317" s="442" t="str">
        <f t="shared" si="35"/>
        <v>-</v>
      </c>
      <c r="L317" s="111">
        <v>2</v>
      </c>
      <c r="M317" s="442">
        <f t="shared" si="39"/>
        <v>6.5216257108572024E-4</v>
      </c>
      <c r="N317" s="111">
        <v>13</v>
      </c>
      <c r="O317" s="442">
        <f t="shared" si="39"/>
        <v>1.2540031639464443E-2</v>
      </c>
      <c r="P317" s="428"/>
      <c r="Q317" s="428"/>
      <c r="R317" s="428"/>
      <c r="S317" s="428"/>
      <c r="T317" s="428"/>
      <c r="U317" s="428"/>
    </row>
    <row r="318" spans="2:21">
      <c r="B318" s="370" t="s">
        <v>963</v>
      </c>
      <c r="C318" s="370" t="s">
        <v>959</v>
      </c>
      <c r="D318" s="111">
        <v>1</v>
      </c>
      <c r="E318" s="442">
        <f t="shared" si="32"/>
        <v>4.1507433773851725E-5</v>
      </c>
      <c r="F318" s="111">
        <v>1</v>
      </c>
      <c r="G318" s="442">
        <f t="shared" si="33"/>
        <v>1.3886420191965872E-4</v>
      </c>
      <c r="H318" s="111" t="s">
        <v>1029</v>
      </c>
      <c r="I318" s="442" t="str">
        <f t="shared" si="34"/>
        <v>-</v>
      </c>
      <c r="J318" s="111" t="s">
        <v>1029</v>
      </c>
      <c r="K318" s="442" t="str">
        <f t="shared" si="35"/>
        <v>-</v>
      </c>
      <c r="L318" s="111" t="s">
        <v>1029</v>
      </c>
      <c r="M318" s="442" t="str">
        <f t="shared" si="39"/>
        <v>-</v>
      </c>
      <c r="N318" s="111" t="s">
        <v>1029</v>
      </c>
      <c r="O318" s="442" t="str">
        <f t="shared" si="39"/>
        <v>-</v>
      </c>
      <c r="P318" s="428"/>
      <c r="Q318" s="428"/>
      <c r="R318" s="428"/>
      <c r="S318" s="428"/>
      <c r="T318" s="428"/>
      <c r="U318" s="428"/>
    </row>
    <row r="319" spans="2:21">
      <c r="B319" s="370" t="s">
        <v>963</v>
      </c>
      <c r="C319" s="370" t="s">
        <v>964</v>
      </c>
      <c r="D319" s="111">
        <v>1</v>
      </c>
      <c r="E319" s="442">
        <f t="shared" si="32"/>
        <v>4.1507433773851725E-5</v>
      </c>
      <c r="F319" s="111">
        <v>1</v>
      </c>
      <c r="G319" s="442">
        <f t="shared" si="33"/>
        <v>1.3886420191965872E-4</v>
      </c>
      <c r="H319" s="111" t="s">
        <v>1029</v>
      </c>
      <c r="I319" s="442" t="str">
        <f t="shared" si="34"/>
        <v>-</v>
      </c>
      <c r="J319" s="111" t="s">
        <v>1029</v>
      </c>
      <c r="K319" s="442" t="str">
        <f t="shared" si="35"/>
        <v>-</v>
      </c>
      <c r="L319" s="111" t="s">
        <v>1029</v>
      </c>
      <c r="M319" s="442" t="str">
        <f t="shared" si="39"/>
        <v>-</v>
      </c>
      <c r="N319" s="111" t="s">
        <v>1029</v>
      </c>
      <c r="O319" s="442" t="str">
        <f t="shared" si="39"/>
        <v>-</v>
      </c>
      <c r="P319" s="428"/>
      <c r="Q319" s="428"/>
      <c r="R319" s="428"/>
      <c r="S319" s="428"/>
      <c r="T319" s="428"/>
      <c r="U319" s="428"/>
    </row>
    <row r="320" spans="2:21">
      <c r="B320" s="370" t="s">
        <v>963</v>
      </c>
      <c r="C320" s="370" t="s">
        <v>969</v>
      </c>
      <c r="D320" s="111">
        <v>1</v>
      </c>
      <c r="E320" s="442">
        <f t="shared" si="32"/>
        <v>4.1507433773851725E-5</v>
      </c>
      <c r="F320" s="111">
        <v>1</v>
      </c>
      <c r="G320" s="442">
        <f t="shared" si="33"/>
        <v>1.3886420191965872E-4</v>
      </c>
      <c r="H320" s="111" t="s">
        <v>1029</v>
      </c>
      <c r="I320" s="442" t="str">
        <f t="shared" si="34"/>
        <v>-</v>
      </c>
      <c r="J320" s="111" t="s">
        <v>1029</v>
      </c>
      <c r="K320" s="442" t="str">
        <f t="shared" si="35"/>
        <v>-</v>
      </c>
      <c r="L320" s="111" t="s">
        <v>1029</v>
      </c>
      <c r="M320" s="442" t="str">
        <f t="shared" si="39"/>
        <v>-</v>
      </c>
      <c r="N320" s="111" t="s">
        <v>1029</v>
      </c>
      <c r="O320" s="442" t="str">
        <f t="shared" si="39"/>
        <v>-</v>
      </c>
      <c r="P320" s="428"/>
      <c r="Q320" s="428"/>
      <c r="R320" s="428"/>
      <c r="S320" s="428"/>
      <c r="T320" s="428"/>
      <c r="U320" s="428"/>
    </row>
    <row r="321" spans="2:21">
      <c r="B321" s="370" t="s">
        <v>963</v>
      </c>
      <c r="C321" s="370" t="s">
        <v>1135</v>
      </c>
      <c r="D321" s="111">
        <v>1</v>
      </c>
      <c r="E321" s="442">
        <f t="shared" si="32"/>
        <v>4.1507433773851725E-5</v>
      </c>
      <c r="F321" s="111" t="s">
        <v>1029</v>
      </c>
      <c r="G321" s="442" t="str">
        <f t="shared" si="33"/>
        <v>-</v>
      </c>
      <c r="H321" s="111" t="s">
        <v>1029</v>
      </c>
      <c r="I321" s="442" t="str">
        <f t="shared" si="34"/>
        <v>-</v>
      </c>
      <c r="J321" s="111" t="s">
        <v>1029</v>
      </c>
      <c r="K321" s="442" t="str">
        <f t="shared" si="35"/>
        <v>-</v>
      </c>
      <c r="L321" s="111" t="s">
        <v>1029</v>
      </c>
      <c r="M321" s="442" t="str">
        <f t="shared" si="39"/>
        <v>-</v>
      </c>
      <c r="N321" s="111">
        <v>1</v>
      </c>
      <c r="O321" s="442">
        <f t="shared" si="39"/>
        <v>9.6461781842034188E-4</v>
      </c>
      <c r="P321" s="428"/>
      <c r="Q321" s="428"/>
      <c r="R321" s="428"/>
      <c r="S321" s="428"/>
      <c r="T321" s="428"/>
      <c r="U321" s="428"/>
    </row>
    <row r="322" spans="2:21">
      <c r="B322" s="370" t="s">
        <v>963</v>
      </c>
      <c r="C322" s="370" t="s">
        <v>1140</v>
      </c>
      <c r="D322" s="111">
        <v>1</v>
      </c>
      <c r="E322" s="442">
        <f t="shared" si="32"/>
        <v>4.1507433773851725E-5</v>
      </c>
      <c r="F322" s="111">
        <v>1</v>
      </c>
      <c r="G322" s="442">
        <f t="shared" si="33"/>
        <v>1.3886420191965872E-4</v>
      </c>
      <c r="H322" s="111" t="s">
        <v>1029</v>
      </c>
      <c r="I322" s="442" t="str">
        <f t="shared" si="34"/>
        <v>-</v>
      </c>
      <c r="J322" s="111" t="s">
        <v>1029</v>
      </c>
      <c r="K322" s="442" t="str">
        <f t="shared" si="35"/>
        <v>-</v>
      </c>
      <c r="L322" s="111" t="s">
        <v>1029</v>
      </c>
      <c r="M322" s="442" t="str">
        <f t="shared" si="39"/>
        <v>-</v>
      </c>
      <c r="N322" s="111" t="s">
        <v>1029</v>
      </c>
      <c r="O322" s="442" t="str">
        <f t="shared" si="39"/>
        <v>-</v>
      </c>
      <c r="P322" s="428"/>
      <c r="Q322" s="428"/>
      <c r="R322" s="428"/>
      <c r="S322" s="428"/>
      <c r="T322" s="428"/>
      <c r="U322" s="428"/>
    </row>
    <row r="323" spans="2:21" s="54" customFormat="1">
      <c r="B323" s="118" t="s">
        <v>964</v>
      </c>
      <c r="C323" s="118" t="s">
        <v>1106</v>
      </c>
      <c r="D323" s="112">
        <v>371</v>
      </c>
      <c r="E323" s="506">
        <f t="shared" si="32"/>
        <v>1.5399257930098992E-2</v>
      </c>
      <c r="F323" s="112">
        <v>215</v>
      </c>
      <c r="G323" s="506">
        <f t="shared" si="33"/>
        <v>2.9855803412726627E-2</v>
      </c>
      <c r="H323" s="112">
        <v>57</v>
      </c>
      <c r="I323" s="506">
        <f t="shared" si="34"/>
        <v>9.3649727019260633E-3</v>
      </c>
      <c r="J323" s="112">
        <v>39</v>
      </c>
      <c r="K323" s="506">
        <f t="shared" si="35"/>
        <v>5.8201310872601801E-3</v>
      </c>
      <c r="L323" s="112">
        <v>39</v>
      </c>
      <c r="M323" s="506">
        <f t="shared" si="39"/>
        <v>1.2717170136171546E-2</v>
      </c>
      <c r="N323" s="112">
        <v>21</v>
      </c>
      <c r="O323" s="506">
        <f t="shared" si="39"/>
        <v>2.0256974186827179E-2</v>
      </c>
      <c r="P323" s="429"/>
      <c r="Q323" s="429"/>
      <c r="R323" s="429"/>
      <c r="S323" s="429"/>
      <c r="T323" s="429"/>
      <c r="U323" s="429"/>
    </row>
    <row r="324" spans="2:21">
      <c r="B324" s="370" t="s">
        <v>964</v>
      </c>
      <c r="C324" s="370" t="s">
        <v>5</v>
      </c>
      <c r="D324" s="111">
        <v>25</v>
      </c>
      <c r="E324" s="442">
        <f t="shared" si="32"/>
        <v>1.0376858443462932E-3</v>
      </c>
      <c r="F324" s="111">
        <v>15</v>
      </c>
      <c r="G324" s="442">
        <f t="shared" si="33"/>
        <v>2.0829630287948812E-3</v>
      </c>
      <c r="H324" s="111">
        <v>2</v>
      </c>
      <c r="I324" s="442">
        <f t="shared" si="34"/>
        <v>3.2859553340091447E-4</v>
      </c>
      <c r="J324" s="111">
        <v>5</v>
      </c>
      <c r="K324" s="442">
        <f t="shared" si="35"/>
        <v>7.4617065221284373E-4</v>
      </c>
      <c r="L324" s="111">
        <v>1</v>
      </c>
      <c r="M324" s="442">
        <f t="shared" si="39"/>
        <v>3.2608128554286012E-4</v>
      </c>
      <c r="N324" s="111">
        <v>2</v>
      </c>
      <c r="O324" s="442">
        <f t="shared" si="39"/>
        <v>1.9292356368406838E-3</v>
      </c>
      <c r="P324" s="428"/>
      <c r="Q324" s="428"/>
      <c r="R324" s="428"/>
      <c r="S324" s="428"/>
      <c r="T324" s="428"/>
      <c r="U324" s="428"/>
    </row>
    <row r="325" spans="2:21">
      <c r="B325" s="370" t="s">
        <v>964</v>
      </c>
      <c r="C325" s="370" t="s">
        <v>7</v>
      </c>
      <c r="D325" s="111">
        <v>3</v>
      </c>
      <c r="E325" s="442">
        <f t="shared" si="32"/>
        <v>1.2452230132155518E-4</v>
      </c>
      <c r="F325" s="111">
        <v>2</v>
      </c>
      <c r="G325" s="442">
        <f t="shared" si="33"/>
        <v>2.7772840383931744E-4</v>
      </c>
      <c r="H325" s="111">
        <v>1</v>
      </c>
      <c r="I325" s="442">
        <f t="shared" si="34"/>
        <v>1.6429776670045723E-4</v>
      </c>
      <c r="J325" s="111" t="s">
        <v>1029</v>
      </c>
      <c r="K325" s="442" t="str">
        <f t="shared" si="35"/>
        <v>-</v>
      </c>
      <c r="L325" s="111" t="s">
        <v>1029</v>
      </c>
      <c r="M325" s="442" t="str">
        <f t="shared" si="39"/>
        <v>-</v>
      </c>
      <c r="N325" s="111" t="s">
        <v>1029</v>
      </c>
      <c r="O325" s="442" t="str">
        <f t="shared" si="39"/>
        <v>-</v>
      </c>
      <c r="P325" s="428"/>
      <c r="Q325" s="428"/>
      <c r="R325" s="428"/>
      <c r="S325" s="428"/>
      <c r="T325" s="428"/>
      <c r="U325" s="428"/>
    </row>
    <row r="326" spans="2:21">
      <c r="B326" s="370" t="s">
        <v>964</v>
      </c>
      <c r="C326" s="370" t="s">
        <v>8</v>
      </c>
      <c r="D326" s="111">
        <v>12</v>
      </c>
      <c r="E326" s="442">
        <f t="shared" si="32"/>
        <v>4.980892052862207E-4</v>
      </c>
      <c r="F326" s="111">
        <v>6</v>
      </c>
      <c r="G326" s="442">
        <f t="shared" si="33"/>
        <v>8.3318521151795242E-4</v>
      </c>
      <c r="H326" s="111">
        <v>4</v>
      </c>
      <c r="I326" s="442">
        <f t="shared" si="34"/>
        <v>6.5719106680182894E-4</v>
      </c>
      <c r="J326" s="111">
        <v>2</v>
      </c>
      <c r="K326" s="442">
        <f t="shared" si="35"/>
        <v>2.9846826088513747E-4</v>
      </c>
      <c r="L326" s="111" t="s">
        <v>1029</v>
      </c>
      <c r="M326" s="442" t="str">
        <f t="shared" si="39"/>
        <v>-</v>
      </c>
      <c r="N326" s="111" t="s">
        <v>1029</v>
      </c>
      <c r="O326" s="442" t="str">
        <f t="shared" si="39"/>
        <v>-</v>
      </c>
      <c r="P326" s="428"/>
      <c r="Q326" s="428"/>
      <c r="R326" s="428"/>
      <c r="S326" s="428"/>
      <c r="T326" s="428"/>
      <c r="U326" s="428"/>
    </row>
    <row r="327" spans="2:21">
      <c r="B327" s="370" t="s">
        <v>964</v>
      </c>
      <c r="C327" s="370" t="s">
        <v>9</v>
      </c>
      <c r="D327" s="111">
        <v>2</v>
      </c>
      <c r="E327" s="442">
        <f t="shared" si="32"/>
        <v>8.301486754770345E-5</v>
      </c>
      <c r="F327" s="111" t="s">
        <v>1029</v>
      </c>
      <c r="G327" s="442" t="str">
        <f t="shared" si="33"/>
        <v>-</v>
      </c>
      <c r="H327" s="111" t="s">
        <v>1029</v>
      </c>
      <c r="I327" s="442" t="str">
        <f t="shared" si="34"/>
        <v>-</v>
      </c>
      <c r="J327" s="111" t="s">
        <v>1029</v>
      </c>
      <c r="K327" s="442" t="str">
        <f t="shared" si="35"/>
        <v>-</v>
      </c>
      <c r="L327" s="111" t="s">
        <v>1029</v>
      </c>
      <c r="M327" s="442" t="str">
        <f t="shared" si="39"/>
        <v>-</v>
      </c>
      <c r="N327" s="111">
        <v>2</v>
      </c>
      <c r="O327" s="442">
        <f t="shared" si="39"/>
        <v>1.9292356368406838E-3</v>
      </c>
      <c r="P327" s="428"/>
      <c r="Q327" s="428"/>
      <c r="R327" s="428"/>
      <c r="S327" s="428"/>
      <c r="T327" s="428"/>
      <c r="U327" s="428"/>
    </row>
    <row r="328" spans="2:21">
      <c r="B328" s="370" t="s">
        <v>964</v>
      </c>
      <c r="C328" s="370" t="s">
        <v>10</v>
      </c>
      <c r="D328" s="111">
        <v>2</v>
      </c>
      <c r="E328" s="442">
        <f t="shared" si="32"/>
        <v>8.301486754770345E-5</v>
      </c>
      <c r="F328" s="111" t="s">
        <v>1029</v>
      </c>
      <c r="G328" s="442" t="str">
        <f t="shared" si="33"/>
        <v>-</v>
      </c>
      <c r="H328" s="111" t="s">
        <v>1029</v>
      </c>
      <c r="I328" s="442" t="str">
        <f t="shared" si="34"/>
        <v>-</v>
      </c>
      <c r="J328" s="111" t="s">
        <v>1029</v>
      </c>
      <c r="K328" s="442" t="str">
        <f t="shared" si="35"/>
        <v>-</v>
      </c>
      <c r="L328" s="111">
        <v>2</v>
      </c>
      <c r="M328" s="442">
        <f t="shared" si="39"/>
        <v>6.5216257108572024E-4</v>
      </c>
      <c r="N328" s="111" t="s">
        <v>1029</v>
      </c>
      <c r="O328" s="442" t="str">
        <f t="shared" si="39"/>
        <v>-</v>
      </c>
      <c r="P328" s="428"/>
      <c r="Q328" s="428"/>
      <c r="R328" s="428"/>
      <c r="S328" s="428"/>
      <c r="T328" s="428"/>
      <c r="U328" s="428"/>
    </row>
    <row r="329" spans="2:21">
      <c r="B329" s="370" t="s">
        <v>964</v>
      </c>
      <c r="C329" s="370" t="s">
        <v>958</v>
      </c>
      <c r="D329" s="111">
        <v>1</v>
      </c>
      <c r="E329" s="442">
        <f t="shared" si="32"/>
        <v>4.1507433773851725E-5</v>
      </c>
      <c r="F329" s="111" t="s">
        <v>1029</v>
      </c>
      <c r="G329" s="442" t="str">
        <f t="shared" si="33"/>
        <v>-</v>
      </c>
      <c r="H329" s="111" t="s">
        <v>1029</v>
      </c>
      <c r="I329" s="442" t="str">
        <f t="shared" si="34"/>
        <v>-</v>
      </c>
      <c r="J329" s="111" t="s">
        <v>1029</v>
      </c>
      <c r="K329" s="442" t="str">
        <f t="shared" si="35"/>
        <v>-</v>
      </c>
      <c r="L329" s="111">
        <v>1</v>
      </c>
      <c r="M329" s="442">
        <f t="shared" si="39"/>
        <v>3.2608128554286012E-4</v>
      </c>
      <c r="N329" s="111" t="s">
        <v>1029</v>
      </c>
      <c r="O329" s="442" t="str">
        <f t="shared" si="39"/>
        <v>-</v>
      </c>
      <c r="P329" s="428"/>
      <c r="Q329" s="428"/>
      <c r="R329" s="428"/>
      <c r="S329" s="428"/>
      <c r="T329" s="428"/>
      <c r="U329" s="428"/>
    </row>
    <row r="330" spans="2:21">
      <c r="B330" s="370" t="s">
        <v>964</v>
      </c>
      <c r="C330" s="370" t="s">
        <v>1147</v>
      </c>
      <c r="D330" s="111">
        <v>1</v>
      </c>
      <c r="E330" s="442">
        <f t="shared" si="32"/>
        <v>4.1507433773851725E-5</v>
      </c>
      <c r="F330" s="111">
        <v>1</v>
      </c>
      <c r="G330" s="442">
        <f t="shared" si="33"/>
        <v>1.3886420191965872E-4</v>
      </c>
      <c r="H330" s="111" t="s">
        <v>1029</v>
      </c>
      <c r="I330" s="442" t="str">
        <f t="shared" si="34"/>
        <v>-</v>
      </c>
      <c r="J330" s="111" t="s">
        <v>1029</v>
      </c>
      <c r="K330" s="442" t="str">
        <f t="shared" si="35"/>
        <v>-</v>
      </c>
      <c r="L330" s="111" t="s">
        <v>1029</v>
      </c>
      <c r="M330" s="442" t="str">
        <f t="shared" si="39"/>
        <v>-</v>
      </c>
      <c r="N330" s="111" t="s">
        <v>1029</v>
      </c>
      <c r="O330" s="442" t="str">
        <f t="shared" si="39"/>
        <v>-</v>
      </c>
      <c r="P330" s="428"/>
      <c r="Q330" s="428"/>
      <c r="R330" s="428"/>
      <c r="S330" s="428"/>
      <c r="T330" s="428"/>
      <c r="U330" s="428"/>
    </row>
    <row r="331" spans="2:21" s="54" customFormat="1">
      <c r="B331" s="118" t="s">
        <v>965</v>
      </c>
      <c r="C331" s="118" t="s">
        <v>1106</v>
      </c>
      <c r="D331" s="112">
        <v>248</v>
      </c>
      <c r="E331" s="506">
        <f t="shared" si="32"/>
        <v>1.0293843575915227E-2</v>
      </c>
      <c r="F331" s="112">
        <v>166</v>
      </c>
      <c r="G331" s="506">
        <f t="shared" si="33"/>
        <v>2.3051457518663349E-2</v>
      </c>
      <c r="H331" s="112">
        <v>33</v>
      </c>
      <c r="I331" s="506">
        <f t="shared" si="34"/>
        <v>5.4218263011150888E-3</v>
      </c>
      <c r="J331" s="112">
        <v>25</v>
      </c>
      <c r="K331" s="506">
        <f t="shared" si="35"/>
        <v>3.7308532610642185E-3</v>
      </c>
      <c r="L331" s="112">
        <v>16</v>
      </c>
      <c r="M331" s="506">
        <f t="shared" si="39"/>
        <v>5.2173005686857619E-3</v>
      </c>
      <c r="N331" s="112">
        <v>8</v>
      </c>
      <c r="O331" s="506">
        <f t="shared" si="39"/>
        <v>7.7169425473627351E-3</v>
      </c>
      <c r="P331" s="429"/>
      <c r="Q331" s="429"/>
      <c r="R331" s="429"/>
      <c r="S331" s="429"/>
      <c r="T331" s="429"/>
      <c r="U331" s="429"/>
    </row>
    <row r="332" spans="2:21">
      <c r="B332" s="370" t="s">
        <v>965</v>
      </c>
      <c r="C332" s="370" t="s">
        <v>5</v>
      </c>
      <c r="D332" s="111">
        <v>18</v>
      </c>
      <c r="E332" s="442">
        <f t="shared" ref="E332:E394" si="40">IF(D332="-", "-", D332/D$10*100)</f>
        <v>7.4713380792933116E-4</v>
      </c>
      <c r="F332" s="111">
        <v>11</v>
      </c>
      <c r="G332" s="442">
        <f t="shared" ref="G332:G394" si="41">IF(F332="-", "-", F332/F$10*100)</f>
        <v>1.5275062211162458E-3</v>
      </c>
      <c r="H332" s="111">
        <v>3</v>
      </c>
      <c r="I332" s="442">
        <f t="shared" ref="I332:I394" si="42">IF(H332="-", "-", H332/H$10*100)</f>
        <v>4.928933001013717E-4</v>
      </c>
      <c r="J332" s="111">
        <v>1</v>
      </c>
      <c r="K332" s="442">
        <f t="shared" ref="K332:K394" si="43">IF(J332="-", "-", J332/J$10*100)</f>
        <v>1.4923413044256874E-4</v>
      </c>
      <c r="L332" s="111">
        <v>3</v>
      </c>
      <c r="M332" s="442">
        <f t="shared" ref="M332:O347" si="44">IF(L332="-", "-", L332/L$10*100)</f>
        <v>9.782438566285803E-4</v>
      </c>
      <c r="N332" s="111" t="s">
        <v>1029</v>
      </c>
      <c r="O332" s="442" t="str">
        <f t="shared" si="44"/>
        <v>-</v>
      </c>
      <c r="P332" s="428"/>
      <c r="Q332" s="428"/>
      <c r="R332" s="428"/>
      <c r="S332" s="428"/>
      <c r="T332" s="428"/>
      <c r="U332" s="428"/>
    </row>
    <row r="333" spans="2:21">
      <c r="B333" s="370" t="s">
        <v>965</v>
      </c>
      <c r="C333" s="370" t="s">
        <v>6</v>
      </c>
      <c r="D333" s="111">
        <v>3</v>
      </c>
      <c r="E333" s="442">
        <f t="shared" si="40"/>
        <v>1.2452230132155518E-4</v>
      </c>
      <c r="F333" s="111">
        <v>2</v>
      </c>
      <c r="G333" s="442">
        <f t="shared" si="41"/>
        <v>2.7772840383931744E-4</v>
      </c>
      <c r="H333" s="111">
        <v>1</v>
      </c>
      <c r="I333" s="442">
        <f t="shared" si="42"/>
        <v>1.6429776670045723E-4</v>
      </c>
      <c r="J333" s="111" t="s">
        <v>1029</v>
      </c>
      <c r="K333" s="442" t="str">
        <f t="shared" si="43"/>
        <v>-</v>
      </c>
      <c r="L333" s="111" t="s">
        <v>1029</v>
      </c>
      <c r="M333" s="442" t="str">
        <f t="shared" si="44"/>
        <v>-</v>
      </c>
      <c r="N333" s="111" t="s">
        <v>1029</v>
      </c>
      <c r="O333" s="442" t="str">
        <f t="shared" si="44"/>
        <v>-</v>
      </c>
      <c r="P333" s="428"/>
      <c r="Q333" s="428"/>
      <c r="R333" s="428"/>
      <c r="S333" s="428"/>
      <c r="T333" s="428"/>
      <c r="U333" s="428"/>
    </row>
    <row r="334" spans="2:21">
      <c r="B334" s="370" t="s">
        <v>965</v>
      </c>
      <c r="C334" s="370" t="s">
        <v>7</v>
      </c>
      <c r="D334" s="111">
        <v>1</v>
      </c>
      <c r="E334" s="442">
        <f t="shared" si="40"/>
        <v>4.1507433773851725E-5</v>
      </c>
      <c r="F334" s="111">
        <v>1</v>
      </c>
      <c r="G334" s="442">
        <f t="shared" si="41"/>
        <v>1.3886420191965872E-4</v>
      </c>
      <c r="H334" s="111" t="s">
        <v>1029</v>
      </c>
      <c r="I334" s="442" t="str">
        <f t="shared" si="42"/>
        <v>-</v>
      </c>
      <c r="J334" s="111" t="s">
        <v>1029</v>
      </c>
      <c r="K334" s="442" t="str">
        <f t="shared" si="43"/>
        <v>-</v>
      </c>
      <c r="L334" s="111" t="s">
        <v>1029</v>
      </c>
      <c r="M334" s="442" t="str">
        <f t="shared" si="44"/>
        <v>-</v>
      </c>
      <c r="N334" s="111" t="s">
        <v>1029</v>
      </c>
      <c r="O334" s="442" t="str">
        <f t="shared" si="44"/>
        <v>-</v>
      </c>
      <c r="P334" s="428"/>
      <c r="Q334" s="428"/>
      <c r="R334" s="428"/>
      <c r="S334" s="428"/>
      <c r="T334" s="428"/>
      <c r="U334" s="428"/>
    </row>
    <row r="335" spans="2:21">
      <c r="B335" s="370" t="s">
        <v>965</v>
      </c>
      <c r="C335" s="370" t="s">
        <v>8</v>
      </c>
      <c r="D335" s="111">
        <v>3</v>
      </c>
      <c r="E335" s="442">
        <f t="shared" si="40"/>
        <v>1.2452230132155518E-4</v>
      </c>
      <c r="F335" s="111">
        <v>2</v>
      </c>
      <c r="G335" s="442">
        <f t="shared" si="41"/>
        <v>2.7772840383931744E-4</v>
      </c>
      <c r="H335" s="111" t="s">
        <v>1029</v>
      </c>
      <c r="I335" s="442" t="str">
        <f t="shared" si="42"/>
        <v>-</v>
      </c>
      <c r="J335" s="111">
        <v>1</v>
      </c>
      <c r="K335" s="442">
        <f t="shared" si="43"/>
        <v>1.4923413044256874E-4</v>
      </c>
      <c r="L335" s="111" t="s">
        <v>1029</v>
      </c>
      <c r="M335" s="442" t="str">
        <f t="shared" si="44"/>
        <v>-</v>
      </c>
      <c r="N335" s="111" t="s">
        <v>1029</v>
      </c>
      <c r="O335" s="442" t="str">
        <f t="shared" si="44"/>
        <v>-</v>
      </c>
      <c r="P335" s="428"/>
      <c r="Q335" s="428"/>
      <c r="R335" s="428"/>
      <c r="S335" s="428"/>
      <c r="T335" s="428"/>
      <c r="U335" s="428"/>
    </row>
    <row r="336" spans="2:21">
      <c r="B336" s="370" t="s">
        <v>965</v>
      </c>
      <c r="C336" s="370" t="s">
        <v>9</v>
      </c>
      <c r="D336" s="111">
        <v>2</v>
      </c>
      <c r="E336" s="442">
        <f t="shared" si="40"/>
        <v>8.301486754770345E-5</v>
      </c>
      <c r="F336" s="111" t="s">
        <v>1029</v>
      </c>
      <c r="G336" s="442" t="str">
        <f t="shared" si="41"/>
        <v>-</v>
      </c>
      <c r="H336" s="111" t="s">
        <v>1029</v>
      </c>
      <c r="I336" s="442" t="str">
        <f t="shared" si="42"/>
        <v>-</v>
      </c>
      <c r="J336" s="111" t="s">
        <v>1029</v>
      </c>
      <c r="K336" s="442" t="str">
        <f t="shared" si="43"/>
        <v>-</v>
      </c>
      <c r="L336" s="111" t="s">
        <v>1029</v>
      </c>
      <c r="M336" s="442" t="str">
        <f t="shared" si="44"/>
        <v>-</v>
      </c>
      <c r="N336" s="111">
        <v>2</v>
      </c>
      <c r="O336" s="442">
        <f t="shared" si="44"/>
        <v>1.9292356368406838E-3</v>
      </c>
      <c r="P336" s="428"/>
      <c r="Q336" s="428"/>
      <c r="R336" s="428"/>
      <c r="S336" s="428"/>
      <c r="T336" s="428"/>
      <c r="U336" s="428"/>
    </row>
    <row r="337" spans="2:21">
      <c r="B337" s="370" t="s">
        <v>965</v>
      </c>
      <c r="C337" s="370" t="s">
        <v>966</v>
      </c>
      <c r="D337" s="111">
        <v>1</v>
      </c>
      <c r="E337" s="442">
        <f t="shared" si="40"/>
        <v>4.1507433773851725E-5</v>
      </c>
      <c r="F337" s="111">
        <v>1</v>
      </c>
      <c r="G337" s="442">
        <f t="shared" si="41"/>
        <v>1.3886420191965872E-4</v>
      </c>
      <c r="H337" s="111" t="s">
        <v>1029</v>
      </c>
      <c r="I337" s="442" t="str">
        <f t="shared" si="42"/>
        <v>-</v>
      </c>
      <c r="J337" s="111" t="s">
        <v>1029</v>
      </c>
      <c r="K337" s="442" t="str">
        <f t="shared" si="43"/>
        <v>-</v>
      </c>
      <c r="L337" s="111" t="s">
        <v>1029</v>
      </c>
      <c r="M337" s="442" t="str">
        <f t="shared" si="44"/>
        <v>-</v>
      </c>
      <c r="N337" s="111" t="s">
        <v>1029</v>
      </c>
      <c r="O337" s="442" t="str">
        <f t="shared" si="44"/>
        <v>-</v>
      </c>
      <c r="P337" s="428"/>
      <c r="Q337" s="428"/>
      <c r="R337" s="428"/>
      <c r="S337" s="428"/>
      <c r="T337" s="428"/>
      <c r="U337" s="428"/>
    </row>
    <row r="338" spans="2:21">
      <c r="B338" s="370" t="s">
        <v>965</v>
      </c>
      <c r="C338" s="370" t="s">
        <v>1126</v>
      </c>
      <c r="D338" s="111">
        <v>1</v>
      </c>
      <c r="E338" s="442">
        <f t="shared" si="40"/>
        <v>4.1507433773851725E-5</v>
      </c>
      <c r="F338" s="111" t="s">
        <v>1029</v>
      </c>
      <c r="G338" s="442" t="str">
        <f t="shared" si="41"/>
        <v>-</v>
      </c>
      <c r="H338" s="111" t="s">
        <v>1029</v>
      </c>
      <c r="I338" s="442" t="str">
        <f t="shared" si="42"/>
        <v>-</v>
      </c>
      <c r="J338" s="111">
        <v>1</v>
      </c>
      <c r="K338" s="442">
        <f t="shared" si="43"/>
        <v>1.4923413044256874E-4</v>
      </c>
      <c r="L338" s="111" t="s">
        <v>1029</v>
      </c>
      <c r="M338" s="442" t="str">
        <f t="shared" si="44"/>
        <v>-</v>
      </c>
      <c r="N338" s="111" t="s">
        <v>1029</v>
      </c>
      <c r="O338" s="442" t="str">
        <f t="shared" si="44"/>
        <v>-</v>
      </c>
      <c r="P338" s="428"/>
      <c r="Q338" s="428"/>
      <c r="R338" s="428"/>
      <c r="S338" s="428"/>
      <c r="T338" s="428"/>
      <c r="U338" s="428"/>
    </row>
    <row r="339" spans="2:21" s="54" customFormat="1">
      <c r="B339" s="118" t="s">
        <v>966</v>
      </c>
      <c r="C339" s="118" t="s">
        <v>1106</v>
      </c>
      <c r="D339" s="112">
        <v>216</v>
      </c>
      <c r="E339" s="506">
        <f t="shared" si="40"/>
        <v>8.9656056951519739E-3</v>
      </c>
      <c r="F339" s="112">
        <v>142</v>
      </c>
      <c r="G339" s="506">
        <f t="shared" si="41"/>
        <v>1.9718716672591539E-2</v>
      </c>
      <c r="H339" s="112">
        <v>26</v>
      </c>
      <c r="I339" s="506">
        <f t="shared" si="42"/>
        <v>4.2717419342118883E-3</v>
      </c>
      <c r="J339" s="112">
        <v>18</v>
      </c>
      <c r="K339" s="506">
        <f t="shared" si="43"/>
        <v>2.6862143479662376E-3</v>
      </c>
      <c r="L339" s="112">
        <v>20</v>
      </c>
      <c r="M339" s="506">
        <f t="shared" si="44"/>
        <v>6.5216257108572026E-3</v>
      </c>
      <c r="N339" s="112">
        <v>10</v>
      </c>
      <c r="O339" s="506">
        <f t="shared" si="44"/>
        <v>9.6461781842034182E-3</v>
      </c>
      <c r="P339" s="429"/>
      <c r="Q339" s="429"/>
      <c r="R339" s="429"/>
      <c r="S339" s="429"/>
      <c r="T339" s="429"/>
      <c r="U339" s="429"/>
    </row>
    <row r="340" spans="2:21">
      <c r="B340" s="370" t="s">
        <v>966</v>
      </c>
      <c r="C340" s="370" t="s">
        <v>5</v>
      </c>
      <c r="D340" s="111">
        <v>8</v>
      </c>
      <c r="E340" s="442">
        <f t="shared" si="40"/>
        <v>3.320594701908138E-4</v>
      </c>
      <c r="F340" s="111">
        <v>6</v>
      </c>
      <c r="G340" s="442">
        <f t="shared" si="41"/>
        <v>8.3318521151795242E-4</v>
      </c>
      <c r="H340" s="111" t="s">
        <v>1029</v>
      </c>
      <c r="I340" s="442" t="str">
        <f t="shared" si="42"/>
        <v>-</v>
      </c>
      <c r="J340" s="111">
        <v>1</v>
      </c>
      <c r="K340" s="442">
        <f t="shared" si="43"/>
        <v>1.4923413044256874E-4</v>
      </c>
      <c r="L340" s="111">
        <v>1</v>
      </c>
      <c r="M340" s="442">
        <f t="shared" si="44"/>
        <v>3.2608128554286012E-4</v>
      </c>
      <c r="N340" s="111" t="s">
        <v>1029</v>
      </c>
      <c r="O340" s="442" t="str">
        <f t="shared" si="44"/>
        <v>-</v>
      </c>
      <c r="P340" s="428"/>
      <c r="Q340" s="428"/>
      <c r="R340" s="428"/>
      <c r="S340" s="428"/>
      <c r="T340" s="428"/>
      <c r="U340" s="428"/>
    </row>
    <row r="341" spans="2:21">
      <c r="B341" s="370" t="s">
        <v>966</v>
      </c>
      <c r="C341" s="370" t="s">
        <v>6</v>
      </c>
      <c r="D341" s="111">
        <v>8</v>
      </c>
      <c r="E341" s="442">
        <f t="shared" si="40"/>
        <v>3.320594701908138E-4</v>
      </c>
      <c r="F341" s="111">
        <v>7</v>
      </c>
      <c r="G341" s="442">
        <f t="shared" si="41"/>
        <v>9.7204941343761097E-4</v>
      </c>
      <c r="H341" s="111" t="s">
        <v>1029</v>
      </c>
      <c r="I341" s="442" t="str">
        <f t="shared" si="42"/>
        <v>-</v>
      </c>
      <c r="J341" s="111" t="s">
        <v>1029</v>
      </c>
      <c r="K341" s="442" t="str">
        <f t="shared" si="43"/>
        <v>-</v>
      </c>
      <c r="L341" s="111">
        <v>1</v>
      </c>
      <c r="M341" s="442">
        <f t="shared" si="44"/>
        <v>3.2608128554286012E-4</v>
      </c>
      <c r="N341" s="111" t="s">
        <v>1029</v>
      </c>
      <c r="O341" s="442" t="str">
        <f t="shared" si="44"/>
        <v>-</v>
      </c>
      <c r="P341" s="428"/>
      <c r="Q341" s="428"/>
      <c r="R341" s="428"/>
      <c r="S341" s="428"/>
      <c r="T341" s="428"/>
      <c r="U341" s="428"/>
    </row>
    <row r="342" spans="2:21">
      <c r="B342" s="370" t="s">
        <v>966</v>
      </c>
      <c r="C342" s="370" t="s">
        <v>7</v>
      </c>
      <c r="D342" s="111">
        <v>1</v>
      </c>
      <c r="E342" s="442">
        <f t="shared" si="40"/>
        <v>4.1507433773851725E-5</v>
      </c>
      <c r="F342" s="111">
        <v>1</v>
      </c>
      <c r="G342" s="442">
        <f t="shared" si="41"/>
        <v>1.3886420191965872E-4</v>
      </c>
      <c r="H342" s="111" t="s">
        <v>1029</v>
      </c>
      <c r="I342" s="442" t="str">
        <f t="shared" si="42"/>
        <v>-</v>
      </c>
      <c r="J342" s="111" t="s">
        <v>1029</v>
      </c>
      <c r="K342" s="442" t="str">
        <f t="shared" si="43"/>
        <v>-</v>
      </c>
      <c r="L342" s="111" t="s">
        <v>1029</v>
      </c>
      <c r="M342" s="442" t="str">
        <f t="shared" si="44"/>
        <v>-</v>
      </c>
      <c r="N342" s="111" t="s">
        <v>1029</v>
      </c>
      <c r="O342" s="442" t="str">
        <f t="shared" si="44"/>
        <v>-</v>
      </c>
      <c r="P342" s="428"/>
      <c r="Q342" s="428"/>
      <c r="R342" s="428"/>
      <c r="S342" s="428"/>
      <c r="T342" s="428"/>
      <c r="U342" s="428"/>
    </row>
    <row r="343" spans="2:21">
      <c r="B343" s="370" t="s">
        <v>966</v>
      </c>
      <c r="C343" s="370" t="s">
        <v>8</v>
      </c>
      <c r="D343" s="111">
        <v>2</v>
      </c>
      <c r="E343" s="442">
        <f t="shared" si="40"/>
        <v>8.301486754770345E-5</v>
      </c>
      <c r="F343" s="111">
        <v>2</v>
      </c>
      <c r="G343" s="442">
        <f t="shared" si="41"/>
        <v>2.7772840383931744E-4</v>
      </c>
      <c r="H343" s="111" t="s">
        <v>1029</v>
      </c>
      <c r="I343" s="442" t="str">
        <f t="shared" si="42"/>
        <v>-</v>
      </c>
      <c r="J343" s="111" t="s">
        <v>1029</v>
      </c>
      <c r="K343" s="442" t="str">
        <f t="shared" si="43"/>
        <v>-</v>
      </c>
      <c r="L343" s="111" t="s">
        <v>1029</v>
      </c>
      <c r="M343" s="442" t="str">
        <f t="shared" si="44"/>
        <v>-</v>
      </c>
      <c r="N343" s="111" t="s">
        <v>1029</v>
      </c>
      <c r="O343" s="442" t="str">
        <f t="shared" si="44"/>
        <v>-</v>
      </c>
      <c r="P343" s="428"/>
      <c r="Q343" s="428"/>
      <c r="R343" s="428"/>
      <c r="S343" s="428"/>
      <c r="T343" s="428"/>
      <c r="U343" s="428"/>
    </row>
    <row r="344" spans="2:21">
      <c r="B344" s="370" t="s">
        <v>966</v>
      </c>
      <c r="C344" s="370" t="s">
        <v>9</v>
      </c>
      <c r="D344" s="111">
        <v>1</v>
      </c>
      <c r="E344" s="442">
        <f t="shared" si="40"/>
        <v>4.1507433773851725E-5</v>
      </c>
      <c r="F344" s="111" t="s">
        <v>1029</v>
      </c>
      <c r="G344" s="442" t="str">
        <f t="shared" si="41"/>
        <v>-</v>
      </c>
      <c r="H344" s="111" t="s">
        <v>1029</v>
      </c>
      <c r="I344" s="442" t="str">
        <f t="shared" si="42"/>
        <v>-</v>
      </c>
      <c r="J344" s="111" t="s">
        <v>1029</v>
      </c>
      <c r="K344" s="442" t="str">
        <f t="shared" si="43"/>
        <v>-</v>
      </c>
      <c r="L344" s="111" t="s">
        <v>1029</v>
      </c>
      <c r="M344" s="442" t="str">
        <f t="shared" si="44"/>
        <v>-</v>
      </c>
      <c r="N344" s="111">
        <v>1</v>
      </c>
      <c r="O344" s="442">
        <f t="shared" si="44"/>
        <v>9.6461781842034188E-4</v>
      </c>
      <c r="P344" s="428"/>
      <c r="Q344" s="428"/>
      <c r="R344" s="428"/>
      <c r="S344" s="428"/>
      <c r="T344" s="428"/>
      <c r="U344" s="428"/>
    </row>
    <row r="345" spans="2:21">
      <c r="B345" s="370" t="s">
        <v>966</v>
      </c>
      <c r="C345" s="370" t="s">
        <v>961</v>
      </c>
      <c r="D345" s="111">
        <v>1</v>
      </c>
      <c r="E345" s="442">
        <f t="shared" si="40"/>
        <v>4.1507433773851725E-5</v>
      </c>
      <c r="F345" s="111">
        <v>1</v>
      </c>
      <c r="G345" s="442">
        <f t="shared" si="41"/>
        <v>1.3886420191965872E-4</v>
      </c>
      <c r="H345" s="111" t="s">
        <v>1029</v>
      </c>
      <c r="I345" s="442" t="str">
        <f t="shared" si="42"/>
        <v>-</v>
      </c>
      <c r="J345" s="111" t="s">
        <v>1029</v>
      </c>
      <c r="K345" s="442" t="str">
        <f t="shared" si="43"/>
        <v>-</v>
      </c>
      <c r="L345" s="111" t="s">
        <v>1029</v>
      </c>
      <c r="M345" s="442" t="str">
        <f t="shared" si="44"/>
        <v>-</v>
      </c>
      <c r="N345" s="111" t="s">
        <v>1029</v>
      </c>
      <c r="O345" s="442" t="str">
        <f t="shared" si="44"/>
        <v>-</v>
      </c>
      <c r="P345" s="428"/>
      <c r="Q345" s="428"/>
      <c r="R345" s="428"/>
      <c r="S345" s="428"/>
      <c r="T345" s="428"/>
      <c r="U345" s="428"/>
    </row>
    <row r="346" spans="2:21" s="54" customFormat="1">
      <c r="B346" s="118" t="s">
        <v>967</v>
      </c>
      <c r="C346" s="118" t="s">
        <v>1106</v>
      </c>
      <c r="D346" s="112">
        <v>180</v>
      </c>
      <c r="E346" s="506">
        <f t="shared" si="40"/>
        <v>7.4713380792933116E-3</v>
      </c>
      <c r="F346" s="112">
        <v>45</v>
      </c>
      <c r="G346" s="506">
        <f t="shared" si="41"/>
        <v>6.248889086384643E-3</v>
      </c>
      <c r="H346" s="112">
        <v>4</v>
      </c>
      <c r="I346" s="506">
        <f t="shared" si="42"/>
        <v>6.5719106680182894E-4</v>
      </c>
      <c r="J346" s="112">
        <v>9</v>
      </c>
      <c r="K346" s="506">
        <f t="shared" si="43"/>
        <v>1.3431071739831188E-3</v>
      </c>
      <c r="L346" s="112">
        <v>116</v>
      </c>
      <c r="M346" s="506">
        <f t="shared" si="44"/>
        <v>3.7825429122971779E-2</v>
      </c>
      <c r="N346" s="112">
        <v>6</v>
      </c>
      <c r="O346" s="506">
        <f t="shared" si="44"/>
        <v>5.7877069105220511E-3</v>
      </c>
      <c r="P346" s="429"/>
      <c r="Q346" s="429"/>
      <c r="R346" s="429"/>
      <c r="S346" s="429"/>
      <c r="T346" s="429"/>
      <c r="U346" s="429"/>
    </row>
    <row r="347" spans="2:21">
      <c r="B347" s="370" t="s">
        <v>967</v>
      </c>
      <c r="C347" s="370" t="s">
        <v>5</v>
      </c>
      <c r="D347" s="111">
        <v>9</v>
      </c>
      <c r="E347" s="442">
        <f t="shared" si="40"/>
        <v>3.7356690396466558E-4</v>
      </c>
      <c r="F347" s="111">
        <v>2</v>
      </c>
      <c r="G347" s="442">
        <f t="shared" si="41"/>
        <v>2.7772840383931744E-4</v>
      </c>
      <c r="H347" s="111" t="s">
        <v>1029</v>
      </c>
      <c r="I347" s="442" t="str">
        <f t="shared" si="42"/>
        <v>-</v>
      </c>
      <c r="J347" s="111" t="s">
        <v>1029</v>
      </c>
      <c r="K347" s="442" t="str">
        <f t="shared" si="43"/>
        <v>-</v>
      </c>
      <c r="L347" s="111">
        <v>6</v>
      </c>
      <c r="M347" s="442">
        <f t="shared" si="44"/>
        <v>1.9564877132571606E-3</v>
      </c>
      <c r="N347" s="111">
        <v>1</v>
      </c>
      <c r="O347" s="442">
        <f t="shared" si="44"/>
        <v>9.6461781842034188E-4</v>
      </c>
      <c r="P347" s="428"/>
      <c r="Q347" s="428"/>
      <c r="R347" s="428"/>
      <c r="S347" s="428"/>
      <c r="T347" s="428"/>
      <c r="U347" s="428"/>
    </row>
    <row r="348" spans="2:21">
      <c r="B348" s="370" t="s">
        <v>967</v>
      </c>
      <c r="C348" s="370" t="s">
        <v>6</v>
      </c>
      <c r="D348" s="111">
        <v>2</v>
      </c>
      <c r="E348" s="442">
        <f t="shared" si="40"/>
        <v>8.301486754770345E-5</v>
      </c>
      <c r="F348" s="111">
        <v>1</v>
      </c>
      <c r="G348" s="442">
        <f t="shared" si="41"/>
        <v>1.3886420191965872E-4</v>
      </c>
      <c r="H348" s="111" t="s">
        <v>1029</v>
      </c>
      <c r="I348" s="442" t="str">
        <f t="shared" si="42"/>
        <v>-</v>
      </c>
      <c r="J348" s="111" t="s">
        <v>1029</v>
      </c>
      <c r="K348" s="442" t="str">
        <f t="shared" si="43"/>
        <v>-</v>
      </c>
      <c r="L348" s="111">
        <v>1</v>
      </c>
      <c r="M348" s="442">
        <f t="shared" ref="M348:O363" si="45">IF(L348="-", "-", L348/L$10*100)</f>
        <v>3.2608128554286012E-4</v>
      </c>
      <c r="N348" s="111" t="s">
        <v>1029</v>
      </c>
      <c r="O348" s="442" t="str">
        <f t="shared" si="45"/>
        <v>-</v>
      </c>
      <c r="P348" s="428"/>
      <c r="Q348" s="428"/>
      <c r="R348" s="428"/>
      <c r="S348" s="428"/>
      <c r="T348" s="428"/>
      <c r="U348" s="428"/>
    </row>
    <row r="349" spans="2:21">
      <c r="B349" s="370" t="s">
        <v>967</v>
      </c>
      <c r="C349" s="370" t="s">
        <v>7</v>
      </c>
      <c r="D349" s="111">
        <v>1</v>
      </c>
      <c r="E349" s="442">
        <f t="shared" si="40"/>
        <v>4.1507433773851725E-5</v>
      </c>
      <c r="F349" s="111" t="s">
        <v>1029</v>
      </c>
      <c r="G349" s="442" t="str">
        <f t="shared" si="41"/>
        <v>-</v>
      </c>
      <c r="H349" s="111" t="s">
        <v>1029</v>
      </c>
      <c r="I349" s="442" t="str">
        <f t="shared" si="42"/>
        <v>-</v>
      </c>
      <c r="J349" s="111" t="s">
        <v>1029</v>
      </c>
      <c r="K349" s="442" t="str">
        <f t="shared" si="43"/>
        <v>-</v>
      </c>
      <c r="L349" s="111">
        <v>1</v>
      </c>
      <c r="M349" s="442">
        <f t="shared" si="45"/>
        <v>3.2608128554286012E-4</v>
      </c>
      <c r="N349" s="111" t="s">
        <v>1029</v>
      </c>
      <c r="O349" s="442" t="str">
        <f t="shared" si="45"/>
        <v>-</v>
      </c>
      <c r="P349" s="428"/>
      <c r="Q349" s="428"/>
      <c r="R349" s="428"/>
      <c r="S349" s="428"/>
      <c r="T349" s="428"/>
      <c r="U349" s="428"/>
    </row>
    <row r="350" spans="2:21">
      <c r="B350" s="370" t="s">
        <v>967</v>
      </c>
      <c r="C350" s="370" t="s">
        <v>8</v>
      </c>
      <c r="D350" s="111">
        <v>1</v>
      </c>
      <c r="E350" s="442">
        <f t="shared" si="40"/>
        <v>4.1507433773851725E-5</v>
      </c>
      <c r="F350" s="111" t="s">
        <v>1029</v>
      </c>
      <c r="G350" s="442" t="str">
        <f t="shared" si="41"/>
        <v>-</v>
      </c>
      <c r="H350" s="111" t="s">
        <v>1029</v>
      </c>
      <c r="I350" s="442" t="str">
        <f t="shared" si="42"/>
        <v>-</v>
      </c>
      <c r="J350" s="111">
        <v>1</v>
      </c>
      <c r="K350" s="442">
        <f t="shared" si="43"/>
        <v>1.4923413044256874E-4</v>
      </c>
      <c r="L350" s="111" t="s">
        <v>1029</v>
      </c>
      <c r="M350" s="442" t="str">
        <f t="shared" si="45"/>
        <v>-</v>
      </c>
      <c r="N350" s="111" t="s">
        <v>1029</v>
      </c>
      <c r="O350" s="442" t="str">
        <f t="shared" si="45"/>
        <v>-</v>
      </c>
      <c r="P350" s="428"/>
      <c r="Q350" s="428"/>
      <c r="R350" s="428"/>
      <c r="S350" s="428"/>
      <c r="T350" s="428"/>
      <c r="U350" s="428"/>
    </row>
    <row r="351" spans="2:21">
      <c r="B351" s="370" t="s">
        <v>967</v>
      </c>
      <c r="C351" s="370" t="s">
        <v>966</v>
      </c>
      <c r="D351" s="111">
        <v>1</v>
      </c>
      <c r="E351" s="442">
        <f t="shared" si="40"/>
        <v>4.1507433773851725E-5</v>
      </c>
      <c r="F351" s="111">
        <v>1</v>
      </c>
      <c r="G351" s="442">
        <f t="shared" si="41"/>
        <v>1.3886420191965872E-4</v>
      </c>
      <c r="H351" s="111" t="s">
        <v>1029</v>
      </c>
      <c r="I351" s="442" t="str">
        <f t="shared" si="42"/>
        <v>-</v>
      </c>
      <c r="J351" s="111" t="s">
        <v>1029</v>
      </c>
      <c r="K351" s="442" t="str">
        <f t="shared" si="43"/>
        <v>-</v>
      </c>
      <c r="L351" s="111" t="s">
        <v>1029</v>
      </c>
      <c r="M351" s="442" t="str">
        <f t="shared" si="45"/>
        <v>-</v>
      </c>
      <c r="N351" s="111" t="s">
        <v>1029</v>
      </c>
      <c r="O351" s="442" t="str">
        <f t="shared" si="45"/>
        <v>-</v>
      </c>
      <c r="P351" s="428"/>
      <c r="Q351" s="428"/>
      <c r="R351" s="428"/>
      <c r="S351" s="428"/>
      <c r="T351" s="428"/>
      <c r="U351" s="428"/>
    </row>
    <row r="352" spans="2:21" s="54" customFormat="1">
      <c r="B352" s="118" t="s">
        <v>968</v>
      </c>
      <c r="C352" s="118" t="s">
        <v>1106</v>
      </c>
      <c r="D352" s="112">
        <v>224</v>
      </c>
      <c r="E352" s="506">
        <f t="shared" si="40"/>
        <v>9.2976651653427882E-3</v>
      </c>
      <c r="F352" s="112">
        <v>120</v>
      </c>
      <c r="G352" s="506">
        <f t="shared" si="41"/>
        <v>1.6663704230359049E-2</v>
      </c>
      <c r="H352" s="112">
        <v>24</v>
      </c>
      <c r="I352" s="506">
        <f t="shared" si="42"/>
        <v>3.9431464008109736E-3</v>
      </c>
      <c r="J352" s="112">
        <v>51</v>
      </c>
      <c r="K352" s="506">
        <f t="shared" si="43"/>
        <v>7.6109406525710051E-3</v>
      </c>
      <c r="L352" s="112">
        <v>29</v>
      </c>
      <c r="M352" s="506">
        <f t="shared" si="45"/>
        <v>9.4563572807429448E-3</v>
      </c>
      <c r="N352" s="112" t="s">
        <v>1029</v>
      </c>
      <c r="O352" s="506" t="str">
        <f t="shared" si="45"/>
        <v>-</v>
      </c>
      <c r="P352" s="429"/>
      <c r="Q352" s="429"/>
      <c r="R352" s="429"/>
      <c r="S352" s="429"/>
      <c r="T352" s="429"/>
      <c r="U352" s="429"/>
    </row>
    <row r="353" spans="2:21">
      <c r="B353" s="370" t="s">
        <v>968</v>
      </c>
      <c r="C353" s="370" t="s">
        <v>5</v>
      </c>
      <c r="D353" s="111">
        <v>50</v>
      </c>
      <c r="E353" s="442">
        <f t="shared" si="40"/>
        <v>2.0753716886925864E-3</v>
      </c>
      <c r="F353" s="111">
        <v>31</v>
      </c>
      <c r="G353" s="442">
        <f t="shared" si="41"/>
        <v>4.3047902595094211E-3</v>
      </c>
      <c r="H353" s="111">
        <v>6</v>
      </c>
      <c r="I353" s="442">
        <f t="shared" si="42"/>
        <v>9.8578660020274341E-4</v>
      </c>
      <c r="J353" s="111">
        <v>10</v>
      </c>
      <c r="K353" s="442">
        <f t="shared" si="43"/>
        <v>1.4923413044256875E-3</v>
      </c>
      <c r="L353" s="111">
        <v>3</v>
      </c>
      <c r="M353" s="442">
        <f t="shared" si="45"/>
        <v>9.782438566285803E-4</v>
      </c>
      <c r="N353" s="111" t="s">
        <v>1029</v>
      </c>
      <c r="O353" s="442" t="str">
        <f t="shared" si="45"/>
        <v>-</v>
      </c>
      <c r="P353" s="428"/>
      <c r="Q353" s="428"/>
      <c r="R353" s="428"/>
      <c r="S353" s="428"/>
      <c r="T353" s="428"/>
      <c r="U353" s="428"/>
    </row>
    <row r="354" spans="2:21">
      <c r="B354" s="370" t="s">
        <v>968</v>
      </c>
      <c r="C354" s="370" t="s">
        <v>6</v>
      </c>
      <c r="D354" s="111">
        <v>5</v>
      </c>
      <c r="E354" s="442">
        <f t="shared" si="40"/>
        <v>2.0753716886925865E-4</v>
      </c>
      <c r="F354" s="111">
        <v>3</v>
      </c>
      <c r="G354" s="442">
        <f t="shared" si="41"/>
        <v>4.1659260575897621E-4</v>
      </c>
      <c r="H354" s="111">
        <v>1</v>
      </c>
      <c r="I354" s="442">
        <f t="shared" si="42"/>
        <v>1.6429776670045723E-4</v>
      </c>
      <c r="J354" s="111">
        <v>1</v>
      </c>
      <c r="K354" s="442">
        <f t="shared" si="43"/>
        <v>1.4923413044256874E-4</v>
      </c>
      <c r="L354" s="111" t="s">
        <v>1029</v>
      </c>
      <c r="M354" s="442" t="str">
        <f t="shared" si="45"/>
        <v>-</v>
      </c>
      <c r="N354" s="111" t="s">
        <v>1029</v>
      </c>
      <c r="O354" s="442" t="str">
        <f t="shared" si="45"/>
        <v>-</v>
      </c>
      <c r="P354" s="428"/>
      <c r="Q354" s="428"/>
      <c r="R354" s="428"/>
      <c r="S354" s="428"/>
      <c r="T354" s="428"/>
      <c r="U354" s="428"/>
    </row>
    <row r="355" spans="2:21">
      <c r="B355" s="370" t="s">
        <v>968</v>
      </c>
      <c r="C355" s="370" t="s">
        <v>8</v>
      </c>
      <c r="D355" s="111">
        <v>2</v>
      </c>
      <c r="E355" s="442">
        <f t="shared" si="40"/>
        <v>8.301486754770345E-5</v>
      </c>
      <c r="F355" s="111">
        <v>2</v>
      </c>
      <c r="G355" s="442">
        <f t="shared" si="41"/>
        <v>2.7772840383931744E-4</v>
      </c>
      <c r="H355" s="111" t="s">
        <v>1029</v>
      </c>
      <c r="I355" s="442" t="str">
        <f t="shared" si="42"/>
        <v>-</v>
      </c>
      <c r="J355" s="111" t="s">
        <v>1029</v>
      </c>
      <c r="K355" s="442" t="str">
        <f t="shared" si="43"/>
        <v>-</v>
      </c>
      <c r="L355" s="111" t="s">
        <v>1029</v>
      </c>
      <c r="M355" s="442" t="str">
        <f t="shared" si="45"/>
        <v>-</v>
      </c>
      <c r="N355" s="111" t="s">
        <v>1029</v>
      </c>
      <c r="O355" s="442" t="str">
        <f t="shared" si="45"/>
        <v>-</v>
      </c>
      <c r="P355" s="428"/>
      <c r="Q355" s="428"/>
      <c r="R355" s="428"/>
      <c r="S355" s="428"/>
      <c r="T355" s="428"/>
      <c r="U355" s="428"/>
    </row>
    <row r="356" spans="2:21">
      <c r="B356" s="370" t="s">
        <v>968</v>
      </c>
      <c r="C356" s="370" t="s">
        <v>1156</v>
      </c>
      <c r="D356" s="111">
        <v>1</v>
      </c>
      <c r="E356" s="442">
        <f t="shared" si="40"/>
        <v>4.1507433773851725E-5</v>
      </c>
      <c r="F356" s="111" t="s">
        <v>1029</v>
      </c>
      <c r="G356" s="442" t="str">
        <f t="shared" si="41"/>
        <v>-</v>
      </c>
      <c r="H356" s="111" t="s">
        <v>1029</v>
      </c>
      <c r="I356" s="442" t="str">
        <f t="shared" si="42"/>
        <v>-</v>
      </c>
      <c r="J356" s="111" t="s">
        <v>1029</v>
      </c>
      <c r="K356" s="442" t="str">
        <f t="shared" si="43"/>
        <v>-</v>
      </c>
      <c r="L356" s="111">
        <v>1</v>
      </c>
      <c r="M356" s="442">
        <f t="shared" si="45"/>
        <v>3.2608128554286012E-4</v>
      </c>
      <c r="N356" s="111" t="s">
        <v>1029</v>
      </c>
      <c r="O356" s="442" t="str">
        <f t="shared" si="45"/>
        <v>-</v>
      </c>
      <c r="P356" s="428"/>
      <c r="Q356" s="428"/>
      <c r="R356" s="428"/>
      <c r="S356" s="428"/>
      <c r="T356" s="428"/>
      <c r="U356" s="428"/>
    </row>
    <row r="357" spans="2:21" s="54" customFormat="1">
      <c r="B357" s="118" t="s">
        <v>969</v>
      </c>
      <c r="C357" s="118" t="s">
        <v>1106</v>
      </c>
      <c r="D357" s="112">
        <v>553</v>
      </c>
      <c r="E357" s="506">
        <f t="shared" si="40"/>
        <v>2.2953610876940006E-2</v>
      </c>
      <c r="F357" s="112">
        <v>459</v>
      </c>
      <c r="G357" s="506">
        <f t="shared" si="41"/>
        <v>6.373866868112335E-2</v>
      </c>
      <c r="H357" s="112">
        <v>21</v>
      </c>
      <c r="I357" s="506">
        <f t="shared" si="42"/>
        <v>3.4502531007096025E-3</v>
      </c>
      <c r="J357" s="112">
        <v>51</v>
      </c>
      <c r="K357" s="506">
        <f t="shared" si="43"/>
        <v>7.6109406525710051E-3</v>
      </c>
      <c r="L357" s="112">
        <v>8</v>
      </c>
      <c r="M357" s="506">
        <f t="shared" si="45"/>
        <v>2.608650284342881E-3</v>
      </c>
      <c r="N357" s="112">
        <v>14</v>
      </c>
      <c r="O357" s="506">
        <f t="shared" si="45"/>
        <v>1.3504649457884786E-2</v>
      </c>
      <c r="P357" s="429"/>
      <c r="Q357" s="429"/>
      <c r="R357" s="429"/>
      <c r="S357" s="429"/>
      <c r="T357" s="429"/>
      <c r="U357" s="429"/>
    </row>
    <row r="358" spans="2:21">
      <c r="B358" s="370" t="s">
        <v>969</v>
      </c>
      <c r="C358" s="370" t="s">
        <v>5</v>
      </c>
      <c r="D358" s="111">
        <v>47</v>
      </c>
      <c r="E358" s="442">
        <f t="shared" si="40"/>
        <v>1.9508493873710312E-3</v>
      </c>
      <c r="F358" s="111">
        <v>43</v>
      </c>
      <c r="G358" s="442">
        <f t="shared" si="41"/>
        <v>5.9711606825453255E-3</v>
      </c>
      <c r="H358" s="111">
        <v>2</v>
      </c>
      <c r="I358" s="442">
        <f t="shared" si="42"/>
        <v>3.2859553340091447E-4</v>
      </c>
      <c r="J358" s="111">
        <v>2</v>
      </c>
      <c r="K358" s="442">
        <f t="shared" si="43"/>
        <v>2.9846826088513747E-4</v>
      </c>
      <c r="L358" s="111" t="s">
        <v>1029</v>
      </c>
      <c r="M358" s="442" t="str">
        <f t="shared" si="45"/>
        <v>-</v>
      </c>
      <c r="N358" s="111" t="s">
        <v>1029</v>
      </c>
      <c r="O358" s="442" t="str">
        <f t="shared" si="45"/>
        <v>-</v>
      </c>
      <c r="P358" s="428"/>
      <c r="Q358" s="428"/>
      <c r="R358" s="428"/>
      <c r="S358" s="428"/>
      <c r="T358" s="428"/>
      <c r="U358" s="428"/>
    </row>
    <row r="359" spans="2:21">
      <c r="B359" s="370" t="s">
        <v>969</v>
      </c>
      <c r="C359" s="370" t="s">
        <v>6</v>
      </c>
      <c r="D359" s="111">
        <v>2</v>
      </c>
      <c r="E359" s="442">
        <f t="shared" si="40"/>
        <v>8.301486754770345E-5</v>
      </c>
      <c r="F359" s="111">
        <v>2</v>
      </c>
      <c r="G359" s="442">
        <f t="shared" si="41"/>
        <v>2.7772840383931744E-4</v>
      </c>
      <c r="H359" s="111" t="s">
        <v>1029</v>
      </c>
      <c r="I359" s="442" t="str">
        <f t="shared" si="42"/>
        <v>-</v>
      </c>
      <c r="J359" s="111" t="s">
        <v>1029</v>
      </c>
      <c r="K359" s="442" t="str">
        <f t="shared" si="43"/>
        <v>-</v>
      </c>
      <c r="L359" s="111" t="s">
        <v>1029</v>
      </c>
      <c r="M359" s="442" t="str">
        <f t="shared" si="45"/>
        <v>-</v>
      </c>
      <c r="N359" s="111" t="s">
        <v>1029</v>
      </c>
      <c r="O359" s="442" t="str">
        <f t="shared" si="45"/>
        <v>-</v>
      </c>
      <c r="P359" s="428"/>
      <c r="Q359" s="428"/>
      <c r="R359" s="428"/>
      <c r="S359" s="428"/>
      <c r="T359" s="428"/>
      <c r="U359" s="428"/>
    </row>
    <row r="360" spans="2:21">
      <c r="B360" s="370" t="s">
        <v>969</v>
      </c>
      <c r="C360" s="370" t="s">
        <v>9</v>
      </c>
      <c r="D360" s="111">
        <v>1</v>
      </c>
      <c r="E360" s="442">
        <f t="shared" si="40"/>
        <v>4.1507433773851725E-5</v>
      </c>
      <c r="F360" s="111" t="s">
        <v>1029</v>
      </c>
      <c r="G360" s="442" t="str">
        <f t="shared" si="41"/>
        <v>-</v>
      </c>
      <c r="H360" s="111" t="s">
        <v>1029</v>
      </c>
      <c r="I360" s="442" t="str">
        <f t="shared" si="42"/>
        <v>-</v>
      </c>
      <c r="J360" s="111" t="s">
        <v>1029</v>
      </c>
      <c r="K360" s="442" t="str">
        <f t="shared" si="43"/>
        <v>-</v>
      </c>
      <c r="L360" s="111" t="s">
        <v>1029</v>
      </c>
      <c r="M360" s="442" t="str">
        <f t="shared" si="45"/>
        <v>-</v>
      </c>
      <c r="N360" s="111">
        <v>1</v>
      </c>
      <c r="O360" s="442">
        <f t="shared" si="45"/>
        <v>9.6461781842034188E-4</v>
      </c>
      <c r="P360" s="428"/>
      <c r="Q360" s="428"/>
      <c r="R360" s="428"/>
      <c r="S360" s="428"/>
      <c r="T360" s="428"/>
      <c r="U360" s="428"/>
    </row>
    <row r="361" spans="2:21">
      <c r="B361" s="370" t="s">
        <v>969</v>
      </c>
      <c r="C361" s="370" t="s">
        <v>957</v>
      </c>
      <c r="D361" s="111">
        <v>1</v>
      </c>
      <c r="E361" s="442">
        <f t="shared" si="40"/>
        <v>4.1507433773851725E-5</v>
      </c>
      <c r="F361" s="111">
        <v>1</v>
      </c>
      <c r="G361" s="442">
        <f t="shared" si="41"/>
        <v>1.3886420191965872E-4</v>
      </c>
      <c r="H361" s="111" t="s">
        <v>1029</v>
      </c>
      <c r="I361" s="442" t="str">
        <f t="shared" si="42"/>
        <v>-</v>
      </c>
      <c r="J361" s="111" t="s">
        <v>1029</v>
      </c>
      <c r="K361" s="442" t="str">
        <f t="shared" si="43"/>
        <v>-</v>
      </c>
      <c r="L361" s="111" t="s">
        <v>1029</v>
      </c>
      <c r="M361" s="442" t="str">
        <f t="shared" si="45"/>
        <v>-</v>
      </c>
      <c r="N361" s="111" t="s">
        <v>1029</v>
      </c>
      <c r="O361" s="442" t="str">
        <f t="shared" si="45"/>
        <v>-</v>
      </c>
      <c r="P361" s="428"/>
      <c r="Q361" s="428"/>
      <c r="R361" s="428"/>
      <c r="S361" s="428"/>
      <c r="T361" s="428"/>
      <c r="U361" s="428"/>
    </row>
    <row r="362" spans="2:21">
      <c r="B362" s="370" t="s">
        <v>969</v>
      </c>
      <c r="C362" s="370" t="s">
        <v>958</v>
      </c>
      <c r="D362" s="111">
        <v>1</v>
      </c>
      <c r="E362" s="442">
        <f t="shared" si="40"/>
        <v>4.1507433773851725E-5</v>
      </c>
      <c r="F362" s="111">
        <v>1</v>
      </c>
      <c r="G362" s="442">
        <f t="shared" si="41"/>
        <v>1.3886420191965872E-4</v>
      </c>
      <c r="H362" s="111" t="s">
        <v>1029</v>
      </c>
      <c r="I362" s="442" t="str">
        <f t="shared" si="42"/>
        <v>-</v>
      </c>
      <c r="J362" s="111" t="s">
        <v>1029</v>
      </c>
      <c r="K362" s="442" t="str">
        <f t="shared" si="43"/>
        <v>-</v>
      </c>
      <c r="L362" s="111" t="s">
        <v>1029</v>
      </c>
      <c r="M362" s="442" t="str">
        <f t="shared" si="45"/>
        <v>-</v>
      </c>
      <c r="N362" s="111" t="s">
        <v>1029</v>
      </c>
      <c r="O362" s="442" t="str">
        <f t="shared" si="45"/>
        <v>-</v>
      </c>
      <c r="P362" s="428"/>
      <c r="Q362" s="428"/>
      <c r="R362" s="428"/>
      <c r="S362" s="428"/>
      <c r="T362" s="428"/>
      <c r="U362" s="428"/>
    </row>
    <row r="363" spans="2:21">
      <c r="B363" s="370" t="s">
        <v>969</v>
      </c>
      <c r="C363" s="370" t="s">
        <v>1111</v>
      </c>
      <c r="D363" s="111">
        <v>1</v>
      </c>
      <c r="E363" s="442">
        <f t="shared" si="40"/>
        <v>4.1507433773851725E-5</v>
      </c>
      <c r="F363" s="111" t="s">
        <v>1029</v>
      </c>
      <c r="G363" s="442" t="str">
        <f t="shared" si="41"/>
        <v>-</v>
      </c>
      <c r="H363" s="111">
        <v>1</v>
      </c>
      <c r="I363" s="442">
        <f t="shared" si="42"/>
        <v>1.6429776670045723E-4</v>
      </c>
      <c r="J363" s="111" t="s">
        <v>1029</v>
      </c>
      <c r="K363" s="442" t="str">
        <f t="shared" si="43"/>
        <v>-</v>
      </c>
      <c r="L363" s="111" t="s">
        <v>1029</v>
      </c>
      <c r="M363" s="442" t="str">
        <f t="shared" si="45"/>
        <v>-</v>
      </c>
      <c r="N363" s="111" t="s">
        <v>1029</v>
      </c>
      <c r="O363" s="442" t="str">
        <f t="shared" si="45"/>
        <v>-</v>
      </c>
      <c r="P363" s="428"/>
      <c r="Q363" s="428"/>
      <c r="R363" s="428"/>
      <c r="S363" s="428"/>
      <c r="T363" s="428"/>
      <c r="U363" s="428"/>
    </row>
    <row r="364" spans="2:21" s="57" customFormat="1">
      <c r="B364" s="370" t="s">
        <v>1171</v>
      </c>
      <c r="C364" s="370" t="s">
        <v>6</v>
      </c>
      <c r="D364" s="111">
        <v>1</v>
      </c>
      <c r="E364" s="442">
        <f t="shared" si="40"/>
        <v>4.1507433773851725E-5</v>
      </c>
      <c r="F364" s="111">
        <v>1</v>
      </c>
      <c r="G364" s="442">
        <f t="shared" si="41"/>
        <v>1.3886420191965872E-4</v>
      </c>
      <c r="H364" s="111" t="s">
        <v>1029</v>
      </c>
      <c r="I364" s="442" t="str">
        <f t="shared" si="42"/>
        <v>-</v>
      </c>
      <c r="J364" s="111" t="s">
        <v>1029</v>
      </c>
      <c r="K364" s="442" t="str">
        <f t="shared" si="43"/>
        <v>-</v>
      </c>
      <c r="L364" s="111" t="s">
        <v>1029</v>
      </c>
      <c r="M364" s="442" t="str">
        <f t="shared" ref="M364:O379" si="46">IF(L364="-", "-", L364/L$10*100)</f>
        <v>-</v>
      </c>
      <c r="N364" s="111" t="s">
        <v>1029</v>
      </c>
      <c r="O364" s="442" t="str">
        <f t="shared" si="46"/>
        <v>-</v>
      </c>
      <c r="P364" s="431"/>
      <c r="Q364" s="431"/>
      <c r="R364" s="431"/>
      <c r="S364" s="431"/>
      <c r="T364" s="431"/>
      <c r="U364" s="431"/>
    </row>
    <row r="365" spans="2:21" s="54" customFormat="1">
      <c r="B365" s="118" t="s">
        <v>1107</v>
      </c>
      <c r="C365" s="118" t="s">
        <v>1106</v>
      </c>
      <c r="D365" s="112">
        <v>10</v>
      </c>
      <c r="E365" s="506">
        <f t="shared" si="40"/>
        <v>4.1507433773851731E-4</v>
      </c>
      <c r="F365" s="112">
        <v>7</v>
      </c>
      <c r="G365" s="506">
        <f t="shared" si="41"/>
        <v>9.7204941343761097E-4</v>
      </c>
      <c r="H365" s="112">
        <v>1</v>
      </c>
      <c r="I365" s="506">
        <f t="shared" si="42"/>
        <v>1.6429776670045723E-4</v>
      </c>
      <c r="J365" s="112">
        <v>2</v>
      </c>
      <c r="K365" s="506">
        <f t="shared" si="43"/>
        <v>2.9846826088513747E-4</v>
      </c>
      <c r="L365" s="112" t="s">
        <v>1029</v>
      </c>
      <c r="M365" s="506" t="str">
        <f t="shared" si="46"/>
        <v>-</v>
      </c>
      <c r="N365" s="112" t="s">
        <v>1029</v>
      </c>
      <c r="O365" s="506" t="str">
        <f t="shared" si="46"/>
        <v>-</v>
      </c>
      <c r="P365" s="429"/>
      <c r="Q365" s="429"/>
      <c r="R365" s="429"/>
      <c r="S365" s="429"/>
      <c r="T365" s="429"/>
      <c r="U365" s="429"/>
    </row>
    <row r="366" spans="2:21" s="54" customFormat="1">
      <c r="B366" s="118" t="s">
        <v>1172</v>
      </c>
      <c r="C366" s="118" t="s">
        <v>1106</v>
      </c>
      <c r="D366" s="112">
        <v>8</v>
      </c>
      <c r="E366" s="506">
        <f t="shared" si="40"/>
        <v>3.320594701908138E-4</v>
      </c>
      <c r="F366" s="112">
        <v>3</v>
      </c>
      <c r="G366" s="506">
        <f t="shared" si="41"/>
        <v>4.1659260575897621E-4</v>
      </c>
      <c r="H366" s="112">
        <v>2</v>
      </c>
      <c r="I366" s="506">
        <f t="shared" si="42"/>
        <v>3.2859553340091447E-4</v>
      </c>
      <c r="J366" s="112">
        <v>1</v>
      </c>
      <c r="K366" s="506">
        <f t="shared" si="43"/>
        <v>1.4923413044256874E-4</v>
      </c>
      <c r="L366" s="112">
        <v>2</v>
      </c>
      <c r="M366" s="506">
        <f t="shared" si="46"/>
        <v>6.5216257108572024E-4</v>
      </c>
      <c r="N366" s="112" t="s">
        <v>1029</v>
      </c>
      <c r="O366" s="506" t="str">
        <f t="shared" si="46"/>
        <v>-</v>
      </c>
      <c r="P366" s="429"/>
      <c r="Q366" s="429"/>
      <c r="R366" s="429"/>
      <c r="S366" s="429"/>
      <c r="T366" s="429"/>
      <c r="U366" s="429"/>
    </row>
    <row r="367" spans="2:21">
      <c r="B367" s="370" t="s">
        <v>1172</v>
      </c>
      <c r="C367" s="370" t="s">
        <v>5</v>
      </c>
      <c r="D367" s="111">
        <v>1</v>
      </c>
      <c r="E367" s="442">
        <f t="shared" si="40"/>
        <v>4.1507433773851725E-5</v>
      </c>
      <c r="F367" s="111" t="s">
        <v>1029</v>
      </c>
      <c r="G367" s="442" t="str">
        <f t="shared" si="41"/>
        <v>-</v>
      </c>
      <c r="H367" s="111" t="s">
        <v>1029</v>
      </c>
      <c r="I367" s="442" t="str">
        <f t="shared" si="42"/>
        <v>-</v>
      </c>
      <c r="J367" s="111" t="s">
        <v>1029</v>
      </c>
      <c r="K367" s="442" t="str">
        <f t="shared" si="43"/>
        <v>-</v>
      </c>
      <c r="L367" s="111">
        <v>1</v>
      </c>
      <c r="M367" s="442">
        <f t="shared" si="46"/>
        <v>3.2608128554286012E-4</v>
      </c>
      <c r="N367" s="111" t="s">
        <v>1029</v>
      </c>
      <c r="O367" s="442" t="str">
        <f t="shared" si="46"/>
        <v>-</v>
      </c>
      <c r="P367" s="428"/>
      <c r="Q367" s="428"/>
      <c r="R367" s="428"/>
      <c r="S367" s="428"/>
      <c r="T367" s="428"/>
      <c r="U367" s="428"/>
    </row>
    <row r="368" spans="2:21" s="54" customFormat="1">
      <c r="B368" s="118" t="s">
        <v>1170</v>
      </c>
      <c r="C368" s="118" t="s">
        <v>1106</v>
      </c>
      <c r="D368" s="112">
        <v>8</v>
      </c>
      <c r="E368" s="506">
        <f t="shared" si="40"/>
        <v>3.320594701908138E-4</v>
      </c>
      <c r="F368" s="112">
        <v>3</v>
      </c>
      <c r="G368" s="506">
        <f t="shared" si="41"/>
        <v>4.1659260575897621E-4</v>
      </c>
      <c r="H368" s="112">
        <v>3</v>
      </c>
      <c r="I368" s="506">
        <f t="shared" si="42"/>
        <v>4.928933001013717E-4</v>
      </c>
      <c r="J368" s="112" t="s">
        <v>1029</v>
      </c>
      <c r="K368" s="506" t="str">
        <f t="shared" si="43"/>
        <v>-</v>
      </c>
      <c r="L368" s="112">
        <v>2</v>
      </c>
      <c r="M368" s="506">
        <f t="shared" si="46"/>
        <v>6.5216257108572024E-4</v>
      </c>
      <c r="N368" s="112" t="s">
        <v>1029</v>
      </c>
      <c r="O368" s="506" t="str">
        <f t="shared" si="46"/>
        <v>-</v>
      </c>
      <c r="P368" s="429"/>
      <c r="Q368" s="429"/>
      <c r="R368" s="429"/>
      <c r="S368" s="429"/>
      <c r="T368" s="429"/>
      <c r="U368" s="429"/>
    </row>
    <row r="369" spans="2:21">
      <c r="B369" s="370" t="s">
        <v>1170</v>
      </c>
      <c r="C369" s="370" t="s">
        <v>5</v>
      </c>
      <c r="D369" s="111">
        <v>1</v>
      </c>
      <c r="E369" s="442">
        <f t="shared" si="40"/>
        <v>4.1507433773851725E-5</v>
      </c>
      <c r="F369" s="111" t="s">
        <v>1029</v>
      </c>
      <c r="G369" s="442" t="str">
        <f t="shared" si="41"/>
        <v>-</v>
      </c>
      <c r="H369" s="111">
        <v>1</v>
      </c>
      <c r="I369" s="442">
        <f t="shared" si="42"/>
        <v>1.6429776670045723E-4</v>
      </c>
      <c r="J369" s="111" t="s">
        <v>1029</v>
      </c>
      <c r="K369" s="442" t="str">
        <f t="shared" si="43"/>
        <v>-</v>
      </c>
      <c r="L369" s="111" t="s">
        <v>1029</v>
      </c>
      <c r="M369" s="442" t="str">
        <f t="shared" si="46"/>
        <v>-</v>
      </c>
      <c r="N369" s="111" t="s">
        <v>1029</v>
      </c>
      <c r="O369" s="442" t="str">
        <f t="shared" si="46"/>
        <v>-</v>
      </c>
      <c r="P369" s="428"/>
      <c r="Q369" s="428"/>
      <c r="R369" s="428"/>
      <c r="S369" s="428"/>
      <c r="T369" s="428"/>
      <c r="U369" s="428"/>
    </row>
    <row r="370" spans="2:21" s="54" customFormat="1">
      <c r="B370" s="118" t="s">
        <v>1173</v>
      </c>
      <c r="C370" s="118" t="s">
        <v>1106</v>
      </c>
      <c r="D370" s="112">
        <v>1</v>
      </c>
      <c r="E370" s="506">
        <f t="shared" si="40"/>
        <v>4.1507433773851725E-5</v>
      </c>
      <c r="F370" s="112">
        <v>1</v>
      </c>
      <c r="G370" s="506">
        <f t="shared" si="41"/>
        <v>1.3886420191965872E-4</v>
      </c>
      <c r="H370" s="112" t="s">
        <v>1029</v>
      </c>
      <c r="I370" s="506" t="str">
        <f t="shared" si="42"/>
        <v>-</v>
      </c>
      <c r="J370" s="112" t="s">
        <v>1029</v>
      </c>
      <c r="K370" s="506" t="str">
        <f t="shared" si="43"/>
        <v>-</v>
      </c>
      <c r="L370" s="112" t="s">
        <v>1029</v>
      </c>
      <c r="M370" s="506" t="str">
        <f t="shared" si="46"/>
        <v>-</v>
      </c>
      <c r="N370" s="112" t="s">
        <v>1029</v>
      </c>
      <c r="O370" s="506" t="str">
        <f t="shared" si="46"/>
        <v>-</v>
      </c>
      <c r="P370" s="429"/>
      <c r="Q370" s="429"/>
      <c r="R370" s="429"/>
      <c r="S370" s="429"/>
      <c r="T370" s="429"/>
      <c r="U370" s="429"/>
    </row>
    <row r="371" spans="2:21" s="54" customFormat="1">
      <c r="B371" s="118" t="s">
        <v>1108</v>
      </c>
      <c r="C371" s="118" t="s">
        <v>1106</v>
      </c>
      <c r="D371" s="112">
        <v>46</v>
      </c>
      <c r="E371" s="506">
        <f t="shared" si="40"/>
        <v>1.9093419535971795E-3</v>
      </c>
      <c r="F371" s="112">
        <v>27</v>
      </c>
      <c r="G371" s="506">
        <f t="shared" si="41"/>
        <v>3.749333451830786E-3</v>
      </c>
      <c r="H371" s="112" t="s">
        <v>1029</v>
      </c>
      <c r="I371" s="506" t="str">
        <f t="shared" si="42"/>
        <v>-</v>
      </c>
      <c r="J371" s="112">
        <v>2</v>
      </c>
      <c r="K371" s="506">
        <f t="shared" si="43"/>
        <v>2.9846826088513747E-4</v>
      </c>
      <c r="L371" s="112">
        <v>6</v>
      </c>
      <c r="M371" s="506">
        <f t="shared" si="46"/>
        <v>1.9564877132571606E-3</v>
      </c>
      <c r="N371" s="112">
        <v>11</v>
      </c>
      <c r="O371" s="506">
        <f t="shared" si="46"/>
        <v>1.0610796002623761E-2</v>
      </c>
      <c r="P371" s="429"/>
      <c r="Q371" s="429"/>
      <c r="R371" s="429"/>
      <c r="S371" s="429"/>
      <c r="T371" s="429"/>
      <c r="U371" s="429"/>
    </row>
    <row r="372" spans="2:21">
      <c r="B372" s="370" t="s">
        <v>1108</v>
      </c>
      <c r="C372" s="370" t="s">
        <v>8</v>
      </c>
      <c r="D372" s="111">
        <v>1</v>
      </c>
      <c r="E372" s="442">
        <f t="shared" si="40"/>
        <v>4.1507433773851725E-5</v>
      </c>
      <c r="F372" s="111" t="s">
        <v>1029</v>
      </c>
      <c r="G372" s="442" t="str">
        <f t="shared" si="41"/>
        <v>-</v>
      </c>
      <c r="H372" s="111" t="s">
        <v>1029</v>
      </c>
      <c r="I372" s="442" t="str">
        <f t="shared" si="42"/>
        <v>-</v>
      </c>
      <c r="J372" s="111" t="s">
        <v>1029</v>
      </c>
      <c r="K372" s="442" t="str">
        <f t="shared" si="43"/>
        <v>-</v>
      </c>
      <c r="L372" s="111">
        <v>1</v>
      </c>
      <c r="M372" s="442">
        <f t="shared" si="46"/>
        <v>3.2608128554286012E-4</v>
      </c>
      <c r="N372" s="111" t="s">
        <v>1029</v>
      </c>
      <c r="O372" s="442" t="str">
        <f t="shared" si="46"/>
        <v>-</v>
      </c>
      <c r="P372" s="428"/>
      <c r="Q372" s="428"/>
      <c r="R372" s="428"/>
      <c r="S372" s="428"/>
      <c r="T372" s="428"/>
      <c r="U372" s="428"/>
    </row>
    <row r="373" spans="2:21" s="54" customFormat="1">
      <c r="B373" s="118" t="s">
        <v>1109</v>
      </c>
      <c r="C373" s="118" t="s">
        <v>1106</v>
      </c>
      <c r="D373" s="112">
        <v>4</v>
      </c>
      <c r="E373" s="506">
        <f t="shared" si="40"/>
        <v>1.660297350954069E-4</v>
      </c>
      <c r="F373" s="112">
        <v>1</v>
      </c>
      <c r="G373" s="506">
        <f t="shared" si="41"/>
        <v>1.3886420191965872E-4</v>
      </c>
      <c r="H373" s="112">
        <v>3</v>
      </c>
      <c r="I373" s="506">
        <f t="shared" si="42"/>
        <v>4.928933001013717E-4</v>
      </c>
      <c r="J373" s="112" t="s">
        <v>1029</v>
      </c>
      <c r="K373" s="506" t="str">
        <f t="shared" si="43"/>
        <v>-</v>
      </c>
      <c r="L373" s="112" t="s">
        <v>1029</v>
      </c>
      <c r="M373" s="506" t="str">
        <f t="shared" si="46"/>
        <v>-</v>
      </c>
      <c r="N373" s="112" t="s">
        <v>1029</v>
      </c>
      <c r="O373" s="506" t="str">
        <f t="shared" si="46"/>
        <v>-</v>
      </c>
      <c r="P373" s="429"/>
      <c r="Q373" s="429"/>
      <c r="R373" s="429"/>
      <c r="S373" s="429"/>
      <c r="T373" s="429"/>
      <c r="U373" s="429"/>
    </row>
    <row r="374" spans="2:21" s="54" customFormat="1">
      <c r="B374" s="118" t="s">
        <v>1110</v>
      </c>
      <c r="C374" s="118" t="s">
        <v>1106</v>
      </c>
      <c r="D374" s="112">
        <v>168</v>
      </c>
      <c r="E374" s="506">
        <f t="shared" si="40"/>
        <v>6.9732488740070903E-3</v>
      </c>
      <c r="F374" s="112">
        <v>123</v>
      </c>
      <c r="G374" s="506">
        <f t="shared" si="41"/>
        <v>1.7080296836118024E-2</v>
      </c>
      <c r="H374" s="112">
        <v>20</v>
      </c>
      <c r="I374" s="506">
        <f t="shared" si="42"/>
        <v>3.2859553340091451E-3</v>
      </c>
      <c r="J374" s="112">
        <v>19</v>
      </c>
      <c r="K374" s="506">
        <f t="shared" si="43"/>
        <v>2.835448478408806E-3</v>
      </c>
      <c r="L374" s="112">
        <v>5</v>
      </c>
      <c r="M374" s="506">
        <f t="shared" si="46"/>
        <v>1.6304064277143007E-3</v>
      </c>
      <c r="N374" s="112">
        <v>1</v>
      </c>
      <c r="O374" s="506">
        <f t="shared" si="46"/>
        <v>9.6461781842034188E-4</v>
      </c>
      <c r="P374" s="429"/>
      <c r="Q374" s="429"/>
      <c r="R374" s="429"/>
      <c r="S374" s="429"/>
      <c r="T374" s="429"/>
      <c r="U374" s="429"/>
    </row>
    <row r="375" spans="2:21">
      <c r="B375" s="370" t="s">
        <v>1110</v>
      </c>
      <c r="C375" s="370" t="s">
        <v>5</v>
      </c>
      <c r="D375" s="111">
        <v>20</v>
      </c>
      <c r="E375" s="442">
        <f t="shared" si="40"/>
        <v>8.3014867547703461E-4</v>
      </c>
      <c r="F375" s="111">
        <v>11</v>
      </c>
      <c r="G375" s="442">
        <f t="shared" si="41"/>
        <v>1.5275062211162458E-3</v>
      </c>
      <c r="H375" s="111">
        <v>5</v>
      </c>
      <c r="I375" s="442">
        <f t="shared" si="42"/>
        <v>8.2148883350228628E-4</v>
      </c>
      <c r="J375" s="111">
        <v>3</v>
      </c>
      <c r="K375" s="442">
        <f t="shared" si="43"/>
        <v>4.4770239132770621E-4</v>
      </c>
      <c r="L375" s="111">
        <v>1</v>
      </c>
      <c r="M375" s="442">
        <f t="shared" si="46"/>
        <v>3.2608128554286012E-4</v>
      </c>
      <c r="N375" s="111" t="s">
        <v>1029</v>
      </c>
      <c r="O375" s="442" t="str">
        <f t="shared" si="46"/>
        <v>-</v>
      </c>
      <c r="P375" s="428"/>
      <c r="Q375" s="428"/>
      <c r="R375" s="428"/>
      <c r="S375" s="428"/>
      <c r="T375" s="428"/>
      <c r="U375" s="428"/>
    </row>
    <row r="376" spans="2:21">
      <c r="B376" s="370" t="s">
        <v>1110</v>
      </c>
      <c r="C376" s="370" t="s">
        <v>6</v>
      </c>
      <c r="D376" s="111">
        <v>2</v>
      </c>
      <c r="E376" s="442">
        <f t="shared" si="40"/>
        <v>8.301486754770345E-5</v>
      </c>
      <c r="F376" s="111">
        <v>2</v>
      </c>
      <c r="G376" s="442">
        <f t="shared" si="41"/>
        <v>2.7772840383931744E-4</v>
      </c>
      <c r="H376" s="111" t="s">
        <v>1029</v>
      </c>
      <c r="I376" s="442" t="str">
        <f t="shared" si="42"/>
        <v>-</v>
      </c>
      <c r="J376" s="111" t="s">
        <v>1029</v>
      </c>
      <c r="K376" s="442" t="str">
        <f t="shared" si="43"/>
        <v>-</v>
      </c>
      <c r="L376" s="111" t="s">
        <v>1029</v>
      </c>
      <c r="M376" s="442" t="str">
        <f t="shared" si="46"/>
        <v>-</v>
      </c>
      <c r="N376" s="111" t="s">
        <v>1029</v>
      </c>
      <c r="O376" s="442" t="str">
        <f t="shared" si="46"/>
        <v>-</v>
      </c>
      <c r="P376" s="428"/>
      <c r="Q376" s="428"/>
      <c r="R376" s="428"/>
      <c r="S376" s="428"/>
      <c r="T376" s="428"/>
      <c r="U376" s="428"/>
    </row>
    <row r="377" spans="2:21">
      <c r="B377" s="370" t="s">
        <v>1110</v>
      </c>
      <c r="C377" s="370" t="s">
        <v>8</v>
      </c>
      <c r="D377" s="111">
        <v>1</v>
      </c>
      <c r="E377" s="442">
        <f t="shared" si="40"/>
        <v>4.1507433773851725E-5</v>
      </c>
      <c r="F377" s="111">
        <v>1</v>
      </c>
      <c r="G377" s="442">
        <f t="shared" si="41"/>
        <v>1.3886420191965872E-4</v>
      </c>
      <c r="H377" s="111" t="s">
        <v>1029</v>
      </c>
      <c r="I377" s="442" t="str">
        <f t="shared" si="42"/>
        <v>-</v>
      </c>
      <c r="J377" s="111" t="s">
        <v>1029</v>
      </c>
      <c r="K377" s="442" t="str">
        <f t="shared" si="43"/>
        <v>-</v>
      </c>
      <c r="L377" s="111" t="s">
        <v>1029</v>
      </c>
      <c r="M377" s="442" t="str">
        <f t="shared" si="46"/>
        <v>-</v>
      </c>
      <c r="N377" s="111" t="s">
        <v>1029</v>
      </c>
      <c r="O377" s="442" t="str">
        <f t="shared" si="46"/>
        <v>-</v>
      </c>
      <c r="P377" s="428"/>
      <c r="Q377" s="428"/>
      <c r="R377" s="428"/>
      <c r="S377" s="428"/>
      <c r="T377" s="428"/>
      <c r="U377" s="428"/>
    </row>
    <row r="378" spans="2:21" s="54" customFormat="1">
      <c r="B378" s="118" t="s">
        <v>1111</v>
      </c>
      <c r="C378" s="118" t="s">
        <v>1106</v>
      </c>
      <c r="D378" s="112">
        <v>11</v>
      </c>
      <c r="E378" s="506">
        <f t="shared" si="40"/>
        <v>4.5658177151236903E-4</v>
      </c>
      <c r="F378" s="112">
        <v>10</v>
      </c>
      <c r="G378" s="506">
        <f t="shared" si="41"/>
        <v>1.3886420191965873E-3</v>
      </c>
      <c r="H378" s="112" t="s">
        <v>1029</v>
      </c>
      <c r="I378" s="506" t="str">
        <f t="shared" si="42"/>
        <v>-</v>
      </c>
      <c r="J378" s="112">
        <v>1</v>
      </c>
      <c r="K378" s="506">
        <f t="shared" si="43"/>
        <v>1.4923413044256874E-4</v>
      </c>
      <c r="L378" s="112" t="s">
        <v>1029</v>
      </c>
      <c r="M378" s="506" t="str">
        <f t="shared" si="46"/>
        <v>-</v>
      </c>
      <c r="N378" s="112" t="s">
        <v>1029</v>
      </c>
      <c r="O378" s="506" t="str">
        <f t="shared" si="46"/>
        <v>-</v>
      </c>
      <c r="P378" s="429"/>
      <c r="Q378" s="429"/>
      <c r="R378" s="429"/>
      <c r="S378" s="429"/>
      <c r="T378" s="429"/>
      <c r="U378" s="429"/>
    </row>
    <row r="379" spans="2:21">
      <c r="B379" s="370" t="s">
        <v>1111</v>
      </c>
      <c r="C379" s="370" t="s">
        <v>5</v>
      </c>
      <c r="D379" s="111">
        <v>6</v>
      </c>
      <c r="E379" s="442">
        <f t="shared" si="40"/>
        <v>2.4904460264311035E-4</v>
      </c>
      <c r="F379" s="111">
        <v>4</v>
      </c>
      <c r="G379" s="442">
        <f t="shared" si="41"/>
        <v>5.5545680767863487E-4</v>
      </c>
      <c r="H379" s="111">
        <v>1</v>
      </c>
      <c r="I379" s="442">
        <f t="shared" si="42"/>
        <v>1.6429776670045723E-4</v>
      </c>
      <c r="J379" s="111" t="s">
        <v>1029</v>
      </c>
      <c r="K379" s="442" t="str">
        <f t="shared" si="43"/>
        <v>-</v>
      </c>
      <c r="L379" s="111">
        <v>1</v>
      </c>
      <c r="M379" s="442">
        <f t="shared" si="46"/>
        <v>3.2608128554286012E-4</v>
      </c>
      <c r="N379" s="111" t="s">
        <v>1029</v>
      </c>
      <c r="O379" s="442" t="str">
        <f t="shared" si="46"/>
        <v>-</v>
      </c>
      <c r="P379" s="428"/>
      <c r="Q379" s="428"/>
      <c r="R379" s="428"/>
      <c r="S379" s="428"/>
      <c r="T379" s="428"/>
      <c r="U379" s="428"/>
    </row>
    <row r="380" spans="2:21" s="54" customFormat="1">
      <c r="B380" s="118" t="s">
        <v>1174</v>
      </c>
      <c r="C380" s="118" t="s">
        <v>1106</v>
      </c>
      <c r="D380" s="112">
        <v>6</v>
      </c>
      <c r="E380" s="506">
        <f t="shared" si="40"/>
        <v>2.4904460264311035E-4</v>
      </c>
      <c r="F380" s="112">
        <v>4</v>
      </c>
      <c r="G380" s="506">
        <f t="shared" si="41"/>
        <v>5.5545680767863487E-4</v>
      </c>
      <c r="H380" s="112">
        <v>1</v>
      </c>
      <c r="I380" s="506">
        <f t="shared" si="42"/>
        <v>1.6429776670045723E-4</v>
      </c>
      <c r="J380" s="112" t="s">
        <v>1029</v>
      </c>
      <c r="K380" s="506" t="str">
        <f t="shared" si="43"/>
        <v>-</v>
      </c>
      <c r="L380" s="112">
        <v>1</v>
      </c>
      <c r="M380" s="506">
        <f t="shared" ref="M380:O394" si="47">IF(L380="-", "-", L380/L$10*100)</f>
        <v>3.2608128554286012E-4</v>
      </c>
      <c r="N380" s="112" t="s">
        <v>1029</v>
      </c>
      <c r="O380" s="506" t="str">
        <f t="shared" si="47"/>
        <v>-</v>
      </c>
      <c r="P380" s="429"/>
      <c r="Q380" s="429"/>
      <c r="R380" s="429"/>
      <c r="S380" s="429"/>
      <c r="T380" s="429"/>
      <c r="U380" s="429"/>
    </row>
    <row r="381" spans="2:21" s="54" customFormat="1">
      <c r="B381" s="118" t="s">
        <v>1112</v>
      </c>
      <c r="C381" s="118" t="s">
        <v>1106</v>
      </c>
      <c r="D381" s="112">
        <v>14</v>
      </c>
      <c r="E381" s="506">
        <f t="shared" si="40"/>
        <v>5.8110407283392426E-4</v>
      </c>
      <c r="F381" s="112">
        <v>13</v>
      </c>
      <c r="G381" s="506">
        <f t="shared" si="41"/>
        <v>1.8052346249555634E-3</v>
      </c>
      <c r="H381" s="112" t="s">
        <v>1029</v>
      </c>
      <c r="I381" s="506" t="str">
        <f t="shared" si="42"/>
        <v>-</v>
      </c>
      <c r="J381" s="112">
        <v>1</v>
      </c>
      <c r="K381" s="506">
        <f t="shared" si="43"/>
        <v>1.4923413044256874E-4</v>
      </c>
      <c r="L381" s="112" t="s">
        <v>1029</v>
      </c>
      <c r="M381" s="506" t="str">
        <f t="shared" si="47"/>
        <v>-</v>
      </c>
      <c r="N381" s="112" t="s">
        <v>1029</v>
      </c>
      <c r="O381" s="506" t="str">
        <f t="shared" si="47"/>
        <v>-</v>
      </c>
      <c r="P381" s="429"/>
      <c r="Q381" s="429"/>
      <c r="R381" s="429"/>
      <c r="S381" s="429"/>
      <c r="T381" s="429"/>
      <c r="U381" s="429"/>
    </row>
    <row r="382" spans="2:21">
      <c r="B382" s="370" t="s">
        <v>1112</v>
      </c>
      <c r="C382" s="370" t="s">
        <v>5</v>
      </c>
      <c r="D382" s="111">
        <v>1</v>
      </c>
      <c r="E382" s="442">
        <f t="shared" si="40"/>
        <v>4.1507433773851725E-5</v>
      </c>
      <c r="F382" s="111">
        <v>1</v>
      </c>
      <c r="G382" s="442">
        <f t="shared" si="41"/>
        <v>1.3886420191965872E-4</v>
      </c>
      <c r="H382" s="111" t="s">
        <v>1029</v>
      </c>
      <c r="I382" s="442" t="str">
        <f t="shared" si="42"/>
        <v>-</v>
      </c>
      <c r="J382" s="111" t="s">
        <v>1029</v>
      </c>
      <c r="K382" s="442" t="str">
        <f t="shared" si="43"/>
        <v>-</v>
      </c>
      <c r="L382" s="111" t="s">
        <v>1029</v>
      </c>
      <c r="M382" s="442" t="str">
        <f t="shared" si="47"/>
        <v>-</v>
      </c>
      <c r="N382" s="111" t="s">
        <v>1029</v>
      </c>
      <c r="O382" s="442" t="str">
        <f t="shared" si="47"/>
        <v>-</v>
      </c>
      <c r="P382" s="428"/>
      <c r="Q382" s="428"/>
      <c r="R382" s="428"/>
      <c r="S382" s="428"/>
      <c r="T382" s="428"/>
      <c r="U382" s="428"/>
    </row>
    <row r="383" spans="2:21" s="54" customFormat="1">
      <c r="B383" s="118" t="s">
        <v>1113</v>
      </c>
      <c r="C383" s="118" t="s">
        <v>1106</v>
      </c>
      <c r="D383" s="112">
        <v>16</v>
      </c>
      <c r="E383" s="506">
        <f t="shared" si="40"/>
        <v>6.641189403816276E-4</v>
      </c>
      <c r="F383" s="112">
        <v>10</v>
      </c>
      <c r="G383" s="506">
        <f t="shared" si="41"/>
        <v>1.3886420191965873E-3</v>
      </c>
      <c r="H383" s="112">
        <v>5</v>
      </c>
      <c r="I383" s="506">
        <f t="shared" si="42"/>
        <v>8.2148883350228628E-4</v>
      </c>
      <c r="J383" s="112">
        <v>1</v>
      </c>
      <c r="K383" s="506">
        <f t="shared" si="43"/>
        <v>1.4923413044256874E-4</v>
      </c>
      <c r="L383" s="112" t="s">
        <v>1029</v>
      </c>
      <c r="M383" s="506" t="str">
        <f t="shared" si="47"/>
        <v>-</v>
      </c>
      <c r="N383" s="112" t="s">
        <v>1029</v>
      </c>
      <c r="O383" s="506" t="str">
        <f t="shared" si="47"/>
        <v>-</v>
      </c>
      <c r="P383" s="429"/>
      <c r="Q383" s="429"/>
      <c r="R383" s="429"/>
      <c r="S383" s="429"/>
      <c r="T383" s="429"/>
      <c r="U383" s="429"/>
    </row>
    <row r="384" spans="2:21">
      <c r="B384" s="370" t="s">
        <v>1113</v>
      </c>
      <c r="C384" s="370" t="s">
        <v>6</v>
      </c>
      <c r="D384" s="111">
        <v>1</v>
      </c>
      <c r="E384" s="442">
        <f t="shared" si="40"/>
        <v>4.1507433773851725E-5</v>
      </c>
      <c r="F384" s="111" t="s">
        <v>1029</v>
      </c>
      <c r="G384" s="442" t="str">
        <f t="shared" si="41"/>
        <v>-</v>
      </c>
      <c r="H384" s="111" t="s">
        <v>1029</v>
      </c>
      <c r="I384" s="442" t="str">
        <f t="shared" si="42"/>
        <v>-</v>
      </c>
      <c r="J384" s="111">
        <v>1</v>
      </c>
      <c r="K384" s="442">
        <f t="shared" si="43"/>
        <v>1.4923413044256874E-4</v>
      </c>
      <c r="L384" s="111" t="s">
        <v>1029</v>
      </c>
      <c r="M384" s="442" t="str">
        <f t="shared" si="47"/>
        <v>-</v>
      </c>
      <c r="N384" s="111" t="s">
        <v>1029</v>
      </c>
      <c r="O384" s="442" t="str">
        <f t="shared" si="47"/>
        <v>-</v>
      </c>
      <c r="P384" s="428"/>
      <c r="Q384" s="428"/>
      <c r="R384" s="428"/>
      <c r="S384" s="428"/>
      <c r="T384" s="428"/>
      <c r="U384" s="428"/>
    </row>
    <row r="385" spans="2:21" s="54" customFormat="1">
      <c r="B385" s="118" t="s">
        <v>1175</v>
      </c>
      <c r="C385" s="118" t="s">
        <v>1106</v>
      </c>
      <c r="D385" s="112">
        <v>7</v>
      </c>
      <c r="E385" s="506">
        <f t="shared" si="40"/>
        <v>2.9055203641696213E-4</v>
      </c>
      <c r="F385" s="112">
        <v>7</v>
      </c>
      <c r="G385" s="506">
        <f t="shared" si="41"/>
        <v>9.7204941343761097E-4</v>
      </c>
      <c r="H385" s="112" t="s">
        <v>1029</v>
      </c>
      <c r="I385" s="506" t="str">
        <f t="shared" si="42"/>
        <v>-</v>
      </c>
      <c r="J385" s="112" t="s">
        <v>1029</v>
      </c>
      <c r="K385" s="506" t="str">
        <f t="shared" si="43"/>
        <v>-</v>
      </c>
      <c r="L385" s="112" t="s">
        <v>1029</v>
      </c>
      <c r="M385" s="506" t="str">
        <f t="shared" si="47"/>
        <v>-</v>
      </c>
      <c r="N385" s="112" t="s">
        <v>1029</v>
      </c>
      <c r="O385" s="506" t="str">
        <f t="shared" si="47"/>
        <v>-</v>
      </c>
      <c r="P385" s="429"/>
      <c r="Q385" s="429"/>
      <c r="R385" s="429"/>
      <c r="S385" s="429"/>
      <c r="T385" s="429"/>
      <c r="U385" s="429"/>
    </row>
    <row r="386" spans="2:21">
      <c r="B386" s="370" t="s">
        <v>1175</v>
      </c>
      <c r="C386" s="370" t="s">
        <v>5</v>
      </c>
      <c r="D386" s="111">
        <v>1</v>
      </c>
      <c r="E386" s="442">
        <f t="shared" si="40"/>
        <v>4.1507433773851725E-5</v>
      </c>
      <c r="F386" s="111">
        <v>1</v>
      </c>
      <c r="G386" s="442">
        <f t="shared" si="41"/>
        <v>1.3886420191965872E-4</v>
      </c>
      <c r="H386" s="111" t="s">
        <v>1029</v>
      </c>
      <c r="I386" s="442" t="str">
        <f t="shared" si="42"/>
        <v>-</v>
      </c>
      <c r="J386" s="111" t="s">
        <v>1029</v>
      </c>
      <c r="K386" s="442" t="str">
        <f t="shared" si="43"/>
        <v>-</v>
      </c>
      <c r="L386" s="111" t="s">
        <v>1029</v>
      </c>
      <c r="M386" s="442" t="str">
        <f t="shared" si="47"/>
        <v>-</v>
      </c>
      <c r="N386" s="111" t="s">
        <v>1029</v>
      </c>
      <c r="O386" s="442" t="str">
        <f t="shared" si="47"/>
        <v>-</v>
      </c>
      <c r="P386" s="428"/>
      <c r="Q386" s="428"/>
      <c r="R386" s="428"/>
      <c r="S386" s="428"/>
      <c r="T386" s="428"/>
      <c r="U386" s="428"/>
    </row>
    <row r="387" spans="2:21" s="54" customFormat="1">
      <c r="B387" s="118" t="s">
        <v>1161</v>
      </c>
      <c r="C387" s="118" t="s">
        <v>1106</v>
      </c>
      <c r="D387" s="112">
        <v>41</v>
      </c>
      <c r="E387" s="506">
        <f t="shared" si="40"/>
        <v>1.7018047847279208E-3</v>
      </c>
      <c r="F387" s="112">
        <v>17</v>
      </c>
      <c r="G387" s="506">
        <f t="shared" si="41"/>
        <v>2.3606914326341987E-3</v>
      </c>
      <c r="H387" s="112">
        <v>11</v>
      </c>
      <c r="I387" s="506">
        <f t="shared" si="42"/>
        <v>1.8072754337050295E-3</v>
      </c>
      <c r="J387" s="112">
        <v>4</v>
      </c>
      <c r="K387" s="506">
        <f t="shared" si="43"/>
        <v>5.9693652177027494E-4</v>
      </c>
      <c r="L387" s="112">
        <v>1</v>
      </c>
      <c r="M387" s="506">
        <f t="shared" si="47"/>
        <v>3.2608128554286012E-4</v>
      </c>
      <c r="N387" s="112">
        <v>8</v>
      </c>
      <c r="O387" s="506">
        <f t="shared" si="47"/>
        <v>7.7169425473627351E-3</v>
      </c>
      <c r="P387" s="429"/>
      <c r="Q387" s="429"/>
      <c r="R387" s="429"/>
      <c r="S387" s="429"/>
      <c r="T387" s="429"/>
      <c r="U387" s="429"/>
    </row>
    <row r="388" spans="2:21" s="54" customFormat="1">
      <c r="B388" s="118" t="s">
        <v>1114</v>
      </c>
      <c r="C388" s="118" t="s">
        <v>1106</v>
      </c>
      <c r="D388" s="112">
        <v>1</v>
      </c>
      <c r="E388" s="506">
        <f t="shared" si="40"/>
        <v>4.1507433773851725E-5</v>
      </c>
      <c r="F388" s="112">
        <v>1</v>
      </c>
      <c r="G388" s="506">
        <f t="shared" si="41"/>
        <v>1.3886420191965872E-4</v>
      </c>
      <c r="H388" s="112" t="s">
        <v>1029</v>
      </c>
      <c r="I388" s="506" t="str">
        <f t="shared" si="42"/>
        <v>-</v>
      </c>
      <c r="J388" s="112" t="s">
        <v>1029</v>
      </c>
      <c r="K388" s="506" t="str">
        <f t="shared" si="43"/>
        <v>-</v>
      </c>
      <c r="L388" s="112" t="s">
        <v>1029</v>
      </c>
      <c r="M388" s="506" t="str">
        <f t="shared" si="47"/>
        <v>-</v>
      </c>
      <c r="N388" s="112" t="s">
        <v>1029</v>
      </c>
      <c r="O388" s="506" t="str">
        <f t="shared" si="47"/>
        <v>-</v>
      </c>
      <c r="P388" s="429"/>
      <c r="Q388" s="429"/>
      <c r="R388" s="429"/>
      <c r="S388" s="429"/>
      <c r="T388" s="429"/>
      <c r="U388" s="429"/>
    </row>
    <row r="389" spans="2:21">
      <c r="B389" s="370" t="s">
        <v>1114</v>
      </c>
      <c r="C389" s="370" t="s">
        <v>5</v>
      </c>
      <c r="D389" s="111">
        <v>1</v>
      </c>
      <c r="E389" s="442">
        <f t="shared" si="40"/>
        <v>4.1507433773851725E-5</v>
      </c>
      <c r="F389" s="111" t="s">
        <v>1029</v>
      </c>
      <c r="G389" s="442" t="str">
        <f t="shared" si="41"/>
        <v>-</v>
      </c>
      <c r="H389" s="111">
        <v>1</v>
      </c>
      <c r="I389" s="442">
        <f t="shared" si="42"/>
        <v>1.6429776670045723E-4</v>
      </c>
      <c r="J389" s="111" t="s">
        <v>1029</v>
      </c>
      <c r="K389" s="442" t="str">
        <f t="shared" si="43"/>
        <v>-</v>
      </c>
      <c r="L389" s="111" t="s">
        <v>1029</v>
      </c>
      <c r="M389" s="442" t="str">
        <f t="shared" si="47"/>
        <v>-</v>
      </c>
      <c r="N389" s="111" t="s">
        <v>1029</v>
      </c>
      <c r="O389" s="442" t="str">
        <f t="shared" si="47"/>
        <v>-</v>
      </c>
      <c r="P389" s="428"/>
      <c r="Q389" s="428"/>
      <c r="R389" s="428"/>
      <c r="S389" s="428"/>
      <c r="T389" s="428"/>
      <c r="U389" s="428"/>
    </row>
    <row r="390" spans="2:21" s="54" customFormat="1">
      <c r="B390" s="118" t="s">
        <v>1115</v>
      </c>
      <c r="C390" s="118" t="s">
        <v>1106</v>
      </c>
      <c r="D390" s="112">
        <v>1</v>
      </c>
      <c r="E390" s="506">
        <f t="shared" si="40"/>
        <v>4.1507433773851725E-5</v>
      </c>
      <c r="F390" s="112" t="s">
        <v>1029</v>
      </c>
      <c r="G390" s="506" t="str">
        <f t="shared" si="41"/>
        <v>-</v>
      </c>
      <c r="H390" s="112">
        <v>1</v>
      </c>
      <c r="I390" s="506">
        <f t="shared" si="42"/>
        <v>1.6429776670045723E-4</v>
      </c>
      <c r="J390" s="112" t="s">
        <v>1029</v>
      </c>
      <c r="K390" s="506" t="str">
        <f t="shared" si="43"/>
        <v>-</v>
      </c>
      <c r="L390" s="112" t="s">
        <v>1029</v>
      </c>
      <c r="M390" s="506" t="str">
        <f t="shared" si="47"/>
        <v>-</v>
      </c>
      <c r="N390" s="112" t="s">
        <v>1029</v>
      </c>
      <c r="O390" s="506" t="str">
        <f t="shared" si="47"/>
        <v>-</v>
      </c>
      <c r="P390" s="429"/>
      <c r="Q390" s="429"/>
      <c r="R390" s="429"/>
      <c r="S390" s="429"/>
      <c r="T390" s="429"/>
      <c r="U390" s="429"/>
    </row>
    <row r="391" spans="2:21">
      <c r="B391" s="370" t="s">
        <v>1115</v>
      </c>
      <c r="C391" s="370" t="s">
        <v>8</v>
      </c>
      <c r="D391" s="111">
        <v>3</v>
      </c>
      <c r="E391" s="442">
        <f t="shared" si="40"/>
        <v>1.2452230132155518E-4</v>
      </c>
      <c r="F391" s="111">
        <v>3</v>
      </c>
      <c r="G391" s="442">
        <f t="shared" si="41"/>
        <v>4.1659260575897621E-4</v>
      </c>
      <c r="H391" s="111" t="s">
        <v>1029</v>
      </c>
      <c r="I391" s="442" t="str">
        <f t="shared" si="42"/>
        <v>-</v>
      </c>
      <c r="J391" s="111" t="s">
        <v>1029</v>
      </c>
      <c r="K391" s="442" t="str">
        <f t="shared" si="43"/>
        <v>-</v>
      </c>
      <c r="L391" s="111" t="s">
        <v>1029</v>
      </c>
      <c r="M391" s="442" t="str">
        <f t="shared" si="47"/>
        <v>-</v>
      </c>
      <c r="N391" s="111" t="s">
        <v>1029</v>
      </c>
      <c r="O391" s="442" t="str">
        <f t="shared" si="47"/>
        <v>-</v>
      </c>
      <c r="P391" s="428"/>
      <c r="Q391" s="428"/>
      <c r="R391" s="428"/>
      <c r="S391" s="428"/>
      <c r="T391" s="428"/>
      <c r="U391" s="428"/>
    </row>
    <row r="392" spans="2:21" s="54" customFormat="1">
      <c r="B392" s="118" t="s">
        <v>1117</v>
      </c>
      <c r="C392" s="118" t="s">
        <v>1106</v>
      </c>
      <c r="D392" s="112">
        <v>30</v>
      </c>
      <c r="E392" s="506">
        <f t="shared" si="40"/>
        <v>1.2452230132155519E-3</v>
      </c>
      <c r="F392" s="112">
        <v>24</v>
      </c>
      <c r="G392" s="506">
        <f t="shared" si="41"/>
        <v>3.3327408460718097E-3</v>
      </c>
      <c r="H392" s="112">
        <v>6</v>
      </c>
      <c r="I392" s="506">
        <f t="shared" si="42"/>
        <v>9.8578660020274341E-4</v>
      </c>
      <c r="J392" s="112" t="s">
        <v>1029</v>
      </c>
      <c r="K392" s="506" t="str">
        <f t="shared" si="43"/>
        <v>-</v>
      </c>
      <c r="L392" s="112" t="s">
        <v>1029</v>
      </c>
      <c r="M392" s="506" t="str">
        <f t="shared" si="47"/>
        <v>-</v>
      </c>
      <c r="N392" s="112" t="s">
        <v>1029</v>
      </c>
      <c r="O392" s="506" t="str">
        <f t="shared" si="47"/>
        <v>-</v>
      </c>
      <c r="P392" s="429"/>
      <c r="Q392" s="429"/>
      <c r="R392" s="429"/>
      <c r="S392" s="429"/>
      <c r="T392" s="429"/>
      <c r="U392" s="429"/>
    </row>
    <row r="393" spans="2:21">
      <c r="B393" s="370" t="s">
        <v>1117</v>
      </c>
      <c r="C393" s="370" t="s">
        <v>5</v>
      </c>
      <c r="D393" s="111">
        <v>3</v>
      </c>
      <c r="E393" s="442">
        <f t="shared" si="40"/>
        <v>1.2452230132155518E-4</v>
      </c>
      <c r="F393" s="111">
        <v>1</v>
      </c>
      <c r="G393" s="442">
        <f t="shared" si="41"/>
        <v>1.3886420191965872E-4</v>
      </c>
      <c r="H393" s="111">
        <v>1</v>
      </c>
      <c r="I393" s="442">
        <f t="shared" si="42"/>
        <v>1.6429776670045723E-4</v>
      </c>
      <c r="J393" s="111">
        <v>1</v>
      </c>
      <c r="K393" s="442">
        <f t="shared" si="43"/>
        <v>1.4923413044256874E-4</v>
      </c>
      <c r="L393" s="111" t="s">
        <v>1029</v>
      </c>
      <c r="M393" s="442" t="str">
        <f t="shared" si="47"/>
        <v>-</v>
      </c>
      <c r="N393" s="111" t="s">
        <v>1029</v>
      </c>
      <c r="O393" s="442" t="str">
        <f t="shared" si="47"/>
        <v>-</v>
      </c>
      <c r="P393" s="428"/>
      <c r="Q393" s="428"/>
      <c r="R393" s="428"/>
      <c r="S393" s="428"/>
      <c r="T393" s="428"/>
      <c r="U393" s="428"/>
    </row>
    <row r="394" spans="2:21">
      <c r="B394" s="370" t="s">
        <v>1117</v>
      </c>
      <c r="C394" s="370" t="s">
        <v>6</v>
      </c>
      <c r="D394" s="111">
        <v>1</v>
      </c>
      <c r="E394" s="442">
        <f t="shared" si="40"/>
        <v>4.1507433773851725E-5</v>
      </c>
      <c r="F394" s="111" t="s">
        <v>1029</v>
      </c>
      <c r="G394" s="442" t="str">
        <f t="shared" si="41"/>
        <v>-</v>
      </c>
      <c r="H394" s="111">
        <v>1</v>
      </c>
      <c r="I394" s="442">
        <f t="shared" si="42"/>
        <v>1.6429776670045723E-4</v>
      </c>
      <c r="J394" s="111" t="s">
        <v>1029</v>
      </c>
      <c r="K394" s="442" t="str">
        <f t="shared" si="43"/>
        <v>-</v>
      </c>
      <c r="L394" s="111" t="s">
        <v>1029</v>
      </c>
      <c r="M394" s="442" t="str">
        <f t="shared" si="47"/>
        <v>-</v>
      </c>
      <c r="N394" s="111" t="s">
        <v>1029</v>
      </c>
      <c r="O394" s="442" t="str">
        <f t="shared" si="47"/>
        <v>-</v>
      </c>
      <c r="P394" s="428"/>
      <c r="Q394" s="428"/>
      <c r="R394" s="428"/>
      <c r="S394" s="428"/>
      <c r="T394" s="428"/>
      <c r="U394" s="428"/>
    </row>
    <row r="395" spans="2:21" s="54" customFormat="1">
      <c r="B395" s="118" t="s">
        <v>1176</v>
      </c>
      <c r="C395" s="118" t="s">
        <v>1106</v>
      </c>
      <c r="D395" s="112">
        <v>4</v>
      </c>
      <c r="E395" s="506">
        <f t="shared" ref="E395:E458" si="48">IF(D395="-", "-", D395/D$10*100)</f>
        <v>1.660297350954069E-4</v>
      </c>
      <c r="F395" s="112">
        <v>3</v>
      </c>
      <c r="G395" s="506">
        <f t="shared" ref="G395:G458" si="49">IF(F395="-", "-", F395/F$10*100)</f>
        <v>4.1659260575897621E-4</v>
      </c>
      <c r="H395" s="112" t="s">
        <v>1029</v>
      </c>
      <c r="I395" s="506" t="str">
        <f t="shared" ref="I395:I458" si="50">IF(H395="-", "-", H395/H$10*100)</f>
        <v>-</v>
      </c>
      <c r="J395" s="112" t="s">
        <v>1029</v>
      </c>
      <c r="K395" s="506" t="str">
        <f t="shared" ref="K395:K458" si="51">IF(J395="-", "-", J395/J$10*100)</f>
        <v>-</v>
      </c>
      <c r="L395" s="112">
        <v>1</v>
      </c>
      <c r="M395" s="506">
        <f t="shared" ref="M395:O410" si="52">IF(L395="-", "-", L395/L$10*100)</f>
        <v>3.2608128554286012E-4</v>
      </c>
      <c r="N395" s="112" t="s">
        <v>1029</v>
      </c>
      <c r="O395" s="506" t="str">
        <f t="shared" si="52"/>
        <v>-</v>
      </c>
      <c r="P395" s="429"/>
      <c r="Q395" s="429"/>
      <c r="R395" s="429"/>
      <c r="S395" s="429"/>
      <c r="T395" s="429"/>
      <c r="U395" s="429"/>
    </row>
    <row r="396" spans="2:21" s="54" customFormat="1">
      <c r="B396" s="118" t="s">
        <v>1118</v>
      </c>
      <c r="C396" s="118" t="s">
        <v>1106</v>
      </c>
      <c r="D396" s="112">
        <v>43</v>
      </c>
      <c r="E396" s="506">
        <f t="shared" si="48"/>
        <v>1.7848196522756241E-3</v>
      </c>
      <c r="F396" s="112">
        <v>38</v>
      </c>
      <c r="G396" s="506">
        <f t="shared" si="49"/>
        <v>5.2768396729470316E-3</v>
      </c>
      <c r="H396" s="112">
        <v>2</v>
      </c>
      <c r="I396" s="506">
        <f t="shared" si="50"/>
        <v>3.2859553340091447E-4</v>
      </c>
      <c r="J396" s="112">
        <v>1</v>
      </c>
      <c r="K396" s="506">
        <f t="shared" si="51"/>
        <v>1.4923413044256874E-4</v>
      </c>
      <c r="L396" s="112">
        <v>1</v>
      </c>
      <c r="M396" s="506">
        <f t="shared" si="52"/>
        <v>3.2608128554286012E-4</v>
      </c>
      <c r="N396" s="112">
        <v>1</v>
      </c>
      <c r="O396" s="506">
        <f t="shared" si="52"/>
        <v>9.6461781842034188E-4</v>
      </c>
      <c r="P396" s="429"/>
      <c r="Q396" s="429"/>
      <c r="R396" s="429"/>
      <c r="S396" s="429"/>
      <c r="T396" s="429"/>
      <c r="U396" s="429"/>
    </row>
    <row r="397" spans="2:21">
      <c r="B397" s="370" t="s">
        <v>1118</v>
      </c>
      <c r="C397" s="370" t="s">
        <v>5</v>
      </c>
      <c r="D397" s="111">
        <v>1</v>
      </c>
      <c r="E397" s="442">
        <f t="shared" si="48"/>
        <v>4.1507433773851725E-5</v>
      </c>
      <c r="F397" s="111">
        <v>1</v>
      </c>
      <c r="G397" s="442">
        <f t="shared" si="49"/>
        <v>1.3886420191965872E-4</v>
      </c>
      <c r="H397" s="111" t="s">
        <v>1029</v>
      </c>
      <c r="I397" s="442" t="str">
        <f t="shared" si="50"/>
        <v>-</v>
      </c>
      <c r="J397" s="111" t="s">
        <v>1029</v>
      </c>
      <c r="K397" s="442" t="str">
        <f t="shared" si="51"/>
        <v>-</v>
      </c>
      <c r="L397" s="111" t="s">
        <v>1029</v>
      </c>
      <c r="M397" s="442" t="str">
        <f t="shared" si="52"/>
        <v>-</v>
      </c>
      <c r="N397" s="111" t="s">
        <v>1029</v>
      </c>
      <c r="O397" s="442" t="str">
        <f t="shared" si="52"/>
        <v>-</v>
      </c>
      <c r="P397" s="428"/>
      <c r="Q397" s="428"/>
      <c r="R397" s="428"/>
      <c r="S397" s="428"/>
      <c r="T397" s="428"/>
      <c r="U397" s="428"/>
    </row>
    <row r="398" spans="2:21">
      <c r="B398" s="370" t="s">
        <v>1118</v>
      </c>
      <c r="C398" s="370" t="s">
        <v>6</v>
      </c>
      <c r="D398" s="111">
        <v>1</v>
      </c>
      <c r="E398" s="442">
        <f t="shared" si="48"/>
        <v>4.1507433773851725E-5</v>
      </c>
      <c r="F398" s="111">
        <v>1</v>
      </c>
      <c r="G398" s="442">
        <f t="shared" si="49"/>
        <v>1.3886420191965872E-4</v>
      </c>
      <c r="H398" s="111" t="s">
        <v>1029</v>
      </c>
      <c r="I398" s="442" t="str">
        <f t="shared" si="50"/>
        <v>-</v>
      </c>
      <c r="J398" s="111" t="s">
        <v>1029</v>
      </c>
      <c r="K398" s="442" t="str">
        <f t="shared" si="51"/>
        <v>-</v>
      </c>
      <c r="L398" s="111" t="s">
        <v>1029</v>
      </c>
      <c r="M398" s="442" t="str">
        <f t="shared" si="52"/>
        <v>-</v>
      </c>
      <c r="N398" s="111" t="s">
        <v>1029</v>
      </c>
      <c r="O398" s="442" t="str">
        <f t="shared" si="52"/>
        <v>-</v>
      </c>
      <c r="P398" s="428"/>
      <c r="Q398" s="428"/>
      <c r="R398" s="428"/>
      <c r="S398" s="428"/>
      <c r="T398" s="428"/>
      <c r="U398" s="428"/>
    </row>
    <row r="399" spans="2:21" s="54" customFormat="1">
      <c r="B399" s="118" t="s">
        <v>1177</v>
      </c>
      <c r="C399" s="118" t="s">
        <v>1106</v>
      </c>
      <c r="D399" s="112">
        <v>2</v>
      </c>
      <c r="E399" s="506">
        <f t="shared" si="48"/>
        <v>8.301486754770345E-5</v>
      </c>
      <c r="F399" s="112">
        <v>2</v>
      </c>
      <c r="G399" s="506">
        <f t="shared" si="49"/>
        <v>2.7772840383931744E-4</v>
      </c>
      <c r="H399" s="112" t="s">
        <v>1029</v>
      </c>
      <c r="I399" s="506" t="str">
        <f t="shared" si="50"/>
        <v>-</v>
      </c>
      <c r="J399" s="112" t="s">
        <v>1029</v>
      </c>
      <c r="K399" s="506" t="str">
        <f t="shared" si="51"/>
        <v>-</v>
      </c>
      <c r="L399" s="112" t="s">
        <v>1029</v>
      </c>
      <c r="M399" s="506" t="str">
        <f t="shared" si="52"/>
        <v>-</v>
      </c>
      <c r="N399" s="112" t="s">
        <v>1029</v>
      </c>
      <c r="O399" s="506" t="str">
        <f t="shared" si="52"/>
        <v>-</v>
      </c>
      <c r="P399" s="429"/>
      <c r="Q399" s="429"/>
      <c r="R399" s="429"/>
      <c r="S399" s="429"/>
      <c r="T399" s="429"/>
      <c r="U399" s="429"/>
    </row>
    <row r="400" spans="2:21" s="54" customFormat="1">
      <c r="B400" s="118" t="s">
        <v>1119</v>
      </c>
      <c r="C400" s="118" t="s">
        <v>1106</v>
      </c>
      <c r="D400" s="112">
        <v>86</v>
      </c>
      <c r="E400" s="506">
        <f t="shared" si="48"/>
        <v>3.5696393045512483E-3</v>
      </c>
      <c r="F400" s="112">
        <v>52</v>
      </c>
      <c r="G400" s="506">
        <f t="shared" si="49"/>
        <v>7.2209384998222536E-3</v>
      </c>
      <c r="H400" s="112">
        <v>15</v>
      </c>
      <c r="I400" s="506">
        <f t="shared" si="50"/>
        <v>2.4644665005068588E-3</v>
      </c>
      <c r="J400" s="112">
        <v>11</v>
      </c>
      <c r="K400" s="506">
        <f t="shared" si="51"/>
        <v>1.6415754348682559E-3</v>
      </c>
      <c r="L400" s="112">
        <v>6</v>
      </c>
      <c r="M400" s="506">
        <f t="shared" si="52"/>
        <v>1.9564877132571606E-3</v>
      </c>
      <c r="N400" s="112">
        <v>2</v>
      </c>
      <c r="O400" s="506">
        <f t="shared" si="52"/>
        <v>1.9292356368406838E-3</v>
      </c>
      <c r="P400" s="429"/>
      <c r="Q400" s="429"/>
      <c r="R400" s="429"/>
      <c r="S400" s="429"/>
      <c r="T400" s="429"/>
      <c r="U400" s="429"/>
    </row>
    <row r="401" spans="2:21">
      <c r="B401" s="370" t="s">
        <v>1119</v>
      </c>
      <c r="C401" s="370" t="s">
        <v>5</v>
      </c>
      <c r="D401" s="111">
        <v>4</v>
      </c>
      <c r="E401" s="442">
        <f t="shared" si="48"/>
        <v>1.660297350954069E-4</v>
      </c>
      <c r="F401" s="111">
        <v>2</v>
      </c>
      <c r="G401" s="442">
        <f t="shared" si="49"/>
        <v>2.7772840383931744E-4</v>
      </c>
      <c r="H401" s="111">
        <v>1</v>
      </c>
      <c r="I401" s="442">
        <f t="shared" si="50"/>
        <v>1.6429776670045723E-4</v>
      </c>
      <c r="J401" s="111">
        <v>1</v>
      </c>
      <c r="K401" s="442">
        <f t="shared" si="51"/>
        <v>1.4923413044256874E-4</v>
      </c>
      <c r="L401" s="111" t="s">
        <v>1029</v>
      </c>
      <c r="M401" s="442" t="str">
        <f t="shared" si="52"/>
        <v>-</v>
      </c>
      <c r="N401" s="111" t="s">
        <v>1029</v>
      </c>
      <c r="O401" s="442" t="str">
        <f t="shared" si="52"/>
        <v>-</v>
      </c>
      <c r="P401" s="428"/>
      <c r="Q401" s="428"/>
      <c r="R401" s="428"/>
      <c r="S401" s="428"/>
      <c r="T401" s="428"/>
      <c r="U401" s="428"/>
    </row>
    <row r="402" spans="2:21">
      <c r="B402" s="370" t="s">
        <v>1119</v>
      </c>
      <c r="C402" s="370" t="s">
        <v>6</v>
      </c>
      <c r="D402" s="111">
        <v>1</v>
      </c>
      <c r="E402" s="442">
        <f t="shared" si="48"/>
        <v>4.1507433773851725E-5</v>
      </c>
      <c r="F402" s="111" t="s">
        <v>1029</v>
      </c>
      <c r="G402" s="442" t="str">
        <f t="shared" si="49"/>
        <v>-</v>
      </c>
      <c r="H402" s="111" t="s">
        <v>1029</v>
      </c>
      <c r="I402" s="442" t="str">
        <f t="shared" si="50"/>
        <v>-</v>
      </c>
      <c r="J402" s="111">
        <v>1</v>
      </c>
      <c r="K402" s="442">
        <f t="shared" si="51"/>
        <v>1.4923413044256874E-4</v>
      </c>
      <c r="L402" s="111" t="s">
        <v>1029</v>
      </c>
      <c r="M402" s="442" t="str">
        <f t="shared" si="52"/>
        <v>-</v>
      </c>
      <c r="N402" s="111" t="s">
        <v>1029</v>
      </c>
      <c r="O402" s="442" t="str">
        <f t="shared" si="52"/>
        <v>-</v>
      </c>
      <c r="P402" s="428"/>
      <c r="Q402" s="428"/>
      <c r="R402" s="428"/>
      <c r="S402" s="428"/>
      <c r="T402" s="428"/>
      <c r="U402" s="428"/>
    </row>
    <row r="403" spans="2:21">
      <c r="B403" s="370" t="s">
        <v>1119</v>
      </c>
      <c r="C403" s="370" t="s">
        <v>8</v>
      </c>
      <c r="D403" s="111">
        <v>3</v>
      </c>
      <c r="E403" s="442">
        <f t="shared" si="48"/>
        <v>1.2452230132155518E-4</v>
      </c>
      <c r="F403" s="111">
        <v>3</v>
      </c>
      <c r="G403" s="442">
        <f t="shared" si="49"/>
        <v>4.1659260575897621E-4</v>
      </c>
      <c r="H403" s="111" t="s">
        <v>1029</v>
      </c>
      <c r="I403" s="442" t="str">
        <f t="shared" si="50"/>
        <v>-</v>
      </c>
      <c r="J403" s="111" t="s">
        <v>1029</v>
      </c>
      <c r="K403" s="442" t="str">
        <f t="shared" si="51"/>
        <v>-</v>
      </c>
      <c r="L403" s="111" t="s">
        <v>1029</v>
      </c>
      <c r="M403" s="442" t="str">
        <f t="shared" si="52"/>
        <v>-</v>
      </c>
      <c r="N403" s="111" t="s">
        <v>1029</v>
      </c>
      <c r="O403" s="442" t="str">
        <f t="shared" si="52"/>
        <v>-</v>
      </c>
      <c r="P403" s="428"/>
      <c r="Q403" s="428"/>
      <c r="R403" s="428"/>
      <c r="S403" s="428"/>
      <c r="T403" s="428"/>
      <c r="U403" s="428"/>
    </row>
    <row r="404" spans="2:21" s="54" customFormat="1">
      <c r="B404" s="118" t="s">
        <v>1120</v>
      </c>
      <c r="C404" s="118" t="s">
        <v>1106</v>
      </c>
      <c r="D404" s="112">
        <v>4</v>
      </c>
      <c r="E404" s="506">
        <f t="shared" si="48"/>
        <v>1.660297350954069E-4</v>
      </c>
      <c r="F404" s="112">
        <v>3</v>
      </c>
      <c r="G404" s="506">
        <f t="shared" si="49"/>
        <v>4.1659260575897621E-4</v>
      </c>
      <c r="H404" s="112" t="s">
        <v>1029</v>
      </c>
      <c r="I404" s="506" t="str">
        <f t="shared" si="50"/>
        <v>-</v>
      </c>
      <c r="J404" s="112" t="s">
        <v>1029</v>
      </c>
      <c r="K404" s="506" t="str">
        <f t="shared" si="51"/>
        <v>-</v>
      </c>
      <c r="L404" s="112" t="s">
        <v>1029</v>
      </c>
      <c r="M404" s="506" t="str">
        <f t="shared" si="52"/>
        <v>-</v>
      </c>
      <c r="N404" s="112">
        <v>1</v>
      </c>
      <c r="O404" s="506">
        <f t="shared" si="52"/>
        <v>9.6461781842034188E-4</v>
      </c>
      <c r="P404" s="429"/>
      <c r="Q404" s="429"/>
      <c r="R404" s="429"/>
      <c r="S404" s="429"/>
      <c r="T404" s="429"/>
      <c r="U404" s="429"/>
    </row>
    <row r="405" spans="2:21" s="54" customFormat="1">
      <c r="B405" s="118" t="s">
        <v>1121</v>
      </c>
      <c r="C405" s="118" t="s">
        <v>1106</v>
      </c>
      <c r="D405" s="112">
        <v>15</v>
      </c>
      <c r="E405" s="506">
        <f t="shared" si="48"/>
        <v>6.2261150660777593E-4</v>
      </c>
      <c r="F405" s="112">
        <v>13</v>
      </c>
      <c r="G405" s="506">
        <f t="shared" si="49"/>
        <v>1.8052346249555634E-3</v>
      </c>
      <c r="H405" s="112">
        <v>1</v>
      </c>
      <c r="I405" s="506">
        <f t="shared" si="50"/>
        <v>1.6429776670045723E-4</v>
      </c>
      <c r="J405" s="112" t="s">
        <v>1029</v>
      </c>
      <c r="K405" s="506" t="str">
        <f t="shared" si="51"/>
        <v>-</v>
      </c>
      <c r="L405" s="112">
        <v>1</v>
      </c>
      <c r="M405" s="506">
        <f t="shared" si="52"/>
        <v>3.2608128554286012E-4</v>
      </c>
      <c r="N405" s="112" t="s">
        <v>1029</v>
      </c>
      <c r="O405" s="506" t="str">
        <f t="shared" si="52"/>
        <v>-</v>
      </c>
      <c r="P405" s="429"/>
      <c r="Q405" s="429"/>
      <c r="R405" s="429"/>
      <c r="S405" s="429"/>
      <c r="T405" s="429"/>
      <c r="U405" s="429"/>
    </row>
    <row r="406" spans="2:21" s="54" customFormat="1">
      <c r="B406" s="118" t="s">
        <v>1122</v>
      </c>
      <c r="C406" s="118" t="s">
        <v>1106</v>
      </c>
      <c r="D406" s="112">
        <v>7</v>
      </c>
      <c r="E406" s="506">
        <f t="shared" si="48"/>
        <v>2.9055203641696213E-4</v>
      </c>
      <c r="F406" s="112">
        <v>6</v>
      </c>
      <c r="G406" s="506">
        <f t="shared" si="49"/>
        <v>8.3318521151795242E-4</v>
      </c>
      <c r="H406" s="112">
        <v>1</v>
      </c>
      <c r="I406" s="506">
        <f t="shared" si="50"/>
        <v>1.6429776670045723E-4</v>
      </c>
      <c r="J406" s="112" t="s">
        <v>1029</v>
      </c>
      <c r="K406" s="506" t="str">
        <f t="shared" si="51"/>
        <v>-</v>
      </c>
      <c r="L406" s="112" t="s">
        <v>1029</v>
      </c>
      <c r="M406" s="506" t="str">
        <f t="shared" si="52"/>
        <v>-</v>
      </c>
      <c r="N406" s="112" t="s">
        <v>1029</v>
      </c>
      <c r="O406" s="506" t="str">
        <f t="shared" si="52"/>
        <v>-</v>
      </c>
      <c r="P406" s="429"/>
      <c r="Q406" s="429"/>
      <c r="R406" s="429"/>
      <c r="S406" s="429"/>
      <c r="T406" s="429"/>
      <c r="U406" s="429"/>
    </row>
    <row r="407" spans="2:21" s="54" customFormat="1">
      <c r="B407" s="118" t="s">
        <v>1178</v>
      </c>
      <c r="C407" s="118" t="s">
        <v>1106</v>
      </c>
      <c r="D407" s="112">
        <v>1</v>
      </c>
      <c r="E407" s="506">
        <f t="shared" si="48"/>
        <v>4.1507433773851725E-5</v>
      </c>
      <c r="F407" s="112">
        <v>1</v>
      </c>
      <c r="G407" s="506">
        <f t="shared" si="49"/>
        <v>1.3886420191965872E-4</v>
      </c>
      <c r="H407" s="112" t="s">
        <v>1029</v>
      </c>
      <c r="I407" s="506" t="str">
        <f t="shared" si="50"/>
        <v>-</v>
      </c>
      <c r="J407" s="112" t="s">
        <v>1029</v>
      </c>
      <c r="K407" s="506" t="str">
        <f t="shared" si="51"/>
        <v>-</v>
      </c>
      <c r="L407" s="112" t="s">
        <v>1029</v>
      </c>
      <c r="M407" s="506" t="str">
        <f t="shared" si="52"/>
        <v>-</v>
      </c>
      <c r="N407" s="112" t="s">
        <v>1029</v>
      </c>
      <c r="O407" s="506" t="str">
        <f t="shared" si="52"/>
        <v>-</v>
      </c>
      <c r="P407" s="429"/>
      <c r="Q407" s="429"/>
      <c r="R407" s="429"/>
      <c r="S407" s="429"/>
      <c r="T407" s="429"/>
      <c r="U407" s="429"/>
    </row>
    <row r="408" spans="2:21" s="54" customFormat="1">
      <c r="B408" s="118" t="s">
        <v>1123</v>
      </c>
      <c r="C408" s="118" t="s">
        <v>1106</v>
      </c>
      <c r="D408" s="112">
        <v>69</v>
      </c>
      <c r="E408" s="506">
        <f t="shared" si="48"/>
        <v>2.8640129303957691E-3</v>
      </c>
      <c r="F408" s="112">
        <v>45</v>
      </c>
      <c r="G408" s="506">
        <f t="shared" si="49"/>
        <v>6.248889086384643E-3</v>
      </c>
      <c r="H408" s="112">
        <v>7</v>
      </c>
      <c r="I408" s="506">
        <f t="shared" si="50"/>
        <v>1.1500843669032007E-3</v>
      </c>
      <c r="J408" s="112">
        <v>17</v>
      </c>
      <c r="K408" s="506">
        <f t="shared" si="51"/>
        <v>2.5369802175236687E-3</v>
      </c>
      <c r="L408" s="112" t="s">
        <v>1029</v>
      </c>
      <c r="M408" s="506" t="str">
        <f t="shared" si="52"/>
        <v>-</v>
      </c>
      <c r="N408" s="112" t="s">
        <v>1029</v>
      </c>
      <c r="O408" s="506" t="str">
        <f t="shared" si="52"/>
        <v>-</v>
      </c>
      <c r="P408" s="429"/>
      <c r="Q408" s="429"/>
      <c r="R408" s="429"/>
      <c r="S408" s="429"/>
      <c r="T408" s="429"/>
      <c r="U408" s="429"/>
    </row>
    <row r="409" spans="2:21">
      <c r="B409" s="370" t="s">
        <v>1123</v>
      </c>
      <c r="C409" s="370" t="s">
        <v>5</v>
      </c>
      <c r="D409" s="111">
        <v>12</v>
      </c>
      <c r="E409" s="442">
        <f t="shared" si="48"/>
        <v>4.980892052862207E-4</v>
      </c>
      <c r="F409" s="111">
        <v>7</v>
      </c>
      <c r="G409" s="442">
        <f t="shared" si="49"/>
        <v>9.7204941343761097E-4</v>
      </c>
      <c r="H409" s="111">
        <v>1</v>
      </c>
      <c r="I409" s="442">
        <f t="shared" si="50"/>
        <v>1.6429776670045723E-4</v>
      </c>
      <c r="J409" s="111">
        <v>3</v>
      </c>
      <c r="K409" s="442">
        <f t="shared" si="51"/>
        <v>4.4770239132770621E-4</v>
      </c>
      <c r="L409" s="111">
        <v>1</v>
      </c>
      <c r="M409" s="442">
        <f t="shared" si="52"/>
        <v>3.2608128554286012E-4</v>
      </c>
      <c r="N409" s="111" t="s">
        <v>1029</v>
      </c>
      <c r="O409" s="442" t="str">
        <f t="shared" si="52"/>
        <v>-</v>
      </c>
      <c r="P409" s="428"/>
      <c r="Q409" s="428"/>
      <c r="R409" s="428"/>
      <c r="S409" s="428"/>
      <c r="T409" s="428"/>
      <c r="U409" s="428"/>
    </row>
    <row r="410" spans="2:21">
      <c r="B410" s="370" t="s">
        <v>1123</v>
      </c>
      <c r="C410" s="370" t="s">
        <v>6</v>
      </c>
      <c r="D410" s="111">
        <v>2</v>
      </c>
      <c r="E410" s="442">
        <f t="shared" si="48"/>
        <v>8.301486754770345E-5</v>
      </c>
      <c r="F410" s="111">
        <v>1</v>
      </c>
      <c r="G410" s="442">
        <f t="shared" si="49"/>
        <v>1.3886420191965872E-4</v>
      </c>
      <c r="H410" s="111">
        <v>1</v>
      </c>
      <c r="I410" s="442">
        <f t="shared" si="50"/>
        <v>1.6429776670045723E-4</v>
      </c>
      <c r="J410" s="111" t="s">
        <v>1029</v>
      </c>
      <c r="K410" s="442" t="str">
        <f t="shared" si="51"/>
        <v>-</v>
      </c>
      <c r="L410" s="111" t="s">
        <v>1029</v>
      </c>
      <c r="M410" s="442" t="str">
        <f t="shared" si="52"/>
        <v>-</v>
      </c>
      <c r="N410" s="111" t="s">
        <v>1029</v>
      </c>
      <c r="O410" s="442" t="str">
        <f t="shared" si="52"/>
        <v>-</v>
      </c>
      <c r="P410" s="428"/>
      <c r="Q410" s="428"/>
      <c r="R410" s="428"/>
      <c r="S410" s="428"/>
      <c r="T410" s="428"/>
      <c r="U410" s="428"/>
    </row>
    <row r="411" spans="2:21">
      <c r="B411" s="370" t="s">
        <v>1123</v>
      </c>
      <c r="C411" s="370" t="s">
        <v>7</v>
      </c>
      <c r="D411" s="111">
        <v>1</v>
      </c>
      <c r="E411" s="442">
        <f t="shared" si="48"/>
        <v>4.1507433773851725E-5</v>
      </c>
      <c r="F411" s="111">
        <v>1</v>
      </c>
      <c r="G411" s="442">
        <f t="shared" si="49"/>
        <v>1.3886420191965872E-4</v>
      </c>
      <c r="H411" s="111" t="s">
        <v>1029</v>
      </c>
      <c r="I411" s="442" t="str">
        <f t="shared" si="50"/>
        <v>-</v>
      </c>
      <c r="J411" s="111" t="s">
        <v>1029</v>
      </c>
      <c r="K411" s="442" t="str">
        <f t="shared" si="51"/>
        <v>-</v>
      </c>
      <c r="L411" s="111" t="s">
        <v>1029</v>
      </c>
      <c r="M411" s="442" t="str">
        <f t="shared" ref="M411:O426" si="53">IF(L411="-", "-", L411/L$10*100)</f>
        <v>-</v>
      </c>
      <c r="N411" s="111" t="s">
        <v>1029</v>
      </c>
      <c r="O411" s="442" t="str">
        <f t="shared" si="53"/>
        <v>-</v>
      </c>
      <c r="P411" s="428"/>
      <c r="Q411" s="428"/>
      <c r="R411" s="428"/>
      <c r="S411" s="428"/>
      <c r="T411" s="428"/>
      <c r="U411" s="428"/>
    </row>
    <row r="412" spans="2:21">
      <c r="B412" s="370" t="s">
        <v>1123</v>
      </c>
      <c r="C412" s="370" t="s">
        <v>1130</v>
      </c>
      <c r="D412" s="111">
        <v>1</v>
      </c>
      <c r="E412" s="442">
        <f t="shared" si="48"/>
        <v>4.1507433773851725E-5</v>
      </c>
      <c r="F412" s="111" t="s">
        <v>1029</v>
      </c>
      <c r="G412" s="442" t="str">
        <f t="shared" si="49"/>
        <v>-</v>
      </c>
      <c r="H412" s="111">
        <v>1</v>
      </c>
      <c r="I412" s="442">
        <f t="shared" si="50"/>
        <v>1.6429776670045723E-4</v>
      </c>
      <c r="J412" s="111" t="s">
        <v>1029</v>
      </c>
      <c r="K412" s="442" t="str">
        <f t="shared" si="51"/>
        <v>-</v>
      </c>
      <c r="L412" s="111" t="s">
        <v>1029</v>
      </c>
      <c r="M412" s="442" t="str">
        <f t="shared" si="53"/>
        <v>-</v>
      </c>
      <c r="N412" s="111" t="s">
        <v>1029</v>
      </c>
      <c r="O412" s="442" t="str">
        <f t="shared" si="53"/>
        <v>-</v>
      </c>
      <c r="P412" s="428"/>
      <c r="Q412" s="428"/>
      <c r="R412" s="428"/>
      <c r="S412" s="428"/>
      <c r="T412" s="428"/>
      <c r="U412" s="428"/>
    </row>
    <row r="413" spans="2:21" s="54" customFormat="1">
      <c r="B413" s="118" t="s">
        <v>1162</v>
      </c>
      <c r="C413" s="118" t="s">
        <v>1106</v>
      </c>
      <c r="D413" s="112">
        <v>2</v>
      </c>
      <c r="E413" s="506">
        <f t="shared" si="48"/>
        <v>8.301486754770345E-5</v>
      </c>
      <c r="F413" s="112">
        <v>2</v>
      </c>
      <c r="G413" s="506">
        <f t="shared" si="49"/>
        <v>2.7772840383931744E-4</v>
      </c>
      <c r="H413" s="112" t="s">
        <v>1029</v>
      </c>
      <c r="I413" s="506" t="str">
        <f t="shared" si="50"/>
        <v>-</v>
      </c>
      <c r="J413" s="112" t="s">
        <v>1029</v>
      </c>
      <c r="K413" s="506" t="str">
        <f t="shared" si="51"/>
        <v>-</v>
      </c>
      <c r="L413" s="112" t="s">
        <v>1029</v>
      </c>
      <c r="M413" s="506" t="str">
        <f t="shared" si="53"/>
        <v>-</v>
      </c>
      <c r="N413" s="112" t="s">
        <v>1029</v>
      </c>
      <c r="O413" s="506" t="str">
        <f t="shared" si="53"/>
        <v>-</v>
      </c>
      <c r="P413" s="429"/>
      <c r="Q413" s="429"/>
      <c r="R413" s="429"/>
      <c r="S413" s="429"/>
      <c r="T413" s="429"/>
      <c r="U413" s="429"/>
    </row>
    <row r="414" spans="2:21" s="54" customFormat="1">
      <c r="B414" s="118" t="s">
        <v>1124</v>
      </c>
      <c r="C414" s="118" t="s">
        <v>1106</v>
      </c>
      <c r="D414" s="112">
        <v>23</v>
      </c>
      <c r="E414" s="506">
        <f t="shared" si="48"/>
        <v>9.5467097679858973E-4</v>
      </c>
      <c r="F414" s="112">
        <v>10</v>
      </c>
      <c r="G414" s="506">
        <f t="shared" si="49"/>
        <v>1.3886420191965873E-3</v>
      </c>
      <c r="H414" s="112">
        <v>7</v>
      </c>
      <c r="I414" s="506">
        <f t="shared" si="50"/>
        <v>1.1500843669032007E-3</v>
      </c>
      <c r="J414" s="112">
        <v>5</v>
      </c>
      <c r="K414" s="506">
        <f t="shared" si="51"/>
        <v>7.4617065221284373E-4</v>
      </c>
      <c r="L414" s="112">
        <v>1</v>
      </c>
      <c r="M414" s="506">
        <f t="shared" si="53"/>
        <v>3.2608128554286012E-4</v>
      </c>
      <c r="N414" s="112" t="s">
        <v>1029</v>
      </c>
      <c r="O414" s="506" t="str">
        <f t="shared" si="53"/>
        <v>-</v>
      </c>
      <c r="P414" s="429"/>
      <c r="Q414" s="429"/>
      <c r="R414" s="429"/>
      <c r="S414" s="429"/>
      <c r="T414" s="429"/>
      <c r="U414" s="429"/>
    </row>
    <row r="415" spans="2:21">
      <c r="B415" s="370" t="s">
        <v>1124</v>
      </c>
      <c r="C415" s="370" t="s">
        <v>6</v>
      </c>
      <c r="D415" s="111">
        <v>1</v>
      </c>
      <c r="E415" s="442">
        <f t="shared" si="48"/>
        <v>4.1507433773851725E-5</v>
      </c>
      <c r="F415" s="111" t="s">
        <v>1029</v>
      </c>
      <c r="G415" s="442" t="str">
        <f t="shared" si="49"/>
        <v>-</v>
      </c>
      <c r="H415" s="111">
        <v>1</v>
      </c>
      <c r="I415" s="442">
        <f t="shared" si="50"/>
        <v>1.6429776670045723E-4</v>
      </c>
      <c r="J415" s="111" t="s">
        <v>1029</v>
      </c>
      <c r="K415" s="442" t="str">
        <f t="shared" si="51"/>
        <v>-</v>
      </c>
      <c r="L415" s="111" t="s">
        <v>1029</v>
      </c>
      <c r="M415" s="442" t="str">
        <f t="shared" si="53"/>
        <v>-</v>
      </c>
      <c r="N415" s="111" t="s">
        <v>1029</v>
      </c>
      <c r="O415" s="442" t="str">
        <f t="shared" si="53"/>
        <v>-</v>
      </c>
      <c r="P415" s="428"/>
      <c r="Q415" s="428"/>
      <c r="R415" s="428"/>
      <c r="S415" s="428"/>
      <c r="T415" s="428"/>
      <c r="U415" s="428"/>
    </row>
    <row r="416" spans="2:21" s="54" customFormat="1">
      <c r="B416" s="118" t="s">
        <v>1125</v>
      </c>
      <c r="C416" s="118" t="s">
        <v>1106</v>
      </c>
      <c r="D416" s="112">
        <v>9</v>
      </c>
      <c r="E416" s="506">
        <f t="shared" si="48"/>
        <v>3.7356690396466558E-4</v>
      </c>
      <c r="F416" s="112">
        <v>4</v>
      </c>
      <c r="G416" s="506">
        <f t="shared" si="49"/>
        <v>5.5545680767863487E-4</v>
      </c>
      <c r="H416" s="112">
        <v>3</v>
      </c>
      <c r="I416" s="506">
        <f t="shared" si="50"/>
        <v>4.928933001013717E-4</v>
      </c>
      <c r="J416" s="112">
        <v>1</v>
      </c>
      <c r="K416" s="506">
        <f t="shared" si="51"/>
        <v>1.4923413044256874E-4</v>
      </c>
      <c r="L416" s="112">
        <v>1</v>
      </c>
      <c r="M416" s="506">
        <f t="shared" si="53"/>
        <v>3.2608128554286012E-4</v>
      </c>
      <c r="N416" s="112" t="s">
        <v>1029</v>
      </c>
      <c r="O416" s="506" t="str">
        <f t="shared" si="53"/>
        <v>-</v>
      </c>
      <c r="P416" s="429"/>
      <c r="Q416" s="429"/>
      <c r="R416" s="429"/>
      <c r="S416" s="429"/>
      <c r="T416" s="429"/>
      <c r="U416" s="429"/>
    </row>
    <row r="417" spans="2:21">
      <c r="B417" s="370" t="s">
        <v>1125</v>
      </c>
      <c r="C417" s="370" t="s">
        <v>5</v>
      </c>
      <c r="D417" s="111">
        <v>2</v>
      </c>
      <c r="E417" s="442">
        <f t="shared" si="48"/>
        <v>8.301486754770345E-5</v>
      </c>
      <c r="F417" s="111">
        <v>1</v>
      </c>
      <c r="G417" s="442">
        <f t="shared" si="49"/>
        <v>1.3886420191965872E-4</v>
      </c>
      <c r="H417" s="111">
        <v>1</v>
      </c>
      <c r="I417" s="442">
        <f t="shared" si="50"/>
        <v>1.6429776670045723E-4</v>
      </c>
      <c r="J417" s="111" t="s">
        <v>1029</v>
      </c>
      <c r="K417" s="442" t="str">
        <f t="shared" si="51"/>
        <v>-</v>
      </c>
      <c r="L417" s="111" t="s">
        <v>1029</v>
      </c>
      <c r="M417" s="442" t="str">
        <f t="shared" si="53"/>
        <v>-</v>
      </c>
      <c r="N417" s="111" t="s">
        <v>1029</v>
      </c>
      <c r="O417" s="442" t="str">
        <f t="shared" si="53"/>
        <v>-</v>
      </c>
      <c r="P417" s="428"/>
      <c r="Q417" s="428"/>
      <c r="R417" s="428"/>
      <c r="S417" s="428"/>
      <c r="T417" s="428"/>
      <c r="U417" s="428"/>
    </row>
    <row r="418" spans="2:21">
      <c r="B418" s="370" t="s">
        <v>1125</v>
      </c>
      <c r="C418" s="370" t="s">
        <v>6</v>
      </c>
      <c r="D418" s="111">
        <v>3</v>
      </c>
      <c r="E418" s="442">
        <f t="shared" si="48"/>
        <v>1.2452230132155518E-4</v>
      </c>
      <c r="F418" s="111">
        <v>3</v>
      </c>
      <c r="G418" s="442">
        <f t="shared" si="49"/>
        <v>4.1659260575897621E-4</v>
      </c>
      <c r="H418" s="111" t="s">
        <v>1029</v>
      </c>
      <c r="I418" s="442" t="str">
        <f t="shared" si="50"/>
        <v>-</v>
      </c>
      <c r="J418" s="111" t="s">
        <v>1029</v>
      </c>
      <c r="K418" s="442" t="str">
        <f t="shared" si="51"/>
        <v>-</v>
      </c>
      <c r="L418" s="111" t="s">
        <v>1029</v>
      </c>
      <c r="M418" s="442" t="str">
        <f t="shared" si="53"/>
        <v>-</v>
      </c>
      <c r="N418" s="111" t="s">
        <v>1029</v>
      </c>
      <c r="O418" s="442" t="str">
        <f t="shared" si="53"/>
        <v>-</v>
      </c>
      <c r="P418" s="428"/>
      <c r="Q418" s="428"/>
      <c r="R418" s="428"/>
      <c r="S418" s="428"/>
      <c r="T418" s="428"/>
      <c r="U418" s="428"/>
    </row>
    <row r="419" spans="2:21">
      <c r="B419" s="370" t="s">
        <v>1125</v>
      </c>
      <c r="C419" s="370" t="s">
        <v>7</v>
      </c>
      <c r="D419" s="111">
        <v>1</v>
      </c>
      <c r="E419" s="442">
        <f t="shared" si="48"/>
        <v>4.1507433773851725E-5</v>
      </c>
      <c r="F419" s="111">
        <v>1</v>
      </c>
      <c r="G419" s="442">
        <f t="shared" si="49"/>
        <v>1.3886420191965872E-4</v>
      </c>
      <c r="H419" s="111" t="s">
        <v>1029</v>
      </c>
      <c r="I419" s="442" t="str">
        <f t="shared" si="50"/>
        <v>-</v>
      </c>
      <c r="J419" s="111" t="s">
        <v>1029</v>
      </c>
      <c r="K419" s="442" t="str">
        <f t="shared" si="51"/>
        <v>-</v>
      </c>
      <c r="L419" s="111" t="s">
        <v>1029</v>
      </c>
      <c r="M419" s="442" t="str">
        <f t="shared" si="53"/>
        <v>-</v>
      </c>
      <c r="N419" s="111" t="s">
        <v>1029</v>
      </c>
      <c r="O419" s="442" t="str">
        <f t="shared" si="53"/>
        <v>-</v>
      </c>
      <c r="P419" s="428"/>
      <c r="Q419" s="428"/>
      <c r="R419" s="428"/>
      <c r="S419" s="428"/>
      <c r="T419" s="428"/>
      <c r="U419" s="428"/>
    </row>
    <row r="420" spans="2:21" s="54" customFormat="1">
      <c r="B420" s="118" t="s">
        <v>1126</v>
      </c>
      <c r="C420" s="118" t="s">
        <v>1106</v>
      </c>
      <c r="D420" s="112">
        <v>11</v>
      </c>
      <c r="E420" s="506">
        <f t="shared" si="48"/>
        <v>4.5658177151236903E-4</v>
      </c>
      <c r="F420" s="112">
        <v>8</v>
      </c>
      <c r="G420" s="506">
        <f t="shared" si="49"/>
        <v>1.1109136153572697E-3</v>
      </c>
      <c r="H420" s="112">
        <v>1</v>
      </c>
      <c r="I420" s="506">
        <f t="shared" si="50"/>
        <v>1.6429776670045723E-4</v>
      </c>
      <c r="J420" s="112">
        <v>1</v>
      </c>
      <c r="K420" s="506">
        <f t="shared" si="51"/>
        <v>1.4923413044256874E-4</v>
      </c>
      <c r="L420" s="112">
        <v>1</v>
      </c>
      <c r="M420" s="506">
        <f t="shared" si="53"/>
        <v>3.2608128554286012E-4</v>
      </c>
      <c r="N420" s="112" t="s">
        <v>1029</v>
      </c>
      <c r="O420" s="506" t="str">
        <f t="shared" si="53"/>
        <v>-</v>
      </c>
      <c r="P420" s="429"/>
      <c r="Q420" s="429"/>
      <c r="R420" s="429"/>
      <c r="S420" s="429"/>
      <c r="T420" s="429"/>
      <c r="U420" s="429"/>
    </row>
    <row r="421" spans="2:21" s="54" customFormat="1">
      <c r="B421" s="118" t="s">
        <v>1127</v>
      </c>
      <c r="C421" s="118" t="s">
        <v>1106</v>
      </c>
      <c r="D421" s="112">
        <v>13</v>
      </c>
      <c r="E421" s="506">
        <f t="shared" si="48"/>
        <v>5.3959663906007248E-4</v>
      </c>
      <c r="F421" s="112">
        <v>10</v>
      </c>
      <c r="G421" s="506">
        <f t="shared" si="49"/>
        <v>1.3886420191965873E-3</v>
      </c>
      <c r="H421" s="112">
        <v>1</v>
      </c>
      <c r="I421" s="506">
        <f t="shared" si="50"/>
        <v>1.6429776670045723E-4</v>
      </c>
      <c r="J421" s="112">
        <v>1</v>
      </c>
      <c r="K421" s="506">
        <f t="shared" si="51"/>
        <v>1.4923413044256874E-4</v>
      </c>
      <c r="L421" s="112" t="s">
        <v>1029</v>
      </c>
      <c r="M421" s="506" t="str">
        <f t="shared" si="53"/>
        <v>-</v>
      </c>
      <c r="N421" s="112">
        <v>1</v>
      </c>
      <c r="O421" s="506">
        <f t="shared" si="53"/>
        <v>9.6461781842034188E-4</v>
      </c>
      <c r="P421" s="429"/>
      <c r="Q421" s="429"/>
      <c r="R421" s="429"/>
      <c r="S421" s="429"/>
      <c r="T421" s="429"/>
      <c r="U421" s="429"/>
    </row>
    <row r="422" spans="2:21" s="54" customFormat="1">
      <c r="B422" s="118" t="s">
        <v>1128</v>
      </c>
      <c r="C422" s="118" t="s">
        <v>1106</v>
      </c>
      <c r="D422" s="112">
        <v>4</v>
      </c>
      <c r="E422" s="506">
        <f t="shared" si="48"/>
        <v>1.660297350954069E-4</v>
      </c>
      <c r="F422" s="112">
        <v>4</v>
      </c>
      <c r="G422" s="506">
        <f t="shared" si="49"/>
        <v>5.5545680767863487E-4</v>
      </c>
      <c r="H422" s="112" t="s">
        <v>1029</v>
      </c>
      <c r="I422" s="506" t="str">
        <f t="shared" si="50"/>
        <v>-</v>
      </c>
      <c r="J422" s="112" t="s">
        <v>1029</v>
      </c>
      <c r="K422" s="506" t="str">
        <f t="shared" si="51"/>
        <v>-</v>
      </c>
      <c r="L422" s="112" t="s">
        <v>1029</v>
      </c>
      <c r="M422" s="506" t="str">
        <f t="shared" si="53"/>
        <v>-</v>
      </c>
      <c r="N422" s="112" t="s">
        <v>1029</v>
      </c>
      <c r="O422" s="506" t="str">
        <f t="shared" si="53"/>
        <v>-</v>
      </c>
      <c r="P422" s="429"/>
      <c r="Q422" s="429"/>
      <c r="R422" s="429"/>
      <c r="S422" s="429"/>
      <c r="T422" s="429"/>
      <c r="U422" s="429"/>
    </row>
    <row r="423" spans="2:21">
      <c r="B423" s="370" t="s">
        <v>1128</v>
      </c>
      <c r="C423" s="370" t="s">
        <v>5</v>
      </c>
      <c r="D423" s="111">
        <v>1</v>
      </c>
      <c r="E423" s="442">
        <f t="shared" si="48"/>
        <v>4.1507433773851725E-5</v>
      </c>
      <c r="F423" s="111">
        <v>1</v>
      </c>
      <c r="G423" s="442">
        <f t="shared" si="49"/>
        <v>1.3886420191965872E-4</v>
      </c>
      <c r="H423" s="111" t="s">
        <v>1029</v>
      </c>
      <c r="I423" s="442" t="str">
        <f t="shared" si="50"/>
        <v>-</v>
      </c>
      <c r="J423" s="111" t="s">
        <v>1029</v>
      </c>
      <c r="K423" s="442" t="str">
        <f t="shared" si="51"/>
        <v>-</v>
      </c>
      <c r="L423" s="111" t="s">
        <v>1029</v>
      </c>
      <c r="M423" s="442" t="str">
        <f t="shared" si="53"/>
        <v>-</v>
      </c>
      <c r="N423" s="111" t="s">
        <v>1029</v>
      </c>
      <c r="O423" s="442" t="str">
        <f t="shared" si="53"/>
        <v>-</v>
      </c>
      <c r="P423" s="428"/>
      <c r="Q423" s="428"/>
      <c r="R423" s="428"/>
      <c r="S423" s="428"/>
      <c r="T423" s="428"/>
      <c r="U423" s="428"/>
    </row>
    <row r="424" spans="2:21" s="54" customFormat="1">
      <c r="B424" s="118" t="s">
        <v>1129</v>
      </c>
      <c r="C424" s="118" t="s">
        <v>1106</v>
      </c>
      <c r="D424" s="112">
        <v>44</v>
      </c>
      <c r="E424" s="506">
        <f t="shared" si="48"/>
        <v>1.8263270860494761E-3</v>
      </c>
      <c r="F424" s="112">
        <v>31</v>
      </c>
      <c r="G424" s="506">
        <f t="shared" si="49"/>
        <v>4.3047902595094211E-3</v>
      </c>
      <c r="H424" s="112">
        <v>2</v>
      </c>
      <c r="I424" s="506">
        <f t="shared" si="50"/>
        <v>3.2859553340091447E-4</v>
      </c>
      <c r="J424" s="112">
        <v>9</v>
      </c>
      <c r="K424" s="506">
        <f t="shared" si="51"/>
        <v>1.3431071739831188E-3</v>
      </c>
      <c r="L424" s="112">
        <v>2</v>
      </c>
      <c r="M424" s="506">
        <f t="shared" si="53"/>
        <v>6.5216257108572024E-4</v>
      </c>
      <c r="N424" s="112" t="s">
        <v>1029</v>
      </c>
      <c r="O424" s="506" t="str">
        <f t="shared" si="53"/>
        <v>-</v>
      </c>
      <c r="P424" s="429"/>
      <c r="Q424" s="429"/>
      <c r="R424" s="429"/>
      <c r="S424" s="429"/>
      <c r="T424" s="429"/>
      <c r="U424" s="429"/>
    </row>
    <row r="425" spans="2:21">
      <c r="B425" s="370" t="s">
        <v>1129</v>
      </c>
      <c r="C425" s="370" t="s">
        <v>5</v>
      </c>
      <c r="D425" s="111">
        <v>8</v>
      </c>
      <c r="E425" s="442">
        <f t="shared" si="48"/>
        <v>3.320594701908138E-4</v>
      </c>
      <c r="F425" s="111">
        <v>2</v>
      </c>
      <c r="G425" s="442">
        <f t="shared" si="49"/>
        <v>2.7772840383931744E-4</v>
      </c>
      <c r="H425" s="111">
        <v>1</v>
      </c>
      <c r="I425" s="442">
        <f t="shared" si="50"/>
        <v>1.6429776670045723E-4</v>
      </c>
      <c r="J425" s="111">
        <v>4</v>
      </c>
      <c r="K425" s="442">
        <f t="shared" si="51"/>
        <v>5.9693652177027494E-4</v>
      </c>
      <c r="L425" s="111">
        <v>1</v>
      </c>
      <c r="M425" s="442">
        <f t="shared" si="53"/>
        <v>3.2608128554286012E-4</v>
      </c>
      <c r="N425" s="111" t="s">
        <v>1029</v>
      </c>
      <c r="O425" s="442" t="str">
        <f t="shared" si="53"/>
        <v>-</v>
      </c>
      <c r="P425" s="428"/>
      <c r="Q425" s="428"/>
      <c r="R425" s="428"/>
      <c r="S425" s="428"/>
      <c r="T425" s="428"/>
      <c r="U425" s="428"/>
    </row>
    <row r="426" spans="2:21">
      <c r="B426" s="370" t="s">
        <v>1129</v>
      </c>
      <c r="C426" s="370" t="s">
        <v>6</v>
      </c>
      <c r="D426" s="111">
        <v>1</v>
      </c>
      <c r="E426" s="442">
        <f t="shared" si="48"/>
        <v>4.1507433773851725E-5</v>
      </c>
      <c r="F426" s="111">
        <v>1</v>
      </c>
      <c r="G426" s="442">
        <f t="shared" si="49"/>
        <v>1.3886420191965872E-4</v>
      </c>
      <c r="H426" s="111" t="s">
        <v>1029</v>
      </c>
      <c r="I426" s="442" t="str">
        <f t="shared" si="50"/>
        <v>-</v>
      </c>
      <c r="J426" s="111" t="s">
        <v>1029</v>
      </c>
      <c r="K426" s="442" t="str">
        <f t="shared" si="51"/>
        <v>-</v>
      </c>
      <c r="L426" s="111" t="s">
        <v>1029</v>
      </c>
      <c r="M426" s="442" t="str">
        <f t="shared" si="53"/>
        <v>-</v>
      </c>
      <c r="N426" s="111" t="s">
        <v>1029</v>
      </c>
      <c r="O426" s="442" t="str">
        <f t="shared" si="53"/>
        <v>-</v>
      </c>
      <c r="P426" s="428"/>
      <c r="Q426" s="428"/>
      <c r="R426" s="428"/>
      <c r="S426" s="428"/>
      <c r="T426" s="428"/>
      <c r="U426" s="428"/>
    </row>
    <row r="427" spans="2:21">
      <c r="B427" s="370" t="s">
        <v>1129</v>
      </c>
      <c r="C427" s="370" t="s">
        <v>969</v>
      </c>
      <c r="D427" s="111">
        <v>1</v>
      </c>
      <c r="E427" s="442">
        <f t="shared" si="48"/>
        <v>4.1507433773851725E-5</v>
      </c>
      <c r="F427" s="111">
        <v>1</v>
      </c>
      <c r="G427" s="442">
        <f t="shared" si="49"/>
        <v>1.3886420191965872E-4</v>
      </c>
      <c r="H427" s="111" t="s">
        <v>1029</v>
      </c>
      <c r="I427" s="442" t="str">
        <f t="shared" si="50"/>
        <v>-</v>
      </c>
      <c r="J427" s="111" t="s">
        <v>1029</v>
      </c>
      <c r="K427" s="442" t="str">
        <f t="shared" si="51"/>
        <v>-</v>
      </c>
      <c r="L427" s="111" t="s">
        <v>1029</v>
      </c>
      <c r="M427" s="442" t="str">
        <f t="shared" ref="M427:O442" si="54">IF(L427="-", "-", L427/L$10*100)</f>
        <v>-</v>
      </c>
      <c r="N427" s="111" t="s">
        <v>1029</v>
      </c>
      <c r="O427" s="442" t="str">
        <f t="shared" si="54"/>
        <v>-</v>
      </c>
      <c r="P427" s="428"/>
      <c r="Q427" s="428"/>
      <c r="R427" s="428"/>
      <c r="S427" s="428"/>
      <c r="T427" s="428"/>
      <c r="U427" s="428"/>
    </row>
    <row r="428" spans="2:21">
      <c r="B428" s="370" t="s">
        <v>1129</v>
      </c>
      <c r="C428" s="370" t="s">
        <v>1137</v>
      </c>
      <c r="D428" s="111">
        <v>1</v>
      </c>
      <c r="E428" s="442">
        <f t="shared" si="48"/>
        <v>4.1507433773851725E-5</v>
      </c>
      <c r="F428" s="111">
        <v>1</v>
      </c>
      <c r="G428" s="442">
        <f t="shared" si="49"/>
        <v>1.3886420191965872E-4</v>
      </c>
      <c r="H428" s="111" t="s">
        <v>1029</v>
      </c>
      <c r="I428" s="442" t="str">
        <f t="shared" si="50"/>
        <v>-</v>
      </c>
      <c r="J428" s="111" t="s">
        <v>1029</v>
      </c>
      <c r="K428" s="442" t="str">
        <f t="shared" si="51"/>
        <v>-</v>
      </c>
      <c r="L428" s="111" t="s">
        <v>1029</v>
      </c>
      <c r="M428" s="442" t="str">
        <f t="shared" si="54"/>
        <v>-</v>
      </c>
      <c r="N428" s="111" t="s">
        <v>1029</v>
      </c>
      <c r="O428" s="442" t="str">
        <f t="shared" si="54"/>
        <v>-</v>
      </c>
      <c r="P428" s="428"/>
      <c r="Q428" s="428"/>
      <c r="R428" s="428"/>
      <c r="S428" s="428"/>
      <c r="T428" s="428"/>
      <c r="U428" s="428"/>
    </row>
    <row r="429" spans="2:21" s="54" customFormat="1">
      <c r="B429" s="118" t="s">
        <v>1179</v>
      </c>
      <c r="C429" s="118" t="s">
        <v>1106</v>
      </c>
      <c r="D429" s="112">
        <v>2</v>
      </c>
      <c r="E429" s="506">
        <f t="shared" si="48"/>
        <v>8.301486754770345E-5</v>
      </c>
      <c r="F429" s="112">
        <v>1</v>
      </c>
      <c r="G429" s="506">
        <f t="shared" si="49"/>
        <v>1.3886420191965872E-4</v>
      </c>
      <c r="H429" s="112" t="s">
        <v>1029</v>
      </c>
      <c r="I429" s="506" t="str">
        <f t="shared" si="50"/>
        <v>-</v>
      </c>
      <c r="J429" s="112">
        <v>1</v>
      </c>
      <c r="K429" s="506">
        <f t="shared" si="51"/>
        <v>1.4923413044256874E-4</v>
      </c>
      <c r="L429" s="112" t="s">
        <v>1029</v>
      </c>
      <c r="M429" s="506" t="str">
        <f t="shared" si="54"/>
        <v>-</v>
      </c>
      <c r="N429" s="112" t="s">
        <v>1029</v>
      </c>
      <c r="O429" s="506" t="str">
        <f t="shared" si="54"/>
        <v>-</v>
      </c>
      <c r="P429" s="429"/>
      <c r="Q429" s="429"/>
      <c r="R429" s="429"/>
      <c r="S429" s="429"/>
      <c r="T429" s="429"/>
      <c r="U429" s="429"/>
    </row>
    <row r="430" spans="2:21" s="54" customFormat="1">
      <c r="B430" s="118" t="s">
        <v>1180</v>
      </c>
      <c r="C430" s="118" t="s">
        <v>1106</v>
      </c>
      <c r="D430" s="112">
        <v>1</v>
      </c>
      <c r="E430" s="506">
        <f t="shared" si="48"/>
        <v>4.1507433773851725E-5</v>
      </c>
      <c r="F430" s="112">
        <v>1</v>
      </c>
      <c r="G430" s="506">
        <f t="shared" si="49"/>
        <v>1.3886420191965872E-4</v>
      </c>
      <c r="H430" s="112" t="s">
        <v>1029</v>
      </c>
      <c r="I430" s="506" t="str">
        <f t="shared" si="50"/>
        <v>-</v>
      </c>
      <c r="J430" s="112" t="s">
        <v>1029</v>
      </c>
      <c r="K430" s="506" t="str">
        <f t="shared" si="51"/>
        <v>-</v>
      </c>
      <c r="L430" s="112" t="s">
        <v>1029</v>
      </c>
      <c r="M430" s="506" t="str">
        <f t="shared" si="54"/>
        <v>-</v>
      </c>
      <c r="N430" s="112" t="s">
        <v>1029</v>
      </c>
      <c r="O430" s="506" t="str">
        <f t="shared" si="54"/>
        <v>-</v>
      </c>
      <c r="P430" s="429"/>
      <c r="Q430" s="429"/>
      <c r="R430" s="429"/>
      <c r="S430" s="429"/>
      <c r="T430" s="429"/>
      <c r="U430" s="429"/>
    </row>
    <row r="431" spans="2:21" s="54" customFormat="1">
      <c r="B431" s="118" t="s">
        <v>1157</v>
      </c>
      <c r="C431" s="118" t="s">
        <v>1106</v>
      </c>
      <c r="D431" s="112">
        <v>9</v>
      </c>
      <c r="E431" s="506">
        <f t="shared" si="48"/>
        <v>3.7356690396466558E-4</v>
      </c>
      <c r="F431" s="112">
        <v>4</v>
      </c>
      <c r="G431" s="506">
        <f t="shared" si="49"/>
        <v>5.5545680767863487E-4</v>
      </c>
      <c r="H431" s="112">
        <v>5</v>
      </c>
      <c r="I431" s="506">
        <f t="shared" si="50"/>
        <v>8.2148883350228628E-4</v>
      </c>
      <c r="J431" s="112" t="s">
        <v>1029</v>
      </c>
      <c r="K431" s="506" t="str">
        <f t="shared" si="51"/>
        <v>-</v>
      </c>
      <c r="L431" s="112" t="s">
        <v>1029</v>
      </c>
      <c r="M431" s="506" t="str">
        <f t="shared" si="54"/>
        <v>-</v>
      </c>
      <c r="N431" s="112" t="s">
        <v>1029</v>
      </c>
      <c r="O431" s="506" t="str">
        <f t="shared" si="54"/>
        <v>-</v>
      </c>
      <c r="P431" s="429"/>
      <c r="Q431" s="429"/>
      <c r="R431" s="429"/>
      <c r="S431" s="429"/>
      <c r="T431" s="429"/>
      <c r="U431" s="429"/>
    </row>
    <row r="432" spans="2:21" s="54" customFormat="1">
      <c r="B432" s="118" t="s">
        <v>1181</v>
      </c>
      <c r="C432" s="118" t="s">
        <v>1106</v>
      </c>
      <c r="D432" s="112">
        <v>8</v>
      </c>
      <c r="E432" s="506">
        <f t="shared" si="48"/>
        <v>3.320594701908138E-4</v>
      </c>
      <c r="F432" s="112">
        <v>7</v>
      </c>
      <c r="G432" s="506">
        <f t="shared" si="49"/>
        <v>9.7204941343761097E-4</v>
      </c>
      <c r="H432" s="112" t="s">
        <v>1029</v>
      </c>
      <c r="I432" s="506" t="str">
        <f t="shared" si="50"/>
        <v>-</v>
      </c>
      <c r="J432" s="112">
        <v>1</v>
      </c>
      <c r="K432" s="506">
        <f t="shared" si="51"/>
        <v>1.4923413044256874E-4</v>
      </c>
      <c r="L432" s="112" t="s">
        <v>1029</v>
      </c>
      <c r="M432" s="506" t="str">
        <f t="shared" si="54"/>
        <v>-</v>
      </c>
      <c r="N432" s="112" t="s">
        <v>1029</v>
      </c>
      <c r="O432" s="506" t="str">
        <f t="shared" si="54"/>
        <v>-</v>
      </c>
      <c r="P432" s="429"/>
      <c r="Q432" s="429"/>
      <c r="R432" s="429"/>
      <c r="S432" s="429"/>
      <c r="T432" s="429"/>
      <c r="U432" s="429"/>
    </row>
    <row r="433" spans="2:21" s="54" customFormat="1">
      <c r="B433" s="118" t="s">
        <v>1130</v>
      </c>
      <c r="C433" s="118" t="s">
        <v>1106</v>
      </c>
      <c r="D433" s="112">
        <v>21</v>
      </c>
      <c r="E433" s="506">
        <f t="shared" si="48"/>
        <v>8.7165610925088628E-4</v>
      </c>
      <c r="F433" s="112">
        <v>15</v>
      </c>
      <c r="G433" s="506">
        <f t="shared" si="49"/>
        <v>2.0829630287948812E-3</v>
      </c>
      <c r="H433" s="112">
        <v>2</v>
      </c>
      <c r="I433" s="506">
        <f t="shared" si="50"/>
        <v>3.2859553340091447E-4</v>
      </c>
      <c r="J433" s="112">
        <v>3</v>
      </c>
      <c r="K433" s="506">
        <f t="shared" si="51"/>
        <v>4.4770239132770621E-4</v>
      </c>
      <c r="L433" s="112">
        <v>1</v>
      </c>
      <c r="M433" s="506">
        <f t="shared" si="54"/>
        <v>3.2608128554286012E-4</v>
      </c>
      <c r="N433" s="112" t="s">
        <v>1029</v>
      </c>
      <c r="O433" s="506" t="str">
        <f t="shared" si="54"/>
        <v>-</v>
      </c>
      <c r="P433" s="429"/>
      <c r="Q433" s="429"/>
      <c r="R433" s="429"/>
      <c r="S433" s="429"/>
      <c r="T433" s="429"/>
      <c r="U433" s="429"/>
    </row>
    <row r="434" spans="2:21">
      <c r="B434" s="370" t="s">
        <v>1130</v>
      </c>
      <c r="C434" s="370" t="s">
        <v>5</v>
      </c>
      <c r="D434" s="111">
        <v>3</v>
      </c>
      <c r="E434" s="442">
        <f t="shared" si="48"/>
        <v>1.2452230132155518E-4</v>
      </c>
      <c r="F434" s="111" t="s">
        <v>1029</v>
      </c>
      <c r="G434" s="442" t="str">
        <f t="shared" si="49"/>
        <v>-</v>
      </c>
      <c r="H434" s="111">
        <v>1</v>
      </c>
      <c r="I434" s="442">
        <f t="shared" si="50"/>
        <v>1.6429776670045723E-4</v>
      </c>
      <c r="J434" s="111">
        <v>2</v>
      </c>
      <c r="K434" s="442">
        <f t="shared" si="51"/>
        <v>2.9846826088513747E-4</v>
      </c>
      <c r="L434" s="111" t="s">
        <v>1029</v>
      </c>
      <c r="M434" s="442" t="str">
        <f t="shared" si="54"/>
        <v>-</v>
      </c>
      <c r="N434" s="111" t="s">
        <v>1029</v>
      </c>
      <c r="O434" s="442" t="str">
        <f t="shared" si="54"/>
        <v>-</v>
      </c>
      <c r="P434" s="428"/>
      <c r="Q434" s="428"/>
      <c r="R434" s="428"/>
      <c r="S434" s="428"/>
      <c r="T434" s="428"/>
      <c r="U434" s="428"/>
    </row>
    <row r="435" spans="2:21">
      <c r="B435" s="370" t="s">
        <v>1130</v>
      </c>
      <c r="C435" s="370" t="s">
        <v>6</v>
      </c>
      <c r="D435" s="111">
        <v>1</v>
      </c>
      <c r="E435" s="442">
        <f t="shared" si="48"/>
        <v>4.1507433773851725E-5</v>
      </c>
      <c r="F435" s="111" t="s">
        <v>1029</v>
      </c>
      <c r="G435" s="442" t="str">
        <f t="shared" si="49"/>
        <v>-</v>
      </c>
      <c r="H435" s="111" t="s">
        <v>1029</v>
      </c>
      <c r="I435" s="442" t="str">
        <f t="shared" si="50"/>
        <v>-</v>
      </c>
      <c r="J435" s="111">
        <v>1</v>
      </c>
      <c r="K435" s="442">
        <f t="shared" si="51"/>
        <v>1.4923413044256874E-4</v>
      </c>
      <c r="L435" s="111" t="s">
        <v>1029</v>
      </c>
      <c r="M435" s="442" t="str">
        <f t="shared" si="54"/>
        <v>-</v>
      </c>
      <c r="N435" s="111" t="s">
        <v>1029</v>
      </c>
      <c r="O435" s="442" t="str">
        <f t="shared" si="54"/>
        <v>-</v>
      </c>
      <c r="P435" s="428"/>
      <c r="Q435" s="428"/>
      <c r="R435" s="428"/>
      <c r="S435" s="428"/>
      <c r="T435" s="428"/>
      <c r="U435" s="428"/>
    </row>
    <row r="436" spans="2:21" s="54" customFormat="1">
      <c r="B436" s="118" t="s">
        <v>1131</v>
      </c>
      <c r="C436" s="118" t="s">
        <v>1106</v>
      </c>
      <c r="D436" s="112">
        <v>1</v>
      </c>
      <c r="E436" s="506">
        <f t="shared" si="48"/>
        <v>4.1507433773851725E-5</v>
      </c>
      <c r="F436" s="112">
        <v>1</v>
      </c>
      <c r="G436" s="506">
        <f t="shared" si="49"/>
        <v>1.3886420191965872E-4</v>
      </c>
      <c r="H436" s="112" t="s">
        <v>1029</v>
      </c>
      <c r="I436" s="506" t="str">
        <f t="shared" si="50"/>
        <v>-</v>
      </c>
      <c r="J436" s="112" t="s">
        <v>1029</v>
      </c>
      <c r="K436" s="506" t="str">
        <f t="shared" si="51"/>
        <v>-</v>
      </c>
      <c r="L436" s="112" t="s">
        <v>1029</v>
      </c>
      <c r="M436" s="506" t="str">
        <f t="shared" si="54"/>
        <v>-</v>
      </c>
      <c r="N436" s="112" t="s">
        <v>1029</v>
      </c>
      <c r="O436" s="506" t="str">
        <f t="shared" si="54"/>
        <v>-</v>
      </c>
      <c r="P436" s="429"/>
      <c r="Q436" s="429"/>
      <c r="R436" s="429"/>
      <c r="S436" s="429"/>
      <c r="T436" s="429"/>
      <c r="U436" s="429"/>
    </row>
    <row r="437" spans="2:21" s="54" customFormat="1">
      <c r="B437" s="118" t="s">
        <v>1132</v>
      </c>
      <c r="C437" s="118" t="s">
        <v>1106</v>
      </c>
      <c r="D437" s="112">
        <v>4</v>
      </c>
      <c r="E437" s="506">
        <f t="shared" si="48"/>
        <v>1.660297350954069E-4</v>
      </c>
      <c r="F437" s="112">
        <v>4</v>
      </c>
      <c r="G437" s="506">
        <f t="shared" si="49"/>
        <v>5.5545680767863487E-4</v>
      </c>
      <c r="H437" s="112" t="s">
        <v>1029</v>
      </c>
      <c r="I437" s="506" t="str">
        <f t="shared" si="50"/>
        <v>-</v>
      </c>
      <c r="J437" s="112" t="s">
        <v>1029</v>
      </c>
      <c r="K437" s="506" t="str">
        <f t="shared" si="51"/>
        <v>-</v>
      </c>
      <c r="L437" s="112" t="s">
        <v>1029</v>
      </c>
      <c r="M437" s="506" t="str">
        <f t="shared" si="54"/>
        <v>-</v>
      </c>
      <c r="N437" s="112" t="s">
        <v>1029</v>
      </c>
      <c r="O437" s="506" t="str">
        <f t="shared" si="54"/>
        <v>-</v>
      </c>
      <c r="P437" s="429"/>
      <c r="Q437" s="429"/>
      <c r="R437" s="429"/>
      <c r="S437" s="429"/>
      <c r="T437" s="429"/>
      <c r="U437" s="429"/>
    </row>
    <row r="438" spans="2:21">
      <c r="B438" s="370" t="s">
        <v>1132</v>
      </c>
      <c r="C438" s="370" t="s">
        <v>5</v>
      </c>
      <c r="D438" s="111">
        <v>2</v>
      </c>
      <c r="E438" s="442">
        <f t="shared" si="48"/>
        <v>8.301486754770345E-5</v>
      </c>
      <c r="F438" s="111">
        <v>2</v>
      </c>
      <c r="G438" s="442">
        <f t="shared" si="49"/>
        <v>2.7772840383931744E-4</v>
      </c>
      <c r="H438" s="111" t="s">
        <v>1029</v>
      </c>
      <c r="I438" s="442" t="str">
        <f t="shared" si="50"/>
        <v>-</v>
      </c>
      <c r="J438" s="111" t="s">
        <v>1029</v>
      </c>
      <c r="K438" s="442" t="str">
        <f t="shared" si="51"/>
        <v>-</v>
      </c>
      <c r="L438" s="111" t="s">
        <v>1029</v>
      </c>
      <c r="M438" s="442" t="str">
        <f t="shared" si="54"/>
        <v>-</v>
      </c>
      <c r="N438" s="111" t="s">
        <v>1029</v>
      </c>
      <c r="O438" s="442" t="str">
        <f t="shared" si="54"/>
        <v>-</v>
      </c>
      <c r="P438" s="428"/>
      <c r="Q438" s="428"/>
      <c r="R438" s="428"/>
      <c r="S438" s="428"/>
      <c r="T438" s="428"/>
      <c r="U438" s="428"/>
    </row>
    <row r="439" spans="2:21" s="54" customFormat="1">
      <c r="B439" s="118" t="s">
        <v>1163</v>
      </c>
      <c r="C439" s="118" t="s">
        <v>1106</v>
      </c>
      <c r="D439" s="112">
        <v>2</v>
      </c>
      <c r="E439" s="506">
        <f t="shared" si="48"/>
        <v>8.301486754770345E-5</v>
      </c>
      <c r="F439" s="112">
        <v>2</v>
      </c>
      <c r="G439" s="506">
        <f t="shared" si="49"/>
        <v>2.7772840383931744E-4</v>
      </c>
      <c r="H439" s="112" t="s">
        <v>1029</v>
      </c>
      <c r="I439" s="506" t="str">
        <f t="shared" si="50"/>
        <v>-</v>
      </c>
      <c r="J439" s="112" t="s">
        <v>1029</v>
      </c>
      <c r="K439" s="506" t="str">
        <f t="shared" si="51"/>
        <v>-</v>
      </c>
      <c r="L439" s="112" t="s">
        <v>1029</v>
      </c>
      <c r="M439" s="506" t="str">
        <f t="shared" si="54"/>
        <v>-</v>
      </c>
      <c r="N439" s="112" t="s">
        <v>1029</v>
      </c>
      <c r="O439" s="506" t="str">
        <f t="shared" si="54"/>
        <v>-</v>
      </c>
      <c r="P439" s="429"/>
      <c r="Q439" s="429"/>
      <c r="R439" s="429"/>
      <c r="S439" s="429"/>
      <c r="T439" s="429"/>
      <c r="U439" s="429"/>
    </row>
    <row r="440" spans="2:21" s="54" customFormat="1">
      <c r="B440" s="118" t="s">
        <v>1182</v>
      </c>
      <c r="C440" s="118" t="s">
        <v>1106</v>
      </c>
      <c r="D440" s="112">
        <v>4</v>
      </c>
      <c r="E440" s="506">
        <f t="shared" si="48"/>
        <v>1.660297350954069E-4</v>
      </c>
      <c r="F440" s="112">
        <v>4</v>
      </c>
      <c r="G440" s="506">
        <f t="shared" si="49"/>
        <v>5.5545680767863487E-4</v>
      </c>
      <c r="H440" s="112" t="s">
        <v>1029</v>
      </c>
      <c r="I440" s="506" t="str">
        <f t="shared" si="50"/>
        <v>-</v>
      </c>
      <c r="J440" s="112" t="s">
        <v>1029</v>
      </c>
      <c r="K440" s="506" t="str">
        <f t="shared" si="51"/>
        <v>-</v>
      </c>
      <c r="L440" s="112" t="s">
        <v>1029</v>
      </c>
      <c r="M440" s="506" t="str">
        <f t="shared" si="54"/>
        <v>-</v>
      </c>
      <c r="N440" s="112" t="s">
        <v>1029</v>
      </c>
      <c r="O440" s="506" t="str">
        <f t="shared" si="54"/>
        <v>-</v>
      </c>
      <c r="P440" s="429"/>
      <c r="Q440" s="429"/>
      <c r="R440" s="429"/>
      <c r="S440" s="429"/>
      <c r="T440" s="429"/>
      <c r="U440" s="429"/>
    </row>
    <row r="441" spans="2:21" s="54" customFormat="1">
      <c r="B441" s="118" t="s">
        <v>1183</v>
      </c>
      <c r="C441" s="118" t="s">
        <v>1106</v>
      </c>
      <c r="D441" s="112">
        <v>2</v>
      </c>
      <c r="E441" s="506">
        <f t="shared" si="48"/>
        <v>8.301486754770345E-5</v>
      </c>
      <c r="F441" s="112" t="s">
        <v>1029</v>
      </c>
      <c r="G441" s="506" t="str">
        <f t="shared" si="49"/>
        <v>-</v>
      </c>
      <c r="H441" s="112">
        <v>1</v>
      </c>
      <c r="I441" s="506">
        <f t="shared" si="50"/>
        <v>1.6429776670045723E-4</v>
      </c>
      <c r="J441" s="112" t="s">
        <v>1029</v>
      </c>
      <c r="K441" s="506" t="str">
        <f t="shared" si="51"/>
        <v>-</v>
      </c>
      <c r="L441" s="112">
        <v>1</v>
      </c>
      <c r="M441" s="506">
        <f t="shared" si="54"/>
        <v>3.2608128554286012E-4</v>
      </c>
      <c r="N441" s="112" t="s">
        <v>1029</v>
      </c>
      <c r="O441" s="506" t="str">
        <f t="shared" si="54"/>
        <v>-</v>
      </c>
      <c r="P441" s="429"/>
      <c r="Q441" s="429"/>
      <c r="R441" s="429"/>
      <c r="S441" s="429"/>
      <c r="T441" s="429"/>
      <c r="U441" s="429"/>
    </row>
    <row r="442" spans="2:21">
      <c r="B442" s="370" t="s">
        <v>1183</v>
      </c>
      <c r="C442" s="370" t="s">
        <v>5</v>
      </c>
      <c r="D442" s="111">
        <v>1</v>
      </c>
      <c r="E442" s="442">
        <f t="shared" si="48"/>
        <v>4.1507433773851725E-5</v>
      </c>
      <c r="F442" s="111" t="s">
        <v>1029</v>
      </c>
      <c r="G442" s="442" t="str">
        <f t="shared" si="49"/>
        <v>-</v>
      </c>
      <c r="H442" s="111">
        <v>1</v>
      </c>
      <c r="I442" s="442">
        <f t="shared" si="50"/>
        <v>1.6429776670045723E-4</v>
      </c>
      <c r="J442" s="111" t="s">
        <v>1029</v>
      </c>
      <c r="K442" s="442" t="str">
        <f t="shared" si="51"/>
        <v>-</v>
      </c>
      <c r="L442" s="111" t="s">
        <v>1029</v>
      </c>
      <c r="M442" s="442" t="str">
        <f t="shared" si="54"/>
        <v>-</v>
      </c>
      <c r="N442" s="111" t="s">
        <v>1029</v>
      </c>
      <c r="O442" s="442" t="str">
        <f t="shared" si="54"/>
        <v>-</v>
      </c>
      <c r="P442" s="428"/>
      <c r="Q442" s="428"/>
      <c r="R442" s="428"/>
      <c r="S442" s="428"/>
      <c r="T442" s="428"/>
      <c r="U442" s="428"/>
    </row>
    <row r="443" spans="2:21" s="54" customFormat="1">
      <c r="B443" s="118" t="s">
        <v>1184</v>
      </c>
      <c r="C443" s="118" t="s">
        <v>1106</v>
      </c>
      <c r="D443" s="112">
        <v>4</v>
      </c>
      <c r="E443" s="506">
        <f t="shared" si="48"/>
        <v>1.660297350954069E-4</v>
      </c>
      <c r="F443" s="112">
        <v>3</v>
      </c>
      <c r="G443" s="506">
        <f t="shared" si="49"/>
        <v>4.1659260575897621E-4</v>
      </c>
      <c r="H443" s="112">
        <v>1</v>
      </c>
      <c r="I443" s="506">
        <f t="shared" si="50"/>
        <v>1.6429776670045723E-4</v>
      </c>
      <c r="J443" s="112" t="s">
        <v>1029</v>
      </c>
      <c r="K443" s="506" t="str">
        <f t="shared" si="51"/>
        <v>-</v>
      </c>
      <c r="L443" s="112" t="s">
        <v>1029</v>
      </c>
      <c r="M443" s="506" t="str">
        <f t="shared" ref="M443:O458" si="55">IF(L443="-", "-", L443/L$10*100)</f>
        <v>-</v>
      </c>
      <c r="N443" s="112" t="s">
        <v>1029</v>
      </c>
      <c r="O443" s="506" t="str">
        <f t="shared" si="55"/>
        <v>-</v>
      </c>
      <c r="P443" s="429"/>
      <c r="Q443" s="429"/>
      <c r="R443" s="429"/>
      <c r="S443" s="429"/>
      <c r="T443" s="429"/>
      <c r="U443" s="429"/>
    </row>
    <row r="444" spans="2:21" s="54" customFormat="1">
      <c r="B444" s="118" t="s">
        <v>1185</v>
      </c>
      <c r="C444" s="118" t="s">
        <v>1106</v>
      </c>
      <c r="D444" s="112">
        <v>39</v>
      </c>
      <c r="E444" s="506">
        <f t="shared" si="48"/>
        <v>1.6187899171802174E-3</v>
      </c>
      <c r="F444" s="112">
        <v>1</v>
      </c>
      <c r="G444" s="506">
        <f t="shared" si="49"/>
        <v>1.3886420191965872E-4</v>
      </c>
      <c r="H444" s="112">
        <v>1</v>
      </c>
      <c r="I444" s="506">
        <f t="shared" si="50"/>
        <v>1.6429776670045723E-4</v>
      </c>
      <c r="J444" s="112">
        <v>37</v>
      </c>
      <c r="K444" s="506">
        <f t="shared" si="51"/>
        <v>5.5216628263750431E-3</v>
      </c>
      <c r="L444" s="112" t="s">
        <v>1029</v>
      </c>
      <c r="M444" s="506" t="str">
        <f t="shared" si="55"/>
        <v>-</v>
      </c>
      <c r="N444" s="112" t="s">
        <v>1029</v>
      </c>
      <c r="O444" s="506" t="str">
        <f t="shared" si="55"/>
        <v>-</v>
      </c>
      <c r="P444" s="429"/>
      <c r="Q444" s="429"/>
      <c r="R444" s="429"/>
      <c r="S444" s="429"/>
      <c r="T444" s="429"/>
      <c r="U444" s="429"/>
    </row>
    <row r="445" spans="2:21">
      <c r="B445" s="370" t="s">
        <v>1185</v>
      </c>
      <c r="C445" s="370" t="s">
        <v>6</v>
      </c>
      <c r="D445" s="111">
        <v>1</v>
      </c>
      <c r="E445" s="442">
        <f t="shared" si="48"/>
        <v>4.1507433773851725E-5</v>
      </c>
      <c r="F445" s="111">
        <v>1</v>
      </c>
      <c r="G445" s="442">
        <f t="shared" si="49"/>
        <v>1.3886420191965872E-4</v>
      </c>
      <c r="H445" s="111" t="s">
        <v>1029</v>
      </c>
      <c r="I445" s="442" t="str">
        <f t="shared" si="50"/>
        <v>-</v>
      </c>
      <c r="J445" s="111" t="s">
        <v>1029</v>
      </c>
      <c r="K445" s="442" t="str">
        <f t="shared" si="51"/>
        <v>-</v>
      </c>
      <c r="L445" s="111" t="s">
        <v>1029</v>
      </c>
      <c r="M445" s="442" t="str">
        <f t="shared" si="55"/>
        <v>-</v>
      </c>
      <c r="N445" s="111" t="s">
        <v>1029</v>
      </c>
      <c r="O445" s="442" t="str">
        <f t="shared" si="55"/>
        <v>-</v>
      </c>
      <c r="P445" s="428"/>
      <c r="Q445" s="428"/>
      <c r="R445" s="428"/>
      <c r="S445" s="428"/>
      <c r="T445" s="428"/>
      <c r="U445" s="428"/>
    </row>
    <row r="446" spans="2:21" s="54" customFormat="1">
      <c r="B446" s="118" t="s">
        <v>1164</v>
      </c>
      <c r="C446" s="118" t="s">
        <v>1106</v>
      </c>
      <c r="D446" s="112">
        <v>9</v>
      </c>
      <c r="E446" s="506">
        <f t="shared" si="48"/>
        <v>3.7356690396466558E-4</v>
      </c>
      <c r="F446" s="112">
        <v>6</v>
      </c>
      <c r="G446" s="506">
        <f t="shared" si="49"/>
        <v>8.3318521151795242E-4</v>
      </c>
      <c r="H446" s="112" t="s">
        <v>1029</v>
      </c>
      <c r="I446" s="506" t="str">
        <f t="shared" si="50"/>
        <v>-</v>
      </c>
      <c r="J446" s="112" t="s">
        <v>1029</v>
      </c>
      <c r="K446" s="506" t="str">
        <f t="shared" si="51"/>
        <v>-</v>
      </c>
      <c r="L446" s="112">
        <v>3</v>
      </c>
      <c r="M446" s="506">
        <f t="shared" si="55"/>
        <v>9.782438566285803E-4</v>
      </c>
      <c r="N446" s="112" t="s">
        <v>1029</v>
      </c>
      <c r="O446" s="506" t="str">
        <f t="shared" si="55"/>
        <v>-</v>
      </c>
      <c r="P446" s="429"/>
      <c r="Q446" s="429"/>
      <c r="R446" s="429"/>
      <c r="S446" s="429"/>
      <c r="T446" s="429"/>
      <c r="U446" s="429"/>
    </row>
    <row r="447" spans="2:21" s="54" customFormat="1">
      <c r="B447" s="118" t="s">
        <v>1133</v>
      </c>
      <c r="C447" s="118" t="s">
        <v>1106</v>
      </c>
      <c r="D447" s="112">
        <v>128</v>
      </c>
      <c r="E447" s="506">
        <f t="shared" si="48"/>
        <v>5.3129515230530208E-3</v>
      </c>
      <c r="F447" s="112">
        <v>75</v>
      </c>
      <c r="G447" s="506">
        <f t="shared" si="49"/>
        <v>1.0414815143974404E-2</v>
      </c>
      <c r="H447" s="112">
        <v>20</v>
      </c>
      <c r="I447" s="506">
        <f t="shared" si="50"/>
        <v>3.2859553340091451E-3</v>
      </c>
      <c r="J447" s="112">
        <v>19</v>
      </c>
      <c r="K447" s="506">
        <f t="shared" si="51"/>
        <v>2.835448478408806E-3</v>
      </c>
      <c r="L447" s="112">
        <v>8</v>
      </c>
      <c r="M447" s="506">
        <f t="shared" si="55"/>
        <v>2.608650284342881E-3</v>
      </c>
      <c r="N447" s="112">
        <v>6</v>
      </c>
      <c r="O447" s="506">
        <f t="shared" si="55"/>
        <v>5.7877069105220511E-3</v>
      </c>
      <c r="P447" s="429"/>
      <c r="Q447" s="429"/>
      <c r="R447" s="429"/>
      <c r="S447" s="429"/>
      <c r="T447" s="429"/>
      <c r="U447" s="429"/>
    </row>
    <row r="448" spans="2:21">
      <c r="B448" s="370" t="s">
        <v>1133</v>
      </c>
      <c r="C448" s="370" t="s">
        <v>5</v>
      </c>
      <c r="D448" s="111">
        <v>6</v>
      </c>
      <c r="E448" s="442">
        <f t="shared" si="48"/>
        <v>2.4904460264311035E-4</v>
      </c>
      <c r="F448" s="111">
        <v>3</v>
      </c>
      <c r="G448" s="442">
        <f t="shared" si="49"/>
        <v>4.1659260575897621E-4</v>
      </c>
      <c r="H448" s="111">
        <v>2</v>
      </c>
      <c r="I448" s="442">
        <f t="shared" si="50"/>
        <v>3.2859553340091447E-4</v>
      </c>
      <c r="J448" s="111">
        <v>1</v>
      </c>
      <c r="K448" s="442">
        <f t="shared" si="51"/>
        <v>1.4923413044256874E-4</v>
      </c>
      <c r="L448" s="111" t="s">
        <v>1029</v>
      </c>
      <c r="M448" s="442" t="str">
        <f t="shared" si="55"/>
        <v>-</v>
      </c>
      <c r="N448" s="111" t="s">
        <v>1029</v>
      </c>
      <c r="O448" s="442" t="str">
        <f t="shared" si="55"/>
        <v>-</v>
      </c>
      <c r="P448" s="428"/>
      <c r="Q448" s="428"/>
      <c r="R448" s="428"/>
      <c r="S448" s="428"/>
      <c r="T448" s="428"/>
      <c r="U448" s="428"/>
    </row>
    <row r="449" spans="2:21">
      <c r="B449" s="370" t="s">
        <v>1133</v>
      </c>
      <c r="C449" s="370" t="s">
        <v>7</v>
      </c>
      <c r="D449" s="111">
        <v>3</v>
      </c>
      <c r="E449" s="442">
        <f t="shared" si="48"/>
        <v>1.2452230132155518E-4</v>
      </c>
      <c r="F449" s="111">
        <v>1</v>
      </c>
      <c r="G449" s="442">
        <f t="shared" si="49"/>
        <v>1.3886420191965872E-4</v>
      </c>
      <c r="H449" s="111">
        <v>2</v>
      </c>
      <c r="I449" s="442">
        <f t="shared" si="50"/>
        <v>3.2859553340091447E-4</v>
      </c>
      <c r="J449" s="111" t="s">
        <v>1029</v>
      </c>
      <c r="K449" s="442" t="str">
        <f t="shared" si="51"/>
        <v>-</v>
      </c>
      <c r="L449" s="111" t="s">
        <v>1029</v>
      </c>
      <c r="M449" s="442" t="str">
        <f t="shared" si="55"/>
        <v>-</v>
      </c>
      <c r="N449" s="111" t="s">
        <v>1029</v>
      </c>
      <c r="O449" s="442" t="str">
        <f t="shared" si="55"/>
        <v>-</v>
      </c>
      <c r="P449" s="428"/>
      <c r="Q449" s="428"/>
      <c r="R449" s="428"/>
      <c r="S449" s="428"/>
      <c r="T449" s="428"/>
      <c r="U449" s="428"/>
    </row>
    <row r="450" spans="2:21" s="54" customFormat="1">
      <c r="B450" s="118" t="s">
        <v>1134</v>
      </c>
      <c r="C450" s="118" t="s">
        <v>1106</v>
      </c>
      <c r="D450" s="112">
        <v>29</v>
      </c>
      <c r="E450" s="506">
        <f t="shared" si="48"/>
        <v>1.2037155794417001E-3</v>
      </c>
      <c r="F450" s="112">
        <v>17</v>
      </c>
      <c r="G450" s="506">
        <f t="shared" si="49"/>
        <v>2.3606914326341987E-3</v>
      </c>
      <c r="H450" s="112">
        <v>4</v>
      </c>
      <c r="I450" s="506">
        <f t="shared" si="50"/>
        <v>6.5719106680182894E-4</v>
      </c>
      <c r="J450" s="112">
        <v>4</v>
      </c>
      <c r="K450" s="506">
        <f t="shared" si="51"/>
        <v>5.9693652177027494E-4</v>
      </c>
      <c r="L450" s="112">
        <v>2</v>
      </c>
      <c r="M450" s="506">
        <f t="shared" si="55"/>
        <v>6.5216257108572024E-4</v>
      </c>
      <c r="N450" s="112">
        <v>2</v>
      </c>
      <c r="O450" s="506">
        <f t="shared" si="55"/>
        <v>1.9292356368406838E-3</v>
      </c>
      <c r="P450" s="429"/>
      <c r="Q450" s="429"/>
      <c r="R450" s="429"/>
      <c r="S450" s="429"/>
      <c r="T450" s="429"/>
      <c r="U450" s="429"/>
    </row>
    <row r="451" spans="2:21">
      <c r="B451" s="370" t="s">
        <v>1134</v>
      </c>
      <c r="C451" s="370" t="s">
        <v>5</v>
      </c>
      <c r="D451" s="111">
        <v>2</v>
      </c>
      <c r="E451" s="442">
        <f t="shared" si="48"/>
        <v>8.301486754770345E-5</v>
      </c>
      <c r="F451" s="111" t="s">
        <v>1029</v>
      </c>
      <c r="G451" s="442" t="str">
        <f t="shared" si="49"/>
        <v>-</v>
      </c>
      <c r="H451" s="111" t="s">
        <v>1029</v>
      </c>
      <c r="I451" s="442" t="str">
        <f t="shared" si="50"/>
        <v>-</v>
      </c>
      <c r="J451" s="111">
        <v>2</v>
      </c>
      <c r="K451" s="442">
        <f t="shared" si="51"/>
        <v>2.9846826088513747E-4</v>
      </c>
      <c r="L451" s="111" t="s">
        <v>1029</v>
      </c>
      <c r="M451" s="442" t="str">
        <f t="shared" si="55"/>
        <v>-</v>
      </c>
      <c r="N451" s="111" t="s">
        <v>1029</v>
      </c>
      <c r="O451" s="442" t="str">
        <f t="shared" si="55"/>
        <v>-</v>
      </c>
      <c r="P451" s="428"/>
      <c r="Q451" s="428"/>
      <c r="R451" s="428"/>
      <c r="S451" s="428"/>
      <c r="T451" s="428"/>
      <c r="U451" s="428"/>
    </row>
    <row r="452" spans="2:21" s="54" customFormat="1">
      <c r="B452" s="118" t="s">
        <v>1186</v>
      </c>
      <c r="C452" s="118" t="s">
        <v>1106</v>
      </c>
      <c r="D452" s="112">
        <v>16</v>
      </c>
      <c r="E452" s="506">
        <f t="shared" si="48"/>
        <v>6.641189403816276E-4</v>
      </c>
      <c r="F452" s="112">
        <v>7</v>
      </c>
      <c r="G452" s="506">
        <f t="shared" si="49"/>
        <v>9.7204941343761097E-4</v>
      </c>
      <c r="H452" s="112">
        <v>6</v>
      </c>
      <c r="I452" s="506">
        <f t="shared" si="50"/>
        <v>9.8578660020274341E-4</v>
      </c>
      <c r="J452" s="112">
        <v>3</v>
      </c>
      <c r="K452" s="506">
        <f t="shared" si="51"/>
        <v>4.4770239132770621E-4</v>
      </c>
      <c r="L452" s="112" t="s">
        <v>1029</v>
      </c>
      <c r="M452" s="506" t="str">
        <f t="shared" si="55"/>
        <v>-</v>
      </c>
      <c r="N452" s="112" t="s">
        <v>1029</v>
      </c>
      <c r="O452" s="506" t="str">
        <f t="shared" si="55"/>
        <v>-</v>
      </c>
      <c r="P452" s="429"/>
      <c r="Q452" s="429"/>
      <c r="R452" s="429"/>
      <c r="S452" s="429"/>
      <c r="T452" s="429"/>
      <c r="U452" s="429"/>
    </row>
    <row r="453" spans="2:21">
      <c r="B453" s="370" t="s">
        <v>1186</v>
      </c>
      <c r="C453" s="370" t="s">
        <v>5</v>
      </c>
      <c r="D453" s="111">
        <v>2</v>
      </c>
      <c r="E453" s="442">
        <f t="shared" si="48"/>
        <v>8.301486754770345E-5</v>
      </c>
      <c r="F453" s="111" t="s">
        <v>1029</v>
      </c>
      <c r="G453" s="442" t="str">
        <f t="shared" si="49"/>
        <v>-</v>
      </c>
      <c r="H453" s="111" t="s">
        <v>1029</v>
      </c>
      <c r="I453" s="442" t="str">
        <f t="shared" si="50"/>
        <v>-</v>
      </c>
      <c r="J453" s="111">
        <v>2</v>
      </c>
      <c r="K453" s="442">
        <f t="shared" si="51"/>
        <v>2.9846826088513747E-4</v>
      </c>
      <c r="L453" s="111" t="s">
        <v>1029</v>
      </c>
      <c r="M453" s="442" t="str">
        <f t="shared" si="55"/>
        <v>-</v>
      </c>
      <c r="N453" s="111" t="s">
        <v>1029</v>
      </c>
      <c r="O453" s="442" t="str">
        <f t="shared" si="55"/>
        <v>-</v>
      </c>
      <c r="P453" s="428"/>
      <c r="Q453" s="428"/>
      <c r="R453" s="428"/>
      <c r="S453" s="428"/>
      <c r="T453" s="428"/>
      <c r="U453" s="428"/>
    </row>
    <row r="454" spans="2:21" s="54" customFormat="1">
      <c r="B454" s="118" t="s">
        <v>1165</v>
      </c>
      <c r="C454" s="118" t="s">
        <v>1106</v>
      </c>
      <c r="D454" s="112">
        <v>8</v>
      </c>
      <c r="E454" s="506">
        <f t="shared" si="48"/>
        <v>3.320594701908138E-4</v>
      </c>
      <c r="F454" s="112">
        <v>4</v>
      </c>
      <c r="G454" s="506">
        <f t="shared" si="49"/>
        <v>5.5545680767863487E-4</v>
      </c>
      <c r="H454" s="112">
        <v>2</v>
      </c>
      <c r="I454" s="506">
        <f t="shared" si="50"/>
        <v>3.2859553340091447E-4</v>
      </c>
      <c r="J454" s="112">
        <v>1</v>
      </c>
      <c r="K454" s="506">
        <f t="shared" si="51"/>
        <v>1.4923413044256874E-4</v>
      </c>
      <c r="L454" s="112" t="s">
        <v>1029</v>
      </c>
      <c r="M454" s="506" t="str">
        <f t="shared" si="55"/>
        <v>-</v>
      </c>
      <c r="N454" s="112">
        <v>1</v>
      </c>
      <c r="O454" s="506">
        <f t="shared" si="55"/>
        <v>9.6461781842034188E-4</v>
      </c>
      <c r="P454" s="429"/>
      <c r="Q454" s="429"/>
      <c r="R454" s="429"/>
      <c r="S454" s="429"/>
      <c r="T454" s="429"/>
      <c r="U454" s="429"/>
    </row>
    <row r="455" spans="2:21" s="54" customFormat="1">
      <c r="B455" s="118" t="s">
        <v>1158</v>
      </c>
      <c r="C455" s="118" t="s">
        <v>1106</v>
      </c>
      <c r="D455" s="112">
        <v>58</v>
      </c>
      <c r="E455" s="506">
        <f t="shared" si="48"/>
        <v>2.4074311588834002E-3</v>
      </c>
      <c r="F455" s="112">
        <v>37</v>
      </c>
      <c r="G455" s="506">
        <f t="shared" si="49"/>
        <v>5.1379754710273728E-3</v>
      </c>
      <c r="H455" s="112">
        <v>7</v>
      </c>
      <c r="I455" s="506">
        <f t="shared" si="50"/>
        <v>1.1500843669032007E-3</v>
      </c>
      <c r="J455" s="112">
        <v>4</v>
      </c>
      <c r="K455" s="506">
        <f t="shared" si="51"/>
        <v>5.9693652177027494E-4</v>
      </c>
      <c r="L455" s="112">
        <v>5</v>
      </c>
      <c r="M455" s="506">
        <f t="shared" si="55"/>
        <v>1.6304064277143007E-3</v>
      </c>
      <c r="N455" s="112">
        <v>5</v>
      </c>
      <c r="O455" s="506">
        <f t="shared" si="55"/>
        <v>4.8230890921017091E-3</v>
      </c>
      <c r="P455" s="429"/>
      <c r="Q455" s="429"/>
      <c r="R455" s="429"/>
      <c r="S455" s="429"/>
      <c r="T455" s="429"/>
      <c r="U455" s="429"/>
    </row>
    <row r="456" spans="2:21">
      <c r="B456" s="370" t="s">
        <v>1158</v>
      </c>
      <c r="C456" s="370" t="s">
        <v>5</v>
      </c>
      <c r="D456" s="111">
        <v>4</v>
      </c>
      <c r="E456" s="442">
        <f t="shared" si="48"/>
        <v>1.660297350954069E-4</v>
      </c>
      <c r="F456" s="111">
        <v>3</v>
      </c>
      <c r="G456" s="442">
        <f t="shared" si="49"/>
        <v>4.1659260575897621E-4</v>
      </c>
      <c r="H456" s="111">
        <v>1</v>
      </c>
      <c r="I456" s="442">
        <f t="shared" si="50"/>
        <v>1.6429776670045723E-4</v>
      </c>
      <c r="J456" s="111" t="s">
        <v>1029</v>
      </c>
      <c r="K456" s="442" t="str">
        <f t="shared" si="51"/>
        <v>-</v>
      </c>
      <c r="L456" s="111" t="s">
        <v>1029</v>
      </c>
      <c r="M456" s="442" t="str">
        <f t="shared" si="55"/>
        <v>-</v>
      </c>
      <c r="N456" s="111" t="s">
        <v>1029</v>
      </c>
      <c r="O456" s="442" t="str">
        <f t="shared" si="55"/>
        <v>-</v>
      </c>
      <c r="P456" s="428"/>
      <c r="Q456" s="428"/>
      <c r="R456" s="428"/>
      <c r="S456" s="428"/>
      <c r="T456" s="428"/>
      <c r="U456" s="428"/>
    </row>
    <row r="457" spans="2:21">
      <c r="B457" s="370" t="s">
        <v>1158</v>
      </c>
      <c r="C457" s="370" t="s">
        <v>6</v>
      </c>
      <c r="D457" s="111">
        <v>1</v>
      </c>
      <c r="E457" s="442">
        <f t="shared" si="48"/>
        <v>4.1507433773851725E-5</v>
      </c>
      <c r="F457" s="111">
        <v>1</v>
      </c>
      <c r="G457" s="442">
        <f t="shared" si="49"/>
        <v>1.3886420191965872E-4</v>
      </c>
      <c r="H457" s="111" t="s">
        <v>1029</v>
      </c>
      <c r="I457" s="442" t="str">
        <f t="shared" si="50"/>
        <v>-</v>
      </c>
      <c r="J457" s="111" t="s">
        <v>1029</v>
      </c>
      <c r="K457" s="442" t="str">
        <f t="shared" si="51"/>
        <v>-</v>
      </c>
      <c r="L457" s="111" t="s">
        <v>1029</v>
      </c>
      <c r="M457" s="442" t="str">
        <f t="shared" si="55"/>
        <v>-</v>
      </c>
      <c r="N457" s="111" t="s">
        <v>1029</v>
      </c>
      <c r="O457" s="442" t="str">
        <f t="shared" si="55"/>
        <v>-</v>
      </c>
      <c r="P457" s="428"/>
      <c r="Q457" s="428"/>
      <c r="R457" s="428"/>
      <c r="S457" s="428"/>
      <c r="T457" s="428"/>
      <c r="U457" s="428"/>
    </row>
    <row r="458" spans="2:21">
      <c r="B458" s="370" t="s">
        <v>1158</v>
      </c>
      <c r="C458" s="370" t="s">
        <v>8</v>
      </c>
      <c r="D458" s="111">
        <v>2</v>
      </c>
      <c r="E458" s="442">
        <f t="shared" si="48"/>
        <v>8.301486754770345E-5</v>
      </c>
      <c r="F458" s="111">
        <v>1</v>
      </c>
      <c r="G458" s="442">
        <f t="shared" si="49"/>
        <v>1.3886420191965872E-4</v>
      </c>
      <c r="H458" s="111" t="s">
        <v>1029</v>
      </c>
      <c r="I458" s="442" t="str">
        <f t="shared" si="50"/>
        <v>-</v>
      </c>
      <c r="J458" s="111">
        <v>1</v>
      </c>
      <c r="K458" s="442">
        <f t="shared" si="51"/>
        <v>1.4923413044256874E-4</v>
      </c>
      <c r="L458" s="111" t="s">
        <v>1029</v>
      </c>
      <c r="M458" s="442" t="str">
        <f t="shared" si="55"/>
        <v>-</v>
      </c>
      <c r="N458" s="111" t="s">
        <v>1029</v>
      </c>
      <c r="O458" s="442" t="str">
        <f t="shared" si="55"/>
        <v>-</v>
      </c>
      <c r="P458" s="428"/>
      <c r="Q458" s="428"/>
      <c r="R458" s="428"/>
      <c r="S458" s="428"/>
      <c r="T458" s="428"/>
      <c r="U458" s="428"/>
    </row>
    <row r="459" spans="2:21" s="54" customFormat="1">
      <c r="B459" s="118" t="s">
        <v>1187</v>
      </c>
      <c r="C459" s="118" t="s">
        <v>1106</v>
      </c>
      <c r="D459" s="112">
        <v>1</v>
      </c>
      <c r="E459" s="506">
        <f t="shared" ref="E459:E520" si="56">IF(D459="-", "-", D459/D$10*100)</f>
        <v>4.1507433773851725E-5</v>
      </c>
      <c r="F459" s="112" t="s">
        <v>1029</v>
      </c>
      <c r="G459" s="506" t="str">
        <f t="shared" ref="G459:G520" si="57">IF(F459="-", "-", F459/F$10*100)</f>
        <v>-</v>
      </c>
      <c r="H459" s="112" t="s">
        <v>1029</v>
      </c>
      <c r="I459" s="506" t="str">
        <f t="shared" ref="I459:I520" si="58">IF(H459="-", "-", H459/H$10*100)</f>
        <v>-</v>
      </c>
      <c r="J459" s="112" t="s">
        <v>1029</v>
      </c>
      <c r="K459" s="506" t="str">
        <f t="shared" ref="K459:K520" si="59">IF(J459="-", "-", J459/J$10*100)</f>
        <v>-</v>
      </c>
      <c r="L459" s="112">
        <v>1</v>
      </c>
      <c r="M459" s="506">
        <f t="shared" ref="M459:O473" si="60">IF(L459="-", "-", L459/L$10*100)</f>
        <v>3.2608128554286012E-4</v>
      </c>
      <c r="N459" s="112" t="s">
        <v>1029</v>
      </c>
      <c r="O459" s="506" t="str">
        <f t="shared" si="60"/>
        <v>-</v>
      </c>
      <c r="P459" s="429"/>
      <c r="Q459" s="429"/>
      <c r="R459" s="429"/>
      <c r="S459" s="429"/>
      <c r="T459" s="429"/>
      <c r="U459" s="429"/>
    </row>
    <row r="460" spans="2:21" s="54" customFormat="1">
      <c r="B460" s="118" t="s">
        <v>1188</v>
      </c>
      <c r="C460" s="118" t="s">
        <v>1106</v>
      </c>
      <c r="D460" s="112">
        <v>1</v>
      </c>
      <c r="E460" s="506">
        <f t="shared" si="56"/>
        <v>4.1507433773851725E-5</v>
      </c>
      <c r="F460" s="112" t="s">
        <v>1029</v>
      </c>
      <c r="G460" s="506" t="str">
        <f t="shared" si="57"/>
        <v>-</v>
      </c>
      <c r="H460" s="112" t="s">
        <v>1029</v>
      </c>
      <c r="I460" s="506" t="str">
        <f t="shared" si="58"/>
        <v>-</v>
      </c>
      <c r="J460" s="112" t="s">
        <v>1029</v>
      </c>
      <c r="K460" s="506" t="str">
        <f t="shared" si="59"/>
        <v>-</v>
      </c>
      <c r="L460" s="112" t="s">
        <v>1029</v>
      </c>
      <c r="M460" s="506" t="str">
        <f t="shared" si="60"/>
        <v>-</v>
      </c>
      <c r="N460" s="112">
        <v>1</v>
      </c>
      <c r="O460" s="506">
        <f t="shared" si="60"/>
        <v>9.6461781842034188E-4</v>
      </c>
      <c r="P460" s="429"/>
      <c r="Q460" s="429"/>
      <c r="R460" s="429"/>
      <c r="S460" s="429"/>
      <c r="T460" s="429"/>
      <c r="U460" s="429"/>
    </row>
    <row r="461" spans="2:21">
      <c r="B461" s="370" t="s">
        <v>1188</v>
      </c>
      <c r="C461" s="370" t="s">
        <v>5</v>
      </c>
      <c r="D461" s="111">
        <v>1</v>
      </c>
      <c r="E461" s="442">
        <f t="shared" si="56"/>
        <v>4.1507433773851725E-5</v>
      </c>
      <c r="F461" s="111">
        <v>1</v>
      </c>
      <c r="G461" s="442">
        <f t="shared" si="57"/>
        <v>1.3886420191965872E-4</v>
      </c>
      <c r="H461" s="111" t="s">
        <v>1029</v>
      </c>
      <c r="I461" s="442" t="str">
        <f t="shared" si="58"/>
        <v>-</v>
      </c>
      <c r="J461" s="111" t="s">
        <v>1029</v>
      </c>
      <c r="K461" s="442" t="str">
        <f t="shared" si="59"/>
        <v>-</v>
      </c>
      <c r="L461" s="111" t="s">
        <v>1029</v>
      </c>
      <c r="M461" s="442" t="str">
        <f t="shared" si="60"/>
        <v>-</v>
      </c>
      <c r="N461" s="111" t="s">
        <v>1029</v>
      </c>
      <c r="O461" s="442" t="str">
        <f t="shared" si="60"/>
        <v>-</v>
      </c>
      <c r="P461" s="428"/>
      <c r="Q461" s="428"/>
      <c r="R461" s="428"/>
      <c r="S461" s="428"/>
      <c r="T461" s="428"/>
      <c r="U461" s="428"/>
    </row>
    <row r="462" spans="2:21" s="54" customFormat="1">
      <c r="B462" s="118" t="s">
        <v>1135</v>
      </c>
      <c r="C462" s="118" t="s">
        <v>1106</v>
      </c>
      <c r="D462" s="112">
        <v>13</v>
      </c>
      <c r="E462" s="506">
        <f t="shared" si="56"/>
        <v>5.3959663906007248E-4</v>
      </c>
      <c r="F462" s="112">
        <v>12</v>
      </c>
      <c r="G462" s="506">
        <f t="shared" si="57"/>
        <v>1.6663704230359048E-3</v>
      </c>
      <c r="H462" s="112" t="s">
        <v>1029</v>
      </c>
      <c r="I462" s="506" t="str">
        <f t="shared" si="58"/>
        <v>-</v>
      </c>
      <c r="J462" s="112" t="s">
        <v>1029</v>
      </c>
      <c r="K462" s="506" t="str">
        <f t="shared" si="59"/>
        <v>-</v>
      </c>
      <c r="L462" s="112" t="s">
        <v>1029</v>
      </c>
      <c r="M462" s="506" t="str">
        <f t="shared" si="60"/>
        <v>-</v>
      </c>
      <c r="N462" s="112">
        <v>1</v>
      </c>
      <c r="O462" s="506">
        <f t="shared" si="60"/>
        <v>9.6461781842034188E-4</v>
      </c>
      <c r="P462" s="429"/>
      <c r="Q462" s="429"/>
      <c r="R462" s="429"/>
      <c r="S462" s="429"/>
      <c r="T462" s="429"/>
      <c r="U462" s="429"/>
    </row>
    <row r="463" spans="2:21">
      <c r="B463" s="370" t="s">
        <v>1135</v>
      </c>
      <c r="C463" s="370" t="s">
        <v>969</v>
      </c>
      <c r="D463" s="111">
        <v>1</v>
      </c>
      <c r="E463" s="442">
        <f t="shared" si="56"/>
        <v>4.1507433773851725E-5</v>
      </c>
      <c r="F463" s="111">
        <v>1</v>
      </c>
      <c r="G463" s="442">
        <f t="shared" si="57"/>
        <v>1.3886420191965872E-4</v>
      </c>
      <c r="H463" s="111" t="s">
        <v>1029</v>
      </c>
      <c r="I463" s="442" t="str">
        <f t="shared" si="58"/>
        <v>-</v>
      </c>
      <c r="J463" s="111" t="s">
        <v>1029</v>
      </c>
      <c r="K463" s="442" t="str">
        <f t="shared" si="59"/>
        <v>-</v>
      </c>
      <c r="L463" s="111" t="s">
        <v>1029</v>
      </c>
      <c r="M463" s="442" t="str">
        <f t="shared" si="60"/>
        <v>-</v>
      </c>
      <c r="N463" s="111" t="s">
        <v>1029</v>
      </c>
      <c r="O463" s="442" t="str">
        <f t="shared" si="60"/>
        <v>-</v>
      </c>
      <c r="P463" s="428"/>
      <c r="Q463" s="428"/>
      <c r="R463" s="428"/>
      <c r="S463" s="428"/>
      <c r="T463" s="428"/>
      <c r="U463" s="428"/>
    </row>
    <row r="464" spans="2:21" s="54" customFormat="1">
      <c r="B464" s="118" t="s">
        <v>1189</v>
      </c>
      <c r="C464" s="118" t="s">
        <v>1106</v>
      </c>
      <c r="D464" s="112">
        <v>6</v>
      </c>
      <c r="E464" s="506">
        <f t="shared" si="56"/>
        <v>2.4904460264311035E-4</v>
      </c>
      <c r="F464" s="112" t="s">
        <v>1029</v>
      </c>
      <c r="G464" s="506" t="str">
        <f t="shared" si="57"/>
        <v>-</v>
      </c>
      <c r="H464" s="112">
        <v>1</v>
      </c>
      <c r="I464" s="506">
        <f t="shared" si="58"/>
        <v>1.6429776670045723E-4</v>
      </c>
      <c r="J464" s="112" t="s">
        <v>1029</v>
      </c>
      <c r="K464" s="506" t="str">
        <f t="shared" si="59"/>
        <v>-</v>
      </c>
      <c r="L464" s="112">
        <v>5</v>
      </c>
      <c r="M464" s="506">
        <f t="shared" si="60"/>
        <v>1.6304064277143007E-3</v>
      </c>
      <c r="N464" s="112" t="s">
        <v>1029</v>
      </c>
      <c r="O464" s="506" t="str">
        <f t="shared" si="60"/>
        <v>-</v>
      </c>
      <c r="P464" s="429"/>
      <c r="Q464" s="429"/>
      <c r="R464" s="429"/>
      <c r="S464" s="429"/>
      <c r="T464" s="429"/>
      <c r="U464" s="429"/>
    </row>
    <row r="465" spans="2:21" s="54" customFormat="1">
      <c r="B465" s="118" t="s">
        <v>1136</v>
      </c>
      <c r="C465" s="118" t="s">
        <v>1106</v>
      </c>
      <c r="D465" s="112">
        <v>60</v>
      </c>
      <c r="E465" s="506">
        <f t="shared" si="56"/>
        <v>2.4904460264311037E-3</v>
      </c>
      <c r="F465" s="112">
        <v>41</v>
      </c>
      <c r="G465" s="506">
        <f t="shared" si="57"/>
        <v>5.6934322787060079E-3</v>
      </c>
      <c r="H465" s="112">
        <v>10</v>
      </c>
      <c r="I465" s="506">
        <f t="shared" si="58"/>
        <v>1.6429776670045726E-3</v>
      </c>
      <c r="J465" s="112">
        <v>5</v>
      </c>
      <c r="K465" s="506">
        <f t="shared" si="59"/>
        <v>7.4617065221284373E-4</v>
      </c>
      <c r="L465" s="112">
        <v>4</v>
      </c>
      <c r="M465" s="506">
        <f t="shared" si="60"/>
        <v>1.3043251421714405E-3</v>
      </c>
      <c r="N465" s="112" t="s">
        <v>1029</v>
      </c>
      <c r="O465" s="506" t="str">
        <f t="shared" si="60"/>
        <v>-</v>
      </c>
      <c r="P465" s="429"/>
      <c r="Q465" s="429"/>
      <c r="R465" s="429"/>
      <c r="S465" s="429"/>
      <c r="T465" s="429"/>
      <c r="U465" s="429"/>
    </row>
    <row r="466" spans="2:21">
      <c r="B466" s="370" t="s">
        <v>1136</v>
      </c>
      <c r="C466" s="370" t="s">
        <v>959</v>
      </c>
      <c r="D466" s="111">
        <v>1</v>
      </c>
      <c r="E466" s="442">
        <f t="shared" si="56"/>
        <v>4.1507433773851725E-5</v>
      </c>
      <c r="F466" s="111">
        <v>1</v>
      </c>
      <c r="G466" s="442">
        <f t="shared" si="57"/>
        <v>1.3886420191965872E-4</v>
      </c>
      <c r="H466" s="111" t="s">
        <v>1029</v>
      </c>
      <c r="I466" s="442" t="str">
        <f t="shared" si="58"/>
        <v>-</v>
      </c>
      <c r="J466" s="111" t="s">
        <v>1029</v>
      </c>
      <c r="K466" s="442" t="str">
        <f t="shared" si="59"/>
        <v>-</v>
      </c>
      <c r="L466" s="111" t="s">
        <v>1029</v>
      </c>
      <c r="M466" s="442" t="str">
        <f t="shared" si="60"/>
        <v>-</v>
      </c>
      <c r="N466" s="111" t="s">
        <v>1029</v>
      </c>
      <c r="O466" s="442" t="str">
        <f t="shared" si="60"/>
        <v>-</v>
      </c>
      <c r="P466" s="428"/>
      <c r="Q466" s="428"/>
      <c r="R466" s="428"/>
      <c r="S466" s="428"/>
      <c r="T466" s="428"/>
      <c r="U466" s="428"/>
    </row>
    <row r="467" spans="2:21" s="54" customFormat="1">
      <c r="B467" s="118" t="s">
        <v>1166</v>
      </c>
      <c r="C467" s="118" t="s">
        <v>1106</v>
      </c>
      <c r="D467" s="112">
        <v>24</v>
      </c>
      <c r="E467" s="506">
        <f t="shared" si="56"/>
        <v>9.961784105724414E-4</v>
      </c>
      <c r="F467" s="112">
        <v>12</v>
      </c>
      <c r="G467" s="506">
        <f t="shared" si="57"/>
        <v>1.6663704230359048E-3</v>
      </c>
      <c r="H467" s="112">
        <v>2</v>
      </c>
      <c r="I467" s="506">
        <f t="shared" si="58"/>
        <v>3.2859553340091447E-4</v>
      </c>
      <c r="J467" s="112">
        <v>6</v>
      </c>
      <c r="K467" s="506">
        <f t="shared" si="59"/>
        <v>8.9540478265541241E-4</v>
      </c>
      <c r="L467" s="112" t="s">
        <v>1029</v>
      </c>
      <c r="M467" s="506" t="str">
        <f t="shared" si="60"/>
        <v>-</v>
      </c>
      <c r="N467" s="112">
        <v>4</v>
      </c>
      <c r="O467" s="506">
        <f t="shared" si="60"/>
        <v>3.8584712736813675E-3</v>
      </c>
      <c r="P467" s="429"/>
      <c r="Q467" s="429"/>
      <c r="R467" s="429"/>
      <c r="S467" s="429"/>
      <c r="T467" s="429"/>
      <c r="U467" s="429"/>
    </row>
    <row r="468" spans="2:21">
      <c r="B468" s="370" t="s">
        <v>1166</v>
      </c>
      <c r="C468" s="370" t="s">
        <v>5</v>
      </c>
      <c r="D468" s="111">
        <v>1</v>
      </c>
      <c r="E468" s="442">
        <f t="shared" si="56"/>
        <v>4.1507433773851725E-5</v>
      </c>
      <c r="F468" s="111">
        <v>1</v>
      </c>
      <c r="G468" s="442">
        <f t="shared" si="57"/>
        <v>1.3886420191965872E-4</v>
      </c>
      <c r="H468" s="111" t="s">
        <v>1029</v>
      </c>
      <c r="I468" s="442" t="str">
        <f t="shared" si="58"/>
        <v>-</v>
      </c>
      <c r="J468" s="111" t="s">
        <v>1029</v>
      </c>
      <c r="K468" s="442" t="str">
        <f t="shared" si="59"/>
        <v>-</v>
      </c>
      <c r="L468" s="111" t="s">
        <v>1029</v>
      </c>
      <c r="M468" s="442" t="str">
        <f t="shared" si="60"/>
        <v>-</v>
      </c>
      <c r="N468" s="111" t="s">
        <v>1029</v>
      </c>
      <c r="O468" s="442" t="str">
        <f t="shared" si="60"/>
        <v>-</v>
      </c>
      <c r="P468" s="428"/>
      <c r="Q468" s="428"/>
      <c r="R468" s="428"/>
      <c r="S468" s="428"/>
      <c r="T468" s="428"/>
      <c r="U468" s="428"/>
    </row>
    <row r="469" spans="2:21">
      <c r="B469" s="370" t="s">
        <v>1166</v>
      </c>
      <c r="C469" s="370" t="s">
        <v>6</v>
      </c>
      <c r="D469" s="111">
        <v>2</v>
      </c>
      <c r="E469" s="442">
        <f t="shared" si="56"/>
        <v>8.301486754770345E-5</v>
      </c>
      <c r="F469" s="111">
        <v>2</v>
      </c>
      <c r="G469" s="442">
        <f t="shared" si="57"/>
        <v>2.7772840383931744E-4</v>
      </c>
      <c r="H469" s="111" t="s">
        <v>1029</v>
      </c>
      <c r="I469" s="442" t="str">
        <f t="shared" si="58"/>
        <v>-</v>
      </c>
      <c r="J469" s="111" t="s">
        <v>1029</v>
      </c>
      <c r="K469" s="442" t="str">
        <f t="shared" si="59"/>
        <v>-</v>
      </c>
      <c r="L469" s="111" t="s">
        <v>1029</v>
      </c>
      <c r="M469" s="442" t="str">
        <f t="shared" si="60"/>
        <v>-</v>
      </c>
      <c r="N469" s="111" t="s">
        <v>1029</v>
      </c>
      <c r="O469" s="442" t="str">
        <f t="shared" si="60"/>
        <v>-</v>
      </c>
      <c r="P469" s="428"/>
      <c r="Q469" s="428"/>
      <c r="R469" s="428"/>
      <c r="S469" s="428"/>
      <c r="T469" s="428"/>
      <c r="U469" s="428"/>
    </row>
    <row r="470" spans="2:21" s="54" customFormat="1">
      <c r="B470" s="118" t="s">
        <v>1137</v>
      </c>
      <c r="C470" s="118" t="s">
        <v>1106</v>
      </c>
      <c r="D470" s="112">
        <v>97</v>
      </c>
      <c r="E470" s="506">
        <f t="shared" si="56"/>
        <v>4.026221076063618E-3</v>
      </c>
      <c r="F470" s="112">
        <v>47</v>
      </c>
      <c r="G470" s="506">
        <f t="shared" si="57"/>
        <v>6.5266174902239606E-3</v>
      </c>
      <c r="H470" s="112">
        <v>24</v>
      </c>
      <c r="I470" s="506">
        <f t="shared" si="58"/>
        <v>3.9431464008109736E-3</v>
      </c>
      <c r="J470" s="112">
        <v>14</v>
      </c>
      <c r="K470" s="506">
        <f t="shared" si="59"/>
        <v>2.0892778261959624E-3</v>
      </c>
      <c r="L470" s="112">
        <v>10</v>
      </c>
      <c r="M470" s="506">
        <f t="shared" si="60"/>
        <v>3.2608128554286013E-3</v>
      </c>
      <c r="N470" s="112">
        <v>2</v>
      </c>
      <c r="O470" s="506">
        <f t="shared" si="60"/>
        <v>1.9292356368406838E-3</v>
      </c>
      <c r="P470" s="429"/>
      <c r="Q470" s="429"/>
      <c r="R470" s="429"/>
      <c r="S470" s="429"/>
      <c r="T470" s="429"/>
      <c r="U470" s="429"/>
    </row>
    <row r="471" spans="2:21">
      <c r="B471" s="370" t="s">
        <v>1137</v>
      </c>
      <c r="C471" s="370" t="s">
        <v>5</v>
      </c>
      <c r="D471" s="111">
        <v>13</v>
      </c>
      <c r="E471" s="442">
        <f t="shared" si="56"/>
        <v>5.3959663906007248E-4</v>
      </c>
      <c r="F471" s="111">
        <v>7</v>
      </c>
      <c r="G471" s="442">
        <f t="shared" si="57"/>
        <v>9.7204941343761097E-4</v>
      </c>
      <c r="H471" s="111">
        <v>4</v>
      </c>
      <c r="I471" s="442">
        <f t="shared" si="58"/>
        <v>6.5719106680182894E-4</v>
      </c>
      <c r="J471" s="111">
        <v>2</v>
      </c>
      <c r="K471" s="442">
        <f t="shared" si="59"/>
        <v>2.9846826088513747E-4</v>
      </c>
      <c r="L471" s="111" t="s">
        <v>1029</v>
      </c>
      <c r="M471" s="442" t="str">
        <f t="shared" si="60"/>
        <v>-</v>
      </c>
      <c r="N471" s="111" t="s">
        <v>1029</v>
      </c>
      <c r="O471" s="442" t="str">
        <f t="shared" si="60"/>
        <v>-</v>
      </c>
      <c r="P471" s="428"/>
      <c r="Q471" s="428"/>
      <c r="R471" s="428"/>
      <c r="S471" s="428"/>
      <c r="T471" s="428"/>
      <c r="U471" s="428"/>
    </row>
    <row r="472" spans="2:21">
      <c r="B472" s="370" t="s">
        <v>1137</v>
      </c>
      <c r="C472" s="370" t="s">
        <v>6</v>
      </c>
      <c r="D472" s="111">
        <v>1</v>
      </c>
      <c r="E472" s="442">
        <f t="shared" si="56"/>
        <v>4.1507433773851725E-5</v>
      </c>
      <c r="F472" s="111">
        <v>1</v>
      </c>
      <c r="G472" s="442">
        <f t="shared" si="57"/>
        <v>1.3886420191965872E-4</v>
      </c>
      <c r="H472" s="111" t="s">
        <v>1029</v>
      </c>
      <c r="I472" s="442" t="str">
        <f t="shared" si="58"/>
        <v>-</v>
      </c>
      <c r="J472" s="111" t="s">
        <v>1029</v>
      </c>
      <c r="K472" s="442" t="str">
        <f t="shared" si="59"/>
        <v>-</v>
      </c>
      <c r="L472" s="111" t="s">
        <v>1029</v>
      </c>
      <c r="M472" s="442" t="str">
        <f t="shared" si="60"/>
        <v>-</v>
      </c>
      <c r="N472" s="111" t="s">
        <v>1029</v>
      </c>
      <c r="O472" s="442" t="str">
        <f t="shared" si="60"/>
        <v>-</v>
      </c>
      <c r="P472" s="428"/>
      <c r="Q472" s="428"/>
      <c r="R472" s="428"/>
      <c r="S472" s="428"/>
      <c r="T472" s="428"/>
      <c r="U472" s="428"/>
    </row>
    <row r="473" spans="2:21">
      <c r="B473" s="370" t="s">
        <v>1137</v>
      </c>
      <c r="C473" s="370" t="s">
        <v>1156</v>
      </c>
      <c r="D473" s="111">
        <v>1</v>
      </c>
      <c r="E473" s="442">
        <f t="shared" si="56"/>
        <v>4.1507433773851725E-5</v>
      </c>
      <c r="F473" s="111" t="s">
        <v>1029</v>
      </c>
      <c r="G473" s="442" t="str">
        <f t="shared" si="57"/>
        <v>-</v>
      </c>
      <c r="H473" s="111" t="s">
        <v>1029</v>
      </c>
      <c r="I473" s="442" t="str">
        <f t="shared" si="58"/>
        <v>-</v>
      </c>
      <c r="J473" s="111">
        <v>1</v>
      </c>
      <c r="K473" s="442">
        <f t="shared" si="59"/>
        <v>1.4923413044256874E-4</v>
      </c>
      <c r="L473" s="111" t="s">
        <v>1029</v>
      </c>
      <c r="M473" s="442" t="str">
        <f t="shared" si="60"/>
        <v>-</v>
      </c>
      <c r="N473" s="111" t="s">
        <v>1029</v>
      </c>
      <c r="O473" s="442" t="str">
        <f t="shared" si="60"/>
        <v>-</v>
      </c>
      <c r="P473" s="428"/>
      <c r="Q473" s="428"/>
      <c r="R473" s="428"/>
      <c r="S473" s="428"/>
      <c r="T473" s="428"/>
      <c r="U473" s="428"/>
    </row>
    <row r="474" spans="2:21" s="54" customFormat="1">
      <c r="B474" s="118" t="s">
        <v>1190</v>
      </c>
      <c r="C474" s="118" t="s">
        <v>1106</v>
      </c>
      <c r="D474" s="112">
        <v>6</v>
      </c>
      <c r="E474" s="506">
        <f t="shared" si="56"/>
        <v>2.4904460264311035E-4</v>
      </c>
      <c r="F474" s="112">
        <v>4</v>
      </c>
      <c r="G474" s="506">
        <f t="shared" si="57"/>
        <v>5.5545680767863487E-4</v>
      </c>
      <c r="H474" s="112">
        <v>1</v>
      </c>
      <c r="I474" s="506">
        <f t="shared" si="58"/>
        <v>1.6429776670045723E-4</v>
      </c>
      <c r="J474" s="112" t="s">
        <v>1029</v>
      </c>
      <c r="K474" s="506" t="str">
        <f t="shared" si="59"/>
        <v>-</v>
      </c>
      <c r="L474" s="112">
        <v>1</v>
      </c>
      <c r="M474" s="506">
        <f t="shared" ref="M474:O488" si="61">IF(L474="-", "-", L474/L$10*100)</f>
        <v>3.2608128554286012E-4</v>
      </c>
      <c r="N474" s="112" t="s">
        <v>1029</v>
      </c>
      <c r="O474" s="506" t="str">
        <f t="shared" si="61"/>
        <v>-</v>
      </c>
      <c r="P474" s="429"/>
      <c r="Q474" s="429"/>
      <c r="R474" s="429"/>
      <c r="S474" s="429"/>
      <c r="T474" s="429"/>
      <c r="U474" s="429"/>
    </row>
    <row r="475" spans="2:21">
      <c r="B475" s="370" t="s">
        <v>1190</v>
      </c>
      <c r="C475" s="370" t="s">
        <v>5</v>
      </c>
      <c r="D475" s="111">
        <v>1</v>
      </c>
      <c r="E475" s="442">
        <f t="shared" si="56"/>
        <v>4.1507433773851725E-5</v>
      </c>
      <c r="F475" s="111" t="s">
        <v>1029</v>
      </c>
      <c r="G475" s="442" t="str">
        <f t="shared" si="57"/>
        <v>-</v>
      </c>
      <c r="H475" s="111">
        <v>1</v>
      </c>
      <c r="I475" s="442">
        <f t="shared" si="58"/>
        <v>1.6429776670045723E-4</v>
      </c>
      <c r="J475" s="111" t="s">
        <v>1029</v>
      </c>
      <c r="K475" s="442" t="str">
        <f t="shared" si="59"/>
        <v>-</v>
      </c>
      <c r="L475" s="111" t="s">
        <v>1029</v>
      </c>
      <c r="M475" s="442" t="str">
        <f t="shared" si="61"/>
        <v>-</v>
      </c>
      <c r="N475" s="111" t="s">
        <v>1029</v>
      </c>
      <c r="O475" s="442" t="str">
        <f t="shared" si="61"/>
        <v>-</v>
      </c>
      <c r="P475" s="428"/>
      <c r="Q475" s="428"/>
      <c r="R475" s="428"/>
      <c r="S475" s="428"/>
      <c r="T475" s="428"/>
      <c r="U475" s="428"/>
    </row>
    <row r="476" spans="2:21" s="54" customFormat="1">
      <c r="B476" s="118" t="s">
        <v>1191</v>
      </c>
      <c r="C476" s="118" t="s">
        <v>1106</v>
      </c>
      <c r="D476" s="112">
        <v>3</v>
      </c>
      <c r="E476" s="506">
        <f t="shared" si="56"/>
        <v>1.2452230132155518E-4</v>
      </c>
      <c r="F476" s="112">
        <v>1</v>
      </c>
      <c r="G476" s="506">
        <f t="shared" si="57"/>
        <v>1.3886420191965872E-4</v>
      </c>
      <c r="H476" s="112">
        <v>2</v>
      </c>
      <c r="I476" s="506">
        <f t="shared" si="58"/>
        <v>3.2859553340091447E-4</v>
      </c>
      <c r="J476" s="112" t="s">
        <v>1029</v>
      </c>
      <c r="K476" s="506" t="str">
        <f t="shared" si="59"/>
        <v>-</v>
      </c>
      <c r="L476" s="112" t="s">
        <v>1029</v>
      </c>
      <c r="M476" s="506" t="str">
        <f t="shared" si="61"/>
        <v>-</v>
      </c>
      <c r="N476" s="112" t="s">
        <v>1029</v>
      </c>
      <c r="O476" s="506" t="str">
        <f t="shared" si="61"/>
        <v>-</v>
      </c>
      <c r="P476" s="429"/>
      <c r="Q476" s="429"/>
      <c r="R476" s="429"/>
      <c r="S476" s="429"/>
      <c r="T476" s="429"/>
      <c r="U476" s="429"/>
    </row>
    <row r="477" spans="2:21" s="54" customFormat="1">
      <c r="B477" s="118" t="s">
        <v>1167</v>
      </c>
      <c r="C477" s="118" t="s">
        <v>1106</v>
      </c>
      <c r="D477" s="112">
        <v>37</v>
      </c>
      <c r="E477" s="506">
        <f t="shared" si="56"/>
        <v>1.5357750496325139E-3</v>
      </c>
      <c r="F477" s="112">
        <v>17</v>
      </c>
      <c r="G477" s="506">
        <f t="shared" si="57"/>
        <v>2.3606914326341987E-3</v>
      </c>
      <c r="H477" s="112">
        <v>7</v>
      </c>
      <c r="I477" s="506">
        <f t="shared" si="58"/>
        <v>1.1500843669032007E-3</v>
      </c>
      <c r="J477" s="112">
        <v>4</v>
      </c>
      <c r="K477" s="506">
        <f t="shared" si="59"/>
        <v>5.9693652177027494E-4</v>
      </c>
      <c r="L477" s="112">
        <v>8</v>
      </c>
      <c r="M477" s="506">
        <f t="shared" si="61"/>
        <v>2.608650284342881E-3</v>
      </c>
      <c r="N477" s="112">
        <v>1</v>
      </c>
      <c r="O477" s="506">
        <f t="shared" si="61"/>
        <v>9.6461781842034188E-4</v>
      </c>
      <c r="P477" s="429"/>
      <c r="Q477" s="429"/>
      <c r="R477" s="429"/>
      <c r="S477" s="429"/>
      <c r="T477" s="429"/>
      <c r="U477" s="429"/>
    </row>
    <row r="478" spans="2:21">
      <c r="B478" s="370" t="s">
        <v>1167</v>
      </c>
      <c r="C478" s="370" t="s">
        <v>5</v>
      </c>
      <c r="D478" s="111">
        <v>4</v>
      </c>
      <c r="E478" s="442">
        <f t="shared" si="56"/>
        <v>1.660297350954069E-4</v>
      </c>
      <c r="F478" s="111">
        <v>1</v>
      </c>
      <c r="G478" s="442">
        <f t="shared" si="57"/>
        <v>1.3886420191965872E-4</v>
      </c>
      <c r="H478" s="111">
        <v>3</v>
      </c>
      <c r="I478" s="442">
        <f t="shared" si="58"/>
        <v>4.928933001013717E-4</v>
      </c>
      <c r="J478" s="111" t="s">
        <v>1029</v>
      </c>
      <c r="K478" s="442" t="str">
        <f t="shared" si="59"/>
        <v>-</v>
      </c>
      <c r="L478" s="111" t="s">
        <v>1029</v>
      </c>
      <c r="M478" s="442" t="str">
        <f t="shared" si="61"/>
        <v>-</v>
      </c>
      <c r="N478" s="111" t="s">
        <v>1029</v>
      </c>
      <c r="O478" s="442" t="str">
        <f t="shared" si="61"/>
        <v>-</v>
      </c>
      <c r="P478" s="428"/>
      <c r="Q478" s="428"/>
      <c r="R478" s="428"/>
      <c r="S478" s="428"/>
      <c r="T478" s="428"/>
      <c r="U478" s="428"/>
    </row>
    <row r="479" spans="2:21">
      <c r="B479" s="370" t="s">
        <v>1167</v>
      </c>
      <c r="C479" s="370" t="s">
        <v>8</v>
      </c>
      <c r="D479" s="111">
        <v>1</v>
      </c>
      <c r="E479" s="442">
        <f t="shared" si="56"/>
        <v>4.1507433773851725E-5</v>
      </c>
      <c r="F479" s="111" t="s">
        <v>1029</v>
      </c>
      <c r="G479" s="442" t="str">
        <f t="shared" si="57"/>
        <v>-</v>
      </c>
      <c r="H479" s="111" t="s">
        <v>1029</v>
      </c>
      <c r="I479" s="442" t="str">
        <f t="shared" si="58"/>
        <v>-</v>
      </c>
      <c r="J479" s="111" t="s">
        <v>1029</v>
      </c>
      <c r="K479" s="442" t="str">
        <f t="shared" si="59"/>
        <v>-</v>
      </c>
      <c r="L479" s="111">
        <v>1</v>
      </c>
      <c r="M479" s="442">
        <f t="shared" si="61"/>
        <v>3.2608128554286012E-4</v>
      </c>
      <c r="N479" s="111" t="s">
        <v>1029</v>
      </c>
      <c r="O479" s="442" t="str">
        <f t="shared" si="61"/>
        <v>-</v>
      </c>
      <c r="P479" s="428"/>
      <c r="Q479" s="428"/>
      <c r="R479" s="428"/>
      <c r="S479" s="428"/>
      <c r="T479" s="428"/>
      <c r="U479" s="428"/>
    </row>
    <row r="480" spans="2:21" s="54" customFormat="1">
      <c r="B480" s="118" t="s">
        <v>1168</v>
      </c>
      <c r="C480" s="118" t="s">
        <v>1106</v>
      </c>
      <c r="D480" s="112">
        <v>1</v>
      </c>
      <c r="E480" s="506">
        <f t="shared" si="56"/>
        <v>4.1507433773851725E-5</v>
      </c>
      <c r="F480" s="112">
        <v>1</v>
      </c>
      <c r="G480" s="506">
        <f t="shared" si="57"/>
        <v>1.3886420191965872E-4</v>
      </c>
      <c r="H480" s="112" t="s">
        <v>1029</v>
      </c>
      <c r="I480" s="506" t="str">
        <f t="shared" si="58"/>
        <v>-</v>
      </c>
      <c r="J480" s="112" t="s">
        <v>1029</v>
      </c>
      <c r="K480" s="506" t="str">
        <f t="shared" si="59"/>
        <v>-</v>
      </c>
      <c r="L480" s="112" t="s">
        <v>1029</v>
      </c>
      <c r="M480" s="506" t="str">
        <f t="shared" si="61"/>
        <v>-</v>
      </c>
      <c r="N480" s="112" t="s">
        <v>1029</v>
      </c>
      <c r="O480" s="506" t="str">
        <f t="shared" si="61"/>
        <v>-</v>
      </c>
      <c r="P480" s="429"/>
      <c r="Q480" s="429"/>
      <c r="R480" s="429"/>
      <c r="S480" s="429"/>
      <c r="T480" s="429"/>
      <c r="U480" s="429"/>
    </row>
    <row r="481" spans="2:21">
      <c r="B481" s="370" t="s">
        <v>1168</v>
      </c>
      <c r="C481" s="370" t="s">
        <v>5</v>
      </c>
      <c r="D481" s="111">
        <v>1</v>
      </c>
      <c r="E481" s="442">
        <f t="shared" si="56"/>
        <v>4.1507433773851725E-5</v>
      </c>
      <c r="F481" s="111">
        <v>1</v>
      </c>
      <c r="G481" s="442">
        <f t="shared" si="57"/>
        <v>1.3886420191965872E-4</v>
      </c>
      <c r="H481" s="111" t="s">
        <v>1029</v>
      </c>
      <c r="I481" s="442" t="str">
        <f t="shared" si="58"/>
        <v>-</v>
      </c>
      <c r="J481" s="111" t="s">
        <v>1029</v>
      </c>
      <c r="K481" s="442" t="str">
        <f t="shared" si="59"/>
        <v>-</v>
      </c>
      <c r="L481" s="111" t="s">
        <v>1029</v>
      </c>
      <c r="M481" s="442" t="str">
        <f t="shared" si="61"/>
        <v>-</v>
      </c>
      <c r="N481" s="111" t="s">
        <v>1029</v>
      </c>
      <c r="O481" s="442" t="str">
        <f t="shared" si="61"/>
        <v>-</v>
      </c>
      <c r="P481" s="428"/>
      <c r="Q481" s="428"/>
      <c r="R481" s="428"/>
      <c r="S481" s="428"/>
      <c r="T481" s="428"/>
      <c r="U481" s="428"/>
    </row>
    <row r="482" spans="2:21">
      <c r="B482" s="370" t="s">
        <v>1168</v>
      </c>
      <c r="C482" s="370" t="s">
        <v>964</v>
      </c>
      <c r="D482" s="111">
        <v>1</v>
      </c>
      <c r="E482" s="442">
        <f t="shared" si="56"/>
        <v>4.1507433773851725E-5</v>
      </c>
      <c r="F482" s="111" t="s">
        <v>1029</v>
      </c>
      <c r="G482" s="442" t="str">
        <f t="shared" si="57"/>
        <v>-</v>
      </c>
      <c r="H482" s="111">
        <v>1</v>
      </c>
      <c r="I482" s="442">
        <f t="shared" si="58"/>
        <v>1.6429776670045723E-4</v>
      </c>
      <c r="J482" s="111" t="s">
        <v>1029</v>
      </c>
      <c r="K482" s="442" t="str">
        <f t="shared" si="59"/>
        <v>-</v>
      </c>
      <c r="L482" s="111" t="s">
        <v>1029</v>
      </c>
      <c r="M482" s="442" t="str">
        <f t="shared" si="61"/>
        <v>-</v>
      </c>
      <c r="N482" s="111" t="s">
        <v>1029</v>
      </c>
      <c r="O482" s="442" t="str">
        <f t="shared" si="61"/>
        <v>-</v>
      </c>
      <c r="P482" s="428"/>
      <c r="Q482" s="428"/>
      <c r="R482" s="428"/>
      <c r="S482" s="428"/>
      <c r="T482" s="428"/>
      <c r="U482" s="428"/>
    </row>
    <row r="483" spans="2:21" s="54" customFormat="1">
      <c r="B483" s="118" t="s">
        <v>1138</v>
      </c>
      <c r="C483" s="118" t="s">
        <v>1106</v>
      </c>
      <c r="D483" s="112">
        <v>41</v>
      </c>
      <c r="E483" s="506">
        <f t="shared" si="56"/>
        <v>1.7018047847279208E-3</v>
      </c>
      <c r="F483" s="112">
        <v>21</v>
      </c>
      <c r="G483" s="506">
        <f t="shared" si="57"/>
        <v>2.9161482403128334E-3</v>
      </c>
      <c r="H483" s="112">
        <v>5</v>
      </c>
      <c r="I483" s="506">
        <f t="shared" si="58"/>
        <v>8.2148883350228628E-4</v>
      </c>
      <c r="J483" s="112">
        <v>7</v>
      </c>
      <c r="K483" s="506">
        <f t="shared" si="59"/>
        <v>1.0446389130979812E-3</v>
      </c>
      <c r="L483" s="112">
        <v>4</v>
      </c>
      <c r="M483" s="506">
        <f t="shared" si="61"/>
        <v>1.3043251421714405E-3</v>
      </c>
      <c r="N483" s="112">
        <v>4</v>
      </c>
      <c r="O483" s="506">
        <f t="shared" si="61"/>
        <v>3.8584712736813675E-3</v>
      </c>
      <c r="P483" s="429"/>
      <c r="Q483" s="429"/>
      <c r="R483" s="429"/>
      <c r="S483" s="429"/>
      <c r="T483" s="429"/>
      <c r="U483" s="429"/>
    </row>
    <row r="484" spans="2:21">
      <c r="B484" s="370" t="s">
        <v>1138</v>
      </c>
      <c r="C484" s="370" t="s">
        <v>5</v>
      </c>
      <c r="D484" s="111">
        <v>3</v>
      </c>
      <c r="E484" s="442">
        <f t="shared" si="56"/>
        <v>1.2452230132155518E-4</v>
      </c>
      <c r="F484" s="111">
        <v>1</v>
      </c>
      <c r="G484" s="442">
        <f t="shared" si="57"/>
        <v>1.3886420191965872E-4</v>
      </c>
      <c r="H484" s="111">
        <v>1</v>
      </c>
      <c r="I484" s="442">
        <f t="shared" si="58"/>
        <v>1.6429776670045723E-4</v>
      </c>
      <c r="J484" s="111">
        <v>1</v>
      </c>
      <c r="K484" s="442">
        <f t="shared" si="59"/>
        <v>1.4923413044256874E-4</v>
      </c>
      <c r="L484" s="111" t="s">
        <v>1029</v>
      </c>
      <c r="M484" s="442" t="str">
        <f t="shared" si="61"/>
        <v>-</v>
      </c>
      <c r="N484" s="111" t="s">
        <v>1029</v>
      </c>
      <c r="O484" s="442" t="str">
        <f t="shared" si="61"/>
        <v>-</v>
      </c>
      <c r="P484" s="428"/>
      <c r="Q484" s="428"/>
      <c r="R484" s="428"/>
      <c r="S484" s="428"/>
      <c r="T484" s="428"/>
      <c r="U484" s="428"/>
    </row>
    <row r="485" spans="2:21">
      <c r="B485" s="370" t="s">
        <v>1138</v>
      </c>
      <c r="C485" s="370" t="s">
        <v>6</v>
      </c>
      <c r="D485" s="111">
        <v>1</v>
      </c>
      <c r="E485" s="442">
        <f t="shared" si="56"/>
        <v>4.1507433773851725E-5</v>
      </c>
      <c r="F485" s="111">
        <v>1</v>
      </c>
      <c r="G485" s="442">
        <f t="shared" si="57"/>
        <v>1.3886420191965872E-4</v>
      </c>
      <c r="H485" s="111" t="s">
        <v>1029</v>
      </c>
      <c r="I485" s="442" t="str">
        <f t="shared" si="58"/>
        <v>-</v>
      </c>
      <c r="J485" s="111" t="s">
        <v>1029</v>
      </c>
      <c r="K485" s="442" t="str">
        <f t="shared" si="59"/>
        <v>-</v>
      </c>
      <c r="L485" s="111" t="s">
        <v>1029</v>
      </c>
      <c r="M485" s="442" t="str">
        <f t="shared" si="61"/>
        <v>-</v>
      </c>
      <c r="N485" s="111" t="s">
        <v>1029</v>
      </c>
      <c r="O485" s="442" t="str">
        <f t="shared" si="61"/>
        <v>-</v>
      </c>
      <c r="P485" s="428"/>
      <c r="Q485" s="428"/>
      <c r="R485" s="428"/>
      <c r="S485" s="428"/>
      <c r="T485" s="428"/>
      <c r="U485" s="428"/>
    </row>
    <row r="486" spans="2:21">
      <c r="B486" s="370" t="s">
        <v>1138</v>
      </c>
      <c r="C486" s="370" t="s">
        <v>8</v>
      </c>
      <c r="D486" s="111">
        <v>1</v>
      </c>
      <c r="E486" s="442">
        <f t="shared" si="56"/>
        <v>4.1507433773851725E-5</v>
      </c>
      <c r="F486" s="111" t="s">
        <v>1029</v>
      </c>
      <c r="G486" s="442" t="str">
        <f t="shared" si="57"/>
        <v>-</v>
      </c>
      <c r="H486" s="111" t="s">
        <v>1029</v>
      </c>
      <c r="I486" s="442" t="str">
        <f t="shared" si="58"/>
        <v>-</v>
      </c>
      <c r="J486" s="111">
        <v>1</v>
      </c>
      <c r="K486" s="442">
        <f t="shared" si="59"/>
        <v>1.4923413044256874E-4</v>
      </c>
      <c r="L486" s="111" t="s">
        <v>1029</v>
      </c>
      <c r="M486" s="442" t="str">
        <f t="shared" si="61"/>
        <v>-</v>
      </c>
      <c r="N486" s="111" t="s">
        <v>1029</v>
      </c>
      <c r="O486" s="442" t="str">
        <f t="shared" si="61"/>
        <v>-</v>
      </c>
      <c r="P486" s="428"/>
      <c r="Q486" s="428"/>
      <c r="R486" s="428"/>
      <c r="S486" s="428"/>
      <c r="T486" s="428"/>
      <c r="U486" s="428"/>
    </row>
    <row r="487" spans="2:21" s="54" customFormat="1">
      <c r="B487" s="118" t="s">
        <v>1192</v>
      </c>
      <c r="C487" s="118" t="s">
        <v>1106</v>
      </c>
      <c r="D487" s="112">
        <v>2</v>
      </c>
      <c r="E487" s="506">
        <f t="shared" si="56"/>
        <v>8.301486754770345E-5</v>
      </c>
      <c r="F487" s="112" t="s">
        <v>1029</v>
      </c>
      <c r="G487" s="506" t="str">
        <f t="shared" si="57"/>
        <v>-</v>
      </c>
      <c r="H487" s="112" t="s">
        <v>1029</v>
      </c>
      <c r="I487" s="506" t="str">
        <f t="shared" si="58"/>
        <v>-</v>
      </c>
      <c r="J487" s="112">
        <v>2</v>
      </c>
      <c r="K487" s="506">
        <f t="shared" si="59"/>
        <v>2.9846826088513747E-4</v>
      </c>
      <c r="L487" s="112" t="s">
        <v>1029</v>
      </c>
      <c r="M487" s="506" t="str">
        <f t="shared" si="61"/>
        <v>-</v>
      </c>
      <c r="N487" s="112" t="s">
        <v>1029</v>
      </c>
      <c r="O487" s="506" t="str">
        <f t="shared" si="61"/>
        <v>-</v>
      </c>
      <c r="P487" s="429"/>
      <c r="Q487" s="429"/>
      <c r="R487" s="429"/>
      <c r="S487" s="429"/>
      <c r="T487" s="429"/>
      <c r="U487" s="429"/>
    </row>
    <row r="488" spans="2:21" s="54" customFormat="1">
      <c r="B488" s="118" t="s">
        <v>1193</v>
      </c>
      <c r="C488" s="118" t="s">
        <v>1106</v>
      </c>
      <c r="D488" s="112">
        <v>2</v>
      </c>
      <c r="E488" s="506">
        <f t="shared" si="56"/>
        <v>8.301486754770345E-5</v>
      </c>
      <c r="F488" s="112" t="s">
        <v>1029</v>
      </c>
      <c r="G488" s="506" t="str">
        <f t="shared" si="57"/>
        <v>-</v>
      </c>
      <c r="H488" s="112" t="s">
        <v>1029</v>
      </c>
      <c r="I488" s="506" t="str">
        <f t="shared" si="58"/>
        <v>-</v>
      </c>
      <c r="J488" s="112">
        <v>2</v>
      </c>
      <c r="K488" s="506">
        <f t="shared" si="59"/>
        <v>2.9846826088513747E-4</v>
      </c>
      <c r="L488" s="112" t="s">
        <v>1029</v>
      </c>
      <c r="M488" s="506" t="str">
        <f t="shared" si="61"/>
        <v>-</v>
      </c>
      <c r="N488" s="112" t="s">
        <v>1029</v>
      </c>
      <c r="O488" s="506" t="str">
        <f t="shared" si="61"/>
        <v>-</v>
      </c>
      <c r="P488" s="429"/>
      <c r="Q488" s="429"/>
      <c r="R488" s="429"/>
      <c r="S488" s="429"/>
      <c r="T488" s="429"/>
      <c r="U488" s="429"/>
    </row>
    <row r="489" spans="2:21" s="54" customFormat="1">
      <c r="B489" s="118" t="s">
        <v>1194</v>
      </c>
      <c r="C489" s="118" t="s">
        <v>1106</v>
      </c>
      <c r="D489" s="112">
        <v>1</v>
      </c>
      <c r="E489" s="506">
        <f t="shared" si="56"/>
        <v>4.1507433773851725E-5</v>
      </c>
      <c r="F489" s="112" t="s">
        <v>1029</v>
      </c>
      <c r="G489" s="506" t="str">
        <f t="shared" si="57"/>
        <v>-</v>
      </c>
      <c r="H489" s="112" t="s">
        <v>1029</v>
      </c>
      <c r="I489" s="506" t="str">
        <f t="shared" si="58"/>
        <v>-</v>
      </c>
      <c r="J489" s="112" t="s">
        <v>1029</v>
      </c>
      <c r="K489" s="506" t="str">
        <f t="shared" si="59"/>
        <v>-</v>
      </c>
      <c r="L489" s="112">
        <v>1</v>
      </c>
      <c r="M489" s="506">
        <f t="shared" ref="M489:O504" si="62">IF(L489="-", "-", L489/L$10*100)</f>
        <v>3.2608128554286012E-4</v>
      </c>
      <c r="N489" s="112" t="s">
        <v>1029</v>
      </c>
      <c r="O489" s="506" t="str">
        <f t="shared" si="62"/>
        <v>-</v>
      </c>
      <c r="P489" s="429"/>
      <c r="Q489" s="429"/>
      <c r="R489" s="429"/>
      <c r="S489" s="429"/>
      <c r="T489" s="429"/>
      <c r="U489" s="429"/>
    </row>
    <row r="490" spans="2:21" s="54" customFormat="1">
      <c r="B490" s="118" t="s">
        <v>1139</v>
      </c>
      <c r="C490" s="118" t="s">
        <v>1106</v>
      </c>
      <c r="D490" s="112">
        <v>7</v>
      </c>
      <c r="E490" s="506">
        <f t="shared" si="56"/>
        <v>2.9055203641696213E-4</v>
      </c>
      <c r="F490" s="112">
        <v>3</v>
      </c>
      <c r="G490" s="506">
        <f t="shared" si="57"/>
        <v>4.1659260575897621E-4</v>
      </c>
      <c r="H490" s="112">
        <v>2</v>
      </c>
      <c r="I490" s="506">
        <f t="shared" si="58"/>
        <v>3.2859553340091447E-4</v>
      </c>
      <c r="J490" s="112">
        <v>1</v>
      </c>
      <c r="K490" s="506">
        <f t="shared" si="59"/>
        <v>1.4923413044256874E-4</v>
      </c>
      <c r="L490" s="112">
        <v>1</v>
      </c>
      <c r="M490" s="506">
        <f t="shared" si="62"/>
        <v>3.2608128554286012E-4</v>
      </c>
      <c r="N490" s="112" t="s">
        <v>1029</v>
      </c>
      <c r="O490" s="506" t="str">
        <f t="shared" si="62"/>
        <v>-</v>
      </c>
      <c r="P490" s="429"/>
      <c r="Q490" s="429"/>
      <c r="R490" s="429"/>
      <c r="S490" s="429"/>
      <c r="T490" s="429"/>
      <c r="U490" s="429"/>
    </row>
    <row r="491" spans="2:21" s="54" customFormat="1">
      <c r="B491" s="118" t="s">
        <v>1140</v>
      </c>
      <c r="C491" s="118" t="s">
        <v>1106</v>
      </c>
      <c r="D491" s="112">
        <v>12</v>
      </c>
      <c r="E491" s="506">
        <f t="shared" si="56"/>
        <v>4.980892052862207E-4</v>
      </c>
      <c r="F491" s="112">
        <v>8</v>
      </c>
      <c r="G491" s="506">
        <f t="shared" si="57"/>
        <v>1.1109136153572697E-3</v>
      </c>
      <c r="H491" s="112">
        <v>1</v>
      </c>
      <c r="I491" s="506">
        <f t="shared" si="58"/>
        <v>1.6429776670045723E-4</v>
      </c>
      <c r="J491" s="112">
        <v>3</v>
      </c>
      <c r="K491" s="506">
        <f t="shared" si="59"/>
        <v>4.4770239132770621E-4</v>
      </c>
      <c r="L491" s="112" t="s">
        <v>1029</v>
      </c>
      <c r="M491" s="506" t="str">
        <f t="shared" si="62"/>
        <v>-</v>
      </c>
      <c r="N491" s="112" t="s">
        <v>1029</v>
      </c>
      <c r="O491" s="506" t="str">
        <f t="shared" si="62"/>
        <v>-</v>
      </c>
      <c r="P491" s="429"/>
      <c r="Q491" s="429"/>
      <c r="R491" s="429"/>
      <c r="S491" s="429"/>
      <c r="T491" s="429"/>
      <c r="U491" s="429"/>
    </row>
    <row r="492" spans="2:21" s="54" customFormat="1">
      <c r="B492" s="118" t="s">
        <v>1141</v>
      </c>
      <c r="C492" s="118" t="s">
        <v>1106</v>
      </c>
      <c r="D492" s="112">
        <v>35</v>
      </c>
      <c r="E492" s="506">
        <f t="shared" si="56"/>
        <v>1.4527601820848105E-3</v>
      </c>
      <c r="F492" s="112">
        <v>30</v>
      </c>
      <c r="G492" s="506">
        <f t="shared" si="57"/>
        <v>4.1659260575897623E-3</v>
      </c>
      <c r="H492" s="112">
        <v>2</v>
      </c>
      <c r="I492" s="506">
        <f t="shared" si="58"/>
        <v>3.2859553340091447E-4</v>
      </c>
      <c r="J492" s="112">
        <v>2</v>
      </c>
      <c r="K492" s="506">
        <f t="shared" si="59"/>
        <v>2.9846826088513747E-4</v>
      </c>
      <c r="L492" s="112">
        <v>1</v>
      </c>
      <c r="M492" s="506">
        <f t="shared" si="62"/>
        <v>3.2608128554286012E-4</v>
      </c>
      <c r="N492" s="112" t="s">
        <v>1029</v>
      </c>
      <c r="O492" s="506" t="str">
        <f t="shared" si="62"/>
        <v>-</v>
      </c>
      <c r="P492" s="429"/>
      <c r="Q492" s="429"/>
      <c r="R492" s="429"/>
      <c r="S492" s="429"/>
      <c r="T492" s="429"/>
      <c r="U492" s="429"/>
    </row>
    <row r="493" spans="2:21" s="54" customFormat="1">
      <c r="B493" s="118" t="s">
        <v>1142</v>
      </c>
      <c r="C493" s="118" t="s">
        <v>1106</v>
      </c>
      <c r="D493" s="112">
        <v>14</v>
      </c>
      <c r="E493" s="506">
        <f t="shared" si="56"/>
        <v>5.8110407283392426E-4</v>
      </c>
      <c r="F493" s="112">
        <v>10</v>
      </c>
      <c r="G493" s="506">
        <f t="shared" si="57"/>
        <v>1.3886420191965873E-3</v>
      </c>
      <c r="H493" s="112" t="s">
        <v>1029</v>
      </c>
      <c r="I493" s="506" t="str">
        <f t="shared" si="58"/>
        <v>-</v>
      </c>
      <c r="J493" s="112">
        <v>2</v>
      </c>
      <c r="K493" s="506">
        <f t="shared" si="59"/>
        <v>2.9846826088513747E-4</v>
      </c>
      <c r="L493" s="112">
        <v>2</v>
      </c>
      <c r="M493" s="506">
        <f t="shared" si="62"/>
        <v>6.5216257108572024E-4</v>
      </c>
      <c r="N493" s="112" t="s">
        <v>1029</v>
      </c>
      <c r="O493" s="506" t="str">
        <f t="shared" si="62"/>
        <v>-</v>
      </c>
      <c r="P493" s="429"/>
      <c r="Q493" s="429"/>
      <c r="R493" s="429"/>
      <c r="S493" s="429"/>
      <c r="T493" s="429"/>
      <c r="U493" s="429"/>
    </row>
    <row r="494" spans="2:21">
      <c r="B494" s="370" t="s">
        <v>1142</v>
      </c>
      <c r="C494" s="370" t="s">
        <v>5</v>
      </c>
      <c r="D494" s="111">
        <v>2</v>
      </c>
      <c r="E494" s="442">
        <f t="shared" si="56"/>
        <v>8.301486754770345E-5</v>
      </c>
      <c r="F494" s="111">
        <v>2</v>
      </c>
      <c r="G494" s="442">
        <f t="shared" si="57"/>
        <v>2.7772840383931744E-4</v>
      </c>
      <c r="H494" s="111" t="s">
        <v>1029</v>
      </c>
      <c r="I494" s="442" t="str">
        <f t="shared" si="58"/>
        <v>-</v>
      </c>
      <c r="J494" s="111" t="s">
        <v>1029</v>
      </c>
      <c r="K494" s="442" t="str">
        <f t="shared" si="59"/>
        <v>-</v>
      </c>
      <c r="L494" s="111" t="s">
        <v>1029</v>
      </c>
      <c r="M494" s="442" t="str">
        <f t="shared" si="62"/>
        <v>-</v>
      </c>
      <c r="N494" s="111" t="s">
        <v>1029</v>
      </c>
      <c r="O494" s="442" t="str">
        <f t="shared" si="62"/>
        <v>-</v>
      </c>
      <c r="P494" s="428"/>
      <c r="Q494" s="428"/>
      <c r="R494" s="428"/>
      <c r="S494" s="428"/>
      <c r="T494" s="428"/>
      <c r="U494" s="428"/>
    </row>
    <row r="495" spans="2:21">
      <c r="B495" s="370" t="s">
        <v>1142</v>
      </c>
      <c r="C495" s="370" t="s">
        <v>6</v>
      </c>
      <c r="D495" s="111">
        <v>1</v>
      </c>
      <c r="E495" s="442">
        <f t="shared" si="56"/>
        <v>4.1507433773851725E-5</v>
      </c>
      <c r="F495" s="111">
        <v>1</v>
      </c>
      <c r="G495" s="442">
        <f t="shared" si="57"/>
        <v>1.3886420191965872E-4</v>
      </c>
      <c r="H495" s="111" t="s">
        <v>1029</v>
      </c>
      <c r="I495" s="442" t="str">
        <f t="shared" si="58"/>
        <v>-</v>
      </c>
      <c r="J495" s="111" t="s">
        <v>1029</v>
      </c>
      <c r="K495" s="442" t="str">
        <f t="shared" si="59"/>
        <v>-</v>
      </c>
      <c r="L495" s="111" t="s">
        <v>1029</v>
      </c>
      <c r="M495" s="442" t="str">
        <f t="shared" si="62"/>
        <v>-</v>
      </c>
      <c r="N495" s="111" t="s">
        <v>1029</v>
      </c>
      <c r="O495" s="442" t="str">
        <f t="shared" si="62"/>
        <v>-</v>
      </c>
      <c r="P495" s="428"/>
      <c r="Q495" s="428"/>
      <c r="R495" s="428"/>
      <c r="S495" s="428"/>
      <c r="T495" s="428"/>
      <c r="U495" s="428"/>
    </row>
    <row r="496" spans="2:21" s="54" customFormat="1">
      <c r="B496" s="118" t="s">
        <v>1143</v>
      </c>
      <c r="C496" s="118" t="s">
        <v>1106</v>
      </c>
      <c r="D496" s="112">
        <v>19</v>
      </c>
      <c r="E496" s="506">
        <f t="shared" si="56"/>
        <v>7.8864124170318294E-4</v>
      </c>
      <c r="F496" s="112">
        <v>12</v>
      </c>
      <c r="G496" s="506">
        <f t="shared" si="57"/>
        <v>1.6663704230359048E-3</v>
      </c>
      <c r="H496" s="112">
        <v>2</v>
      </c>
      <c r="I496" s="506">
        <f t="shared" si="58"/>
        <v>3.2859553340091447E-4</v>
      </c>
      <c r="J496" s="112">
        <v>5</v>
      </c>
      <c r="K496" s="506">
        <f t="shared" si="59"/>
        <v>7.4617065221284373E-4</v>
      </c>
      <c r="L496" s="112" t="s">
        <v>1029</v>
      </c>
      <c r="M496" s="506" t="str">
        <f t="shared" si="62"/>
        <v>-</v>
      </c>
      <c r="N496" s="112" t="s">
        <v>1029</v>
      </c>
      <c r="O496" s="506" t="str">
        <f t="shared" si="62"/>
        <v>-</v>
      </c>
      <c r="P496" s="429"/>
      <c r="Q496" s="429"/>
      <c r="R496" s="429"/>
      <c r="S496" s="429"/>
      <c r="T496" s="429"/>
      <c r="U496" s="429"/>
    </row>
    <row r="497" spans="2:21">
      <c r="B497" s="370" t="s">
        <v>1143</v>
      </c>
      <c r="C497" s="370" t="s">
        <v>5</v>
      </c>
      <c r="D497" s="111">
        <v>9</v>
      </c>
      <c r="E497" s="442">
        <f t="shared" si="56"/>
        <v>3.7356690396466558E-4</v>
      </c>
      <c r="F497" s="111">
        <v>3</v>
      </c>
      <c r="G497" s="442">
        <f t="shared" si="57"/>
        <v>4.1659260575897621E-4</v>
      </c>
      <c r="H497" s="111">
        <v>4</v>
      </c>
      <c r="I497" s="442">
        <f t="shared" si="58"/>
        <v>6.5719106680182894E-4</v>
      </c>
      <c r="J497" s="111">
        <v>2</v>
      </c>
      <c r="K497" s="442">
        <f t="shared" si="59"/>
        <v>2.9846826088513747E-4</v>
      </c>
      <c r="L497" s="111" t="s">
        <v>1029</v>
      </c>
      <c r="M497" s="442" t="str">
        <f t="shared" si="62"/>
        <v>-</v>
      </c>
      <c r="N497" s="111" t="s">
        <v>1029</v>
      </c>
      <c r="O497" s="442" t="str">
        <f t="shared" si="62"/>
        <v>-</v>
      </c>
      <c r="P497" s="428"/>
      <c r="Q497" s="428"/>
      <c r="R497" s="428"/>
      <c r="S497" s="428"/>
      <c r="T497" s="428"/>
      <c r="U497" s="428"/>
    </row>
    <row r="498" spans="2:21">
      <c r="B498" s="370" t="s">
        <v>1143</v>
      </c>
      <c r="C498" s="370" t="s">
        <v>6</v>
      </c>
      <c r="D498" s="111">
        <v>2</v>
      </c>
      <c r="E498" s="442">
        <f t="shared" si="56"/>
        <v>8.301486754770345E-5</v>
      </c>
      <c r="F498" s="111" t="s">
        <v>1029</v>
      </c>
      <c r="G498" s="442" t="str">
        <f t="shared" si="57"/>
        <v>-</v>
      </c>
      <c r="H498" s="111" t="s">
        <v>1029</v>
      </c>
      <c r="I498" s="442" t="str">
        <f t="shared" si="58"/>
        <v>-</v>
      </c>
      <c r="J498" s="111">
        <v>2</v>
      </c>
      <c r="K498" s="442">
        <f t="shared" si="59"/>
        <v>2.9846826088513747E-4</v>
      </c>
      <c r="L498" s="111" t="s">
        <v>1029</v>
      </c>
      <c r="M498" s="442" t="str">
        <f t="shared" si="62"/>
        <v>-</v>
      </c>
      <c r="N498" s="111" t="s">
        <v>1029</v>
      </c>
      <c r="O498" s="442" t="str">
        <f t="shared" si="62"/>
        <v>-</v>
      </c>
      <c r="P498" s="428"/>
      <c r="Q498" s="428"/>
      <c r="R498" s="428"/>
      <c r="S498" s="428"/>
      <c r="T498" s="428"/>
      <c r="U498" s="428"/>
    </row>
    <row r="499" spans="2:21" s="54" customFormat="1">
      <c r="B499" s="118" t="s">
        <v>1195</v>
      </c>
      <c r="C499" s="118" t="s">
        <v>1106</v>
      </c>
      <c r="D499" s="112">
        <v>1</v>
      </c>
      <c r="E499" s="506">
        <f t="shared" si="56"/>
        <v>4.1507433773851725E-5</v>
      </c>
      <c r="F499" s="112">
        <v>1</v>
      </c>
      <c r="G499" s="506">
        <f t="shared" si="57"/>
        <v>1.3886420191965872E-4</v>
      </c>
      <c r="H499" s="112" t="s">
        <v>1029</v>
      </c>
      <c r="I499" s="506" t="str">
        <f t="shared" si="58"/>
        <v>-</v>
      </c>
      <c r="J499" s="112" t="s">
        <v>1029</v>
      </c>
      <c r="K499" s="506" t="str">
        <f t="shared" si="59"/>
        <v>-</v>
      </c>
      <c r="L499" s="112" t="s">
        <v>1029</v>
      </c>
      <c r="M499" s="506" t="str">
        <f t="shared" si="62"/>
        <v>-</v>
      </c>
      <c r="N499" s="112" t="s">
        <v>1029</v>
      </c>
      <c r="O499" s="506" t="str">
        <f t="shared" si="62"/>
        <v>-</v>
      </c>
      <c r="P499" s="429"/>
      <c r="Q499" s="429"/>
      <c r="R499" s="429"/>
      <c r="S499" s="429"/>
      <c r="T499" s="429"/>
      <c r="U499" s="429"/>
    </row>
    <row r="500" spans="2:21" s="54" customFormat="1">
      <c r="B500" s="118" t="s">
        <v>1196</v>
      </c>
      <c r="C500" s="118" t="s">
        <v>1106</v>
      </c>
      <c r="D500" s="112">
        <v>5</v>
      </c>
      <c r="E500" s="506">
        <f t="shared" si="56"/>
        <v>2.0753716886925865E-4</v>
      </c>
      <c r="F500" s="112">
        <v>2</v>
      </c>
      <c r="G500" s="506">
        <f t="shared" si="57"/>
        <v>2.7772840383931744E-4</v>
      </c>
      <c r="H500" s="112">
        <v>3</v>
      </c>
      <c r="I500" s="506">
        <f t="shared" si="58"/>
        <v>4.928933001013717E-4</v>
      </c>
      <c r="J500" s="112" t="s">
        <v>1029</v>
      </c>
      <c r="K500" s="506" t="str">
        <f t="shared" si="59"/>
        <v>-</v>
      </c>
      <c r="L500" s="112" t="s">
        <v>1029</v>
      </c>
      <c r="M500" s="506" t="str">
        <f t="shared" si="62"/>
        <v>-</v>
      </c>
      <c r="N500" s="112" t="s">
        <v>1029</v>
      </c>
      <c r="O500" s="506" t="str">
        <f t="shared" si="62"/>
        <v>-</v>
      </c>
      <c r="P500" s="429"/>
      <c r="Q500" s="429"/>
      <c r="R500" s="429"/>
      <c r="S500" s="429"/>
      <c r="T500" s="429"/>
      <c r="U500" s="429"/>
    </row>
    <row r="501" spans="2:21" s="54" customFormat="1">
      <c r="B501" s="118" t="s">
        <v>1144</v>
      </c>
      <c r="C501" s="118" t="s">
        <v>1106</v>
      </c>
      <c r="D501" s="112">
        <v>22</v>
      </c>
      <c r="E501" s="506">
        <f t="shared" si="56"/>
        <v>9.1316354302473806E-4</v>
      </c>
      <c r="F501" s="112">
        <v>15</v>
      </c>
      <c r="G501" s="506">
        <f t="shared" si="57"/>
        <v>2.0829630287948812E-3</v>
      </c>
      <c r="H501" s="112">
        <v>3</v>
      </c>
      <c r="I501" s="506">
        <f t="shared" si="58"/>
        <v>4.928933001013717E-4</v>
      </c>
      <c r="J501" s="112">
        <v>2</v>
      </c>
      <c r="K501" s="506">
        <f t="shared" si="59"/>
        <v>2.9846826088513747E-4</v>
      </c>
      <c r="L501" s="112">
        <v>2</v>
      </c>
      <c r="M501" s="506">
        <f t="shared" si="62"/>
        <v>6.5216257108572024E-4</v>
      </c>
      <c r="N501" s="112" t="s">
        <v>1029</v>
      </c>
      <c r="O501" s="506" t="str">
        <f t="shared" si="62"/>
        <v>-</v>
      </c>
      <c r="P501" s="429"/>
      <c r="Q501" s="429"/>
      <c r="R501" s="429"/>
      <c r="S501" s="429"/>
      <c r="T501" s="429"/>
      <c r="U501" s="429"/>
    </row>
    <row r="502" spans="2:21">
      <c r="B502" s="370" t="s">
        <v>1144</v>
      </c>
      <c r="C502" s="370" t="s">
        <v>5</v>
      </c>
      <c r="D502" s="111">
        <v>1</v>
      </c>
      <c r="E502" s="442">
        <f t="shared" si="56"/>
        <v>4.1507433773851725E-5</v>
      </c>
      <c r="F502" s="111">
        <v>1</v>
      </c>
      <c r="G502" s="442">
        <f t="shared" si="57"/>
        <v>1.3886420191965872E-4</v>
      </c>
      <c r="H502" s="111" t="s">
        <v>1029</v>
      </c>
      <c r="I502" s="442" t="str">
        <f t="shared" si="58"/>
        <v>-</v>
      </c>
      <c r="J502" s="111" t="s">
        <v>1029</v>
      </c>
      <c r="K502" s="442" t="str">
        <f t="shared" si="59"/>
        <v>-</v>
      </c>
      <c r="L502" s="111" t="s">
        <v>1029</v>
      </c>
      <c r="M502" s="442" t="str">
        <f t="shared" si="62"/>
        <v>-</v>
      </c>
      <c r="N502" s="111" t="s">
        <v>1029</v>
      </c>
      <c r="O502" s="442" t="str">
        <f t="shared" si="62"/>
        <v>-</v>
      </c>
      <c r="P502" s="428"/>
      <c r="Q502" s="428"/>
      <c r="R502" s="428"/>
      <c r="S502" s="428"/>
      <c r="T502" s="428"/>
      <c r="U502" s="428"/>
    </row>
    <row r="503" spans="2:21">
      <c r="B503" s="370" t="s">
        <v>1144</v>
      </c>
      <c r="C503" s="370" t="s">
        <v>6</v>
      </c>
      <c r="D503" s="111">
        <v>1</v>
      </c>
      <c r="E503" s="442">
        <f t="shared" si="56"/>
        <v>4.1507433773851725E-5</v>
      </c>
      <c r="F503" s="111" t="s">
        <v>1029</v>
      </c>
      <c r="G503" s="442" t="str">
        <f t="shared" si="57"/>
        <v>-</v>
      </c>
      <c r="H503" s="111" t="s">
        <v>1029</v>
      </c>
      <c r="I503" s="442" t="str">
        <f t="shared" si="58"/>
        <v>-</v>
      </c>
      <c r="J503" s="111">
        <v>1</v>
      </c>
      <c r="K503" s="442">
        <f t="shared" si="59"/>
        <v>1.4923413044256874E-4</v>
      </c>
      <c r="L503" s="111" t="s">
        <v>1029</v>
      </c>
      <c r="M503" s="442" t="str">
        <f t="shared" si="62"/>
        <v>-</v>
      </c>
      <c r="N503" s="111" t="s">
        <v>1029</v>
      </c>
      <c r="O503" s="442" t="str">
        <f t="shared" si="62"/>
        <v>-</v>
      </c>
      <c r="P503" s="428"/>
      <c r="Q503" s="428"/>
      <c r="R503" s="428"/>
      <c r="S503" s="428"/>
      <c r="T503" s="428"/>
      <c r="U503" s="428"/>
    </row>
    <row r="504" spans="2:21" s="54" customFormat="1">
      <c r="B504" s="118" t="s">
        <v>1145</v>
      </c>
      <c r="C504" s="118" t="s">
        <v>1106</v>
      </c>
      <c r="D504" s="112">
        <v>3</v>
      </c>
      <c r="E504" s="506">
        <f t="shared" si="56"/>
        <v>1.2452230132155518E-4</v>
      </c>
      <c r="F504" s="112">
        <v>3</v>
      </c>
      <c r="G504" s="506">
        <f t="shared" si="57"/>
        <v>4.1659260575897621E-4</v>
      </c>
      <c r="H504" s="112" t="s">
        <v>1029</v>
      </c>
      <c r="I504" s="506" t="str">
        <f t="shared" si="58"/>
        <v>-</v>
      </c>
      <c r="J504" s="112" t="s">
        <v>1029</v>
      </c>
      <c r="K504" s="506" t="str">
        <f t="shared" si="59"/>
        <v>-</v>
      </c>
      <c r="L504" s="112" t="s">
        <v>1029</v>
      </c>
      <c r="M504" s="506" t="str">
        <f t="shared" si="62"/>
        <v>-</v>
      </c>
      <c r="N504" s="112" t="s">
        <v>1029</v>
      </c>
      <c r="O504" s="506" t="str">
        <f t="shared" si="62"/>
        <v>-</v>
      </c>
      <c r="P504" s="429"/>
      <c r="Q504" s="429"/>
      <c r="R504" s="429"/>
      <c r="S504" s="429"/>
      <c r="T504" s="429"/>
      <c r="U504" s="429"/>
    </row>
    <row r="505" spans="2:21" s="54" customFormat="1">
      <c r="B505" s="118" t="s">
        <v>1197</v>
      </c>
      <c r="C505" s="118" t="s">
        <v>1106</v>
      </c>
      <c r="D505" s="112">
        <v>8</v>
      </c>
      <c r="E505" s="506">
        <f t="shared" si="56"/>
        <v>3.320594701908138E-4</v>
      </c>
      <c r="F505" s="112">
        <v>7</v>
      </c>
      <c r="G505" s="506">
        <f t="shared" si="57"/>
        <v>9.7204941343761097E-4</v>
      </c>
      <c r="H505" s="112">
        <v>1</v>
      </c>
      <c r="I505" s="506">
        <f t="shared" si="58"/>
        <v>1.6429776670045723E-4</v>
      </c>
      <c r="J505" s="112" t="s">
        <v>1029</v>
      </c>
      <c r="K505" s="506" t="str">
        <f t="shared" si="59"/>
        <v>-</v>
      </c>
      <c r="L505" s="112" t="s">
        <v>1029</v>
      </c>
      <c r="M505" s="506" t="str">
        <f t="shared" ref="M505:O520" si="63">IF(L505="-", "-", L505/L$10*100)</f>
        <v>-</v>
      </c>
      <c r="N505" s="112" t="s">
        <v>1029</v>
      </c>
      <c r="O505" s="506" t="str">
        <f t="shared" si="63"/>
        <v>-</v>
      </c>
      <c r="P505" s="429"/>
      <c r="Q505" s="429"/>
      <c r="R505" s="429"/>
      <c r="S505" s="429"/>
      <c r="T505" s="429"/>
      <c r="U505" s="429"/>
    </row>
    <row r="506" spans="2:21" s="54" customFormat="1">
      <c r="B506" s="118" t="s">
        <v>1146</v>
      </c>
      <c r="C506" s="118" t="s">
        <v>1106</v>
      </c>
      <c r="D506" s="112">
        <v>35</v>
      </c>
      <c r="E506" s="506">
        <f t="shared" si="56"/>
        <v>1.4527601820848105E-3</v>
      </c>
      <c r="F506" s="112">
        <v>31</v>
      </c>
      <c r="G506" s="506">
        <f t="shared" si="57"/>
        <v>4.3047902595094211E-3</v>
      </c>
      <c r="H506" s="112">
        <v>1</v>
      </c>
      <c r="I506" s="506">
        <f t="shared" si="58"/>
        <v>1.6429776670045723E-4</v>
      </c>
      <c r="J506" s="112">
        <v>3</v>
      </c>
      <c r="K506" s="506">
        <f t="shared" si="59"/>
        <v>4.4770239132770621E-4</v>
      </c>
      <c r="L506" s="112" t="s">
        <v>1029</v>
      </c>
      <c r="M506" s="506" t="str">
        <f t="shared" si="63"/>
        <v>-</v>
      </c>
      <c r="N506" s="112" t="s">
        <v>1029</v>
      </c>
      <c r="O506" s="506" t="str">
        <f t="shared" si="63"/>
        <v>-</v>
      </c>
      <c r="P506" s="429"/>
      <c r="Q506" s="429"/>
      <c r="R506" s="429"/>
      <c r="S506" s="429"/>
      <c r="T506" s="429"/>
      <c r="U506" s="429"/>
    </row>
    <row r="507" spans="2:21">
      <c r="B507" s="370" t="s">
        <v>1146</v>
      </c>
      <c r="C507" s="370" t="s">
        <v>5</v>
      </c>
      <c r="D507" s="111">
        <v>1</v>
      </c>
      <c r="E507" s="442">
        <f t="shared" si="56"/>
        <v>4.1507433773851725E-5</v>
      </c>
      <c r="F507" s="111" t="s">
        <v>1029</v>
      </c>
      <c r="G507" s="442" t="str">
        <f t="shared" si="57"/>
        <v>-</v>
      </c>
      <c r="H507" s="111" t="s">
        <v>1029</v>
      </c>
      <c r="I507" s="442" t="str">
        <f t="shared" si="58"/>
        <v>-</v>
      </c>
      <c r="J507" s="111" t="s">
        <v>1029</v>
      </c>
      <c r="K507" s="442" t="str">
        <f t="shared" si="59"/>
        <v>-</v>
      </c>
      <c r="L507" s="111">
        <v>1</v>
      </c>
      <c r="M507" s="442">
        <f t="shared" si="63"/>
        <v>3.2608128554286012E-4</v>
      </c>
      <c r="N507" s="111" t="s">
        <v>1029</v>
      </c>
      <c r="O507" s="442" t="str">
        <f t="shared" si="63"/>
        <v>-</v>
      </c>
      <c r="P507" s="428"/>
      <c r="Q507" s="428"/>
      <c r="R507" s="428"/>
      <c r="S507" s="428"/>
      <c r="T507" s="428"/>
      <c r="U507" s="428"/>
    </row>
    <row r="508" spans="2:21" s="54" customFormat="1">
      <c r="B508" s="118" t="s">
        <v>1147</v>
      </c>
      <c r="C508" s="118" t="s">
        <v>1106</v>
      </c>
      <c r="D508" s="112">
        <v>8</v>
      </c>
      <c r="E508" s="506">
        <f t="shared" si="56"/>
        <v>3.320594701908138E-4</v>
      </c>
      <c r="F508" s="112">
        <v>5</v>
      </c>
      <c r="G508" s="506">
        <f t="shared" si="57"/>
        <v>6.9432100959829364E-4</v>
      </c>
      <c r="H508" s="112" t="s">
        <v>1029</v>
      </c>
      <c r="I508" s="506" t="str">
        <f t="shared" si="58"/>
        <v>-</v>
      </c>
      <c r="J508" s="112">
        <v>1</v>
      </c>
      <c r="K508" s="506">
        <f t="shared" si="59"/>
        <v>1.4923413044256874E-4</v>
      </c>
      <c r="L508" s="112" t="s">
        <v>1029</v>
      </c>
      <c r="M508" s="506" t="str">
        <f t="shared" si="63"/>
        <v>-</v>
      </c>
      <c r="N508" s="112">
        <v>2</v>
      </c>
      <c r="O508" s="506">
        <f t="shared" si="63"/>
        <v>1.9292356368406838E-3</v>
      </c>
      <c r="P508" s="429"/>
      <c r="Q508" s="429"/>
      <c r="R508" s="429"/>
      <c r="S508" s="429"/>
      <c r="T508" s="429"/>
      <c r="U508" s="429"/>
    </row>
    <row r="509" spans="2:21" s="54" customFormat="1">
      <c r="B509" s="118" t="s">
        <v>1198</v>
      </c>
      <c r="C509" s="118" t="s">
        <v>1106</v>
      </c>
      <c r="D509" s="112">
        <v>1</v>
      </c>
      <c r="E509" s="506">
        <f t="shared" si="56"/>
        <v>4.1507433773851725E-5</v>
      </c>
      <c r="F509" s="112">
        <v>1</v>
      </c>
      <c r="G509" s="506">
        <f t="shared" si="57"/>
        <v>1.3886420191965872E-4</v>
      </c>
      <c r="H509" s="112" t="s">
        <v>1029</v>
      </c>
      <c r="I509" s="506" t="str">
        <f t="shared" si="58"/>
        <v>-</v>
      </c>
      <c r="J509" s="112" t="s">
        <v>1029</v>
      </c>
      <c r="K509" s="506" t="str">
        <f t="shared" si="59"/>
        <v>-</v>
      </c>
      <c r="L509" s="112" t="s">
        <v>1029</v>
      </c>
      <c r="M509" s="506" t="str">
        <f t="shared" si="63"/>
        <v>-</v>
      </c>
      <c r="N509" s="112" t="s">
        <v>1029</v>
      </c>
      <c r="O509" s="506" t="str">
        <f t="shared" si="63"/>
        <v>-</v>
      </c>
      <c r="P509" s="429"/>
      <c r="Q509" s="429"/>
      <c r="R509" s="429"/>
      <c r="S509" s="429"/>
      <c r="T509" s="429"/>
      <c r="U509" s="429"/>
    </row>
    <row r="510" spans="2:21" s="54" customFormat="1">
      <c r="B510" s="118" t="s">
        <v>1148</v>
      </c>
      <c r="C510" s="118" t="s">
        <v>1106</v>
      </c>
      <c r="D510" s="112">
        <v>112</v>
      </c>
      <c r="E510" s="506">
        <f t="shared" si="56"/>
        <v>4.6488325826713941E-3</v>
      </c>
      <c r="F510" s="112">
        <v>47</v>
      </c>
      <c r="G510" s="506">
        <f t="shared" si="57"/>
        <v>6.5266174902239606E-3</v>
      </c>
      <c r="H510" s="112">
        <v>18</v>
      </c>
      <c r="I510" s="506">
        <f t="shared" si="58"/>
        <v>2.95735980060823E-3</v>
      </c>
      <c r="J510" s="112">
        <v>15</v>
      </c>
      <c r="K510" s="506">
        <f t="shared" si="59"/>
        <v>2.2385119566385309E-3</v>
      </c>
      <c r="L510" s="112">
        <v>15</v>
      </c>
      <c r="M510" s="506">
        <f t="shared" si="63"/>
        <v>4.891219283142902E-3</v>
      </c>
      <c r="N510" s="112">
        <v>17</v>
      </c>
      <c r="O510" s="506">
        <f t="shared" si="63"/>
        <v>1.6398502913145811E-2</v>
      </c>
      <c r="P510" s="429"/>
      <c r="Q510" s="429"/>
      <c r="R510" s="429"/>
      <c r="S510" s="429"/>
      <c r="T510" s="429"/>
      <c r="U510" s="429"/>
    </row>
    <row r="511" spans="2:21">
      <c r="B511" s="370" t="s">
        <v>1148</v>
      </c>
      <c r="C511" s="370" t="s">
        <v>5</v>
      </c>
      <c r="D511" s="111">
        <v>15</v>
      </c>
      <c r="E511" s="442">
        <f t="shared" si="56"/>
        <v>6.2261150660777593E-4</v>
      </c>
      <c r="F511" s="111">
        <v>10</v>
      </c>
      <c r="G511" s="442">
        <f t="shared" si="57"/>
        <v>1.3886420191965873E-3</v>
      </c>
      <c r="H511" s="111">
        <v>3</v>
      </c>
      <c r="I511" s="442">
        <f t="shared" si="58"/>
        <v>4.928933001013717E-4</v>
      </c>
      <c r="J511" s="111" t="s">
        <v>1029</v>
      </c>
      <c r="K511" s="442" t="str">
        <f t="shared" si="59"/>
        <v>-</v>
      </c>
      <c r="L511" s="111">
        <v>2</v>
      </c>
      <c r="M511" s="442">
        <f t="shared" si="63"/>
        <v>6.5216257108572024E-4</v>
      </c>
      <c r="N511" s="111" t="s">
        <v>1029</v>
      </c>
      <c r="O511" s="442" t="str">
        <f t="shared" si="63"/>
        <v>-</v>
      </c>
      <c r="P511" s="428"/>
      <c r="Q511" s="428"/>
      <c r="R511" s="428"/>
      <c r="S511" s="428"/>
      <c r="T511" s="428"/>
      <c r="U511" s="428"/>
    </row>
    <row r="512" spans="2:21">
      <c r="B512" s="370" t="s">
        <v>1148</v>
      </c>
      <c r="C512" s="370" t="s">
        <v>1140</v>
      </c>
      <c r="D512" s="111">
        <v>1</v>
      </c>
      <c r="E512" s="442">
        <f t="shared" si="56"/>
        <v>4.1507433773851725E-5</v>
      </c>
      <c r="F512" s="111">
        <v>1</v>
      </c>
      <c r="G512" s="442">
        <f t="shared" si="57"/>
        <v>1.3886420191965872E-4</v>
      </c>
      <c r="H512" s="111" t="s">
        <v>1029</v>
      </c>
      <c r="I512" s="442" t="str">
        <f t="shared" si="58"/>
        <v>-</v>
      </c>
      <c r="J512" s="111" t="s">
        <v>1029</v>
      </c>
      <c r="K512" s="442" t="str">
        <f t="shared" si="59"/>
        <v>-</v>
      </c>
      <c r="L512" s="111" t="s">
        <v>1029</v>
      </c>
      <c r="M512" s="442" t="str">
        <f t="shared" si="63"/>
        <v>-</v>
      </c>
      <c r="N512" s="111" t="s">
        <v>1029</v>
      </c>
      <c r="O512" s="442" t="str">
        <f t="shared" si="63"/>
        <v>-</v>
      </c>
      <c r="P512" s="428"/>
      <c r="Q512" s="428"/>
      <c r="R512" s="428"/>
      <c r="S512" s="428"/>
      <c r="T512" s="428"/>
      <c r="U512" s="428"/>
    </row>
    <row r="513" spans="2:21" s="54" customFormat="1">
      <c r="B513" s="118" t="s">
        <v>1199</v>
      </c>
      <c r="C513" s="118" t="s">
        <v>1106</v>
      </c>
      <c r="D513" s="112">
        <v>1</v>
      </c>
      <c r="E513" s="506">
        <f t="shared" si="56"/>
        <v>4.1507433773851725E-5</v>
      </c>
      <c r="F513" s="112" t="s">
        <v>1029</v>
      </c>
      <c r="G513" s="506" t="str">
        <f t="shared" si="57"/>
        <v>-</v>
      </c>
      <c r="H513" s="112" t="s">
        <v>1029</v>
      </c>
      <c r="I513" s="506" t="str">
        <f t="shared" si="58"/>
        <v>-</v>
      </c>
      <c r="J513" s="112" t="s">
        <v>1029</v>
      </c>
      <c r="K513" s="506" t="str">
        <f t="shared" si="59"/>
        <v>-</v>
      </c>
      <c r="L513" s="112">
        <v>1</v>
      </c>
      <c r="M513" s="506">
        <f t="shared" si="63"/>
        <v>3.2608128554286012E-4</v>
      </c>
      <c r="N513" s="112" t="s">
        <v>1029</v>
      </c>
      <c r="O513" s="506" t="str">
        <f t="shared" si="63"/>
        <v>-</v>
      </c>
      <c r="P513" s="429"/>
      <c r="Q513" s="429"/>
      <c r="R513" s="429"/>
      <c r="S513" s="429"/>
      <c r="T513" s="429"/>
      <c r="U513" s="429"/>
    </row>
    <row r="514" spans="2:21" s="54" customFormat="1">
      <c r="B514" s="118" t="s">
        <v>1149</v>
      </c>
      <c r="C514" s="118" t="s">
        <v>1106</v>
      </c>
      <c r="D514" s="112">
        <v>4</v>
      </c>
      <c r="E514" s="506">
        <f t="shared" si="56"/>
        <v>1.660297350954069E-4</v>
      </c>
      <c r="F514" s="112">
        <v>1</v>
      </c>
      <c r="G514" s="506">
        <f t="shared" si="57"/>
        <v>1.3886420191965872E-4</v>
      </c>
      <c r="H514" s="112">
        <v>1</v>
      </c>
      <c r="I514" s="506">
        <f t="shared" si="58"/>
        <v>1.6429776670045723E-4</v>
      </c>
      <c r="J514" s="112">
        <v>1</v>
      </c>
      <c r="K514" s="506">
        <f t="shared" si="59"/>
        <v>1.4923413044256874E-4</v>
      </c>
      <c r="L514" s="112">
        <v>1</v>
      </c>
      <c r="M514" s="506">
        <f t="shared" si="63"/>
        <v>3.2608128554286012E-4</v>
      </c>
      <c r="N514" s="112" t="s">
        <v>1029</v>
      </c>
      <c r="O514" s="506" t="str">
        <f t="shared" si="63"/>
        <v>-</v>
      </c>
      <c r="P514" s="429"/>
      <c r="Q514" s="429"/>
      <c r="R514" s="429"/>
      <c r="S514" s="429"/>
      <c r="T514" s="429"/>
      <c r="U514" s="429"/>
    </row>
    <row r="515" spans="2:21">
      <c r="B515" s="370" t="s">
        <v>1149</v>
      </c>
      <c r="C515" s="370" t="s">
        <v>5</v>
      </c>
      <c r="D515" s="111">
        <v>1</v>
      </c>
      <c r="E515" s="442">
        <f t="shared" si="56"/>
        <v>4.1507433773851725E-5</v>
      </c>
      <c r="F515" s="111">
        <v>1</v>
      </c>
      <c r="G515" s="442">
        <f t="shared" si="57"/>
        <v>1.3886420191965872E-4</v>
      </c>
      <c r="H515" s="111" t="s">
        <v>1029</v>
      </c>
      <c r="I515" s="442" t="str">
        <f t="shared" si="58"/>
        <v>-</v>
      </c>
      <c r="J515" s="111" t="s">
        <v>1029</v>
      </c>
      <c r="K515" s="442" t="str">
        <f t="shared" si="59"/>
        <v>-</v>
      </c>
      <c r="L515" s="111" t="s">
        <v>1029</v>
      </c>
      <c r="M515" s="442" t="str">
        <f t="shared" si="63"/>
        <v>-</v>
      </c>
      <c r="N515" s="111" t="s">
        <v>1029</v>
      </c>
      <c r="O515" s="442" t="str">
        <f t="shared" si="63"/>
        <v>-</v>
      </c>
      <c r="P515" s="428"/>
      <c r="Q515" s="428"/>
      <c r="R515" s="428"/>
      <c r="S515" s="428"/>
      <c r="T515" s="428"/>
      <c r="U515" s="428"/>
    </row>
    <row r="516" spans="2:21" s="54" customFormat="1">
      <c r="B516" s="118" t="s">
        <v>1200</v>
      </c>
      <c r="C516" s="118" t="s">
        <v>1106</v>
      </c>
      <c r="D516" s="112">
        <v>1</v>
      </c>
      <c r="E516" s="506">
        <f t="shared" si="56"/>
        <v>4.1507433773851725E-5</v>
      </c>
      <c r="F516" s="112">
        <v>1</v>
      </c>
      <c r="G516" s="506">
        <f t="shared" si="57"/>
        <v>1.3886420191965872E-4</v>
      </c>
      <c r="H516" s="112" t="s">
        <v>1029</v>
      </c>
      <c r="I516" s="506" t="str">
        <f t="shared" si="58"/>
        <v>-</v>
      </c>
      <c r="J516" s="112" t="s">
        <v>1029</v>
      </c>
      <c r="K516" s="506" t="str">
        <f t="shared" si="59"/>
        <v>-</v>
      </c>
      <c r="L516" s="112" t="s">
        <v>1029</v>
      </c>
      <c r="M516" s="506" t="str">
        <f t="shared" si="63"/>
        <v>-</v>
      </c>
      <c r="N516" s="112" t="s">
        <v>1029</v>
      </c>
      <c r="O516" s="506" t="str">
        <f t="shared" si="63"/>
        <v>-</v>
      </c>
      <c r="P516" s="429"/>
      <c r="Q516" s="429"/>
      <c r="R516" s="429"/>
      <c r="S516" s="429"/>
      <c r="T516" s="429"/>
      <c r="U516" s="429"/>
    </row>
    <row r="517" spans="2:21" s="54" customFormat="1">
      <c r="B517" s="118" t="s">
        <v>1150</v>
      </c>
      <c r="C517" s="118" t="s">
        <v>1106</v>
      </c>
      <c r="D517" s="112">
        <v>62</v>
      </c>
      <c r="E517" s="506">
        <f t="shared" si="56"/>
        <v>2.5734608939788069E-3</v>
      </c>
      <c r="F517" s="112">
        <v>24</v>
      </c>
      <c r="G517" s="506">
        <f t="shared" si="57"/>
        <v>3.3327408460718097E-3</v>
      </c>
      <c r="H517" s="112">
        <v>9</v>
      </c>
      <c r="I517" s="506">
        <f t="shared" si="58"/>
        <v>1.478679900304115E-3</v>
      </c>
      <c r="J517" s="112">
        <v>5</v>
      </c>
      <c r="K517" s="506">
        <f t="shared" si="59"/>
        <v>7.4617065221284373E-4</v>
      </c>
      <c r="L517" s="112">
        <v>8</v>
      </c>
      <c r="M517" s="506">
        <f t="shared" si="63"/>
        <v>2.608650284342881E-3</v>
      </c>
      <c r="N517" s="112">
        <v>16</v>
      </c>
      <c r="O517" s="506">
        <f t="shared" si="63"/>
        <v>1.543388509472547E-2</v>
      </c>
      <c r="P517" s="429"/>
      <c r="Q517" s="429"/>
      <c r="R517" s="429"/>
      <c r="S517" s="429"/>
      <c r="T517" s="429"/>
      <c r="U517" s="429"/>
    </row>
    <row r="518" spans="2:21">
      <c r="B518" s="370" t="s">
        <v>1150</v>
      </c>
      <c r="C518" s="370" t="s">
        <v>5</v>
      </c>
      <c r="D518" s="111">
        <v>7</v>
      </c>
      <c r="E518" s="442">
        <f t="shared" si="56"/>
        <v>2.9055203641696213E-4</v>
      </c>
      <c r="F518" s="111">
        <v>1</v>
      </c>
      <c r="G518" s="442">
        <f t="shared" si="57"/>
        <v>1.3886420191965872E-4</v>
      </c>
      <c r="H518" s="111">
        <v>2</v>
      </c>
      <c r="I518" s="442">
        <f t="shared" si="58"/>
        <v>3.2859553340091447E-4</v>
      </c>
      <c r="J518" s="111">
        <v>2</v>
      </c>
      <c r="K518" s="442">
        <f t="shared" si="59"/>
        <v>2.9846826088513747E-4</v>
      </c>
      <c r="L518" s="111">
        <v>2</v>
      </c>
      <c r="M518" s="442">
        <f t="shared" si="63"/>
        <v>6.5216257108572024E-4</v>
      </c>
      <c r="N518" s="111" t="s">
        <v>1029</v>
      </c>
      <c r="O518" s="442" t="str">
        <f t="shared" si="63"/>
        <v>-</v>
      </c>
      <c r="P518" s="428"/>
      <c r="Q518" s="428"/>
      <c r="R518" s="428"/>
      <c r="S518" s="428"/>
      <c r="T518" s="428"/>
      <c r="U518" s="428"/>
    </row>
    <row r="519" spans="2:21">
      <c r="B519" s="370" t="s">
        <v>1150</v>
      </c>
      <c r="C519" s="370" t="s">
        <v>7</v>
      </c>
      <c r="D519" s="111">
        <v>1</v>
      </c>
      <c r="E519" s="442">
        <f t="shared" si="56"/>
        <v>4.1507433773851725E-5</v>
      </c>
      <c r="F519" s="111">
        <v>1</v>
      </c>
      <c r="G519" s="442">
        <f t="shared" si="57"/>
        <v>1.3886420191965872E-4</v>
      </c>
      <c r="H519" s="111" t="s">
        <v>1029</v>
      </c>
      <c r="I519" s="442" t="str">
        <f t="shared" si="58"/>
        <v>-</v>
      </c>
      <c r="J519" s="111" t="s">
        <v>1029</v>
      </c>
      <c r="K519" s="442" t="str">
        <f t="shared" si="59"/>
        <v>-</v>
      </c>
      <c r="L519" s="111" t="s">
        <v>1029</v>
      </c>
      <c r="M519" s="442" t="str">
        <f t="shared" si="63"/>
        <v>-</v>
      </c>
      <c r="N519" s="111" t="s">
        <v>1029</v>
      </c>
      <c r="O519" s="442" t="str">
        <f t="shared" si="63"/>
        <v>-</v>
      </c>
      <c r="P519" s="428"/>
      <c r="Q519" s="428"/>
      <c r="R519" s="428"/>
      <c r="S519" s="428"/>
      <c r="T519" s="428"/>
      <c r="U519" s="428"/>
    </row>
    <row r="520" spans="2:21">
      <c r="B520" s="370" t="s">
        <v>1150</v>
      </c>
      <c r="C520" s="370" t="s">
        <v>9</v>
      </c>
      <c r="D520" s="111">
        <v>2</v>
      </c>
      <c r="E520" s="442">
        <f t="shared" si="56"/>
        <v>8.301486754770345E-5</v>
      </c>
      <c r="F520" s="111" t="s">
        <v>1029</v>
      </c>
      <c r="G520" s="442" t="str">
        <f t="shared" si="57"/>
        <v>-</v>
      </c>
      <c r="H520" s="111" t="s">
        <v>1029</v>
      </c>
      <c r="I520" s="442" t="str">
        <f t="shared" si="58"/>
        <v>-</v>
      </c>
      <c r="J520" s="111" t="s">
        <v>1029</v>
      </c>
      <c r="K520" s="442" t="str">
        <f t="shared" si="59"/>
        <v>-</v>
      </c>
      <c r="L520" s="111" t="s">
        <v>1029</v>
      </c>
      <c r="M520" s="442" t="str">
        <f t="shared" si="63"/>
        <v>-</v>
      </c>
      <c r="N520" s="111">
        <v>2</v>
      </c>
      <c r="O520" s="442">
        <f t="shared" si="63"/>
        <v>1.9292356368406838E-3</v>
      </c>
      <c r="P520" s="428"/>
      <c r="Q520" s="428"/>
      <c r="R520" s="428"/>
      <c r="S520" s="428"/>
      <c r="T520" s="428"/>
      <c r="U520" s="428"/>
    </row>
    <row r="521" spans="2:21">
      <c r="B521" s="370" t="s">
        <v>1150</v>
      </c>
      <c r="C521" s="370" t="s">
        <v>1138</v>
      </c>
      <c r="D521" s="111">
        <v>1</v>
      </c>
      <c r="E521" s="442">
        <f t="shared" ref="E521:E552" si="64">IF(D521="-", "-", D521/D$10*100)</f>
        <v>4.1507433773851725E-5</v>
      </c>
      <c r="F521" s="111" t="s">
        <v>1029</v>
      </c>
      <c r="G521" s="442" t="str">
        <f t="shared" ref="G521:G552" si="65">IF(F521="-", "-", F521/F$10*100)</f>
        <v>-</v>
      </c>
      <c r="H521" s="111">
        <v>1</v>
      </c>
      <c r="I521" s="442">
        <f t="shared" ref="I521:I552" si="66">IF(H521="-", "-", H521/H$10*100)</f>
        <v>1.6429776670045723E-4</v>
      </c>
      <c r="J521" s="111" t="s">
        <v>1029</v>
      </c>
      <c r="K521" s="442" t="str">
        <f t="shared" ref="K521:K552" si="67">IF(J521="-", "-", J521/J$10*100)</f>
        <v>-</v>
      </c>
      <c r="L521" s="111" t="s">
        <v>1029</v>
      </c>
      <c r="M521" s="442" t="str">
        <f t="shared" ref="M521:O536" si="68">IF(L521="-", "-", L521/L$10*100)</f>
        <v>-</v>
      </c>
      <c r="N521" s="111" t="s">
        <v>1029</v>
      </c>
      <c r="O521" s="442" t="str">
        <f t="shared" si="68"/>
        <v>-</v>
      </c>
      <c r="P521" s="428"/>
      <c r="Q521" s="428"/>
      <c r="R521" s="428"/>
      <c r="S521" s="428"/>
      <c r="T521" s="428"/>
      <c r="U521" s="428"/>
    </row>
    <row r="522" spans="2:21">
      <c r="B522" s="370" t="s">
        <v>1201</v>
      </c>
      <c r="C522" s="370" t="s">
        <v>6</v>
      </c>
      <c r="D522" s="111">
        <v>1</v>
      </c>
      <c r="E522" s="442">
        <f t="shared" si="64"/>
        <v>4.1507433773851725E-5</v>
      </c>
      <c r="F522" s="111">
        <v>1</v>
      </c>
      <c r="G522" s="442">
        <f t="shared" si="65"/>
        <v>1.3886420191965872E-4</v>
      </c>
      <c r="H522" s="111" t="s">
        <v>1029</v>
      </c>
      <c r="I522" s="442" t="str">
        <f t="shared" si="66"/>
        <v>-</v>
      </c>
      <c r="J522" s="111" t="s">
        <v>1029</v>
      </c>
      <c r="K522" s="442" t="str">
        <f t="shared" si="67"/>
        <v>-</v>
      </c>
      <c r="L522" s="111" t="s">
        <v>1029</v>
      </c>
      <c r="M522" s="442" t="str">
        <f t="shared" si="68"/>
        <v>-</v>
      </c>
      <c r="N522" s="111" t="s">
        <v>1029</v>
      </c>
      <c r="O522" s="442" t="str">
        <f t="shared" si="68"/>
        <v>-</v>
      </c>
      <c r="P522" s="428"/>
      <c r="Q522" s="428"/>
      <c r="R522" s="428"/>
      <c r="S522" s="428"/>
      <c r="T522" s="428"/>
      <c r="U522" s="428"/>
    </row>
    <row r="523" spans="2:21" s="54" customFormat="1">
      <c r="B523" s="118" t="s">
        <v>1151</v>
      </c>
      <c r="C523" s="118" t="s">
        <v>1106</v>
      </c>
      <c r="D523" s="112">
        <v>48</v>
      </c>
      <c r="E523" s="506">
        <f t="shared" si="64"/>
        <v>1.9923568211448828E-3</v>
      </c>
      <c r="F523" s="112">
        <v>19</v>
      </c>
      <c r="G523" s="506">
        <f t="shared" si="65"/>
        <v>2.6384198364735158E-3</v>
      </c>
      <c r="H523" s="112">
        <v>4</v>
      </c>
      <c r="I523" s="506">
        <f t="shared" si="66"/>
        <v>6.5719106680182894E-4</v>
      </c>
      <c r="J523" s="112">
        <v>11</v>
      </c>
      <c r="K523" s="506">
        <f t="shared" si="67"/>
        <v>1.6415754348682559E-3</v>
      </c>
      <c r="L523" s="112">
        <v>10</v>
      </c>
      <c r="M523" s="506">
        <f t="shared" si="68"/>
        <v>3.2608128554286013E-3</v>
      </c>
      <c r="N523" s="112">
        <v>4</v>
      </c>
      <c r="O523" s="506">
        <f t="shared" si="68"/>
        <v>3.8584712736813675E-3</v>
      </c>
      <c r="P523" s="429"/>
      <c r="Q523" s="429"/>
      <c r="R523" s="429"/>
      <c r="S523" s="429"/>
      <c r="T523" s="429"/>
      <c r="U523" s="429"/>
    </row>
    <row r="524" spans="2:21">
      <c r="B524" s="370" t="s">
        <v>1151</v>
      </c>
      <c r="C524" s="370" t="s">
        <v>5</v>
      </c>
      <c r="D524" s="111">
        <v>2</v>
      </c>
      <c r="E524" s="442">
        <f t="shared" si="64"/>
        <v>8.301486754770345E-5</v>
      </c>
      <c r="F524" s="111" t="s">
        <v>1029</v>
      </c>
      <c r="G524" s="442" t="str">
        <f t="shared" si="65"/>
        <v>-</v>
      </c>
      <c r="H524" s="111" t="s">
        <v>1029</v>
      </c>
      <c r="I524" s="442" t="str">
        <f t="shared" si="66"/>
        <v>-</v>
      </c>
      <c r="J524" s="111">
        <v>1</v>
      </c>
      <c r="K524" s="442">
        <f t="shared" si="67"/>
        <v>1.4923413044256874E-4</v>
      </c>
      <c r="L524" s="111">
        <v>1</v>
      </c>
      <c r="M524" s="442">
        <f t="shared" si="68"/>
        <v>3.2608128554286012E-4</v>
      </c>
      <c r="N524" s="111" t="s">
        <v>1029</v>
      </c>
      <c r="O524" s="442" t="str">
        <f t="shared" si="68"/>
        <v>-</v>
      </c>
      <c r="P524" s="428"/>
      <c r="Q524" s="428"/>
      <c r="R524" s="428"/>
      <c r="S524" s="428"/>
      <c r="T524" s="428"/>
      <c r="U524" s="428"/>
    </row>
    <row r="525" spans="2:21">
      <c r="B525" s="370" t="s">
        <v>1151</v>
      </c>
      <c r="C525" s="370" t="s">
        <v>8</v>
      </c>
      <c r="D525" s="111">
        <v>3</v>
      </c>
      <c r="E525" s="442">
        <f t="shared" si="64"/>
        <v>1.2452230132155518E-4</v>
      </c>
      <c r="F525" s="111">
        <v>1</v>
      </c>
      <c r="G525" s="442">
        <f t="shared" si="65"/>
        <v>1.3886420191965872E-4</v>
      </c>
      <c r="H525" s="111" t="s">
        <v>1029</v>
      </c>
      <c r="I525" s="442" t="str">
        <f t="shared" si="66"/>
        <v>-</v>
      </c>
      <c r="J525" s="111">
        <v>2</v>
      </c>
      <c r="K525" s="442">
        <f t="shared" si="67"/>
        <v>2.9846826088513747E-4</v>
      </c>
      <c r="L525" s="111" t="s">
        <v>1029</v>
      </c>
      <c r="M525" s="442" t="str">
        <f t="shared" si="68"/>
        <v>-</v>
      </c>
      <c r="N525" s="111" t="s">
        <v>1029</v>
      </c>
      <c r="O525" s="442" t="str">
        <f t="shared" si="68"/>
        <v>-</v>
      </c>
      <c r="P525" s="428"/>
      <c r="Q525" s="428"/>
      <c r="R525" s="428"/>
      <c r="S525" s="428"/>
      <c r="T525" s="428"/>
      <c r="U525" s="428"/>
    </row>
    <row r="526" spans="2:21" s="54" customFormat="1">
      <c r="B526" s="118" t="s">
        <v>1160</v>
      </c>
      <c r="C526" s="118" t="s">
        <v>1106</v>
      </c>
      <c r="D526" s="112">
        <v>3</v>
      </c>
      <c r="E526" s="506">
        <f t="shared" si="64"/>
        <v>1.2452230132155518E-4</v>
      </c>
      <c r="F526" s="112">
        <v>2</v>
      </c>
      <c r="G526" s="506">
        <f t="shared" si="65"/>
        <v>2.7772840383931744E-4</v>
      </c>
      <c r="H526" s="112" t="s">
        <v>1029</v>
      </c>
      <c r="I526" s="506" t="str">
        <f t="shared" si="66"/>
        <v>-</v>
      </c>
      <c r="J526" s="112">
        <v>1</v>
      </c>
      <c r="K526" s="506">
        <f t="shared" si="67"/>
        <v>1.4923413044256874E-4</v>
      </c>
      <c r="L526" s="112" t="s">
        <v>1029</v>
      </c>
      <c r="M526" s="506" t="str">
        <f t="shared" si="68"/>
        <v>-</v>
      </c>
      <c r="N526" s="112" t="s">
        <v>1029</v>
      </c>
      <c r="O526" s="506" t="str">
        <f t="shared" si="68"/>
        <v>-</v>
      </c>
      <c r="P526" s="429"/>
      <c r="Q526" s="429"/>
      <c r="R526" s="429"/>
      <c r="S526" s="429"/>
      <c r="T526" s="429"/>
      <c r="U526" s="429"/>
    </row>
    <row r="527" spans="2:21" s="54" customFormat="1">
      <c r="B527" s="118" t="s">
        <v>1152</v>
      </c>
      <c r="C527" s="118" t="s">
        <v>1106</v>
      </c>
      <c r="D527" s="112">
        <v>27</v>
      </c>
      <c r="E527" s="506">
        <f t="shared" si="64"/>
        <v>1.1207007118939967E-3</v>
      </c>
      <c r="F527" s="112">
        <v>19</v>
      </c>
      <c r="G527" s="506">
        <f t="shared" si="65"/>
        <v>2.6384198364735158E-3</v>
      </c>
      <c r="H527" s="112">
        <v>2</v>
      </c>
      <c r="I527" s="506">
        <f t="shared" si="66"/>
        <v>3.2859553340091447E-4</v>
      </c>
      <c r="J527" s="112">
        <v>3</v>
      </c>
      <c r="K527" s="506">
        <f t="shared" si="67"/>
        <v>4.4770239132770621E-4</v>
      </c>
      <c r="L527" s="112">
        <v>3</v>
      </c>
      <c r="M527" s="506">
        <f t="shared" si="68"/>
        <v>9.782438566285803E-4</v>
      </c>
      <c r="N527" s="112" t="s">
        <v>1029</v>
      </c>
      <c r="O527" s="506" t="str">
        <f t="shared" si="68"/>
        <v>-</v>
      </c>
      <c r="P527" s="429"/>
      <c r="Q527" s="429"/>
      <c r="R527" s="429"/>
      <c r="S527" s="429"/>
      <c r="T527" s="429"/>
      <c r="U527" s="429"/>
    </row>
    <row r="528" spans="2:21">
      <c r="B528" s="370" t="s">
        <v>1152</v>
      </c>
      <c r="C528" s="370" t="s">
        <v>5</v>
      </c>
      <c r="D528" s="111">
        <v>3</v>
      </c>
      <c r="E528" s="442">
        <f t="shared" si="64"/>
        <v>1.2452230132155518E-4</v>
      </c>
      <c r="F528" s="111">
        <v>3</v>
      </c>
      <c r="G528" s="442">
        <f t="shared" si="65"/>
        <v>4.1659260575897621E-4</v>
      </c>
      <c r="H528" s="111" t="s">
        <v>1029</v>
      </c>
      <c r="I528" s="442" t="str">
        <f t="shared" si="66"/>
        <v>-</v>
      </c>
      <c r="J528" s="111" t="s">
        <v>1029</v>
      </c>
      <c r="K528" s="442" t="str">
        <f t="shared" si="67"/>
        <v>-</v>
      </c>
      <c r="L528" s="111" t="s">
        <v>1029</v>
      </c>
      <c r="M528" s="442" t="str">
        <f t="shared" si="68"/>
        <v>-</v>
      </c>
      <c r="N528" s="111" t="s">
        <v>1029</v>
      </c>
      <c r="O528" s="442" t="str">
        <f t="shared" si="68"/>
        <v>-</v>
      </c>
      <c r="P528" s="428"/>
      <c r="Q528" s="428"/>
      <c r="R528" s="428"/>
      <c r="S528" s="428"/>
      <c r="T528" s="428"/>
      <c r="U528" s="428"/>
    </row>
    <row r="529" spans="2:21" s="54" customFormat="1">
      <c r="B529" s="118" t="s">
        <v>1153</v>
      </c>
      <c r="C529" s="118" t="s">
        <v>1106</v>
      </c>
      <c r="D529" s="112">
        <v>195</v>
      </c>
      <c r="E529" s="506">
        <f t="shared" si="64"/>
        <v>8.0939495859010859E-3</v>
      </c>
      <c r="F529" s="112">
        <v>85</v>
      </c>
      <c r="G529" s="506">
        <f t="shared" si="65"/>
        <v>1.1803457163170992E-2</v>
      </c>
      <c r="H529" s="112">
        <v>33</v>
      </c>
      <c r="I529" s="506">
        <f t="shared" si="66"/>
        <v>5.4218263011150888E-3</v>
      </c>
      <c r="J529" s="112">
        <v>38</v>
      </c>
      <c r="K529" s="506">
        <f t="shared" si="67"/>
        <v>5.670896956817612E-3</v>
      </c>
      <c r="L529" s="112">
        <v>13</v>
      </c>
      <c r="M529" s="506">
        <f t="shared" si="68"/>
        <v>4.239056712057182E-3</v>
      </c>
      <c r="N529" s="112">
        <v>26</v>
      </c>
      <c r="O529" s="506">
        <f t="shared" si="68"/>
        <v>2.5080063278928887E-2</v>
      </c>
      <c r="P529" s="429"/>
      <c r="Q529" s="429"/>
      <c r="R529" s="429"/>
      <c r="S529" s="429"/>
      <c r="T529" s="429"/>
      <c r="U529" s="429"/>
    </row>
    <row r="530" spans="2:21">
      <c r="B530" s="370" t="s">
        <v>1153</v>
      </c>
      <c r="C530" s="370" t="s">
        <v>5</v>
      </c>
      <c r="D530" s="111">
        <v>17</v>
      </c>
      <c r="E530" s="442">
        <f t="shared" si="64"/>
        <v>7.0562637415547938E-4</v>
      </c>
      <c r="F530" s="111">
        <v>5</v>
      </c>
      <c r="G530" s="442">
        <f t="shared" si="65"/>
        <v>6.9432100959829364E-4</v>
      </c>
      <c r="H530" s="111">
        <v>3</v>
      </c>
      <c r="I530" s="442">
        <f t="shared" si="66"/>
        <v>4.928933001013717E-4</v>
      </c>
      <c r="J530" s="111">
        <v>3</v>
      </c>
      <c r="K530" s="442">
        <f t="shared" si="67"/>
        <v>4.4770239132770621E-4</v>
      </c>
      <c r="L530" s="111">
        <v>6</v>
      </c>
      <c r="M530" s="442">
        <f t="shared" si="68"/>
        <v>1.9564877132571606E-3</v>
      </c>
      <c r="N530" s="111" t="s">
        <v>1029</v>
      </c>
      <c r="O530" s="442" t="str">
        <f t="shared" si="68"/>
        <v>-</v>
      </c>
      <c r="P530" s="428"/>
      <c r="Q530" s="428"/>
      <c r="R530" s="428"/>
      <c r="S530" s="428"/>
      <c r="T530" s="428"/>
      <c r="U530" s="428"/>
    </row>
    <row r="531" spans="2:21">
      <c r="B531" s="370" t="s">
        <v>1153</v>
      </c>
      <c r="C531" s="370" t="s">
        <v>6</v>
      </c>
      <c r="D531" s="111">
        <v>1</v>
      </c>
      <c r="E531" s="442">
        <f t="shared" si="64"/>
        <v>4.1507433773851725E-5</v>
      </c>
      <c r="F531" s="111" t="s">
        <v>1029</v>
      </c>
      <c r="G531" s="442" t="str">
        <f t="shared" si="65"/>
        <v>-</v>
      </c>
      <c r="H531" s="111">
        <v>1</v>
      </c>
      <c r="I531" s="442">
        <f t="shared" si="66"/>
        <v>1.6429776670045723E-4</v>
      </c>
      <c r="J531" s="111" t="s">
        <v>1029</v>
      </c>
      <c r="K531" s="442" t="str">
        <f t="shared" si="67"/>
        <v>-</v>
      </c>
      <c r="L531" s="111" t="s">
        <v>1029</v>
      </c>
      <c r="M531" s="442" t="str">
        <f t="shared" si="68"/>
        <v>-</v>
      </c>
      <c r="N531" s="111" t="s">
        <v>1029</v>
      </c>
      <c r="O531" s="442" t="str">
        <f t="shared" si="68"/>
        <v>-</v>
      </c>
      <c r="P531" s="428"/>
      <c r="Q531" s="428"/>
      <c r="R531" s="428"/>
      <c r="S531" s="428"/>
      <c r="T531" s="428"/>
      <c r="U531" s="428"/>
    </row>
    <row r="532" spans="2:21">
      <c r="B532" s="370" t="s">
        <v>1153</v>
      </c>
      <c r="C532" s="370" t="s">
        <v>7</v>
      </c>
      <c r="D532" s="111">
        <v>1</v>
      </c>
      <c r="E532" s="442">
        <f t="shared" si="64"/>
        <v>4.1507433773851725E-5</v>
      </c>
      <c r="F532" s="111" t="s">
        <v>1029</v>
      </c>
      <c r="G532" s="442" t="str">
        <f t="shared" si="65"/>
        <v>-</v>
      </c>
      <c r="H532" s="111" t="s">
        <v>1029</v>
      </c>
      <c r="I532" s="442" t="str">
        <f t="shared" si="66"/>
        <v>-</v>
      </c>
      <c r="J532" s="111">
        <v>1</v>
      </c>
      <c r="K532" s="442">
        <f t="shared" si="67"/>
        <v>1.4923413044256874E-4</v>
      </c>
      <c r="L532" s="111" t="s">
        <v>1029</v>
      </c>
      <c r="M532" s="442" t="str">
        <f t="shared" si="68"/>
        <v>-</v>
      </c>
      <c r="N532" s="111" t="s">
        <v>1029</v>
      </c>
      <c r="O532" s="442" t="str">
        <f t="shared" si="68"/>
        <v>-</v>
      </c>
      <c r="P532" s="428"/>
      <c r="Q532" s="428"/>
      <c r="R532" s="428"/>
      <c r="S532" s="428"/>
      <c r="T532" s="428"/>
      <c r="U532" s="428"/>
    </row>
    <row r="533" spans="2:21">
      <c r="B533" s="370" t="s">
        <v>1153</v>
      </c>
      <c r="C533" s="370" t="s">
        <v>8</v>
      </c>
      <c r="D533" s="111">
        <v>1</v>
      </c>
      <c r="E533" s="442">
        <f t="shared" si="64"/>
        <v>4.1507433773851725E-5</v>
      </c>
      <c r="F533" s="111" t="s">
        <v>1029</v>
      </c>
      <c r="G533" s="442" t="str">
        <f t="shared" si="65"/>
        <v>-</v>
      </c>
      <c r="H533" s="111" t="s">
        <v>1029</v>
      </c>
      <c r="I533" s="442" t="str">
        <f t="shared" si="66"/>
        <v>-</v>
      </c>
      <c r="J533" s="111">
        <v>1</v>
      </c>
      <c r="K533" s="442">
        <f t="shared" si="67"/>
        <v>1.4923413044256874E-4</v>
      </c>
      <c r="L533" s="111" t="s">
        <v>1029</v>
      </c>
      <c r="M533" s="442" t="str">
        <f t="shared" si="68"/>
        <v>-</v>
      </c>
      <c r="N533" s="111" t="s">
        <v>1029</v>
      </c>
      <c r="O533" s="442" t="str">
        <f t="shared" si="68"/>
        <v>-</v>
      </c>
      <c r="P533" s="428"/>
      <c r="Q533" s="428"/>
      <c r="R533" s="428"/>
      <c r="S533" s="428"/>
      <c r="T533" s="428"/>
      <c r="U533" s="428"/>
    </row>
    <row r="534" spans="2:21">
      <c r="B534" s="370" t="s">
        <v>1153</v>
      </c>
      <c r="C534" s="370" t="s">
        <v>9</v>
      </c>
      <c r="D534" s="111">
        <v>1</v>
      </c>
      <c r="E534" s="442">
        <f t="shared" si="64"/>
        <v>4.1507433773851725E-5</v>
      </c>
      <c r="F534" s="111" t="s">
        <v>1029</v>
      </c>
      <c r="G534" s="442" t="str">
        <f t="shared" si="65"/>
        <v>-</v>
      </c>
      <c r="H534" s="111" t="s">
        <v>1029</v>
      </c>
      <c r="I534" s="442" t="str">
        <f t="shared" si="66"/>
        <v>-</v>
      </c>
      <c r="J534" s="111" t="s">
        <v>1029</v>
      </c>
      <c r="K534" s="442" t="str">
        <f t="shared" si="67"/>
        <v>-</v>
      </c>
      <c r="L534" s="111" t="s">
        <v>1029</v>
      </c>
      <c r="M534" s="442" t="str">
        <f t="shared" si="68"/>
        <v>-</v>
      </c>
      <c r="N534" s="111">
        <v>1</v>
      </c>
      <c r="O534" s="442">
        <f t="shared" si="68"/>
        <v>9.6461781842034188E-4</v>
      </c>
      <c r="P534" s="428"/>
      <c r="Q534" s="428"/>
      <c r="R534" s="428"/>
      <c r="S534" s="428"/>
      <c r="T534" s="428"/>
      <c r="U534" s="428"/>
    </row>
    <row r="535" spans="2:21">
      <c r="B535" s="370" t="s">
        <v>1153</v>
      </c>
      <c r="C535" s="370" t="s">
        <v>1148</v>
      </c>
      <c r="D535" s="111">
        <v>1</v>
      </c>
      <c r="E535" s="442">
        <f t="shared" si="64"/>
        <v>4.1507433773851725E-5</v>
      </c>
      <c r="F535" s="111" t="s">
        <v>1029</v>
      </c>
      <c r="G535" s="442" t="str">
        <f t="shared" si="65"/>
        <v>-</v>
      </c>
      <c r="H535" s="111" t="s">
        <v>1029</v>
      </c>
      <c r="I535" s="442" t="str">
        <f t="shared" si="66"/>
        <v>-</v>
      </c>
      <c r="J535" s="111">
        <v>1</v>
      </c>
      <c r="K535" s="442">
        <f t="shared" si="67"/>
        <v>1.4923413044256874E-4</v>
      </c>
      <c r="L535" s="111" t="s">
        <v>1029</v>
      </c>
      <c r="M535" s="442" t="str">
        <f t="shared" si="68"/>
        <v>-</v>
      </c>
      <c r="N535" s="111" t="s">
        <v>1029</v>
      </c>
      <c r="O535" s="442" t="str">
        <f t="shared" si="68"/>
        <v>-</v>
      </c>
      <c r="P535" s="428"/>
      <c r="Q535" s="428"/>
      <c r="R535" s="428"/>
      <c r="S535" s="428"/>
      <c r="T535" s="428"/>
      <c r="U535" s="428"/>
    </row>
    <row r="536" spans="2:21" s="54" customFormat="1">
      <c r="B536" s="118" t="s">
        <v>1202</v>
      </c>
      <c r="C536" s="118" t="s">
        <v>1106</v>
      </c>
      <c r="D536" s="112">
        <v>14</v>
      </c>
      <c r="E536" s="506">
        <f t="shared" si="64"/>
        <v>5.8110407283392426E-4</v>
      </c>
      <c r="F536" s="112">
        <v>13</v>
      </c>
      <c r="G536" s="506">
        <f t="shared" si="65"/>
        <v>1.8052346249555634E-3</v>
      </c>
      <c r="H536" s="112">
        <v>1</v>
      </c>
      <c r="I536" s="506">
        <f t="shared" si="66"/>
        <v>1.6429776670045723E-4</v>
      </c>
      <c r="J536" s="112" t="s">
        <v>1029</v>
      </c>
      <c r="K536" s="506" t="str">
        <f t="shared" si="67"/>
        <v>-</v>
      </c>
      <c r="L536" s="112" t="s">
        <v>1029</v>
      </c>
      <c r="M536" s="506" t="str">
        <f t="shared" si="68"/>
        <v>-</v>
      </c>
      <c r="N536" s="112" t="s">
        <v>1029</v>
      </c>
      <c r="O536" s="506" t="str">
        <f t="shared" si="68"/>
        <v>-</v>
      </c>
      <c r="P536" s="429"/>
      <c r="Q536" s="429"/>
      <c r="R536" s="429"/>
      <c r="S536" s="429"/>
      <c r="T536" s="429"/>
      <c r="U536" s="429"/>
    </row>
    <row r="537" spans="2:21">
      <c r="B537" s="370" t="s">
        <v>1202</v>
      </c>
      <c r="C537" s="370" t="s">
        <v>5</v>
      </c>
      <c r="D537" s="111">
        <v>2</v>
      </c>
      <c r="E537" s="442">
        <f t="shared" si="64"/>
        <v>8.301486754770345E-5</v>
      </c>
      <c r="F537" s="111">
        <v>2</v>
      </c>
      <c r="G537" s="442">
        <f t="shared" si="65"/>
        <v>2.7772840383931744E-4</v>
      </c>
      <c r="H537" s="111" t="s">
        <v>1029</v>
      </c>
      <c r="I537" s="442" t="str">
        <f t="shared" si="66"/>
        <v>-</v>
      </c>
      <c r="J537" s="111" t="s">
        <v>1029</v>
      </c>
      <c r="K537" s="442" t="str">
        <f t="shared" si="67"/>
        <v>-</v>
      </c>
      <c r="L537" s="111" t="s">
        <v>1029</v>
      </c>
      <c r="M537" s="442" t="str">
        <f t="shared" ref="M537:O552" si="69">IF(L537="-", "-", L537/L$10*100)</f>
        <v>-</v>
      </c>
      <c r="N537" s="111" t="s">
        <v>1029</v>
      </c>
      <c r="O537" s="442" t="str">
        <f t="shared" si="69"/>
        <v>-</v>
      </c>
      <c r="P537" s="428"/>
      <c r="Q537" s="428"/>
      <c r="R537" s="428"/>
      <c r="S537" s="428"/>
      <c r="T537" s="428"/>
      <c r="U537" s="428"/>
    </row>
    <row r="538" spans="2:21" s="54" customFormat="1">
      <c r="B538" s="118" t="s">
        <v>1071</v>
      </c>
      <c r="C538" s="118" t="s">
        <v>1106</v>
      </c>
      <c r="D538" s="112">
        <v>1204</v>
      </c>
      <c r="E538" s="506">
        <f t="shared" si="64"/>
        <v>4.9974950263717483E-2</v>
      </c>
      <c r="F538" s="112">
        <v>1157</v>
      </c>
      <c r="G538" s="506">
        <f t="shared" si="65"/>
        <v>0.16066588162104514</v>
      </c>
      <c r="H538" s="112">
        <v>18</v>
      </c>
      <c r="I538" s="506">
        <f t="shared" si="66"/>
        <v>2.95735980060823E-3</v>
      </c>
      <c r="J538" s="112">
        <v>26</v>
      </c>
      <c r="K538" s="506">
        <f t="shared" si="67"/>
        <v>3.880087391506787E-3</v>
      </c>
      <c r="L538" s="112">
        <v>1</v>
      </c>
      <c r="M538" s="506">
        <f t="shared" si="69"/>
        <v>3.2608128554286012E-4</v>
      </c>
      <c r="N538" s="112">
        <v>2</v>
      </c>
      <c r="O538" s="506">
        <f t="shared" si="69"/>
        <v>1.9292356368406838E-3</v>
      </c>
      <c r="P538" s="429"/>
      <c r="Q538" s="429"/>
      <c r="R538" s="429"/>
      <c r="S538" s="429"/>
      <c r="T538" s="429"/>
      <c r="U538" s="429"/>
    </row>
    <row r="539" spans="2:21">
      <c r="B539" s="370" t="s">
        <v>1071</v>
      </c>
      <c r="C539" s="370" t="s">
        <v>5</v>
      </c>
      <c r="D539" s="111">
        <v>1</v>
      </c>
      <c r="E539" s="442">
        <f t="shared" si="64"/>
        <v>4.1507433773851725E-5</v>
      </c>
      <c r="F539" s="111">
        <v>1</v>
      </c>
      <c r="G539" s="442">
        <f t="shared" si="65"/>
        <v>1.3886420191965872E-4</v>
      </c>
      <c r="H539" s="111" t="s">
        <v>1029</v>
      </c>
      <c r="I539" s="442" t="str">
        <f t="shared" si="66"/>
        <v>-</v>
      </c>
      <c r="J539" s="111" t="s">
        <v>1029</v>
      </c>
      <c r="K539" s="442" t="str">
        <f t="shared" si="67"/>
        <v>-</v>
      </c>
      <c r="L539" s="111" t="s">
        <v>1029</v>
      </c>
      <c r="M539" s="442" t="str">
        <f t="shared" si="69"/>
        <v>-</v>
      </c>
      <c r="N539" s="111" t="s">
        <v>1029</v>
      </c>
      <c r="O539" s="442" t="str">
        <f t="shared" si="69"/>
        <v>-</v>
      </c>
      <c r="P539" s="428"/>
      <c r="Q539" s="428"/>
      <c r="R539" s="428"/>
      <c r="S539" s="428"/>
      <c r="T539" s="428"/>
      <c r="U539" s="428"/>
    </row>
    <row r="540" spans="2:21">
      <c r="B540" s="370" t="s">
        <v>1071</v>
      </c>
      <c r="C540" s="370" t="s">
        <v>6</v>
      </c>
      <c r="D540" s="111">
        <v>4</v>
      </c>
      <c r="E540" s="442">
        <f t="shared" si="64"/>
        <v>1.660297350954069E-4</v>
      </c>
      <c r="F540" s="111">
        <v>4</v>
      </c>
      <c r="G540" s="442">
        <f t="shared" si="65"/>
        <v>5.5545680767863487E-4</v>
      </c>
      <c r="H540" s="111" t="s">
        <v>1029</v>
      </c>
      <c r="I540" s="442" t="str">
        <f t="shared" si="66"/>
        <v>-</v>
      </c>
      <c r="J540" s="111" t="s">
        <v>1029</v>
      </c>
      <c r="K540" s="442" t="str">
        <f t="shared" si="67"/>
        <v>-</v>
      </c>
      <c r="L540" s="111" t="s">
        <v>1029</v>
      </c>
      <c r="M540" s="442" t="str">
        <f t="shared" si="69"/>
        <v>-</v>
      </c>
      <c r="N540" s="111" t="s">
        <v>1029</v>
      </c>
      <c r="O540" s="442" t="str">
        <f t="shared" si="69"/>
        <v>-</v>
      </c>
      <c r="P540" s="428"/>
      <c r="Q540" s="428"/>
      <c r="R540" s="428"/>
      <c r="S540" s="428"/>
      <c r="T540" s="428"/>
      <c r="U540" s="428"/>
    </row>
    <row r="541" spans="2:21">
      <c r="B541" s="370" t="s">
        <v>1071</v>
      </c>
      <c r="C541" s="370" t="s">
        <v>8</v>
      </c>
      <c r="D541" s="111">
        <v>1</v>
      </c>
      <c r="E541" s="442">
        <f t="shared" si="64"/>
        <v>4.1507433773851725E-5</v>
      </c>
      <c r="F541" s="111">
        <v>1</v>
      </c>
      <c r="G541" s="442">
        <f t="shared" si="65"/>
        <v>1.3886420191965872E-4</v>
      </c>
      <c r="H541" s="111" t="s">
        <v>1029</v>
      </c>
      <c r="I541" s="442" t="str">
        <f t="shared" si="66"/>
        <v>-</v>
      </c>
      <c r="J541" s="111" t="s">
        <v>1029</v>
      </c>
      <c r="K541" s="442" t="str">
        <f t="shared" si="67"/>
        <v>-</v>
      </c>
      <c r="L541" s="111" t="s">
        <v>1029</v>
      </c>
      <c r="M541" s="442" t="str">
        <f t="shared" si="69"/>
        <v>-</v>
      </c>
      <c r="N541" s="111" t="s">
        <v>1029</v>
      </c>
      <c r="O541" s="442" t="str">
        <f t="shared" si="69"/>
        <v>-</v>
      </c>
      <c r="P541" s="428"/>
      <c r="Q541" s="428"/>
      <c r="R541" s="428"/>
      <c r="S541" s="428"/>
      <c r="T541" s="428"/>
      <c r="U541" s="428"/>
    </row>
    <row r="542" spans="2:21">
      <c r="B542" s="370" t="s">
        <v>1071</v>
      </c>
      <c r="C542" s="370" t="s">
        <v>1123</v>
      </c>
      <c r="D542" s="111">
        <v>1</v>
      </c>
      <c r="E542" s="442">
        <f t="shared" si="64"/>
        <v>4.1507433773851725E-5</v>
      </c>
      <c r="F542" s="111">
        <v>1</v>
      </c>
      <c r="G542" s="442">
        <f t="shared" si="65"/>
        <v>1.3886420191965872E-4</v>
      </c>
      <c r="H542" s="111" t="s">
        <v>1029</v>
      </c>
      <c r="I542" s="442" t="str">
        <f t="shared" si="66"/>
        <v>-</v>
      </c>
      <c r="J542" s="111" t="s">
        <v>1029</v>
      </c>
      <c r="K542" s="442" t="str">
        <f t="shared" si="67"/>
        <v>-</v>
      </c>
      <c r="L542" s="111" t="s">
        <v>1029</v>
      </c>
      <c r="M542" s="442" t="str">
        <f t="shared" si="69"/>
        <v>-</v>
      </c>
      <c r="N542" s="111" t="s">
        <v>1029</v>
      </c>
      <c r="O542" s="442" t="str">
        <f t="shared" si="69"/>
        <v>-</v>
      </c>
      <c r="P542" s="428"/>
      <c r="Q542" s="428"/>
      <c r="R542" s="428"/>
      <c r="S542" s="428"/>
      <c r="T542" s="428"/>
      <c r="U542" s="428"/>
    </row>
    <row r="543" spans="2:21" s="54" customFormat="1">
      <c r="B543" s="118" t="s">
        <v>1154</v>
      </c>
      <c r="C543" s="118" t="s">
        <v>1106</v>
      </c>
      <c r="D543" s="112">
        <v>33</v>
      </c>
      <c r="E543" s="506">
        <f t="shared" si="64"/>
        <v>1.3697453145371072E-3</v>
      </c>
      <c r="F543" s="112">
        <v>25</v>
      </c>
      <c r="G543" s="506">
        <f t="shared" si="65"/>
        <v>3.471605047991468E-3</v>
      </c>
      <c r="H543" s="112">
        <v>4</v>
      </c>
      <c r="I543" s="506">
        <f t="shared" si="66"/>
        <v>6.5719106680182894E-4</v>
      </c>
      <c r="J543" s="112">
        <v>3</v>
      </c>
      <c r="K543" s="506">
        <f t="shared" si="67"/>
        <v>4.4770239132770621E-4</v>
      </c>
      <c r="L543" s="112" t="s">
        <v>1029</v>
      </c>
      <c r="M543" s="506" t="str">
        <f t="shared" si="69"/>
        <v>-</v>
      </c>
      <c r="N543" s="112">
        <v>1</v>
      </c>
      <c r="O543" s="506">
        <f t="shared" si="69"/>
        <v>9.6461781842034188E-4</v>
      </c>
      <c r="P543" s="429"/>
      <c r="Q543" s="429"/>
      <c r="R543" s="429"/>
      <c r="S543" s="429"/>
      <c r="T543" s="429"/>
      <c r="U543" s="429"/>
    </row>
    <row r="544" spans="2:21">
      <c r="B544" s="370" t="s">
        <v>1154</v>
      </c>
      <c r="C544" s="370" t="s">
        <v>5</v>
      </c>
      <c r="D544" s="111">
        <v>2</v>
      </c>
      <c r="E544" s="442">
        <f t="shared" si="64"/>
        <v>8.301486754770345E-5</v>
      </c>
      <c r="F544" s="111">
        <v>2</v>
      </c>
      <c r="G544" s="442">
        <f t="shared" si="65"/>
        <v>2.7772840383931744E-4</v>
      </c>
      <c r="H544" s="111" t="s">
        <v>1029</v>
      </c>
      <c r="I544" s="442" t="str">
        <f t="shared" si="66"/>
        <v>-</v>
      </c>
      <c r="J544" s="111" t="s">
        <v>1029</v>
      </c>
      <c r="K544" s="442" t="str">
        <f t="shared" si="67"/>
        <v>-</v>
      </c>
      <c r="L544" s="111" t="s">
        <v>1029</v>
      </c>
      <c r="M544" s="442" t="str">
        <f t="shared" si="69"/>
        <v>-</v>
      </c>
      <c r="N544" s="111" t="s">
        <v>1029</v>
      </c>
      <c r="O544" s="442" t="str">
        <f t="shared" si="69"/>
        <v>-</v>
      </c>
      <c r="P544" s="428"/>
      <c r="Q544" s="428"/>
      <c r="R544" s="428"/>
      <c r="S544" s="428"/>
      <c r="T544" s="428"/>
      <c r="U544" s="428"/>
    </row>
    <row r="545" spans="2:21">
      <c r="B545" s="110" t="s">
        <v>1154</v>
      </c>
      <c r="C545" s="110" t="s">
        <v>6</v>
      </c>
      <c r="D545" s="111">
        <v>1</v>
      </c>
      <c r="E545" s="442">
        <f t="shared" si="64"/>
        <v>4.1507433773851725E-5</v>
      </c>
      <c r="F545" s="111">
        <v>1</v>
      </c>
      <c r="G545" s="442">
        <f t="shared" si="65"/>
        <v>1.3886420191965872E-4</v>
      </c>
      <c r="H545" s="111" t="s">
        <v>1029</v>
      </c>
      <c r="I545" s="442" t="str">
        <f t="shared" si="66"/>
        <v>-</v>
      </c>
      <c r="J545" s="111" t="s">
        <v>1029</v>
      </c>
      <c r="K545" s="442" t="str">
        <f t="shared" si="67"/>
        <v>-</v>
      </c>
      <c r="L545" s="111" t="s">
        <v>1029</v>
      </c>
      <c r="M545" s="442" t="str">
        <f t="shared" si="69"/>
        <v>-</v>
      </c>
      <c r="N545" s="111" t="s">
        <v>1029</v>
      </c>
      <c r="O545" s="442" t="str">
        <f t="shared" si="69"/>
        <v>-</v>
      </c>
      <c r="P545" s="428"/>
      <c r="Q545" s="428"/>
      <c r="R545" s="428"/>
      <c r="S545" s="428"/>
      <c r="T545" s="428"/>
      <c r="U545" s="428"/>
    </row>
    <row r="546" spans="2:21">
      <c r="B546" s="110" t="s">
        <v>1154</v>
      </c>
      <c r="C546" s="110" t="s">
        <v>1146</v>
      </c>
      <c r="D546" s="111">
        <v>1</v>
      </c>
      <c r="E546" s="442">
        <f t="shared" si="64"/>
        <v>4.1507433773851725E-5</v>
      </c>
      <c r="F546" s="111">
        <v>1</v>
      </c>
      <c r="G546" s="442">
        <f t="shared" si="65"/>
        <v>1.3886420191965872E-4</v>
      </c>
      <c r="H546" s="111" t="s">
        <v>1029</v>
      </c>
      <c r="I546" s="442" t="str">
        <f t="shared" si="66"/>
        <v>-</v>
      </c>
      <c r="J546" s="111" t="s">
        <v>1029</v>
      </c>
      <c r="K546" s="442" t="str">
        <f t="shared" si="67"/>
        <v>-</v>
      </c>
      <c r="L546" s="111" t="s">
        <v>1029</v>
      </c>
      <c r="M546" s="442" t="str">
        <f t="shared" si="69"/>
        <v>-</v>
      </c>
      <c r="N546" s="111" t="s">
        <v>1029</v>
      </c>
      <c r="O546" s="442" t="str">
        <f t="shared" si="69"/>
        <v>-</v>
      </c>
      <c r="P546" s="428"/>
      <c r="Q546" s="428"/>
      <c r="R546" s="428"/>
      <c r="S546" s="428"/>
      <c r="T546" s="428"/>
      <c r="U546" s="428"/>
    </row>
    <row r="547" spans="2:21" s="54" customFormat="1">
      <c r="B547" s="118" t="s">
        <v>1155</v>
      </c>
      <c r="C547" s="118" t="s">
        <v>1106</v>
      </c>
      <c r="D547" s="112">
        <v>116</v>
      </c>
      <c r="E547" s="506">
        <f t="shared" si="64"/>
        <v>4.8148623177668003E-3</v>
      </c>
      <c r="F547" s="112">
        <v>112</v>
      </c>
      <c r="G547" s="506">
        <f t="shared" si="65"/>
        <v>1.5552790615001776E-2</v>
      </c>
      <c r="H547" s="112" t="s">
        <v>1029</v>
      </c>
      <c r="I547" s="506" t="str">
        <f t="shared" si="66"/>
        <v>-</v>
      </c>
      <c r="J547" s="112">
        <v>2</v>
      </c>
      <c r="K547" s="506">
        <f t="shared" si="67"/>
        <v>2.9846826088513747E-4</v>
      </c>
      <c r="L547" s="112">
        <v>2</v>
      </c>
      <c r="M547" s="506">
        <f t="shared" si="69"/>
        <v>6.5216257108572024E-4</v>
      </c>
      <c r="N547" s="112" t="s">
        <v>1029</v>
      </c>
      <c r="O547" s="506" t="str">
        <f t="shared" si="69"/>
        <v>-</v>
      </c>
      <c r="P547" s="429"/>
      <c r="Q547" s="429"/>
      <c r="R547" s="429"/>
      <c r="S547" s="429"/>
      <c r="T547" s="429"/>
      <c r="U547" s="429"/>
    </row>
    <row r="548" spans="2:21">
      <c r="B548" s="110" t="s">
        <v>1155</v>
      </c>
      <c r="C548" s="110" t="s">
        <v>5</v>
      </c>
      <c r="D548" s="111">
        <v>4</v>
      </c>
      <c r="E548" s="442">
        <f t="shared" si="64"/>
        <v>1.660297350954069E-4</v>
      </c>
      <c r="F548" s="111">
        <v>4</v>
      </c>
      <c r="G548" s="442">
        <f t="shared" si="65"/>
        <v>5.5545680767863487E-4</v>
      </c>
      <c r="H548" s="111" t="s">
        <v>1029</v>
      </c>
      <c r="I548" s="442" t="str">
        <f t="shared" si="66"/>
        <v>-</v>
      </c>
      <c r="J548" s="111" t="s">
        <v>1029</v>
      </c>
      <c r="K548" s="442" t="str">
        <f t="shared" si="67"/>
        <v>-</v>
      </c>
      <c r="L548" s="111" t="s">
        <v>1029</v>
      </c>
      <c r="M548" s="442" t="str">
        <f t="shared" si="69"/>
        <v>-</v>
      </c>
      <c r="N548" s="111" t="s">
        <v>1029</v>
      </c>
      <c r="O548" s="442" t="str">
        <f t="shared" si="69"/>
        <v>-</v>
      </c>
      <c r="P548" s="428"/>
      <c r="Q548" s="428"/>
      <c r="R548" s="428"/>
      <c r="S548" s="428"/>
      <c r="T548" s="428"/>
      <c r="U548" s="428"/>
    </row>
    <row r="549" spans="2:21" s="54" customFormat="1">
      <c r="B549" s="118" t="s">
        <v>25</v>
      </c>
      <c r="C549" s="118" t="s">
        <v>1106</v>
      </c>
      <c r="D549" s="112">
        <v>83</v>
      </c>
      <c r="E549" s="506">
        <f t="shared" si="64"/>
        <v>3.4451170032296936E-3</v>
      </c>
      <c r="F549" s="112">
        <v>54</v>
      </c>
      <c r="G549" s="506">
        <f t="shared" si="65"/>
        <v>7.498666903661572E-3</v>
      </c>
      <c r="H549" s="112">
        <v>9</v>
      </c>
      <c r="I549" s="506">
        <f t="shared" si="66"/>
        <v>1.478679900304115E-3</v>
      </c>
      <c r="J549" s="112">
        <v>13</v>
      </c>
      <c r="K549" s="506">
        <f t="shared" si="67"/>
        <v>1.9400436957533935E-3</v>
      </c>
      <c r="L549" s="112">
        <v>7</v>
      </c>
      <c r="M549" s="506">
        <f t="shared" si="69"/>
        <v>2.282568998800021E-3</v>
      </c>
      <c r="N549" s="112" t="s">
        <v>1029</v>
      </c>
      <c r="O549" s="506" t="str">
        <f t="shared" si="69"/>
        <v>-</v>
      </c>
      <c r="P549" s="429"/>
      <c r="Q549" s="429"/>
      <c r="R549" s="429"/>
      <c r="S549" s="429"/>
      <c r="T549" s="429"/>
      <c r="U549" s="429"/>
    </row>
    <row r="550" spans="2:21">
      <c r="B550" s="110" t="s">
        <v>1156</v>
      </c>
      <c r="C550" s="110" t="s">
        <v>5</v>
      </c>
      <c r="D550" s="111">
        <v>4</v>
      </c>
      <c r="E550" s="442">
        <f t="shared" si="64"/>
        <v>1.660297350954069E-4</v>
      </c>
      <c r="F550" s="111">
        <v>4</v>
      </c>
      <c r="G550" s="442">
        <f t="shared" si="65"/>
        <v>5.5545680767863487E-4</v>
      </c>
      <c r="H550" s="111" t="s">
        <v>1029</v>
      </c>
      <c r="I550" s="442" t="str">
        <f t="shared" si="66"/>
        <v>-</v>
      </c>
      <c r="J550" s="111" t="s">
        <v>1029</v>
      </c>
      <c r="K550" s="442" t="str">
        <f t="shared" si="67"/>
        <v>-</v>
      </c>
      <c r="L550" s="111" t="s">
        <v>1029</v>
      </c>
      <c r="M550" s="442" t="str">
        <f t="shared" si="69"/>
        <v>-</v>
      </c>
      <c r="N550" s="111" t="s">
        <v>1029</v>
      </c>
      <c r="O550" s="442" t="str">
        <f t="shared" si="69"/>
        <v>-</v>
      </c>
      <c r="P550" s="428"/>
      <c r="Q550" s="428"/>
      <c r="R550" s="428"/>
      <c r="S550" s="428"/>
      <c r="T550" s="428"/>
      <c r="U550" s="428"/>
    </row>
    <row r="551" spans="2:21">
      <c r="B551" s="110" t="s">
        <v>1156</v>
      </c>
      <c r="C551" s="110" t="s">
        <v>7</v>
      </c>
      <c r="D551" s="111">
        <v>1</v>
      </c>
      <c r="E551" s="442">
        <f t="shared" si="64"/>
        <v>4.1507433773851725E-5</v>
      </c>
      <c r="F551" s="111">
        <v>1</v>
      </c>
      <c r="G551" s="442">
        <f t="shared" si="65"/>
        <v>1.3886420191965872E-4</v>
      </c>
      <c r="H551" s="111" t="s">
        <v>1029</v>
      </c>
      <c r="I551" s="442" t="str">
        <f t="shared" si="66"/>
        <v>-</v>
      </c>
      <c r="J551" s="111" t="s">
        <v>1029</v>
      </c>
      <c r="K551" s="442" t="str">
        <f t="shared" si="67"/>
        <v>-</v>
      </c>
      <c r="L551" s="111" t="s">
        <v>1029</v>
      </c>
      <c r="M551" s="442" t="str">
        <f t="shared" si="69"/>
        <v>-</v>
      </c>
      <c r="N551" s="111" t="s">
        <v>1029</v>
      </c>
      <c r="O551" s="442" t="str">
        <f t="shared" si="69"/>
        <v>-</v>
      </c>
      <c r="P551" s="428"/>
      <c r="Q551" s="428"/>
      <c r="R551" s="428"/>
      <c r="S551" s="428"/>
      <c r="T551" s="428"/>
      <c r="U551" s="428"/>
    </row>
    <row r="552" spans="2:21" s="54" customFormat="1">
      <c r="B552" s="118" t="s">
        <v>1070</v>
      </c>
      <c r="C552" s="118" t="s">
        <v>1106</v>
      </c>
      <c r="D552" s="112">
        <v>3448</v>
      </c>
      <c r="E552" s="506">
        <f t="shared" si="64"/>
        <v>0.14311763165224076</v>
      </c>
      <c r="F552" s="112">
        <v>1989</v>
      </c>
      <c r="G552" s="506">
        <f t="shared" si="65"/>
        <v>0.27620089761820121</v>
      </c>
      <c r="H552" s="112">
        <v>606</v>
      </c>
      <c r="I552" s="506">
        <f t="shared" si="66"/>
        <v>9.9564446620477087E-2</v>
      </c>
      <c r="J552" s="112">
        <v>418</v>
      </c>
      <c r="K552" s="506">
        <f t="shared" si="67"/>
        <v>6.2379866524993735E-2</v>
      </c>
      <c r="L552" s="112">
        <v>216</v>
      </c>
      <c r="M552" s="506">
        <f t="shared" si="69"/>
        <v>7.0433557677257785E-2</v>
      </c>
      <c r="N552" s="112">
        <v>219</v>
      </c>
      <c r="O552" s="506">
        <f t="shared" si="69"/>
        <v>0.21125130223405486</v>
      </c>
      <c r="P552" s="429"/>
      <c r="Q552" s="429"/>
      <c r="R552" s="429"/>
      <c r="S552" s="429"/>
      <c r="T552" s="429"/>
      <c r="U552" s="429"/>
    </row>
    <row r="554" spans="2:21" ht="27" customHeight="1">
      <c r="B554" s="700" t="s">
        <v>1288</v>
      </c>
      <c r="C554" s="700"/>
      <c r="D554" s="700"/>
      <c r="E554" s="700"/>
      <c r="F554" s="700"/>
      <c r="G554" s="700"/>
      <c r="H554" s="700"/>
      <c r="I554" s="700"/>
      <c r="J554" s="700"/>
      <c r="K554" s="700"/>
      <c r="L554" s="700"/>
      <c r="M554" s="700"/>
      <c r="N554" s="700"/>
      <c r="O554" s="700"/>
    </row>
    <row r="555" spans="2:21" ht="15" customHeight="1">
      <c r="B555" s="697" t="s">
        <v>1282</v>
      </c>
      <c r="C555" s="699"/>
      <c r="D555" s="699"/>
      <c r="E555" s="699"/>
      <c r="F555" s="699"/>
      <c r="G555" s="699"/>
      <c r="H555" s="699"/>
      <c r="I555" s="699"/>
      <c r="J555" s="699"/>
      <c r="K555" s="699"/>
      <c r="L555" s="699"/>
      <c r="M555" s="699"/>
      <c r="N555" s="699"/>
      <c r="O555" s="699"/>
    </row>
    <row r="556" spans="2:21" ht="15" customHeight="1">
      <c r="B556" s="697" t="s">
        <v>1307</v>
      </c>
      <c r="C556" s="697"/>
      <c r="D556" s="697"/>
      <c r="E556" s="697"/>
      <c r="F556" s="697"/>
      <c r="G556" s="697"/>
      <c r="H556" s="697"/>
      <c r="I556" s="697"/>
      <c r="J556" s="697"/>
      <c r="K556" s="697"/>
      <c r="L556" s="697"/>
      <c r="M556" s="697"/>
      <c r="N556" s="675"/>
      <c r="O556" s="675"/>
    </row>
    <row r="557" spans="2:21">
      <c r="B557" s="398" t="s">
        <v>1098</v>
      </c>
      <c r="C557" s="398"/>
    </row>
    <row r="558" spans="2:21">
      <c r="B558" s="712" t="s">
        <v>1245</v>
      </c>
      <c r="C558" s="720"/>
    </row>
  </sheetData>
  <mergeCells count="15">
    <mergeCell ref="B558:C558"/>
    <mergeCell ref="B554:O554"/>
    <mergeCell ref="B555:O555"/>
    <mergeCell ref="B5:O5"/>
    <mergeCell ref="N6:O6"/>
    <mergeCell ref="B7:B8"/>
    <mergeCell ref="D7:E7"/>
    <mergeCell ref="F7:G7"/>
    <mergeCell ref="H7:I7"/>
    <mergeCell ref="J7:K7"/>
    <mergeCell ref="L7:M7"/>
    <mergeCell ref="N7:O7"/>
    <mergeCell ref="C7:C8"/>
    <mergeCell ref="B10:C10"/>
    <mergeCell ref="B556:M556"/>
  </mergeCells>
  <hyperlinks>
    <hyperlink ref="B1" location="Cuprins!A1" display="Cuprins" xr:uid="{00000000-0004-0000-08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52"/>
  <sheetViews>
    <sheetView zoomScaleNormal="100" workbookViewId="0">
      <selection activeCell="G34" sqref="G34"/>
    </sheetView>
  </sheetViews>
  <sheetFormatPr defaultColWidth="8.375" defaultRowHeight="15"/>
  <cols>
    <col min="1" max="1" width="1.625" style="57" customWidth="1"/>
    <col min="2" max="2" width="33.75" style="57" customWidth="1"/>
    <col min="3" max="3" width="10.875" style="57" customWidth="1"/>
    <col min="4" max="4" width="11.125" style="57" customWidth="1"/>
    <col min="5" max="5" width="13.375" style="57" customWidth="1"/>
    <col min="6" max="7" width="10.5" style="57" customWidth="1"/>
    <col min="8" max="8" width="12.75" style="57" customWidth="1"/>
    <col min="9" max="9" width="8.375" style="57"/>
    <col min="10" max="10" width="11.25" style="57" customWidth="1"/>
    <col min="11" max="11" width="18.25" style="57" customWidth="1"/>
    <col min="12" max="12" width="14.75" style="57" customWidth="1"/>
    <col min="13" max="13" width="14" style="57" customWidth="1"/>
    <col min="14" max="14" width="11.5" style="57" customWidth="1"/>
    <col min="15" max="16371" width="8.375" style="57"/>
    <col min="16372" max="16384" width="10.5" style="57" customWidth="1"/>
  </cols>
  <sheetData>
    <row r="1" spans="2:14">
      <c r="B1" s="64" t="s">
        <v>0</v>
      </c>
    </row>
    <row r="3" spans="2:14" ht="18.75">
      <c r="B3" s="65" t="str">
        <f>Cuprins!B2</f>
        <v xml:space="preserve">Recensământul Populației și Locuințelor 2024: CARACTERISTICI ETNO-CULTURALE </v>
      </c>
    </row>
    <row r="5" spans="2:14" ht="21">
      <c r="B5" s="66" t="s">
        <v>1208</v>
      </c>
    </row>
    <row r="6" spans="2:14">
      <c r="B6" s="67" t="s">
        <v>1</v>
      </c>
      <c r="C6" s="68"/>
      <c r="D6" s="68"/>
      <c r="E6" s="68"/>
      <c r="F6" s="69"/>
      <c r="G6" s="69"/>
      <c r="H6" s="68"/>
    </row>
    <row r="7" spans="2:14">
      <c r="B7" s="752" t="s">
        <v>1306</v>
      </c>
      <c r="C7" s="754">
        <v>2024</v>
      </c>
      <c r="D7" s="754"/>
      <c r="E7" s="754"/>
      <c r="F7" s="752">
        <v>2014</v>
      </c>
      <c r="G7" s="752"/>
      <c r="H7" s="752"/>
    </row>
    <row r="8" spans="2:14" ht="60">
      <c r="B8" s="752"/>
      <c r="C8" s="178" t="s">
        <v>2</v>
      </c>
      <c r="D8" s="443" t="s">
        <v>1284</v>
      </c>
      <c r="E8" s="443" t="s">
        <v>1283</v>
      </c>
      <c r="F8" s="177" t="s">
        <v>2</v>
      </c>
      <c r="G8" s="443" t="s">
        <v>1284</v>
      </c>
      <c r="H8" s="443" t="s">
        <v>1283</v>
      </c>
    </row>
    <row r="9" spans="2:14" ht="12" customHeight="1">
      <c r="B9" s="322" t="s">
        <v>1068</v>
      </c>
      <c r="C9" s="323">
        <v>1</v>
      </c>
      <c r="D9" s="323">
        <v>2</v>
      </c>
      <c r="E9" s="323">
        <v>3</v>
      </c>
      <c r="F9" s="323">
        <v>4</v>
      </c>
      <c r="G9" s="323">
        <v>5</v>
      </c>
      <c r="H9" s="323">
        <v>6</v>
      </c>
      <c r="L9" s="463"/>
    </row>
    <row r="10" spans="2:14">
      <c r="B10" s="725" t="s">
        <v>4</v>
      </c>
      <c r="C10" s="725"/>
      <c r="D10" s="725"/>
      <c r="E10" s="725"/>
      <c r="F10" s="725"/>
      <c r="G10" s="725"/>
      <c r="H10" s="725"/>
    </row>
    <row r="11" spans="2:14" s="54" customFormat="1">
      <c r="B11" s="114" t="s">
        <v>4</v>
      </c>
      <c r="C11" s="215">
        <v>2409207</v>
      </c>
      <c r="D11" s="116">
        <v>100</v>
      </c>
      <c r="E11" s="444" t="s">
        <v>1103</v>
      </c>
      <c r="F11" s="215">
        <v>2595771</v>
      </c>
      <c r="G11" s="522">
        <v>100</v>
      </c>
      <c r="H11" s="444" t="s">
        <v>1103</v>
      </c>
      <c r="N11" s="470"/>
    </row>
    <row r="12" spans="2:14" s="54" customFormat="1">
      <c r="B12" s="204" t="s">
        <v>1104</v>
      </c>
      <c r="C12" s="438">
        <f t="shared" ref="C12:H12" si="0">C13+C14</f>
        <v>1925695</v>
      </c>
      <c r="D12" s="205">
        <f t="shared" si="0"/>
        <v>79.930657681137404</v>
      </c>
      <c r="E12" s="446">
        <f t="shared" si="0"/>
        <v>79.983178443486835</v>
      </c>
      <c r="F12" s="438">
        <f t="shared" si="0"/>
        <v>2028316</v>
      </c>
      <c r="G12" s="449">
        <f t="shared" si="0"/>
        <v>78.139250342191204</v>
      </c>
      <c r="H12" s="446">
        <f t="shared" si="0"/>
        <v>80.118658261048182</v>
      </c>
      <c r="N12" s="470"/>
    </row>
    <row r="13" spans="2:14" s="58" customFormat="1">
      <c r="B13" s="676" t="s">
        <v>971</v>
      </c>
      <c r="C13" s="677">
        <v>1159857</v>
      </c>
      <c r="D13" s="678">
        <f>C13/C$11*100</f>
        <v>48.142687614638341</v>
      </c>
      <c r="E13" s="678">
        <f>C13/SUM(C13:C20)*100</f>
        <v>48.174321167125278</v>
      </c>
      <c r="F13" s="677">
        <v>1441478</v>
      </c>
      <c r="G13" s="523">
        <f>F13/F$11*100</f>
        <v>55.531786124430852</v>
      </c>
      <c r="H13" s="678">
        <f>F13/SUM(F13:F20)*100</f>
        <v>56.938506264713787</v>
      </c>
      <c r="J13" s="524"/>
      <c r="K13" s="524"/>
      <c r="M13" s="525"/>
      <c r="N13" s="524"/>
    </row>
    <row r="14" spans="2:14" s="58" customFormat="1">
      <c r="B14" s="676" t="s">
        <v>972</v>
      </c>
      <c r="C14" s="677">
        <v>765838</v>
      </c>
      <c r="D14" s="678">
        <f t="shared" ref="D14:D21" si="1">C14/C$11*100</f>
        <v>31.78797006649906</v>
      </c>
      <c r="E14" s="678">
        <f>C14/SUM(C13:C20)*100</f>
        <v>31.808857276361557</v>
      </c>
      <c r="F14" s="677">
        <v>586838</v>
      </c>
      <c r="G14" s="523">
        <f t="shared" ref="G14:G21" si="2">F14/F$11*100</f>
        <v>22.607464217760352</v>
      </c>
      <c r="H14" s="678">
        <f>F14/SUM(F13:F20)*100</f>
        <v>23.180151996334391</v>
      </c>
      <c r="J14" s="524"/>
      <c r="K14" s="524"/>
      <c r="L14" s="526"/>
      <c r="M14" s="525"/>
      <c r="N14" s="524"/>
    </row>
    <row r="15" spans="2:14">
      <c r="B15" s="485" t="s">
        <v>973</v>
      </c>
      <c r="C15" s="206">
        <v>71878</v>
      </c>
      <c r="D15" s="679">
        <f t="shared" si="1"/>
        <v>2.9834713247969145</v>
      </c>
      <c r="E15" s="679">
        <f>C15/SUM(C13:C20)*100</f>
        <v>2.9854317013654534</v>
      </c>
      <c r="F15" s="206">
        <v>102230</v>
      </c>
      <c r="G15" s="189">
        <f t="shared" si="2"/>
        <v>3.9383289203862741</v>
      </c>
      <c r="H15" s="679">
        <f>F15/SUM(F13:F20)*100</f>
        <v>4.0380938838065443</v>
      </c>
      <c r="J15" s="464"/>
      <c r="K15" s="464"/>
      <c r="L15" s="466"/>
      <c r="M15" s="465"/>
      <c r="N15" s="464"/>
    </row>
    <row r="16" spans="2:14">
      <c r="B16" s="485" t="s">
        <v>974</v>
      </c>
      <c r="C16" s="206">
        <v>280050</v>
      </c>
      <c r="D16" s="679">
        <f t="shared" si="1"/>
        <v>11.624156828367177</v>
      </c>
      <c r="E16" s="679">
        <f>C16/SUM(C13:C20)*100</f>
        <v>11.631794818545247</v>
      </c>
      <c r="F16" s="206">
        <v>250478</v>
      </c>
      <c r="G16" s="189">
        <f>F16/F$11*100</f>
        <v>9.6494644558399028</v>
      </c>
      <c r="H16" s="679">
        <f>F16/SUM(F13:F20)*100</f>
        <v>9.8939027665860859</v>
      </c>
      <c r="J16" s="467"/>
      <c r="K16" s="467"/>
      <c r="L16" s="466"/>
      <c r="M16" s="465"/>
      <c r="N16" s="464"/>
    </row>
    <row r="17" spans="2:14">
      <c r="B17" s="485" t="s">
        <v>975</v>
      </c>
      <c r="C17" s="206">
        <v>87407</v>
      </c>
      <c r="D17" s="679">
        <f t="shared" si="1"/>
        <v>3.6280402638710583</v>
      </c>
      <c r="E17" s="679">
        <f>C17/SUM(C13:C20)*100</f>
        <v>3.6304241731997298</v>
      </c>
      <c r="F17" s="206">
        <v>101698</v>
      </c>
      <c r="G17" s="189">
        <f t="shared" si="2"/>
        <v>3.9178340462236463</v>
      </c>
      <c r="H17" s="679">
        <f>F17/SUM(F13:F20)*100</f>
        <v>4.0170798375756425</v>
      </c>
      <c r="J17" s="467"/>
      <c r="K17" s="467"/>
      <c r="L17" s="466"/>
      <c r="M17" s="465"/>
      <c r="N17" s="464"/>
    </row>
    <row r="18" spans="2:14">
      <c r="B18" s="485" t="s">
        <v>976</v>
      </c>
      <c r="C18" s="206">
        <v>28839</v>
      </c>
      <c r="D18" s="679">
        <f t="shared" si="1"/>
        <v>1.1970328826041101</v>
      </c>
      <c r="E18" s="679">
        <f>C18/SUM(C13:C20)*100</f>
        <v>1.197819427859405</v>
      </c>
      <c r="F18" s="206">
        <v>38103</v>
      </c>
      <c r="G18" s="189">
        <f t="shared" si="2"/>
        <v>1.4678875755989262</v>
      </c>
      <c r="H18" s="679">
        <f>F18/SUM(F13:F20)*100</f>
        <v>1.5050718111579846</v>
      </c>
      <c r="J18" s="464"/>
      <c r="K18" s="464"/>
      <c r="L18" s="466"/>
      <c r="M18" s="465"/>
      <c r="N18" s="464"/>
    </row>
    <row r="19" spans="2:14">
      <c r="B19" s="485" t="s">
        <v>1089</v>
      </c>
      <c r="C19" s="206">
        <v>7640</v>
      </c>
      <c r="D19" s="679">
        <f t="shared" si="1"/>
        <v>0.3171167940322272</v>
      </c>
      <c r="E19" s="679">
        <f>C19/SUM(C13:C20)*100</f>
        <v>0.31732516484087014</v>
      </c>
      <c r="F19" s="206">
        <v>6882</v>
      </c>
      <c r="G19" s="189">
        <f t="shared" si="2"/>
        <v>0.26512354132933913</v>
      </c>
      <c r="H19" s="679">
        <f>F19/SUM(F13:F20)*100</f>
        <v>0.27183959804711572</v>
      </c>
      <c r="J19" s="464"/>
      <c r="K19" s="464"/>
      <c r="L19" s="466"/>
      <c r="M19" s="465"/>
      <c r="N19" s="464"/>
    </row>
    <row r="20" spans="2:14">
      <c r="B20" s="370" t="s">
        <v>994</v>
      </c>
      <c r="C20" s="206">
        <v>6116</v>
      </c>
      <c r="D20" s="679">
        <f t="shared" si="1"/>
        <v>0.25385946496087719</v>
      </c>
      <c r="E20" s="679">
        <f>C20/SUM(C13:C20)*100</f>
        <v>0.25402627070245576</v>
      </c>
      <c r="F20" s="206">
        <v>3933</v>
      </c>
      <c r="G20" s="189">
        <f t="shared" si="2"/>
        <v>0.15151567684514544</v>
      </c>
      <c r="H20" s="679">
        <f>F20/SUM(F13:F20)*100</f>
        <v>0.15535384177845191</v>
      </c>
      <c r="J20" s="464"/>
      <c r="K20" s="464"/>
      <c r="L20" s="466"/>
      <c r="M20" s="465"/>
      <c r="N20" s="464"/>
    </row>
    <row r="21" spans="2:14">
      <c r="B21" s="204" t="s">
        <v>1013</v>
      </c>
      <c r="C21" s="206">
        <v>1582</v>
      </c>
      <c r="D21" s="679">
        <f t="shared" si="1"/>
        <v>6.5664760230233432E-2</v>
      </c>
      <c r="E21" s="680" t="s">
        <v>1103</v>
      </c>
      <c r="F21" s="206">
        <v>64131</v>
      </c>
      <c r="G21" s="189">
        <f t="shared" si="2"/>
        <v>2.4705954415855635</v>
      </c>
      <c r="H21" s="680" t="s">
        <v>1103</v>
      </c>
      <c r="J21" s="373"/>
      <c r="K21" s="464"/>
      <c r="L21" s="466"/>
      <c r="M21" s="468"/>
      <c r="N21" s="468"/>
    </row>
    <row r="22" spans="2:14">
      <c r="B22" s="716" t="s">
        <v>1084</v>
      </c>
      <c r="C22" s="753"/>
      <c r="D22" s="753"/>
      <c r="E22" s="753"/>
      <c r="F22" s="753"/>
      <c r="G22" s="753"/>
      <c r="H22" s="366"/>
      <c r="K22" s="469"/>
      <c r="L22" s="463"/>
    </row>
    <row r="23" spans="2:14">
      <c r="B23" s="725" t="s">
        <v>13</v>
      </c>
      <c r="C23" s="725"/>
      <c r="D23" s="725"/>
      <c r="E23" s="725"/>
      <c r="F23" s="725"/>
      <c r="G23" s="725"/>
      <c r="H23" s="725"/>
    </row>
    <row r="24" spans="2:14" s="54" customFormat="1">
      <c r="B24" s="114" t="s">
        <v>4</v>
      </c>
      <c r="C24" s="215">
        <v>1118967</v>
      </c>
      <c r="D24" s="116">
        <v>100</v>
      </c>
      <c r="E24" s="444" t="s">
        <v>1103</v>
      </c>
      <c r="F24" s="215">
        <v>901694</v>
      </c>
      <c r="G24" s="522">
        <v>100</v>
      </c>
      <c r="H24" s="444" t="s">
        <v>1103</v>
      </c>
    </row>
    <row r="25" spans="2:14" s="54" customFormat="1">
      <c r="B25" s="204" t="s">
        <v>1104</v>
      </c>
      <c r="C25" s="438">
        <f t="shared" ref="C25:H25" si="3">C26+C27</f>
        <v>800601</v>
      </c>
      <c r="D25" s="205">
        <f t="shared" si="3"/>
        <v>71.548222601738928</v>
      </c>
      <c r="E25" s="446">
        <f t="shared" si="3"/>
        <v>71.612349223812913</v>
      </c>
      <c r="F25" s="438">
        <f t="shared" si="3"/>
        <v>584369</v>
      </c>
      <c r="G25" s="449">
        <f t="shared" si="3"/>
        <v>64.807906008024901</v>
      </c>
      <c r="H25" s="446">
        <f t="shared" si="3"/>
        <v>67.835667387932872</v>
      </c>
      <c r="N25" s="470"/>
    </row>
    <row r="26" spans="2:14" s="58" customFormat="1">
      <c r="B26" s="676" t="s">
        <v>971</v>
      </c>
      <c r="C26" s="677">
        <v>379041</v>
      </c>
      <c r="D26" s="678">
        <f t="shared" ref="D26:D34" si="4">C26/C$24*100</f>
        <v>33.874189319256068</v>
      </c>
      <c r="E26" s="678">
        <f>C26/SUM(C26:C33)*100</f>
        <v>33.904549784653362</v>
      </c>
      <c r="F26" s="677">
        <v>331218</v>
      </c>
      <c r="G26" s="523">
        <f t="shared" ref="G26:G34" si="5">F26/F$24*100</f>
        <v>36.732860593505109</v>
      </c>
      <c r="H26" s="678">
        <f>F26/SUM(F26:F33)*100</f>
        <v>38.448983571846476</v>
      </c>
    </row>
    <row r="27" spans="2:14" s="58" customFormat="1">
      <c r="B27" s="676" t="s">
        <v>972</v>
      </c>
      <c r="C27" s="677">
        <v>421560</v>
      </c>
      <c r="D27" s="678">
        <f t="shared" si="4"/>
        <v>37.67403328248286</v>
      </c>
      <c r="E27" s="678">
        <f>C27/SUM(C26:C33)*100</f>
        <v>37.707799439159544</v>
      </c>
      <c r="F27" s="677">
        <v>253151</v>
      </c>
      <c r="G27" s="523">
        <f t="shared" si="5"/>
        <v>28.075045414519785</v>
      </c>
      <c r="H27" s="678">
        <f>F27/SUM(F26:F33)*100</f>
        <v>29.3866838160864</v>
      </c>
    </row>
    <row r="28" spans="2:14">
      <c r="B28" s="485" t="s">
        <v>973</v>
      </c>
      <c r="C28" s="206">
        <v>31023</v>
      </c>
      <c r="D28" s="679">
        <f t="shared" si="4"/>
        <v>2.7724678207668321</v>
      </c>
      <c r="E28" s="679">
        <f>C28/SUM(C26:C33)*100</f>
        <v>2.7749527042438715</v>
      </c>
      <c r="F28" s="206">
        <v>25852</v>
      </c>
      <c r="G28" s="189">
        <f t="shared" si="5"/>
        <v>2.8670480229434818</v>
      </c>
      <c r="H28" s="679">
        <f>F28/SUM(F26:F33)*100</f>
        <v>3.0009936757645268</v>
      </c>
    </row>
    <row r="29" spans="2:14">
      <c r="B29" s="485" t="s">
        <v>974</v>
      </c>
      <c r="C29" s="206">
        <v>225572</v>
      </c>
      <c r="D29" s="679">
        <f>C29/C$24*100</f>
        <v>20.15895017458066</v>
      </c>
      <c r="E29" s="679">
        <f>C29/SUM(C26:C33)*100</f>
        <v>20.177018064071774</v>
      </c>
      <c r="F29" s="206">
        <v>190143</v>
      </c>
      <c r="G29" s="189">
        <f>F29/F$24*100</f>
        <v>21.087308998396352</v>
      </c>
      <c r="H29" s="679">
        <f>F29/SUM(F26:F33)*100</f>
        <v>22.072487254018817</v>
      </c>
    </row>
    <row r="30" spans="2:14">
      <c r="B30" s="485" t="s">
        <v>975</v>
      </c>
      <c r="C30" s="206">
        <v>34198</v>
      </c>
      <c r="D30" s="679">
        <f t="shared" si="4"/>
        <v>3.0562116666532613</v>
      </c>
      <c r="E30" s="679">
        <f>C30/SUM(C26:C33)*100</f>
        <v>3.0589508616101577</v>
      </c>
      <c r="F30" s="206">
        <v>34381</v>
      </c>
      <c r="G30" s="189">
        <f t="shared" si="5"/>
        <v>3.8129343213994993</v>
      </c>
      <c r="H30" s="679">
        <f>F30/SUM(F26:F33)*100</f>
        <v>3.9910708481533419</v>
      </c>
    </row>
    <row r="31" spans="2:14">
      <c r="B31" s="485" t="s">
        <v>976</v>
      </c>
      <c r="C31" s="206">
        <v>16035</v>
      </c>
      <c r="D31" s="679">
        <f t="shared" si="4"/>
        <v>1.4330181319020132</v>
      </c>
      <c r="E31" s="679">
        <f>C31/SUM(C26:C33)*100</f>
        <v>1.4343025049979203</v>
      </c>
      <c r="F31" s="206">
        <v>18720</v>
      </c>
      <c r="G31" s="189">
        <f t="shared" si="5"/>
        <v>2.0760923328756764</v>
      </c>
      <c r="H31" s="679">
        <f>F31/SUM(F26:F33)*100</f>
        <v>2.1730853168154085</v>
      </c>
    </row>
    <row r="32" spans="2:14">
      <c r="B32" s="485" t="s">
        <v>1089</v>
      </c>
      <c r="C32" s="206">
        <v>5596</v>
      </c>
      <c r="D32" s="679">
        <f t="shared" si="4"/>
        <v>0.50010411388360876</v>
      </c>
      <c r="E32" s="679">
        <f>C32/SUM(C26:C33)*100</f>
        <v>0.500552342872988</v>
      </c>
      <c r="F32" s="206">
        <v>5332</v>
      </c>
      <c r="G32" s="189">
        <f t="shared" si="5"/>
        <v>0.59133142729129839</v>
      </c>
      <c r="H32" s="679">
        <f>F32/SUM(F26:F33)*100</f>
        <v>0.61895784771686735</v>
      </c>
    </row>
    <row r="33" spans="2:19">
      <c r="B33" s="370" t="s">
        <v>994</v>
      </c>
      <c r="C33" s="206">
        <v>4940</v>
      </c>
      <c r="D33" s="679">
        <f t="shared" si="4"/>
        <v>0.44147861375715286</v>
      </c>
      <c r="E33" s="679">
        <f>C33/SUM(C26:C33)*100</f>
        <v>0.44187429839037901</v>
      </c>
      <c r="F33" s="206">
        <v>2651</v>
      </c>
      <c r="G33" s="189">
        <f t="shared" si="5"/>
        <v>0.29400217812251161</v>
      </c>
      <c r="H33" s="679">
        <f>F33/SUM(F26:F33)*100</f>
        <v>0.30773766959816495</v>
      </c>
    </row>
    <row r="34" spans="2:19">
      <c r="B34" s="204" t="s">
        <v>1013</v>
      </c>
      <c r="C34" s="206">
        <v>1002</v>
      </c>
      <c r="D34" s="679">
        <f t="shared" si="4"/>
        <v>8.9546876717543938E-2</v>
      </c>
      <c r="E34" s="680" t="s">
        <v>1103</v>
      </c>
      <c r="F34" s="206">
        <v>40246</v>
      </c>
      <c r="G34" s="189">
        <f t="shared" si="5"/>
        <v>4.4633767109462852</v>
      </c>
      <c r="H34" s="680" t="s">
        <v>1103</v>
      </c>
    </row>
    <row r="35" spans="2:19">
      <c r="B35" s="725" t="s">
        <v>14</v>
      </c>
      <c r="C35" s="725"/>
      <c r="D35" s="725"/>
      <c r="E35" s="725"/>
      <c r="F35" s="725"/>
      <c r="G35" s="725"/>
      <c r="H35" s="725"/>
    </row>
    <row r="36" spans="2:19" s="54" customFormat="1">
      <c r="B36" s="114" t="s">
        <v>4</v>
      </c>
      <c r="C36" s="215">
        <v>1290240</v>
      </c>
      <c r="D36" s="116">
        <v>100</v>
      </c>
      <c r="E36" s="444" t="s">
        <v>1103</v>
      </c>
      <c r="F36" s="215">
        <v>1694077</v>
      </c>
      <c r="G36" s="522">
        <v>100</v>
      </c>
      <c r="H36" s="444" t="s">
        <v>1103</v>
      </c>
    </row>
    <row r="37" spans="2:19" s="54" customFormat="1">
      <c r="B37" s="204" t="s">
        <v>1104</v>
      </c>
      <c r="C37" s="438">
        <f t="shared" ref="C37:H37" si="6">C38+C39</f>
        <v>1125094</v>
      </c>
      <c r="D37" s="205">
        <f t="shared" si="6"/>
        <v>87.200365823412696</v>
      </c>
      <c r="E37" s="446">
        <f t="shared" si="6"/>
        <v>87.239582525626901</v>
      </c>
      <c r="F37" s="438">
        <f t="shared" si="6"/>
        <v>1443947</v>
      </c>
      <c r="G37" s="449">
        <f t="shared" si="6"/>
        <v>85.23502768764348</v>
      </c>
      <c r="H37" s="446">
        <f t="shared" si="6"/>
        <v>86.453952599461616</v>
      </c>
      <c r="N37" s="470"/>
    </row>
    <row r="38" spans="2:19" s="58" customFormat="1">
      <c r="B38" s="676" t="s">
        <v>971</v>
      </c>
      <c r="C38" s="677">
        <v>780816</v>
      </c>
      <c r="D38" s="678">
        <f t="shared" ref="D38:D46" si="7">C38/C$36*100</f>
        <v>60.517113095238095</v>
      </c>
      <c r="E38" s="678">
        <f>C38/SUM(C38:C45)*100</f>
        <v>60.544329513205028</v>
      </c>
      <c r="F38" s="677">
        <v>1110260</v>
      </c>
      <c r="G38" s="523">
        <f t="shared" ref="G38:G46" si="8">F38/F$36*100</f>
        <v>65.537753006504431</v>
      </c>
      <c r="H38" s="678">
        <f>F38/SUM(F38:F45)*100</f>
        <v>66.474992096717017</v>
      </c>
    </row>
    <row r="39" spans="2:19" s="58" customFormat="1">
      <c r="B39" s="676" t="s">
        <v>972</v>
      </c>
      <c r="C39" s="677">
        <v>344278</v>
      </c>
      <c r="D39" s="678">
        <f t="shared" si="7"/>
        <v>26.683252728174605</v>
      </c>
      <c r="E39" s="678">
        <f>C39/SUM(C38:C45)*100</f>
        <v>26.695253012421876</v>
      </c>
      <c r="F39" s="677">
        <v>333687</v>
      </c>
      <c r="G39" s="523">
        <f t="shared" si="8"/>
        <v>19.697274681139053</v>
      </c>
      <c r="H39" s="678">
        <f>F39/SUM(F38:F45)*100</f>
        <v>19.978960502744595</v>
      </c>
    </row>
    <row r="40" spans="2:19">
      <c r="B40" s="485" t="s">
        <v>973</v>
      </c>
      <c r="C40" s="206">
        <v>40855</v>
      </c>
      <c r="D40" s="679">
        <f>C40/C$36*100</f>
        <v>3.1664651537698414</v>
      </c>
      <c r="E40" s="679">
        <f>C40/SUM(C38:C45)*100</f>
        <v>3.1678892111099048</v>
      </c>
      <c r="F40" s="206">
        <v>76378</v>
      </c>
      <c r="G40" s="189">
        <f t="shared" si="8"/>
        <v>4.5085317845646919</v>
      </c>
      <c r="H40" s="679">
        <f>F40/SUM(F38:F45)*100</f>
        <v>4.5730071752229682</v>
      </c>
    </row>
    <row r="41" spans="2:19">
      <c r="B41" s="485" t="s">
        <v>974</v>
      </c>
      <c r="C41" s="206">
        <v>54478</v>
      </c>
      <c r="D41" s="679">
        <f t="shared" si="7"/>
        <v>4.2223152281746028</v>
      </c>
      <c r="E41" s="679">
        <f>C41/SUM(C38:C45)*100</f>
        <v>4.2242141339577879</v>
      </c>
      <c r="F41" s="206">
        <v>60335</v>
      </c>
      <c r="G41" s="189">
        <f t="shared" si="8"/>
        <v>3.5615264241235787</v>
      </c>
      <c r="H41" s="679">
        <f>F41/SUM(F38:F45)*100</f>
        <v>3.612458926877868</v>
      </c>
    </row>
    <row r="42" spans="2:19">
      <c r="B42" s="485" t="s">
        <v>975</v>
      </c>
      <c r="C42" s="206">
        <v>53209</v>
      </c>
      <c r="D42" s="679">
        <f t="shared" si="7"/>
        <v>4.123961433531746</v>
      </c>
      <c r="E42" s="679">
        <f>C42/SUM(C38:C45)*100</f>
        <v>4.1258161065707242</v>
      </c>
      <c r="F42" s="206">
        <v>67317</v>
      </c>
      <c r="G42" s="189">
        <f t="shared" si="8"/>
        <v>3.9736682571099191</v>
      </c>
      <c r="H42" s="679">
        <f>F42/SUM(F38:F45)*100</f>
        <v>4.0304946976156035</v>
      </c>
    </row>
    <row r="43" spans="2:19">
      <c r="B43" s="485" t="s">
        <v>976</v>
      </c>
      <c r="C43" s="206">
        <v>12804</v>
      </c>
      <c r="D43" s="679">
        <f t="shared" si="7"/>
        <v>0.99237351190476186</v>
      </c>
      <c r="E43" s="679">
        <f>C43/SUM(C38:C45)*100</f>
        <v>0.99281981297396205</v>
      </c>
      <c r="F43" s="206">
        <v>19383</v>
      </c>
      <c r="G43" s="189">
        <f t="shared" si="8"/>
        <v>1.1441628686299383</v>
      </c>
      <c r="H43" s="679">
        <f>F43/SUM(F38:F45)*100</f>
        <v>1.1605252569764433</v>
      </c>
    </row>
    <row r="44" spans="2:19">
      <c r="B44" s="485" t="s">
        <v>1089</v>
      </c>
      <c r="C44" s="206">
        <v>2044</v>
      </c>
      <c r="D44" s="679">
        <f t="shared" si="7"/>
        <v>0.1584201388888889</v>
      </c>
      <c r="E44" s="679">
        <f>C44/SUM(C38:C45)*100</f>
        <v>0.15849138532636509</v>
      </c>
      <c r="F44" s="206">
        <v>1550</v>
      </c>
      <c r="G44" s="189">
        <f t="shared" si="8"/>
        <v>9.1495250806191225E-2</v>
      </c>
      <c r="H44" s="679">
        <f>F44/SUM(F38:F45)*100</f>
        <v>9.2803701610353784E-2</v>
      </c>
    </row>
    <row r="45" spans="2:19">
      <c r="B45" s="370" t="s">
        <v>994</v>
      </c>
      <c r="C45" s="206">
        <v>1176</v>
      </c>
      <c r="D45" s="679">
        <f t="shared" si="7"/>
        <v>9.1145833333333329E-2</v>
      </c>
      <c r="E45" s="679">
        <f>C45/SUM(C38:C45)*100</f>
        <v>9.1186824434347044E-2</v>
      </c>
      <c r="F45" s="206">
        <v>1282</v>
      </c>
      <c r="G45" s="189">
        <f t="shared" si="8"/>
        <v>7.5675426795830406E-2</v>
      </c>
      <c r="H45" s="679">
        <f>F45/SUM(F38:F45)*100</f>
        <v>7.6757642235144224E-2</v>
      </c>
    </row>
    <row r="46" spans="2:19">
      <c r="B46" s="204" t="s">
        <v>1013</v>
      </c>
      <c r="C46" s="206">
        <v>580</v>
      </c>
      <c r="D46" s="679">
        <f t="shared" si="7"/>
        <v>4.4952876984126984E-2</v>
      </c>
      <c r="E46" s="680" t="s">
        <v>1103</v>
      </c>
      <c r="F46" s="206">
        <v>23885</v>
      </c>
      <c r="G46" s="189">
        <f t="shared" si="8"/>
        <v>1.4099123003263725</v>
      </c>
      <c r="H46" s="680" t="s">
        <v>1103</v>
      </c>
    </row>
    <row r="48" spans="2:19" ht="46.5" customHeight="1">
      <c r="B48" s="700" t="s">
        <v>1288</v>
      </c>
      <c r="C48" s="700"/>
      <c r="D48" s="700"/>
      <c r="E48" s="700"/>
      <c r="F48" s="700"/>
      <c r="G48" s="700"/>
      <c r="H48" s="700"/>
      <c r="I48" s="240"/>
      <c r="J48" s="240"/>
      <c r="K48" s="240"/>
      <c r="L48" s="240"/>
      <c r="M48" s="240"/>
      <c r="N48" s="240"/>
      <c r="O48" s="240"/>
      <c r="P48" s="240"/>
      <c r="Q48" s="240"/>
      <c r="R48" s="240"/>
      <c r="S48" s="240"/>
    </row>
    <row r="49" spans="2:19" ht="16.5" customHeight="1">
      <c r="B49" s="697" t="s">
        <v>1282</v>
      </c>
      <c r="C49" s="699"/>
      <c r="D49" s="699"/>
      <c r="E49" s="699"/>
      <c r="F49" s="699"/>
      <c r="G49" s="699"/>
      <c r="H49" s="699"/>
      <c r="I49" s="242"/>
      <c r="J49" s="242"/>
      <c r="K49" s="242"/>
      <c r="L49" s="242"/>
      <c r="M49" s="242"/>
      <c r="N49" s="242"/>
      <c r="O49" s="242"/>
      <c r="P49" s="242"/>
      <c r="Q49" s="242"/>
      <c r="R49" s="242"/>
      <c r="S49" s="242"/>
    </row>
    <row r="50" spans="2:19" ht="16.5" customHeight="1">
      <c r="B50" s="697" t="s">
        <v>1308</v>
      </c>
      <c r="C50" s="697"/>
      <c r="D50" s="697"/>
      <c r="E50" s="697"/>
      <c r="F50" s="697"/>
      <c r="G50" s="697"/>
      <c r="H50" s="697"/>
      <c r="I50" s="242"/>
      <c r="J50" s="242"/>
      <c r="K50" s="242"/>
      <c r="L50" s="242"/>
      <c r="M50" s="242"/>
      <c r="N50" s="242"/>
      <c r="O50" s="242"/>
      <c r="P50" s="242"/>
      <c r="Q50" s="242"/>
      <c r="R50" s="242"/>
      <c r="S50" s="242"/>
    </row>
    <row r="51" spans="2:19" ht="16.5" customHeight="1">
      <c r="B51" s="458" t="s">
        <v>1238</v>
      </c>
      <c r="C51" s="458"/>
      <c r="D51" s="458"/>
      <c r="E51" s="458"/>
      <c r="F51" s="458"/>
      <c r="G51" s="458"/>
      <c r="H51" s="458"/>
    </row>
    <row r="52" spans="2:19">
      <c r="B52" s="398" t="s">
        <v>1245</v>
      </c>
      <c r="I52" s="383"/>
    </row>
  </sheetData>
  <mergeCells count="10">
    <mergeCell ref="B50:H50"/>
    <mergeCell ref="B48:H48"/>
    <mergeCell ref="B49:H49"/>
    <mergeCell ref="F7:H7"/>
    <mergeCell ref="B23:H23"/>
    <mergeCell ref="B35:H35"/>
    <mergeCell ref="B10:H10"/>
    <mergeCell ref="B22:G22"/>
    <mergeCell ref="B7:B8"/>
    <mergeCell ref="C7:E7"/>
  </mergeCells>
  <hyperlinks>
    <hyperlink ref="B1" location="Cuprins!A1" display="Cuprins" xr:uid="{00000000-0004-0000-0B00-000000000000}"/>
  </hyperlinks>
  <pageMargins left="0.7" right="0.7" top="0.75" bottom="0.75" header="0.511811023622047" footer="0.511811023622047"/>
  <pageSetup orientation="portrait" horizontalDpi="300" verticalDpi="300"/>
  <ignoredErrors>
    <ignoredError sqref="E13:E20 H13:H20 E26:E33 H26:H33 E38:E45 H38:H45"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36"/>
  <sheetViews>
    <sheetView zoomScaleNormal="100" workbookViewId="0">
      <selection activeCell="G15" sqref="G15"/>
    </sheetView>
  </sheetViews>
  <sheetFormatPr defaultColWidth="8.375" defaultRowHeight="15"/>
  <cols>
    <col min="1" max="1" width="1.625" style="2" customWidth="1"/>
    <col min="2" max="2" width="23.875" style="2" customWidth="1"/>
    <col min="3" max="3" width="8.75" style="2" customWidth="1"/>
    <col min="4" max="11" width="8.375" style="2"/>
    <col min="12" max="12" width="11.625" style="2" customWidth="1"/>
    <col min="13" max="16384" width="8.375" style="2"/>
  </cols>
  <sheetData>
    <row r="1" spans="2:12">
      <c r="B1" s="3" t="s">
        <v>0</v>
      </c>
    </row>
    <row r="3" spans="2:12" ht="18.75">
      <c r="B3" s="4" t="str">
        <f>Cuprins!B2</f>
        <v xml:space="preserve">Recensământul Populației și Locuințelor 2024: CARACTERISTICI ETNO-CULTURALE </v>
      </c>
    </row>
    <row r="5" spans="2:12" ht="21">
      <c r="B5" s="701" t="s">
        <v>1209</v>
      </c>
      <c r="C5" s="701"/>
      <c r="D5" s="701"/>
      <c r="E5" s="701"/>
      <c r="F5" s="701"/>
      <c r="G5" s="701"/>
      <c r="H5" s="701"/>
      <c r="I5" s="701"/>
      <c r="J5" s="701"/>
      <c r="K5" s="701"/>
    </row>
    <row r="6" spans="2:12">
      <c r="K6" s="706" t="s">
        <v>2</v>
      </c>
      <c r="L6" s="758"/>
    </row>
    <row r="7" spans="2:12" ht="15" customHeight="1">
      <c r="B7" s="757" t="s">
        <v>1310</v>
      </c>
      <c r="C7" s="757" t="s">
        <v>1239</v>
      </c>
      <c r="D7" s="759" t="s">
        <v>1085</v>
      </c>
      <c r="E7" s="760"/>
      <c r="F7" s="760"/>
      <c r="G7" s="760"/>
      <c r="H7" s="760"/>
      <c r="I7" s="760"/>
      <c r="J7" s="760"/>
      <c r="K7" s="760"/>
      <c r="L7" s="761"/>
    </row>
    <row r="8" spans="2:12">
      <c r="B8" s="757"/>
      <c r="C8" s="757"/>
      <c r="D8" s="528" t="s">
        <v>15</v>
      </c>
      <c r="E8" s="529" t="s">
        <v>16</v>
      </c>
      <c r="F8" s="528" t="s">
        <v>17</v>
      </c>
      <c r="G8" s="528" t="s">
        <v>18</v>
      </c>
      <c r="H8" s="528" t="s">
        <v>19</v>
      </c>
      <c r="I8" s="528" t="s">
        <v>20</v>
      </c>
      <c r="J8" s="528" t="s">
        <v>21</v>
      </c>
      <c r="K8" s="530" t="s">
        <v>22</v>
      </c>
      <c r="L8" s="53" t="s">
        <v>23</v>
      </c>
    </row>
    <row r="9" spans="2:12" s="57" customFormat="1">
      <c r="B9" s="348" t="s">
        <v>1068</v>
      </c>
      <c r="C9" s="348">
        <v>1</v>
      </c>
      <c r="D9" s="531">
        <v>2</v>
      </c>
      <c r="E9" s="532" t="s">
        <v>1067</v>
      </c>
      <c r="F9" s="531">
        <v>4</v>
      </c>
      <c r="G9" s="531">
        <v>5</v>
      </c>
      <c r="H9" s="531">
        <v>6</v>
      </c>
      <c r="I9" s="531">
        <v>7</v>
      </c>
      <c r="J9" s="531">
        <v>8</v>
      </c>
      <c r="K9" s="533">
        <v>9</v>
      </c>
      <c r="L9" s="534">
        <v>10</v>
      </c>
    </row>
    <row r="10" spans="2:12">
      <c r="B10" s="38" t="s">
        <v>24</v>
      </c>
      <c r="C10" s="535">
        <v>2409207</v>
      </c>
      <c r="D10" s="535">
        <v>301844</v>
      </c>
      <c r="E10" s="535">
        <v>305993</v>
      </c>
      <c r="F10" s="535">
        <v>219015</v>
      </c>
      <c r="G10" s="535">
        <v>335638</v>
      </c>
      <c r="H10" s="535">
        <v>324962</v>
      </c>
      <c r="I10" s="535">
        <v>302081</v>
      </c>
      <c r="J10" s="535">
        <v>358444</v>
      </c>
      <c r="K10" s="535">
        <v>198811</v>
      </c>
      <c r="L10" s="535">
        <v>62419</v>
      </c>
    </row>
    <row r="11" spans="2:12">
      <c r="B11" s="87" t="s">
        <v>1104</v>
      </c>
      <c r="C11" s="536">
        <f>C12+C13</f>
        <v>1925695</v>
      </c>
      <c r="D11" s="536">
        <f t="shared" ref="D11:L11" si="0">D12+D13</f>
        <v>253071</v>
      </c>
      <c r="E11" s="536">
        <f t="shared" si="0"/>
        <v>252158</v>
      </c>
      <c r="F11" s="536">
        <f t="shared" si="0"/>
        <v>177522</v>
      </c>
      <c r="G11" s="536">
        <f t="shared" si="0"/>
        <v>273997</v>
      </c>
      <c r="H11" s="536">
        <f t="shared" si="0"/>
        <v>257534</v>
      </c>
      <c r="I11" s="536">
        <f t="shared" si="0"/>
        <v>238795</v>
      </c>
      <c r="J11" s="536">
        <f t="shared" si="0"/>
        <v>279954</v>
      </c>
      <c r="K11" s="536">
        <f t="shared" si="0"/>
        <v>148887</v>
      </c>
      <c r="L11" s="536">
        <f t="shared" si="0"/>
        <v>43777</v>
      </c>
    </row>
    <row r="12" spans="2:12" s="58" customFormat="1">
      <c r="B12" s="544" t="s">
        <v>971</v>
      </c>
      <c r="C12" s="545">
        <v>1159857</v>
      </c>
      <c r="D12" s="545">
        <v>127950</v>
      </c>
      <c r="E12" s="545">
        <v>132676</v>
      </c>
      <c r="F12" s="545">
        <v>88737</v>
      </c>
      <c r="G12" s="545">
        <v>147210</v>
      </c>
      <c r="H12" s="545">
        <v>157881</v>
      </c>
      <c r="I12" s="545">
        <v>165016</v>
      </c>
      <c r="J12" s="545">
        <v>198790</v>
      </c>
      <c r="K12" s="545">
        <v>107099</v>
      </c>
      <c r="L12" s="545">
        <v>34498</v>
      </c>
    </row>
    <row r="13" spans="2:12" s="58" customFormat="1">
      <c r="B13" s="544" t="s">
        <v>972</v>
      </c>
      <c r="C13" s="545">
        <v>765838</v>
      </c>
      <c r="D13" s="545">
        <v>125121</v>
      </c>
      <c r="E13" s="545">
        <v>119482</v>
      </c>
      <c r="F13" s="545">
        <v>88785</v>
      </c>
      <c r="G13" s="545">
        <v>126787</v>
      </c>
      <c r="H13" s="545">
        <v>99653</v>
      </c>
      <c r="I13" s="545">
        <v>73779</v>
      </c>
      <c r="J13" s="545">
        <v>81164</v>
      </c>
      <c r="K13" s="545">
        <v>41788</v>
      </c>
      <c r="L13" s="545">
        <v>9279</v>
      </c>
    </row>
    <row r="14" spans="2:12">
      <c r="B14" s="90" t="s">
        <v>973</v>
      </c>
      <c r="C14" s="536">
        <v>71878</v>
      </c>
      <c r="D14" s="536">
        <v>4701</v>
      </c>
      <c r="E14" s="536">
        <v>5421</v>
      </c>
      <c r="F14" s="536">
        <v>4954</v>
      </c>
      <c r="G14" s="536">
        <v>7754</v>
      </c>
      <c r="H14" s="536">
        <v>8195</v>
      </c>
      <c r="I14" s="536">
        <v>10025</v>
      </c>
      <c r="J14" s="536">
        <v>14847</v>
      </c>
      <c r="K14" s="536">
        <v>10663</v>
      </c>
      <c r="L14" s="536">
        <v>5318</v>
      </c>
    </row>
    <row r="15" spans="2:12">
      <c r="B15" s="90" t="s">
        <v>974</v>
      </c>
      <c r="C15" s="536">
        <v>280050</v>
      </c>
      <c r="D15" s="536">
        <v>30085</v>
      </c>
      <c r="E15" s="536">
        <v>33271</v>
      </c>
      <c r="F15" s="536">
        <v>24443</v>
      </c>
      <c r="G15" s="536">
        <v>36572</v>
      </c>
      <c r="H15" s="536">
        <v>41926</v>
      </c>
      <c r="I15" s="536">
        <v>36882</v>
      </c>
      <c r="J15" s="536">
        <v>40139</v>
      </c>
      <c r="K15" s="536">
        <v>26905</v>
      </c>
      <c r="L15" s="536">
        <v>9827</v>
      </c>
    </row>
    <row r="16" spans="2:12">
      <c r="B16" s="90" t="s">
        <v>975</v>
      </c>
      <c r="C16" s="536">
        <v>87407</v>
      </c>
      <c r="D16" s="536">
        <v>9369</v>
      </c>
      <c r="E16" s="536">
        <v>10266</v>
      </c>
      <c r="F16" s="536">
        <v>7310</v>
      </c>
      <c r="G16" s="536">
        <v>12002</v>
      </c>
      <c r="H16" s="536">
        <v>11303</v>
      </c>
      <c r="I16" s="536">
        <v>10885</v>
      </c>
      <c r="J16" s="536">
        <v>16329</v>
      </c>
      <c r="K16" s="536">
        <v>7863</v>
      </c>
      <c r="L16" s="536">
        <v>2080</v>
      </c>
    </row>
    <row r="17" spans="2:12">
      <c r="B17" s="90" t="s">
        <v>976</v>
      </c>
      <c r="C17" s="536">
        <v>28839</v>
      </c>
      <c r="D17" s="536">
        <v>2079</v>
      </c>
      <c r="E17" s="536">
        <v>2659</v>
      </c>
      <c r="F17" s="536">
        <v>2030</v>
      </c>
      <c r="G17" s="536">
        <v>3398</v>
      </c>
      <c r="H17" s="536">
        <v>4164</v>
      </c>
      <c r="I17" s="536">
        <v>3971</v>
      </c>
      <c r="J17" s="536">
        <v>5645</v>
      </c>
      <c r="K17" s="536">
        <v>3718</v>
      </c>
      <c r="L17" s="536">
        <v>1175</v>
      </c>
    </row>
    <row r="18" spans="2:12">
      <c r="B18" s="90" t="s">
        <v>1089</v>
      </c>
      <c r="C18" s="536">
        <v>7640</v>
      </c>
      <c r="D18" s="536">
        <v>1459</v>
      </c>
      <c r="E18" s="536">
        <v>1383</v>
      </c>
      <c r="F18" s="536">
        <v>1009</v>
      </c>
      <c r="G18" s="536">
        <v>1017</v>
      </c>
      <c r="H18" s="536">
        <v>948</v>
      </c>
      <c r="I18" s="536">
        <v>769</v>
      </c>
      <c r="J18" s="536">
        <v>701</v>
      </c>
      <c r="K18" s="536">
        <v>295</v>
      </c>
      <c r="L18" s="536">
        <v>59</v>
      </c>
    </row>
    <row r="19" spans="2:12">
      <c r="B19" s="537" t="s">
        <v>994</v>
      </c>
      <c r="C19" s="536">
        <v>6116</v>
      </c>
      <c r="D19" s="536">
        <v>460</v>
      </c>
      <c r="E19" s="536">
        <v>672</v>
      </c>
      <c r="F19" s="536">
        <v>1624</v>
      </c>
      <c r="G19" s="536">
        <v>707</v>
      </c>
      <c r="H19" s="536">
        <v>712</v>
      </c>
      <c r="I19" s="536">
        <v>630</v>
      </c>
      <c r="J19" s="536">
        <v>723</v>
      </c>
      <c r="K19" s="536">
        <v>421</v>
      </c>
      <c r="L19" s="536">
        <v>167</v>
      </c>
    </row>
    <row r="20" spans="2:12">
      <c r="B20" s="538" t="s">
        <v>1013</v>
      </c>
      <c r="C20" s="536">
        <v>1582</v>
      </c>
      <c r="D20" s="536">
        <v>620</v>
      </c>
      <c r="E20" s="536">
        <v>163</v>
      </c>
      <c r="F20" s="536">
        <v>123</v>
      </c>
      <c r="G20" s="536">
        <v>191</v>
      </c>
      <c r="H20" s="536">
        <v>180</v>
      </c>
      <c r="I20" s="536">
        <v>124</v>
      </c>
      <c r="J20" s="536">
        <v>106</v>
      </c>
      <c r="K20" s="536">
        <v>59</v>
      </c>
      <c r="L20" s="536">
        <v>16</v>
      </c>
    </row>
    <row r="21" spans="2:12">
      <c r="B21" s="755" t="s">
        <v>1086</v>
      </c>
      <c r="C21" s="756"/>
      <c r="D21" s="756"/>
      <c r="E21" s="756"/>
      <c r="F21" s="756"/>
      <c r="G21" s="756"/>
      <c r="H21" s="756"/>
      <c r="I21" s="756"/>
      <c r="J21" s="756"/>
      <c r="K21" s="756"/>
      <c r="L21" s="756"/>
    </row>
    <row r="22" spans="2:12">
      <c r="B22" s="38" t="s">
        <v>24</v>
      </c>
      <c r="C22" s="164">
        <v>100</v>
      </c>
      <c r="D22" s="539">
        <f t="shared" ref="D22:L22" si="1">D10/$C10*100</f>
        <v>12.528769840034501</v>
      </c>
      <c r="E22" s="539">
        <f t="shared" si="1"/>
        <v>12.700984182762213</v>
      </c>
      <c r="F22" s="539">
        <f t="shared" si="1"/>
        <v>9.0907506079801355</v>
      </c>
      <c r="G22" s="539">
        <f t="shared" si="1"/>
        <v>13.931472056988046</v>
      </c>
      <c r="H22" s="539">
        <f t="shared" si="1"/>
        <v>13.488338694018406</v>
      </c>
      <c r="I22" s="539">
        <f t="shared" si="1"/>
        <v>12.538607101838902</v>
      </c>
      <c r="J22" s="539">
        <f t="shared" si="1"/>
        <v>14.878090591634507</v>
      </c>
      <c r="K22" s="539">
        <f t="shared" si="1"/>
        <v>8.2521344160132362</v>
      </c>
      <c r="L22" s="539">
        <f t="shared" si="1"/>
        <v>2.5908525087300509</v>
      </c>
    </row>
    <row r="23" spans="2:12">
      <c r="B23" s="87" t="s">
        <v>1104</v>
      </c>
      <c r="C23" s="540">
        <v>100</v>
      </c>
      <c r="D23" s="541">
        <f t="shared" ref="D23:L32" si="2">D11/$C11*100</f>
        <v>13.141800752455607</v>
      </c>
      <c r="E23" s="541">
        <f t="shared" si="2"/>
        <v>13.094389298409146</v>
      </c>
      <c r="F23" s="541">
        <f t="shared" si="2"/>
        <v>9.2185938063919775</v>
      </c>
      <c r="G23" s="541">
        <f t="shared" si="2"/>
        <v>14.228473356372634</v>
      </c>
      <c r="H23" s="541">
        <f t="shared" si="2"/>
        <v>13.373561233736392</v>
      </c>
      <c r="I23" s="541">
        <f t="shared" si="2"/>
        <v>12.400458016456396</v>
      </c>
      <c r="J23" s="541">
        <f t="shared" si="2"/>
        <v>14.537816217002172</v>
      </c>
      <c r="K23" s="541">
        <f t="shared" si="2"/>
        <v>7.7315982022075156</v>
      </c>
      <c r="L23" s="541">
        <f t="shared" si="2"/>
        <v>2.2733091169681594</v>
      </c>
    </row>
    <row r="24" spans="2:12" s="58" customFormat="1">
      <c r="B24" s="546" t="s">
        <v>971</v>
      </c>
      <c r="C24" s="547">
        <v>100</v>
      </c>
      <c r="D24" s="548">
        <f t="shared" si="2"/>
        <v>11.031532335451697</v>
      </c>
      <c r="E24" s="548">
        <f t="shared" si="2"/>
        <v>11.438996359033915</v>
      </c>
      <c r="F24" s="548">
        <f t="shared" si="2"/>
        <v>7.6506845240404626</v>
      </c>
      <c r="G24" s="548">
        <f t="shared" si="2"/>
        <v>12.692081868713126</v>
      </c>
      <c r="H24" s="548">
        <f t="shared" si="2"/>
        <v>13.612109078964044</v>
      </c>
      <c r="I24" s="548">
        <f t="shared" si="2"/>
        <v>14.227271120491578</v>
      </c>
      <c r="J24" s="548">
        <f t="shared" si="2"/>
        <v>17.139181812930389</v>
      </c>
      <c r="K24" s="548">
        <f t="shared" si="2"/>
        <v>9.2338107197697656</v>
      </c>
      <c r="L24" s="548">
        <f t="shared" si="2"/>
        <v>2.9743321806050229</v>
      </c>
    </row>
    <row r="25" spans="2:12" s="58" customFormat="1">
      <c r="B25" s="546" t="s">
        <v>972</v>
      </c>
      <c r="C25" s="547">
        <v>100</v>
      </c>
      <c r="D25" s="548">
        <f t="shared" si="2"/>
        <v>16.337789454166547</v>
      </c>
      <c r="E25" s="548">
        <f t="shared" si="2"/>
        <v>15.601471851749327</v>
      </c>
      <c r="F25" s="548">
        <f t="shared" si="2"/>
        <v>11.593182892465508</v>
      </c>
      <c r="G25" s="548">
        <f t="shared" si="2"/>
        <v>16.555328933795398</v>
      </c>
      <c r="H25" s="548">
        <f t="shared" si="2"/>
        <v>13.012281970860679</v>
      </c>
      <c r="I25" s="548">
        <f t="shared" si="2"/>
        <v>9.6337606647881149</v>
      </c>
      <c r="J25" s="548">
        <f t="shared" si="2"/>
        <v>10.598063820285752</v>
      </c>
      <c r="K25" s="548">
        <f t="shared" si="2"/>
        <v>5.4565064674252257</v>
      </c>
      <c r="L25" s="548">
        <f t="shared" si="2"/>
        <v>1.2116139444634504</v>
      </c>
    </row>
    <row r="26" spans="2:12">
      <c r="B26" s="8" t="s">
        <v>973</v>
      </c>
      <c r="C26" s="39">
        <v>100</v>
      </c>
      <c r="D26" s="541">
        <f t="shared" si="2"/>
        <v>6.5402487548345807</v>
      </c>
      <c r="E26" s="541">
        <f t="shared" si="2"/>
        <v>7.5419460752942484</v>
      </c>
      <c r="F26" s="541">
        <f t="shared" si="2"/>
        <v>6.8922340632738806</v>
      </c>
      <c r="G26" s="541">
        <f t="shared" si="2"/>
        <v>10.787723642839255</v>
      </c>
      <c r="H26" s="541">
        <f t="shared" si="2"/>
        <v>11.401263251620803</v>
      </c>
      <c r="I26" s="541">
        <f t="shared" si="2"/>
        <v>13.947243941122458</v>
      </c>
      <c r="J26" s="541">
        <f t="shared" si="2"/>
        <v>20.6558334956454</v>
      </c>
      <c r="K26" s="541">
        <f t="shared" si="2"/>
        <v>14.834859066751996</v>
      </c>
      <c r="L26" s="541">
        <f t="shared" si="2"/>
        <v>7.3986477086173803</v>
      </c>
    </row>
    <row r="27" spans="2:12">
      <c r="B27" s="8" t="s">
        <v>974</v>
      </c>
      <c r="C27" s="39">
        <v>100</v>
      </c>
      <c r="D27" s="541">
        <f t="shared" si="2"/>
        <v>10.742724513479736</v>
      </c>
      <c r="E27" s="541">
        <f t="shared" si="2"/>
        <v>11.8803785038386</v>
      </c>
      <c r="F27" s="541">
        <f t="shared" si="2"/>
        <v>8.7280842706659527</v>
      </c>
      <c r="G27" s="541">
        <f t="shared" si="2"/>
        <v>13.059096589894661</v>
      </c>
      <c r="H27" s="541">
        <f t="shared" si="2"/>
        <v>14.970898053918944</v>
      </c>
      <c r="I27" s="541">
        <f t="shared" si="2"/>
        <v>13.169791108730584</v>
      </c>
      <c r="J27" s="541">
        <f t="shared" si="2"/>
        <v>14.332797714693804</v>
      </c>
      <c r="K27" s="541">
        <f t="shared" si="2"/>
        <v>9.6072129976789871</v>
      </c>
      <c r="L27" s="541">
        <f t="shared" si="2"/>
        <v>3.5090162470987325</v>
      </c>
    </row>
    <row r="28" spans="2:12">
      <c r="B28" s="8" t="s">
        <v>975</v>
      </c>
      <c r="C28" s="39">
        <v>100</v>
      </c>
      <c r="D28" s="541">
        <f t="shared" si="2"/>
        <v>10.71882114704772</v>
      </c>
      <c r="E28" s="541">
        <f t="shared" si="2"/>
        <v>11.74505474389923</v>
      </c>
      <c r="F28" s="541">
        <f t="shared" si="2"/>
        <v>8.3631745741187764</v>
      </c>
      <c r="G28" s="541">
        <f t="shared" si="2"/>
        <v>13.731165696111294</v>
      </c>
      <c r="H28" s="541">
        <f t="shared" si="2"/>
        <v>12.931458578832359</v>
      </c>
      <c r="I28" s="541">
        <f t="shared" si="2"/>
        <v>12.453236010845812</v>
      </c>
      <c r="J28" s="541">
        <f t="shared" si="2"/>
        <v>18.681570125962452</v>
      </c>
      <c r="K28" s="541">
        <f t="shared" si="2"/>
        <v>8.9958470145411695</v>
      </c>
      <c r="L28" s="541">
        <f t="shared" si="2"/>
        <v>2.3796721086411843</v>
      </c>
    </row>
    <row r="29" spans="2:12">
      <c r="B29" s="8" t="s">
        <v>976</v>
      </c>
      <c r="C29" s="39">
        <v>100</v>
      </c>
      <c r="D29" s="541">
        <f t="shared" si="2"/>
        <v>7.2089878289815879</v>
      </c>
      <c r="E29" s="541">
        <f t="shared" si="2"/>
        <v>9.2201532646763056</v>
      </c>
      <c r="F29" s="541">
        <f t="shared" si="2"/>
        <v>7.0390790249315156</v>
      </c>
      <c r="G29" s="541">
        <f t="shared" si="2"/>
        <v>11.782655431880439</v>
      </c>
      <c r="H29" s="541">
        <f t="shared" si="2"/>
        <v>14.438780817642776</v>
      </c>
      <c r="I29" s="541">
        <f t="shared" si="2"/>
        <v>13.769548181282291</v>
      </c>
      <c r="J29" s="541">
        <f t="shared" si="2"/>
        <v>19.574187731890845</v>
      </c>
      <c r="K29" s="541">
        <f t="shared" si="2"/>
        <v>12.892263948125802</v>
      </c>
      <c r="L29" s="541">
        <f t="shared" si="2"/>
        <v>4.0743437705884391</v>
      </c>
    </row>
    <row r="30" spans="2:12">
      <c r="B30" s="8" t="s">
        <v>1089</v>
      </c>
      <c r="C30" s="39">
        <v>100</v>
      </c>
      <c r="D30" s="541">
        <f t="shared" si="2"/>
        <v>19.096858638743456</v>
      </c>
      <c r="E30" s="541">
        <f t="shared" si="2"/>
        <v>18.102094240837697</v>
      </c>
      <c r="F30" s="541">
        <f t="shared" si="2"/>
        <v>13.206806282722514</v>
      </c>
      <c r="G30" s="541">
        <f t="shared" si="2"/>
        <v>13.311518324607331</v>
      </c>
      <c r="H30" s="541">
        <f t="shared" si="2"/>
        <v>12.408376963350785</v>
      </c>
      <c r="I30" s="541">
        <f t="shared" si="2"/>
        <v>10.065445026178011</v>
      </c>
      <c r="J30" s="541">
        <f t="shared" si="2"/>
        <v>9.1753926701570681</v>
      </c>
      <c r="K30" s="541">
        <f t="shared" si="2"/>
        <v>3.8612565445026177</v>
      </c>
      <c r="L30" s="541">
        <f t="shared" si="2"/>
        <v>0.77225130890052363</v>
      </c>
    </row>
    <row r="31" spans="2:12">
      <c r="B31" s="542" t="s">
        <v>994</v>
      </c>
      <c r="C31" s="39">
        <v>100</v>
      </c>
      <c r="D31" s="541">
        <f t="shared" si="2"/>
        <v>7.5212557226945709</v>
      </c>
      <c r="E31" s="541">
        <f t="shared" si="2"/>
        <v>10.987573577501635</v>
      </c>
      <c r="F31" s="541">
        <f t="shared" si="2"/>
        <v>26.55330281229562</v>
      </c>
      <c r="G31" s="541">
        <f t="shared" si="2"/>
        <v>11.559843034663178</v>
      </c>
      <c r="H31" s="541">
        <f t="shared" si="2"/>
        <v>11.641595814257686</v>
      </c>
      <c r="I31" s="541">
        <f t="shared" si="2"/>
        <v>10.300850228907784</v>
      </c>
      <c r="J31" s="541">
        <f t="shared" si="2"/>
        <v>11.821451929365598</v>
      </c>
      <c r="K31" s="541">
        <f t="shared" si="2"/>
        <v>6.8835840418574223</v>
      </c>
      <c r="L31" s="541">
        <f t="shared" si="2"/>
        <v>2.7305428384565076</v>
      </c>
    </row>
    <row r="32" spans="2:12">
      <c r="B32" s="543" t="s">
        <v>1013</v>
      </c>
      <c r="C32" s="39">
        <v>100</v>
      </c>
      <c r="D32" s="541">
        <f t="shared" si="2"/>
        <v>39.190897597977241</v>
      </c>
      <c r="E32" s="541">
        <f t="shared" si="2"/>
        <v>10.303413400758533</v>
      </c>
      <c r="F32" s="541">
        <f t="shared" si="2"/>
        <v>7.7749683944374208</v>
      </c>
      <c r="G32" s="541">
        <f t="shared" si="2"/>
        <v>12.073324905183313</v>
      </c>
      <c r="H32" s="541">
        <f t="shared" si="2"/>
        <v>11.378002528445007</v>
      </c>
      <c r="I32" s="541">
        <f t="shared" si="2"/>
        <v>7.8381795195954496</v>
      </c>
      <c r="J32" s="541">
        <f t="shared" si="2"/>
        <v>6.7003792667509483</v>
      </c>
      <c r="K32" s="541">
        <f t="shared" si="2"/>
        <v>3.7294563843236408</v>
      </c>
      <c r="L32" s="541">
        <f t="shared" si="2"/>
        <v>1.0113780025284451</v>
      </c>
    </row>
    <row r="34" spans="2:12" ht="41.25" customHeight="1">
      <c r="B34" s="700" t="s">
        <v>1288</v>
      </c>
      <c r="C34" s="700"/>
      <c r="D34" s="700"/>
      <c r="E34" s="700"/>
      <c r="F34" s="700"/>
      <c r="G34" s="700"/>
      <c r="H34" s="700"/>
      <c r="I34" s="700"/>
      <c r="J34" s="700"/>
      <c r="K34" s="700"/>
      <c r="L34" s="700"/>
    </row>
    <row r="35" spans="2:12" ht="16.5" customHeight="1">
      <c r="B35" s="697" t="s">
        <v>1282</v>
      </c>
      <c r="C35" s="699"/>
      <c r="D35" s="699"/>
      <c r="E35" s="699"/>
      <c r="F35" s="699"/>
      <c r="G35" s="699"/>
      <c r="H35" s="699"/>
      <c r="I35" s="699"/>
      <c r="J35" s="699"/>
      <c r="K35" s="699"/>
      <c r="L35" s="699"/>
    </row>
    <row r="36" spans="2:12" ht="15.75">
      <c r="B36" s="712" t="s">
        <v>1309</v>
      </c>
      <c r="C36" s="720"/>
      <c r="D36" s="720"/>
      <c r="E36" s="720"/>
      <c r="F36" s="720"/>
      <c r="G36" s="720"/>
      <c r="H36" s="720"/>
      <c r="I36" s="720"/>
      <c r="J36" s="720"/>
      <c r="K36" s="720"/>
      <c r="L36" s="720"/>
    </row>
  </sheetData>
  <mergeCells count="9">
    <mergeCell ref="B36:L36"/>
    <mergeCell ref="B21:L21"/>
    <mergeCell ref="B34:L34"/>
    <mergeCell ref="B35:L35"/>
    <mergeCell ref="B5:K5"/>
    <mergeCell ref="B7:B8"/>
    <mergeCell ref="C7:C8"/>
    <mergeCell ref="K6:L6"/>
    <mergeCell ref="D7:L7"/>
  </mergeCells>
  <hyperlinks>
    <hyperlink ref="B1" location="Cuprins!A1" display="Cuprins" xr:uid="{00000000-0004-0000-0C00-000000000000}"/>
  </hyperlinks>
  <pageMargins left="0.7" right="0.7" top="0.75" bottom="0.75" header="0.511811023622047" footer="0.511811023622047"/>
  <pageSetup paperSize="9" orientation="portrait" horizontalDpi="300" verticalDpi="300"/>
  <ignoredErrors>
    <ignoredError sqref="E8" twoDigitTextYear="1"/>
    <ignoredError sqref="E9" twoDigitTextYear="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37"/>
  <sheetViews>
    <sheetView zoomScaleNormal="100" workbookViewId="0"/>
  </sheetViews>
  <sheetFormatPr defaultColWidth="8.375" defaultRowHeight="15"/>
  <cols>
    <col min="1" max="1" width="1.625" style="2" customWidth="1"/>
    <col min="2" max="2" width="24.5" style="2" customWidth="1"/>
    <col min="3" max="3" width="10.25" style="2" customWidth="1"/>
    <col min="4" max="4" width="11.375" style="2" customWidth="1"/>
    <col min="5" max="5" width="10.25" style="2" customWidth="1"/>
    <col min="6" max="6" width="10" style="2" customWidth="1"/>
    <col min="7" max="7" width="10.125" style="2" customWidth="1"/>
    <col min="8" max="16384" width="8.375" style="2"/>
  </cols>
  <sheetData>
    <row r="1" spans="2:9">
      <c r="B1" s="3" t="s">
        <v>0</v>
      </c>
    </row>
    <row r="3" spans="2:9" ht="18.75">
      <c r="B3" s="4" t="str">
        <f>Cuprins!B2</f>
        <v xml:space="preserve">Recensământul Populației și Locuințelor 2024: CARACTERISTICI ETNO-CULTURALE </v>
      </c>
    </row>
    <row r="5" spans="2:9" ht="21">
      <c r="B5" s="66" t="s">
        <v>1210</v>
      </c>
      <c r="C5" s="37"/>
      <c r="D5" s="37"/>
      <c r="E5" s="37"/>
      <c r="F5" s="37"/>
      <c r="G5" s="37"/>
    </row>
    <row r="6" spans="2:9">
      <c r="B6" s="5"/>
      <c r="C6" s="5"/>
      <c r="D6" s="5"/>
      <c r="E6" s="5"/>
      <c r="F6" s="5"/>
    </row>
    <row r="7" spans="2:9">
      <c r="B7" s="5"/>
      <c r="C7" s="5"/>
      <c r="D7" s="5"/>
      <c r="E7" s="5"/>
      <c r="F7" s="5"/>
      <c r="G7" s="84" t="s">
        <v>2</v>
      </c>
    </row>
    <row r="8" spans="2:9">
      <c r="B8" s="764" t="s">
        <v>1311</v>
      </c>
      <c r="C8" s="764" t="s">
        <v>1240</v>
      </c>
      <c r="D8" s="764" t="s">
        <v>1100</v>
      </c>
      <c r="E8" s="764"/>
      <c r="F8" s="764" t="s">
        <v>1101</v>
      </c>
      <c r="G8" s="764"/>
    </row>
    <row r="9" spans="2:9" ht="16.5" customHeight="1">
      <c r="B9" s="764"/>
      <c r="C9" s="764"/>
      <c r="D9" s="530" t="s">
        <v>1061</v>
      </c>
      <c r="E9" s="530" t="s">
        <v>1062</v>
      </c>
      <c r="F9" s="549" t="s">
        <v>13</v>
      </c>
      <c r="G9" s="549" t="s">
        <v>14</v>
      </c>
    </row>
    <row r="10" spans="2:9" s="57" customFormat="1">
      <c r="B10" s="348" t="s">
        <v>1068</v>
      </c>
      <c r="C10" s="348">
        <v>1</v>
      </c>
      <c r="D10" s="533">
        <v>2</v>
      </c>
      <c r="E10" s="533">
        <v>3</v>
      </c>
      <c r="F10" s="348">
        <v>4</v>
      </c>
      <c r="G10" s="348">
        <v>5</v>
      </c>
    </row>
    <row r="11" spans="2:9">
      <c r="B11" s="669" t="s">
        <v>24</v>
      </c>
      <c r="C11" s="163">
        <f>SUM(C13:C21)</f>
        <v>2409207</v>
      </c>
      <c r="D11" s="163">
        <f>SUM(D13:D21)</f>
        <v>1137343</v>
      </c>
      <c r="E11" s="163">
        <f>SUM(E13:E21)</f>
        <v>1271864</v>
      </c>
      <c r="F11" s="163">
        <f>SUM(F13:F21)</f>
        <v>1118967</v>
      </c>
      <c r="G11" s="163">
        <f>SUM(G13:G21)</f>
        <v>1290240</v>
      </c>
    </row>
    <row r="12" spans="2:9">
      <c r="B12" s="551" t="s">
        <v>1104</v>
      </c>
      <c r="C12" s="607">
        <f>C13+C14</f>
        <v>1925695</v>
      </c>
      <c r="D12" s="607">
        <f t="shared" ref="D12:G12" si="0">D13+D14</f>
        <v>919095</v>
      </c>
      <c r="E12" s="607">
        <f t="shared" si="0"/>
        <v>1006600</v>
      </c>
      <c r="F12" s="607">
        <f t="shared" si="0"/>
        <v>800601</v>
      </c>
      <c r="G12" s="607">
        <f t="shared" si="0"/>
        <v>1125094</v>
      </c>
    </row>
    <row r="13" spans="2:9" s="58" customFormat="1">
      <c r="B13" s="544" t="s">
        <v>971</v>
      </c>
      <c r="C13" s="670">
        <v>1159857</v>
      </c>
      <c r="D13" s="670">
        <v>554423</v>
      </c>
      <c r="E13" s="670">
        <v>605434</v>
      </c>
      <c r="F13" s="670">
        <v>379041</v>
      </c>
      <c r="G13" s="670">
        <v>780816</v>
      </c>
      <c r="H13" s="430"/>
      <c r="I13" s="430"/>
    </row>
    <row r="14" spans="2:9" s="58" customFormat="1">
      <c r="B14" s="544" t="s">
        <v>972</v>
      </c>
      <c r="C14" s="670">
        <v>765838</v>
      </c>
      <c r="D14" s="670">
        <v>364672</v>
      </c>
      <c r="E14" s="670">
        <v>401166</v>
      </c>
      <c r="F14" s="670">
        <v>421560</v>
      </c>
      <c r="G14" s="670">
        <v>344278</v>
      </c>
    </row>
    <row r="15" spans="2:9">
      <c r="B15" s="87" t="s">
        <v>973</v>
      </c>
      <c r="C15" s="607">
        <v>71878</v>
      </c>
      <c r="D15" s="607">
        <v>30287</v>
      </c>
      <c r="E15" s="607">
        <v>41591</v>
      </c>
      <c r="F15" s="607">
        <v>31023</v>
      </c>
      <c r="G15" s="607">
        <v>40855</v>
      </c>
    </row>
    <row r="16" spans="2:9">
      <c r="B16" s="87" t="s">
        <v>974</v>
      </c>
      <c r="C16" s="607">
        <v>280050</v>
      </c>
      <c r="D16" s="607">
        <v>124955</v>
      </c>
      <c r="E16" s="607">
        <v>155095</v>
      </c>
      <c r="F16" s="607">
        <v>225572</v>
      </c>
      <c r="G16" s="607">
        <v>54478</v>
      </c>
    </row>
    <row r="17" spans="2:7">
      <c r="B17" s="87" t="s">
        <v>975</v>
      </c>
      <c r="C17" s="607">
        <v>87407</v>
      </c>
      <c r="D17" s="607">
        <v>41656</v>
      </c>
      <c r="E17" s="607">
        <v>45751</v>
      </c>
      <c r="F17" s="607">
        <v>34198</v>
      </c>
      <c r="G17" s="607">
        <v>53209</v>
      </c>
    </row>
    <row r="18" spans="2:7">
      <c r="B18" s="87" t="s">
        <v>976</v>
      </c>
      <c r="C18" s="607">
        <v>28839</v>
      </c>
      <c r="D18" s="607">
        <v>13401</v>
      </c>
      <c r="E18" s="607">
        <v>15438</v>
      </c>
      <c r="F18" s="607">
        <v>16035</v>
      </c>
      <c r="G18" s="607">
        <v>12804</v>
      </c>
    </row>
    <row r="19" spans="2:7">
      <c r="B19" s="87" t="s">
        <v>1089</v>
      </c>
      <c r="C19" s="607">
        <v>7640</v>
      </c>
      <c r="D19" s="607">
        <v>3489</v>
      </c>
      <c r="E19" s="607">
        <v>4151</v>
      </c>
      <c r="F19" s="607">
        <v>5596</v>
      </c>
      <c r="G19" s="607">
        <v>2044</v>
      </c>
    </row>
    <row r="20" spans="2:7">
      <c r="B20" s="88" t="s">
        <v>994</v>
      </c>
      <c r="C20" s="607">
        <v>6116</v>
      </c>
      <c r="D20" s="607">
        <v>3626</v>
      </c>
      <c r="E20" s="607">
        <v>2490</v>
      </c>
      <c r="F20" s="607">
        <v>4940</v>
      </c>
      <c r="G20" s="607">
        <v>1176</v>
      </c>
    </row>
    <row r="21" spans="2:7" ht="15" customHeight="1">
      <c r="B21" s="89" t="s">
        <v>1013</v>
      </c>
      <c r="C21" s="607">
        <v>1582</v>
      </c>
      <c r="D21" s="607">
        <v>834</v>
      </c>
      <c r="E21" s="607">
        <v>748</v>
      </c>
      <c r="F21" s="607">
        <v>1002</v>
      </c>
      <c r="G21" s="607">
        <v>580</v>
      </c>
    </row>
    <row r="22" spans="2:7">
      <c r="B22" s="755" t="s">
        <v>1086</v>
      </c>
      <c r="C22" s="765"/>
      <c r="D22" s="765"/>
      <c r="E22" s="765"/>
      <c r="F22" s="765"/>
      <c r="G22" s="765"/>
    </row>
    <row r="23" spans="2:7">
      <c r="B23" s="669" t="s">
        <v>24</v>
      </c>
      <c r="C23" s="51">
        <v>100</v>
      </c>
      <c r="D23" s="165">
        <f>D11/$C11*100</f>
        <v>47.208189250653845</v>
      </c>
      <c r="E23" s="165">
        <f>E11/$C11*100</f>
        <v>52.791810749346155</v>
      </c>
      <c r="F23" s="165">
        <f>F11/$C11*100</f>
        <v>46.445448647625547</v>
      </c>
      <c r="G23" s="165">
        <f>G11/$C11*100</f>
        <v>53.55455135237446</v>
      </c>
    </row>
    <row r="24" spans="2:7">
      <c r="B24" s="551" t="s">
        <v>1104</v>
      </c>
      <c r="C24" s="285">
        <v>100</v>
      </c>
      <c r="D24" s="71">
        <f t="shared" ref="D24:G33" si="1">D12/$C12*100</f>
        <v>47.727963150966275</v>
      </c>
      <c r="E24" s="71">
        <f t="shared" si="1"/>
        <v>52.272036849033718</v>
      </c>
      <c r="F24" s="71">
        <f t="shared" si="1"/>
        <v>41.574652268401799</v>
      </c>
      <c r="G24" s="71">
        <f t="shared" si="1"/>
        <v>58.425347731598201</v>
      </c>
    </row>
    <row r="25" spans="2:7" s="58" customFormat="1">
      <c r="B25" s="546" t="s">
        <v>971</v>
      </c>
      <c r="C25" s="552">
        <v>100</v>
      </c>
      <c r="D25" s="553">
        <f t="shared" si="1"/>
        <v>47.800978913779893</v>
      </c>
      <c r="E25" s="553">
        <f t="shared" si="1"/>
        <v>52.199021086220107</v>
      </c>
      <c r="F25" s="553">
        <f t="shared" si="1"/>
        <v>32.679976928190285</v>
      </c>
      <c r="G25" s="553">
        <f t="shared" si="1"/>
        <v>67.320023071809715</v>
      </c>
    </row>
    <row r="26" spans="2:7" s="58" customFormat="1">
      <c r="B26" s="546" t="s">
        <v>972</v>
      </c>
      <c r="C26" s="552">
        <v>100</v>
      </c>
      <c r="D26" s="553">
        <f t="shared" si="1"/>
        <v>47.617381221616064</v>
      </c>
      <c r="E26" s="553">
        <f t="shared" si="1"/>
        <v>52.382618778383936</v>
      </c>
      <c r="F26" s="553">
        <f t="shared" si="1"/>
        <v>55.045584053024264</v>
      </c>
      <c r="G26" s="553">
        <f t="shared" si="1"/>
        <v>44.954415946975729</v>
      </c>
    </row>
    <row r="27" spans="2:7">
      <c r="B27" s="222" t="s">
        <v>973</v>
      </c>
      <c r="C27" s="285">
        <v>100</v>
      </c>
      <c r="D27" s="71">
        <f t="shared" si="1"/>
        <v>42.136676034391606</v>
      </c>
      <c r="E27" s="71">
        <f t="shared" si="1"/>
        <v>57.863323965608394</v>
      </c>
      <c r="F27" s="71">
        <f t="shared" si="1"/>
        <v>43.160633295305935</v>
      </c>
      <c r="G27" s="71">
        <f t="shared" si="1"/>
        <v>56.839366704694058</v>
      </c>
    </row>
    <row r="28" spans="2:7">
      <c r="B28" s="222" t="s">
        <v>974</v>
      </c>
      <c r="C28" s="285">
        <v>100</v>
      </c>
      <c r="D28" s="71">
        <f t="shared" si="1"/>
        <v>44.618818068202103</v>
      </c>
      <c r="E28" s="71">
        <f t="shared" si="1"/>
        <v>55.381181931797897</v>
      </c>
      <c r="F28" s="71">
        <f t="shared" si="1"/>
        <v>80.547045170505271</v>
      </c>
      <c r="G28" s="71">
        <f t="shared" si="1"/>
        <v>19.452954829494733</v>
      </c>
    </row>
    <row r="29" spans="2:7">
      <c r="B29" s="222" t="s">
        <v>975</v>
      </c>
      <c r="C29" s="285">
        <v>100</v>
      </c>
      <c r="D29" s="71">
        <f t="shared" si="1"/>
        <v>47.657510268056335</v>
      </c>
      <c r="E29" s="71">
        <f t="shared" si="1"/>
        <v>52.342489731943665</v>
      </c>
      <c r="F29" s="71">
        <f t="shared" si="1"/>
        <v>39.125012870822701</v>
      </c>
      <c r="G29" s="71">
        <f t="shared" si="1"/>
        <v>60.874987129177292</v>
      </c>
    </row>
    <row r="30" spans="2:7">
      <c r="B30" s="222" t="s">
        <v>976</v>
      </c>
      <c r="C30" s="285">
        <v>100</v>
      </c>
      <c r="D30" s="71">
        <f t="shared" si="1"/>
        <v>46.468324144387807</v>
      </c>
      <c r="E30" s="71">
        <f t="shared" si="1"/>
        <v>53.531675855612193</v>
      </c>
      <c r="F30" s="71">
        <f t="shared" si="1"/>
        <v>55.601789243732448</v>
      </c>
      <c r="G30" s="71">
        <f t="shared" si="1"/>
        <v>44.398210756267552</v>
      </c>
    </row>
    <row r="31" spans="2:7">
      <c r="B31" s="222" t="s">
        <v>1089</v>
      </c>
      <c r="C31" s="285">
        <v>100</v>
      </c>
      <c r="D31" s="71">
        <f t="shared" si="1"/>
        <v>45.667539267015705</v>
      </c>
      <c r="E31" s="71">
        <f t="shared" si="1"/>
        <v>54.332460732984288</v>
      </c>
      <c r="F31" s="71">
        <f t="shared" si="1"/>
        <v>73.246073298429309</v>
      </c>
      <c r="G31" s="71">
        <f t="shared" si="1"/>
        <v>26.753926701570681</v>
      </c>
    </row>
    <row r="32" spans="2:7">
      <c r="B32" s="60" t="s">
        <v>994</v>
      </c>
      <c r="C32" s="285">
        <v>100</v>
      </c>
      <c r="D32" s="71">
        <f t="shared" si="1"/>
        <v>59.287115761935908</v>
      </c>
      <c r="E32" s="71">
        <f t="shared" si="1"/>
        <v>40.712884238064092</v>
      </c>
      <c r="F32" s="71">
        <f t="shared" si="1"/>
        <v>80.771746239372149</v>
      </c>
      <c r="G32" s="71">
        <f t="shared" si="1"/>
        <v>19.228253760627862</v>
      </c>
    </row>
    <row r="33" spans="2:7" ht="15.75" customHeight="1">
      <c r="B33" s="70" t="s">
        <v>1013</v>
      </c>
      <c r="C33" s="285">
        <v>100</v>
      </c>
      <c r="D33" s="71">
        <f t="shared" si="1"/>
        <v>52.718078381795195</v>
      </c>
      <c r="E33" s="71">
        <f t="shared" si="1"/>
        <v>47.281921618204805</v>
      </c>
      <c r="F33" s="71">
        <f t="shared" si="1"/>
        <v>63.337547408343866</v>
      </c>
      <c r="G33" s="71">
        <f t="shared" si="1"/>
        <v>36.662452591656134</v>
      </c>
    </row>
    <row r="35" spans="2:7" ht="55.5" customHeight="1">
      <c r="B35" s="700" t="s">
        <v>1288</v>
      </c>
      <c r="C35" s="700"/>
      <c r="D35" s="700"/>
      <c r="E35" s="700"/>
      <c r="F35" s="700"/>
      <c r="G35" s="700"/>
    </row>
    <row r="36" spans="2:7" ht="18" customHeight="1">
      <c r="B36" s="697" t="s">
        <v>1282</v>
      </c>
      <c r="C36" s="699"/>
      <c r="D36" s="699"/>
      <c r="E36" s="699"/>
      <c r="F36" s="699"/>
      <c r="G36" s="699"/>
    </row>
    <row r="37" spans="2:7" ht="26.25" customHeight="1">
      <c r="B37" s="762" t="s">
        <v>1309</v>
      </c>
      <c r="C37" s="763"/>
      <c r="D37" s="763"/>
      <c r="E37" s="763"/>
      <c r="F37" s="763"/>
      <c r="G37" s="763"/>
    </row>
  </sheetData>
  <mergeCells count="8">
    <mergeCell ref="B37:G37"/>
    <mergeCell ref="B35:G35"/>
    <mergeCell ref="B36:G36"/>
    <mergeCell ref="B8:B9"/>
    <mergeCell ref="C8:C9"/>
    <mergeCell ref="D8:E8"/>
    <mergeCell ref="F8:G8"/>
    <mergeCell ref="B22:G22"/>
  </mergeCells>
  <hyperlinks>
    <hyperlink ref="B1" location="Cuprins!A1" display="Cuprins" xr:uid="{00000000-0004-0000-0D00-000000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54"/>
  <sheetViews>
    <sheetView zoomScaleNormal="100" workbookViewId="0">
      <selection activeCell="B3" sqref="B3:L3"/>
    </sheetView>
  </sheetViews>
  <sheetFormatPr defaultColWidth="8.375" defaultRowHeight="15"/>
  <cols>
    <col min="1" max="1" width="2.375" style="2" customWidth="1"/>
    <col min="2" max="2" width="7.625" style="2" customWidth="1"/>
    <col min="3" max="3" width="16" style="2" customWidth="1"/>
    <col min="4" max="5" width="9.875" style="2" customWidth="1"/>
    <col min="6" max="6" width="13.75" style="58" bestFit="1" customWidth="1"/>
    <col min="7" max="7" width="8.25" style="58" bestFit="1" customWidth="1"/>
    <col min="8" max="8" width="10.5" style="2" customWidth="1"/>
    <col min="9" max="9" width="8" style="2" customWidth="1"/>
    <col min="10" max="10" width="8.875" style="2" customWidth="1"/>
    <col min="11" max="11" width="7.875" style="2" customWidth="1"/>
    <col min="12" max="12" width="10.625" style="56" customWidth="1"/>
    <col min="13" max="13" width="8.75" style="2" customWidth="1"/>
    <col min="14" max="14" width="12.75" style="56" customWidth="1"/>
    <col min="15" max="16384" width="8.375" style="2"/>
  </cols>
  <sheetData>
    <row r="1" spans="2:14">
      <c r="C1" s="3" t="s">
        <v>0</v>
      </c>
    </row>
    <row r="3" spans="2:14" ht="15" customHeight="1">
      <c r="B3" s="713" t="str">
        <f>Cuprins!B2</f>
        <v xml:space="preserve">Recensământul Populației și Locuințelor 2024: CARACTERISTICI ETNO-CULTURALE </v>
      </c>
      <c r="C3" s="713"/>
      <c r="D3" s="713"/>
      <c r="E3" s="713"/>
      <c r="F3" s="713"/>
      <c r="G3" s="713"/>
      <c r="H3" s="713"/>
      <c r="I3" s="713"/>
      <c r="J3" s="713"/>
      <c r="K3" s="713"/>
      <c r="L3" s="713"/>
    </row>
    <row r="5" spans="2:14" ht="18.75">
      <c r="B5" s="766" t="s">
        <v>1285</v>
      </c>
      <c r="C5" s="766"/>
      <c r="D5" s="766"/>
      <c r="E5" s="766"/>
      <c r="F5" s="766"/>
      <c r="G5" s="766"/>
      <c r="H5" s="766"/>
      <c r="I5" s="766"/>
      <c r="J5" s="766"/>
      <c r="K5" s="766"/>
      <c r="L5" s="766"/>
      <c r="M5" s="766"/>
      <c r="N5" s="766"/>
    </row>
    <row r="6" spans="2:14" ht="16.5" customHeight="1">
      <c r="C6" s="5"/>
      <c r="D6" s="5"/>
      <c r="E6" s="5"/>
      <c r="F6" s="559"/>
      <c r="G6" s="559"/>
      <c r="N6" s="84" t="s">
        <v>2</v>
      </c>
    </row>
    <row r="7" spans="2:14" ht="16.5" customHeight="1">
      <c r="B7" s="769" t="s">
        <v>1076</v>
      </c>
      <c r="C7" s="772" t="s">
        <v>1078</v>
      </c>
      <c r="D7" s="772" t="s">
        <v>4</v>
      </c>
      <c r="E7" s="729" t="s">
        <v>1306</v>
      </c>
      <c r="F7" s="767"/>
      <c r="G7" s="767"/>
      <c r="H7" s="767"/>
      <c r="I7" s="767"/>
      <c r="J7" s="767"/>
      <c r="K7" s="767"/>
      <c r="L7" s="767"/>
      <c r="M7" s="767"/>
      <c r="N7" s="768"/>
    </row>
    <row r="8" spans="2:14" ht="22.5" customHeight="1">
      <c r="B8" s="770"/>
      <c r="C8" s="723"/>
      <c r="D8" s="723"/>
      <c r="E8" s="774" t="s">
        <v>1104</v>
      </c>
      <c r="F8" s="775"/>
      <c r="G8" s="776"/>
      <c r="H8" s="772" t="s">
        <v>973</v>
      </c>
      <c r="I8" s="772" t="s">
        <v>1016</v>
      </c>
      <c r="J8" s="772" t="s">
        <v>975</v>
      </c>
      <c r="K8" s="772" t="s">
        <v>1017</v>
      </c>
      <c r="L8" s="772" t="s">
        <v>1089</v>
      </c>
      <c r="M8" s="772" t="s">
        <v>994</v>
      </c>
      <c r="N8" s="772" t="s">
        <v>995</v>
      </c>
    </row>
    <row r="9" spans="2:14" ht="27" customHeight="1">
      <c r="B9" s="771"/>
      <c r="C9" s="773"/>
      <c r="D9" s="773"/>
      <c r="E9" s="127" t="s">
        <v>4</v>
      </c>
      <c r="F9" s="450" t="s">
        <v>971</v>
      </c>
      <c r="G9" s="450" t="s">
        <v>1015</v>
      </c>
      <c r="H9" s="773"/>
      <c r="I9" s="773"/>
      <c r="J9" s="773"/>
      <c r="K9" s="773"/>
      <c r="L9" s="773"/>
      <c r="M9" s="773"/>
      <c r="N9" s="773"/>
    </row>
    <row r="10" spans="2:14" s="57" customFormat="1">
      <c r="B10" s="358" t="s">
        <v>1065</v>
      </c>
      <c r="C10" s="343" t="s">
        <v>1066</v>
      </c>
      <c r="D10" s="343">
        <v>1</v>
      </c>
      <c r="E10" s="343">
        <v>2</v>
      </c>
      <c r="F10" s="560">
        <v>3</v>
      </c>
      <c r="G10" s="560">
        <v>4</v>
      </c>
      <c r="H10" s="343">
        <v>5</v>
      </c>
      <c r="I10" s="343">
        <v>6</v>
      </c>
      <c r="J10" s="343">
        <v>7</v>
      </c>
      <c r="K10" s="343">
        <v>8</v>
      </c>
      <c r="L10" s="343">
        <v>9</v>
      </c>
      <c r="M10" s="343">
        <v>10</v>
      </c>
      <c r="N10" s="343">
        <v>11</v>
      </c>
    </row>
    <row r="11" spans="2:14">
      <c r="B11" s="110"/>
      <c r="C11" s="127" t="s">
        <v>4</v>
      </c>
      <c r="D11" s="554">
        <v>2409207</v>
      </c>
      <c r="E11" s="554">
        <f>F11+G11</f>
        <v>1925695</v>
      </c>
      <c r="F11" s="561">
        <v>1159857</v>
      </c>
      <c r="G11" s="561">
        <v>765838</v>
      </c>
      <c r="H11" s="554">
        <v>71878</v>
      </c>
      <c r="I11" s="554">
        <v>280050</v>
      </c>
      <c r="J11" s="554">
        <v>87407</v>
      </c>
      <c r="K11" s="554">
        <v>28839</v>
      </c>
      <c r="L11" s="554">
        <v>7640</v>
      </c>
      <c r="M11" s="554">
        <v>6116</v>
      </c>
      <c r="N11" s="554">
        <v>1582</v>
      </c>
    </row>
    <row r="12" spans="2:14">
      <c r="B12" s="109">
        <v>100000</v>
      </c>
      <c r="C12" s="129" t="s">
        <v>26</v>
      </c>
      <c r="D12" s="554">
        <v>720128</v>
      </c>
      <c r="E12" s="554">
        <f t="shared" ref="E12:E49" si="0">F12+G12</f>
        <v>549740</v>
      </c>
      <c r="F12" s="561">
        <v>206594</v>
      </c>
      <c r="G12" s="561">
        <v>343146</v>
      </c>
      <c r="H12" s="554">
        <v>17601</v>
      </c>
      <c r="I12" s="554">
        <v>141807</v>
      </c>
      <c r="J12" s="554">
        <v>2894</v>
      </c>
      <c r="K12" s="554">
        <v>2539</v>
      </c>
      <c r="L12" s="554">
        <v>607</v>
      </c>
      <c r="M12" s="554">
        <v>4177</v>
      </c>
      <c r="N12" s="554">
        <v>763</v>
      </c>
    </row>
    <row r="13" spans="2:14">
      <c r="B13" s="110"/>
      <c r="C13" s="43" t="s">
        <v>27</v>
      </c>
      <c r="D13" s="555">
        <v>608651</v>
      </c>
      <c r="E13" s="554">
        <f t="shared" si="0"/>
        <v>482254</v>
      </c>
      <c r="F13" s="562">
        <v>377084</v>
      </c>
      <c r="G13" s="562">
        <v>105170</v>
      </c>
      <c r="H13" s="555">
        <v>38425</v>
      </c>
      <c r="I13" s="555">
        <v>81610</v>
      </c>
      <c r="J13" s="555">
        <v>298</v>
      </c>
      <c r="K13" s="555">
        <v>177</v>
      </c>
      <c r="L13" s="555">
        <v>5005</v>
      </c>
      <c r="M13" s="555">
        <v>572</v>
      </c>
      <c r="N13" s="555">
        <v>310</v>
      </c>
    </row>
    <row r="14" spans="2:14">
      <c r="B14" s="556" t="s">
        <v>1077</v>
      </c>
      <c r="C14" s="42" t="s">
        <v>28</v>
      </c>
      <c r="D14" s="536">
        <v>94546</v>
      </c>
      <c r="E14" s="206">
        <f t="shared" si="0"/>
        <v>54647</v>
      </c>
      <c r="F14" s="545">
        <v>34584</v>
      </c>
      <c r="G14" s="545">
        <v>20063</v>
      </c>
      <c r="H14" s="536">
        <v>4285</v>
      </c>
      <c r="I14" s="536">
        <v>35132</v>
      </c>
      <c r="J14" s="536">
        <v>66</v>
      </c>
      <c r="K14" s="536">
        <v>41</v>
      </c>
      <c r="L14" s="536">
        <v>113</v>
      </c>
      <c r="M14" s="536">
        <v>171</v>
      </c>
      <c r="N14" s="536">
        <v>91</v>
      </c>
    </row>
    <row r="15" spans="2:14">
      <c r="B15" s="557">
        <v>1400000</v>
      </c>
      <c r="C15" s="42" t="s">
        <v>29</v>
      </c>
      <c r="D15" s="536">
        <v>46894</v>
      </c>
      <c r="E15" s="206">
        <f t="shared" si="0"/>
        <v>35163</v>
      </c>
      <c r="F15" s="545">
        <v>29926</v>
      </c>
      <c r="G15" s="545">
        <v>5237</v>
      </c>
      <c r="H15" s="536">
        <v>7339</v>
      </c>
      <c r="I15" s="536">
        <v>4091</v>
      </c>
      <c r="J15" s="536">
        <v>25</v>
      </c>
      <c r="K15" s="536">
        <v>8</v>
      </c>
      <c r="L15" s="536">
        <v>201</v>
      </c>
      <c r="M15" s="536">
        <v>45</v>
      </c>
      <c r="N15" s="536">
        <v>22</v>
      </c>
    </row>
    <row r="16" spans="2:14">
      <c r="B16" s="557">
        <v>3400000</v>
      </c>
      <c r="C16" s="42" t="s">
        <v>30</v>
      </c>
      <c r="D16" s="536">
        <v>28108</v>
      </c>
      <c r="E16" s="206">
        <f t="shared" si="0"/>
        <v>22966</v>
      </c>
      <c r="F16" s="545">
        <v>18781</v>
      </c>
      <c r="G16" s="545">
        <v>4185</v>
      </c>
      <c r="H16" s="536">
        <v>1754</v>
      </c>
      <c r="I16" s="536">
        <v>3248</v>
      </c>
      <c r="J16" s="536">
        <v>8</v>
      </c>
      <c r="K16" s="536">
        <v>9</v>
      </c>
      <c r="L16" s="536">
        <v>89</v>
      </c>
      <c r="M16" s="536">
        <v>26</v>
      </c>
      <c r="N16" s="536">
        <v>8</v>
      </c>
    </row>
    <row r="17" spans="2:14">
      <c r="B17" s="557">
        <v>3600000</v>
      </c>
      <c r="C17" s="42" t="s">
        <v>31</v>
      </c>
      <c r="D17" s="536">
        <v>53738</v>
      </c>
      <c r="E17" s="206">
        <f t="shared" si="0"/>
        <v>48043</v>
      </c>
      <c r="F17" s="545">
        <v>39491</v>
      </c>
      <c r="G17" s="545">
        <v>8552</v>
      </c>
      <c r="H17" s="536">
        <v>2085</v>
      </c>
      <c r="I17" s="536">
        <v>3385</v>
      </c>
      <c r="J17" s="536">
        <v>21</v>
      </c>
      <c r="K17" s="536">
        <v>14</v>
      </c>
      <c r="L17" s="536">
        <v>149</v>
      </c>
      <c r="M17" s="536">
        <v>26</v>
      </c>
      <c r="N17" s="536">
        <v>15</v>
      </c>
    </row>
    <row r="18" spans="2:14">
      <c r="B18" s="557">
        <v>4100000</v>
      </c>
      <c r="C18" s="42" t="s">
        <v>32</v>
      </c>
      <c r="D18" s="536">
        <v>50429</v>
      </c>
      <c r="E18" s="206">
        <f t="shared" si="0"/>
        <v>37548</v>
      </c>
      <c r="F18" s="545">
        <v>29699</v>
      </c>
      <c r="G18" s="545">
        <v>7849</v>
      </c>
      <c r="H18" s="536">
        <v>3933</v>
      </c>
      <c r="I18" s="536">
        <v>8185</v>
      </c>
      <c r="J18" s="536">
        <v>57</v>
      </c>
      <c r="K18" s="536">
        <v>21</v>
      </c>
      <c r="L18" s="536">
        <v>626</v>
      </c>
      <c r="M18" s="536">
        <v>45</v>
      </c>
      <c r="N18" s="536">
        <v>14</v>
      </c>
    </row>
    <row r="19" spans="2:14">
      <c r="B19" s="557">
        <v>4300000</v>
      </c>
      <c r="C19" s="42" t="s">
        <v>33</v>
      </c>
      <c r="D19" s="536">
        <v>56039</v>
      </c>
      <c r="E19" s="206">
        <f t="shared" si="0"/>
        <v>49382</v>
      </c>
      <c r="F19" s="545">
        <v>38605</v>
      </c>
      <c r="G19" s="545">
        <v>10777</v>
      </c>
      <c r="H19" s="536">
        <v>2291</v>
      </c>
      <c r="I19" s="536">
        <v>4270</v>
      </c>
      <c r="J19" s="536">
        <v>20</v>
      </c>
      <c r="K19" s="536">
        <v>9</v>
      </c>
      <c r="L19" s="536">
        <v>18</v>
      </c>
      <c r="M19" s="536">
        <v>38</v>
      </c>
      <c r="N19" s="536">
        <v>11</v>
      </c>
    </row>
    <row r="20" spans="2:14">
      <c r="B20" s="557">
        <v>4500000</v>
      </c>
      <c r="C20" s="42" t="s">
        <v>34</v>
      </c>
      <c r="D20" s="536">
        <v>53264</v>
      </c>
      <c r="E20" s="206">
        <f t="shared" si="0"/>
        <v>48227</v>
      </c>
      <c r="F20" s="545">
        <v>37743</v>
      </c>
      <c r="G20" s="545">
        <v>10484</v>
      </c>
      <c r="H20" s="536">
        <v>1362</v>
      </c>
      <c r="I20" s="536">
        <v>3527</v>
      </c>
      <c r="J20" s="536">
        <v>13</v>
      </c>
      <c r="K20" s="536">
        <v>14</v>
      </c>
      <c r="L20" s="536">
        <v>28</v>
      </c>
      <c r="M20" s="536">
        <v>34</v>
      </c>
      <c r="N20" s="536">
        <v>59</v>
      </c>
    </row>
    <row r="21" spans="2:14">
      <c r="B21" s="557">
        <v>4800000</v>
      </c>
      <c r="C21" s="42" t="s">
        <v>35</v>
      </c>
      <c r="D21" s="536">
        <v>35829</v>
      </c>
      <c r="E21" s="206">
        <f t="shared" si="0"/>
        <v>28812</v>
      </c>
      <c r="F21" s="545">
        <v>22373</v>
      </c>
      <c r="G21" s="545">
        <v>6439</v>
      </c>
      <c r="H21" s="536">
        <v>2950</v>
      </c>
      <c r="I21" s="536">
        <v>3725</v>
      </c>
      <c r="J21" s="536">
        <v>8</v>
      </c>
      <c r="K21" s="536">
        <v>9</v>
      </c>
      <c r="L21" s="536">
        <v>294</v>
      </c>
      <c r="M21" s="536">
        <v>19</v>
      </c>
      <c r="N21" s="536">
        <v>12</v>
      </c>
    </row>
    <row r="22" spans="2:14">
      <c r="B22" s="557">
        <v>6200000</v>
      </c>
      <c r="C22" s="42" t="s">
        <v>36</v>
      </c>
      <c r="D22" s="536">
        <v>31610</v>
      </c>
      <c r="E22" s="206">
        <f t="shared" si="0"/>
        <v>19655</v>
      </c>
      <c r="F22" s="545">
        <v>18100</v>
      </c>
      <c r="G22" s="545">
        <v>1555</v>
      </c>
      <c r="H22" s="536">
        <v>4517</v>
      </c>
      <c r="I22" s="536">
        <v>5515</v>
      </c>
      <c r="J22" s="536">
        <v>10</v>
      </c>
      <c r="K22" s="536">
        <v>22</v>
      </c>
      <c r="L22" s="536">
        <v>1829</v>
      </c>
      <c r="M22" s="536">
        <v>24</v>
      </c>
      <c r="N22" s="536">
        <v>38</v>
      </c>
    </row>
    <row r="23" spans="2:14">
      <c r="B23" s="557">
        <v>7100000</v>
      </c>
      <c r="C23" s="42" t="s">
        <v>37</v>
      </c>
      <c r="D23" s="536">
        <v>43652</v>
      </c>
      <c r="E23" s="206">
        <f t="shared" si="0"/>
        <v>33060</v>
      </c>
      <c r="F23" s="545">
        <v>26173</v>
      </c>
      <c r="G23" s="545">
        <v>6887</v>
      </c>
      <c r="H23" s="536">
        <v>5118</v>
      </c>
      <c r="I23" s="536">
        <v>4655</v>
      </c>
      <c r="J23" s="536">
        <v>25</v>
      </c>
      <c r="K23" s="536">
        <v>12</v>
      </c>
      <c r="L23" s="536">
        <v>709</v>
      </c>
      <c r="M23" s="536">
        <v>53</v>
      </c>
      <c r="N23" s="536">
        <v>20</v>
      </c>
    </row>
    <row r="24" spans="2:14">
      <c r="B24" s="557">
        <v>7400000</v>
      </c>
      <c r="C24" s="42" t="s">
        <v>38</v>
      </c>
      <c r="D24" s="536">
        <v>55933</v>
      </c>
      <c r="E24" s="206">
        <f t="shared" si="0"/>
        <v>50399</v>
      </c>
      <c r="F24" s="545">
        <v>39172</v>
      </c>
      <c r="G24" s="545">
        <v>11227</v>
      </c>
      <c r="H24" s="536">
        <v>1806</v>
      </c>
      <c r="I24" s="536">
        <v>3610</v>
      </c>
      <c r="J24" s="536">
        <v>27</v>
      </c>
      <c r="K24" s="536">
        <v>9</v>
      </c>
      <c r="L24" s="536">
        <v>36</v>
      </c>
      <c r="M24" s="536">
        <v>37</v>
      </c>
      <c r="N24" s="536">
        <v>9</v>
      </c>
    </row>
    <row r="25" spans="2:14">
      <c r="B25" s="557">
        <v>7800000</v>
      </c>
      <c r="C25" s="42" t="s">
        <v>39</v>
      </c>
      <c r="D25" s="536">
        <v>58609</v>
      </c>
      <c r="E25" s="206">
        <f t="shared" si="0"/>
        <v>54352</v>
      </c>
      <c r="F25" s="545">
        <v>42437</v>
      </c>
      <c r="G25" s="545">
        <v>11915</v>
      </c>
      <c r="H25" s="536">
        <v>985</v>
      </c>
      <c r="I25" s="536">
        <v>2267</v>
      </c>
      <c r="J25" s="536">
        <v>18</v>
      </c>
      <c r="K25" s="536">
        <v>9</v>
      </c>
      <c r="L25" s="536">
        <v>913</v>
      </c>
      <c r="M25" s="536">
        <v>54</v>
      </c>
      <c r="N25" s="536">
        <v>11</v>
      </c>
    </row>
    <row r="26" spans="2:14">
      <c r="B26" s="557"/>
      <c r="C26" s="43" t="s">
        <v>40</v>
      </c>
      <c r="D26" s="555">
        <v>670088</v>
      </c>
      <c r="E26" s="554">
        <f t="shared" si="0"/>
        <v>636734</v>
      </c>
      <c r="F26" s="562">
        <v>393780</v>
      </c>
      <c r="G26" s="562">
        <v>242954</v>
      </c>
      <c r="H26" s="555">
        <v>10261</v>
      </c>
      <c r="I26" s="555">
        <v>19652</v>
      </c>
      <c r="J26" s="555">
        <v>313</v>
      </c>
      <c r="K26" s="555">
        <v>681</v>
      </c>
      <c r="L26" s="555">
        <v>1394</v>
      </c>
      <c r="M26" s="555">
        <v>784</v>
      </c>
      <c r="N26" s="555">
        <v>269</v>
      </c>
    </row>
    <row r="27" spans="2:14">
      <c r="B27" s="557">
        <v>1000000</v>
      </c>
      <c r="C27" s="42" t="s">
        <v>41</v>
      </c>
      <c r="D27" s="536">
        <v>57687</v>
      </c>
      <c r="E27" s="206">
        <f t="shared" si="0"/>
        <v>50040</v>
      </c>
      <c r="F27" s="545">
        <v>34252</v>
      </c>
      <c r="G27" s="545">
        <v>15788</v>
      </c>
      <c r="H27" s="536">
        <v>1128</v>
      </c>
      <c r="I27" s="536">
        <v>5987</v>
      </c>
      <c r="J27" s="536">
        <v>101</v>
      </c>
      <c r="K27" s="536">
        <v>117</v>
      </c>
      <c r="L27" s="536">
        <v>72</v>
      </c>
      <c r="M27" s="536">
        <v>151</v>
      </c>
      <c r="N27" s="536">
        <v>91</v>
      </c>
    </row>
    <row r="28" spans="2:14">
      <c r="B28" s="557">
        <v>2500000</v>
      </c>
      <c r="C28" s="42" t="s">
        <v>42</v>
      </c>
      <c r="D28" s="536">
        <v>43864</v>
      </c>
      <c r="E28" s="206">
        <f t="shared" si="0"/>
        <v>41789</v>
      </c>
      <c r="F28" s="545">
        <v>26045</v>
      </c>
      <c r="G28" s="545">
        <v>15744</v>
      </c>
      <c r="H28" s="536">
        <v>1020</v>
      </c>
      <c r="I28" s="536">
        <v>729</v>
      </c>
      <c r="J28" s="536">
        <v>14</v>
      </c>
      <c r="K28" s="536">
        <v>8</v>
      </c>
      <c r="L28" s="536">
        <v>275</v>
      </c>
      <c r="M28" s="536">
        <v>26</v>
      </c>
      <c r="N28" s="536">
        <v>3</v>
      </c>
    </row>
    <row r="29" spans="2:14">
      <c r="B29" s="557">
        <v>3100000</v>
      </c>
      <c r="C29" s="42" t="s">
        <v>43</v>
      </c>
      <c r="D29" s="536">
        <v>52926</v>
      </c>
      <c r="E29" s="206">
        <f t="shared" si="0"/>
        <v>50054</v>
      </c>
      <c r="F29" s="545">
        <v>28448</v>
      </c>
      <c r="G29" s="545">
        <v>21606</v>
      </c>
      <c r="H29" s="536">
        <v>763</v>
      </c>
      <c r="I29" s="536">
        <v>1977</v>
      </c>
      <c r="J29" s="536">
        <v>26</v>
      </c>
      <c r="K29" s="536">
        <v>14</v>
      </c>
      <c r="L29" s="536">
        <v>19</v>
      </c>
      <c r="M29" s="536">
        <v>50</v>
      </c>
      <c r="N29" s="536">
        <v>23</v>
      </c>
    </row>
    <row r="30" spans="2:14">
      <c r="B30" s="557">
        <v>3800000</v>
      </c>
      <c r="C30" s="42" t="s">
        <v>44</v>
      </c>
      <c r="D30" s="536">
        <v>21781</v>
      </c>
      <c r="E30" s="206">
        <f t="shared" si="0"/>
        <v>21399</v>
      </c>
      <c r="F30" s="545">
        <v>16725</v>
      </c>
      <c r="G30" s="545">
        <v>4674</v>
      </c>
      <c r="H30" s="536">
        <v>71</v>
      </c>
      <c r="I30" s="536">
        <v>280</v>
      </c>
      <c r="J30" s="536">
        <v>13</v>
      </c>
      <c r="K30" s="536">
        <v>1</v>
      </c>
      <c r="L30" s="536">
        <v>2</v>
      </c>
      <c r="M30" s="536">
        <v>14</v>
      </c>
      <c r="N30" s="536">
        <v>1</v>
      </c>
    </row>
    <row r="31" spans="2:14">
      <c r="B31" s="557">
        <v>5300000</v>
      </c>
      <c r="C31" s="42" t="s">
        <v>45</v>
      </c>
      <c r="D31" s="536">
        <v>69462</v>
      </c>
      <c r="E31" s="206">
        <f t="shared" si="0"/>
        <v>65821</v>
      </c>
      <c r="F31" s="545">
        <v>43908</v>
      </c>
      <c r="G31" s="545">
        <v>21913</v>
      </c>
      <c r="H31" s="536">
        <v>2094</v>
      </c>
      <c r="I31" s="536">
        <v>1138</v>
      </c>
      <c r="J31" s="536">
        <v>32</v>
      </c>
      <c r="K31" s="536">
        <v>45</v>
      </c>
      <c r="L31" s="536">
        <v>201</v>
      </c>
      <c r="M31" s="536">
        <v>113</v>
      </c>
      <c r="N31" s="536">
        <v>18</v>
      </c>
    </row>
    <row r="32" spans="2:14">
      <c r="B32" s="557">
        <v>5500000</v>
      </c>
      <c r="C32" s="42" t="s">
        <v>46</v>
      </c>
      <c r="D32" s="536">
        <v>74458</v>
      </c>
      <c r="E32" s="206">
        <f t="shared" si="0"/>
        <v>71184</v>
      </c>
      <c r="F32" s="545">
        <v>27944</v>
      </c>
      <c r="G32" s="545">
        <v>43240</v>
      </c>
      <c r="H32" s="536">
        <v>1183</v>
      </c>
      <c r="I32" s="536">
        <v>1257</v>
      </c>
      <c r="J32" s="536">
        <v>28</v>
      </c>
      <c r="K32" s="536">
        <v>416</v>
      </c>
      <c r="L32" s="536">
        <v>249</v>
      </c>
      <c r="M32" s="536">
        <v>111</v>
      </c>
      <c r="N32" s="536">
        <v>30</v>
      </c>
    </row>
    <row r="33" spans="2:14">
      <c r="B33" s="557">
        <v>6000000</v>
      </c>
      <c r="C33" s="42" t="s">
        <v>47</v>
      </c>
      <c r="D33" s="536">
        <v>36413</v>
      </c>
      <c r="E33" s="206">
        <f t="shared" si="0"/>
        <v>35654</v>
      </c>
      <c r="F33" s="545">
        <v>20728</v>
      </c>
      <c r="G33" s="545">
        <v>14926</v>
      </c>
      <c r="H33" s="536">
        <v>113</v>
      </c>
      <c r="I33" s="536">
        <v>130</v>
      </c>
      <c r="J33" s="536">
        <v>5</v>
      </c>
      <c r="K33" s="536">
        <v>5</v>
      </c>
      <c r="L33" s="536">
        <v>469</v>
      </c>
      <c r="M33" s="536">
        <v>28</v>
      </c>
      <c r="N33" s="536">
        <v>9</v>
      </c>
    </row>
    <row r="34" spans="2:14">
      <c r="B34" s="557">
        <v>6400000</v>
      </c>
      <c r="C34" s="42" t="s">
        <v>48</v>
      </c>
      <c r="D34" s="536">
        <v>79242</v>
      </c>
      <c r="E34" s="206">
        <f t="shared" si="0"/>
        <v>75082</v>
      </c>
      <c r="F34" s="545">
        <v>49690</v>
      </c>
      <c r="G34" s="545">
        <v>25392</v>
      </c>
      <c r="H34" s="536">
        <v>1303</v>
      </c>
      <c r="I34" s="536">
        <v>2602</v>
      </c>
      <c r="J34" s="536">
        <v>32</v>
      </c>
      <c r="K34" s="536">
        <v>16</v>
      </c>
      <c r="L34" s="536">
        <v>60</v>
      </c>
      <c r="M34" s="536">
        <v>101</v>
      </c>
      <c r="N34" s="536">
        <v>46</v>
      </c>
    </row>
    <row r="35" spans="2:14">
      <c r="B35" s="557">
        <v>6700000</v>
      </c>
      <c r="C35" s="42" t="s">
        <v>49</v>
      </c>
      <c r="D35" s="536">
        <v>30243</v>
      </c>
      <c r="E35" s="206">
        <f t="shared" si="0"/>
        <v>28973</v>
      </c>
      <c r="F35" s="545">
        <v>20757</v>
      </c>
      <c r="G35" s="545">
        <v>8216</v>
      </c>
      <c r="H35" s="536">
        <v>226</v>
      </c>
      <c r="I35" s="536">
        <v>986</v>
      </c>
      <c r="J35" s="536">
        <v>14</v>
      </c>
      <c r="K35" s="536">
        <v>11</v>
      </c>
      <c r="L35" s="536">
        <v>1</v>
      </c>
      <c r="M35" s="536">
        <v>21</v>
      </c>
      <c r="N35" s="536">
        <v>11</v>
      </c>
    </row>
    <row r="36" spans="2:14">
      <c r="B36" s="557">
        <v>8000000</v>
      </c>
      <c r="C36" s="42" t="s">
        <v>50</v>
      </c>
      <c r="D36" s="536">
        <v>61362</v>
      </c>
      <c r="E36" s="206">
        <f t="shared" si="0"/>
        <v>59917</v>
      </c>
      <c r="F36" s="545">
        <v>31746</v>
      </c>
      <c r="G36" s="545">
        <v>28171</v>
      </c>
      <c r="H36" s="536">
        <v>262</v>
      </c>
      <c r="I36" s="536">
        <v>1053</v>
      </c>
      <c r="J36" s="536">
        <v>25</v>
      </c>
      <c r="K36" s="536">
        <v>20</v>
      </c>
      <c r="L36" s="536">
        <v>17</v>
      </c>
      <c r="M36" s="536">
        <v>53</v>
      </c>
      <c r="N36" s="536">
        <v>15</v>
      </c>
    </row>
    <row r="37" spans="2:14">
      <c r="B37" s="557">
        <v>8300000</v>
      </c>
      <c r="C37" s="42" t="s">
        <v>51</v>
      </c>
      <c r="D37" s="536">
        <v>25394</v>
      </c>
      <c r="E37" s="206">
        <f t="shared" si="0"/>
        <v>24876</v>
      </c>
      <c r="F37" s="545">
        <v>19914</v>
      </c>
      <c r="G37" s="545">
        <v>4962</v>
      </c>
      <c r="H37" s="536">
        <v>199</v>
      </c>
      <c r="I37" s="536">
        <v>291</v>
      </c>
      <c r="J37" s="536">
        <v>3</v>
      </c>
      <c r="K37" s="536">
        <v>3</v>
      </c>
      <c r="L37" s="536">
        <v>2</v>
      </c>
      <c r="M37" s="536">
        <v>16</v>
      </c>
      <c r="N37" s="536">
        <v>4</v>
      </c>
    </row>
    <row r="38" spans="2:14">
      <c r="B38" s="557">
        <v>8900000</v>
      </c>
      <c r="C38" s="42" t="s">
        <v>52</v>
      </c>
      <c r="D38" s="536">
        <v>41452</v>
      </c>
      <c r="E38" s="206">
        <f t="shared" si="0"/>
        <v>40952</v>
      </c>
      <c r="F38" s="545">
        <v>25842</v>
      </c>
      <c r="G38" s="545">
        <v>15110</v>
      </c>
      <c r="H38" s="536">
        <v>232</v>
      </c>
      <c r="I38" s="536">
        <v>227</v>
      </c>
      <c r="J38" s="536">
        <v>3</v>
      </c>
      <c r="K38" s="536">
        <v>8</v>
      </c>
      <c r="L38" s="536" t="s">
        <v>1029</v>
      </c>
      <c r="M38" s="536">
        <v>30</v>
      </c>
      <c r="N38" s="536" t="s">
        <v>1029</v>
      </c>
    </row>
    <row r="39" spans="2:14">
      <c r="B39" s="557">
        <v>9200000</v>
      </c>
      <c r="C39" s="42" t="s">
        <v>53</v>
      </c>
      <c r="D39" s="536">
        <v>75804</v>
      </c>
      <c r="E39" s="206">
        <f t="shared" si="0"/>
        <v>70993</v>
      </c>
      <c r="F39" s="545">
        <v>47781</v>
      </c>
      <c r="G39" s="545">
        <v>23212</v>
      </c>
      <c r="H39" s="536">
        <v>1667</v>
      </c>
      <c r="I39" s="536">
        <v>2995</v>
      </c>
      <c r="J39" s="536">
        <v>17</v>
      </c>
      <c r="K39" s="536">
        <v>17</v>
      </c>
      <c r="L39" s="536">
        <v>27</v>
      </c>
      <c r="M39" s="536">
        <v>70</v>
      </c>
      <c r="N39" s="536">
        <v>18</v>
      </c>
    </row>
    <row r="40" spans="2:14">
      <c r="B40" s="557"/>
      <c r="C40" s="43" t="s">
        <v>54</v>
      </c>
      <c r="D40" s="555">
        <v>306672</v>
      </c>
      <c r="E40" s="554">
        <f t="shared" si="0"/>
        <v>252096</v>
      </c>
      <c r="F40" s="562">
        <v>177693</v>
      </c>
      <c r="G40" s="562">
        <v>74403</v>
      </c>
      <c r="H40" s="555">
        <v>4336</v>
      </c>
      <c r="I40" s="555">
        <v>24487</v>
      </c>
      <c r="J40" s="555">
        <v>3876</v>
      </c>
      <c r="K40" s="555">
        <v>21074</v>
      </c>
      <c r="L40" s="555">
        <v>381</v>
      </c>
      <c r="M40" s="555">
        <v>317</v>
      </c>
      <c r="N40" s="555">
        <v>105</v>
      </c>
    </row>
    <row r="41" spans="2:14">
      <c r="B41" s="557">
        <v>1200000</v>
      </c>
      <c r="C41" s="42" t="s">
        <v>55</v>
      </c>
      <c r="D41" s="536">
        <v>14914</v>
      </c>
      <c r="E41" s="206">
        <f t="shared" si="0"/>
        <v>9996</v>
      </c>
      <c r="F41" s="545">
        <v>7423</v>
      </c>
      <c r="G41" s="545">
        <v>2573</v>
      </c>
      <c r="H41" s="536">
        <v>309</v>
      </c>
      <c r="I41" s="536">
        <v>3356</v>
      </c>
      <c r="J41" s="536">
        <v>686</v>
      </c>
      <c r="K41" s="536">
        <v>403</v>
      </c>
      <c r="L41" s="536">
        <v>136</v>
      </c>
      <c r="M41" s="536">
        <v>23</v>
      </c>
      <c r="N41" s="536">
        <v>5</v>
      </c>
    </row>
    <row r="42" spans="2:14">
      <c r="B42" s="557">
        <v>1700000</v>
      </c>
      <c r="C42" s="42" t="s">
        <v>56</v>
      </c>
      <c r="D42" s="536">
        <v>72775</v>
      </c>
      <c r="E42" s="206">
        <f t="shared" si="0"/>
        <v>59906</v>
      </c>
      <c r="F42" s="545">
        <v>38280</v>
      </c>
      <c r="G42" s="545">
        <v>21626</v>
      </c>
      <c r="H42" s="536">
        <v>1015</v>
      </c>
      <c r="I42" s="536">
        <v>9617</v>
      </c>
      <c r="J42" s="536">
        <v>789</v>
      </c>
      <c r="K42" s="536">
        <v>1288</v>
      </c>
      <c r="L42" s="536">
        <v>24</v>
      </c>
      <c r="M42" s="536">
        <v>104</v>
      </c>
      <c r="N42" s="536">
        <v>32</v>
      </c>
    </row>
    <row r="43" spans="2:14">
      <c r="B43" s="557">
        <v>2100000</v>
      </c>
      <c r="C43" s="42" t="s">
        <v>57</v>
      </c>
      <c r="D43" s="536">
        <v>33181</v>
      </c>
      <c r="E43" s="206">
        <f t="shared" si="0"/>
        <v>31114</v>
      </c>
      <c r="F43" s="545">
        <v>21962</v>
      </c>
      <c r="G43" s="545">
        <v>9152</v>
      </c>
      <c r="H43" s="536">
        <v>266</v>
      </c>
      <c r="I43" s="536">
        <v>543</v>
      </c>
      <c r="J43" s="536">
        <v>82</v>
      </c>
      <c r="K43" s="536">
        <v>1140</v>
      </c>
      <c r="L43" s="536">
        <v>17</v>
      </c>
      <c r="M43" s="536">
        <v>16</v>
      </c>
      <c r="N43" s="536">
        <v>3</v>
      </c>
    </row>
    <row r="44" spans="2:14">
      <c r="B44" s="557">
        <v>2700000</v>
      </c>
      <c r="C44" s="42" t="s">
        <v>58</v>
      </c>
      <c r="D44" s="536">
        <v>57261</v>
      </c>
      <c r="E44" s="206">
        <f t="shared" si="0"/>
        <v>53047</v>
      </c>
      <c r="F44" s="545">
        <v>36925</v>
      </c>
      <c r="G44" s="545">
        <v>16122</v>
      </c>
      <c r="H44" s="536">
        <v>541</v>
      </c>
      <c r="I44" s="536">
        <v>2980</v>
      </c>
      <c r="J44" s="536">
        <v>203</v>
      </c>
      <c r="K44" s="536">
        <v>410</v>
      </c>
      <c r="L44" s="536">
        <v>8</v>
      </c>
      <c r="M44" s="536">
        <v>48</v>
      </c>
      <c r="N44" s="536">
        <v>24</v>
      </c>
    </row>
    <row r="45" spans="2:14">
      <c r="B45" s="557">
        <v>2900000</v>
      </c>
      <c r="C45" s="42" t="s">
        <v>59</v>
      </c>
      <c r="D45" s="536">
        <v>30986</v>
      </c>
      <c r="E45" s="206">
        <f t="shared" si="0"/>
        <v>28021</v>
      </c>
      <c r="F45" s="545">
        <v>21430</v>
      </c>
      <c r="G45" s="545">
        <v>6591</v>
      </c>
      <c r="H45" s="536">
        <v>732</v>
      </c>
      <c r="I45" s="536">
        <v>1782</v>
      </c>
      <c r="J45" s="536">
        <v>64</v>
      </c>
      <c r="K45" s="536">
        <v>340</v>
      </c>
      <c r="L45" s="536">
        <v>9</v>
      </c>
      <c r="M45" s="536">
        <v>34</v>
      </c>
      <c r="N45" s="536">
        <v>4</v>
      </c>
    </row>
    <row r="46" spans="2:14">
      <c r="B46" s="557">
        <v>5700000</v>
      </c>
      <c r="C46" s="42" t="s">
        <v>60</v>
      </c>
      <c r="D46" s="536">
        <v>28835</v>
      </c>
      <c r="E46" s="206">
        <f t="shared" si="0"/>
        <v>26419</v>
      </c>
      <c r="F46" s="545">
        <v>18523</v>
      </c>
      <c r="G46" s="545">
        <v>7896</v>
      </c>
      <c r="H46" s="536">
        <v>178</v>
      </c>
      <c r="I46" s="536">
        <v>856</v>
      </c>
      <c r="J46" s="536">
        <v>68</v>
      </c>
      <c r="K46" s="536">
        <v>1235</v>
      </c>
      <c r="L46" s="536">
        <v>69</v>
      </c>
      <c r="M46" s="536">
        <v>9</v>
      </c>
      <c r="N46" s="536">
        <v>1</v>
      </c>
    </row>
    <row r="47" spans="2:14">
      <c r="B47" s="557">
        <v>8500000</v>
      </c>
      <c r="C47" s="42" t="s">
        <v>61</v>
      </c>
      <c r="D47" s="536">
        <v>42285</v>
      </c>
      <c r="E47" s="206">
        <f t="shared" si="0"/>
        <v>40085</v>
      </c>
      <c r="F47" s="545">
        <v>29810</v>
      </c>
      <c r="G47" s="545">
        <v>10275</v>
      </c>
      <c r="H47" s="536">
        <v>664</v>
      </c>
      <c r="I47" s="536">
        <v>1436</v>
      </c>
      <c r="J47" s="536">
        <v>22</v>
      </c>
      <c r="K47" s="536">
        <v>28</v>
      </c>
      <c r="L47" s="536">
        <v>7</v>
      </c>
      <c r="M47" s="536">
        <v>35</v>
      </c>
      <c r="N47" s="536">
        <v>8</v>
      </c>
    </row>
    <row r="48" spans="2:14">
      <c r="B48" s="557">
        <v>8700000</v>
      </c>
      <c r="C48" s="42" t="s">
        <v>62</v>
      </c>
      <c r="D48" s="536">
        <v>26435</v>
      </c>
      <c r="E48" s="206">
        <f t="shared" si="0"/>
        <v>3508</v>
      </c>
      <c r="F48" s="545">
        <v>3340</v>
      </c>
      <c r="G48" s="545">
        <v>168</v>
      </c>
      <c r="H48" s="536">
        <v>631</v>
      </c>
      <c r="I48" s="536">
        <v>3917</v>
      </c>
      <c r="J48" s="536">
        <v>1962</v>
      </c>
      <c r="K48" s="536">
        <v>16230</v>
      </c>
      <c r="L48" s="536">
        <v>111</v>
      </c>
      <c r="M48" s="536">
        <v>48</v>
      </c>
      <c r="N48" s="536">
        <v>28</v>
      </c>
    </row>
    <row r="49" spans="2:14">
      <c r="B49" s="557">
        <v>9600000</v>
      </c>
      <c r="C49" s="43" t="s">
        <v>63</v>
      </c>
      <c r="D49" s="555">
        <v>103668</v>
      </c>
      <c r="E49" s="554">
        <f t="shared" si="0"/>
        <v>4871</v>
      </c>
      <c r="F49" s="562">
        <v>4706</v>
      </c>
      <c r="G49" s="562">
        <v>165</v>
      </c>
      <c r="H49" s="555">
        <v>1255</v>
      </c>
      <c r="I49" s="555">
        <v>12494</v>
      </c>
      <c r="J49" s="555">
        <v>80026</v>
      </c>
      <c r="K49" s="555">
        <v>4368</v>
      </c>
      <c r="L49" s="555">
        <v>253</v>
      </c>
      <c r="M49" s="555">
        <v>266</v>
      </c>
      <c r="N49" s="555">
        <v>135</v>
      </c>
    </row>
    <row r="51" spans="2:14" ht="42" customHeight="1">
      <c r="B51" s="700" t="s">
        <v>1288</v>
      </c>
      <c r="C51" s="700"/>
      <c r="D51" s="700"/>
      <c r="E51" s="700"/>
      <c r="F51" s="700"/>
      <c r="G51" s="700"/>
      <c r="H51" s="700"/>
      <c r="I51" s="700"/>
      <c r="J51" s="700"/>
      <c r="K51" s="700"/>
      <c r="L51" s="700"/>
      <c r="M51" s="700"/>
      <c r="N51" s="700"/>
    </row>
    <row r="52" spans="2:14" ht="15.75" customHeight="1">
      <c r="B52" s="697" t="s">
        <v>1282</v>
      </c>
      <c r="C52" s="699"/>
      <c r="D52" s="699"/>
      <c r="E52" s="699"/>
      <c r="F52" s="699"/>
      <c r="G52" s="699"/>
      <c r="H52" s="699"/>
      <c r="I52" s="699"/>
      <c r="J52" s="699"/>
      <c r="K52" s="699"/>
      <c r="L52" s="699"/>
      <c r="M52" s="699"/>
      <c r="N52" s="699"/>
    </row>
    <row r="53" spans="2:14" ht="15.75" customHeight="1">
      <c r="B53" s="697" t="s">
        <v>1309</v>
      </c>
      <c r="C53" s="697"/>
      <c r="D53" s="697"/>
      <c r="E53" s="697"/>
      <c r="F53" s="697"/>
      <c r="G53" s="697"/>
      <c r="H53" s="697"/>
      <c r="I53" s="697"/>
      <c r="J53" s="697"/>
      <c r="K53" s="697"/>
      <c r="L53" s="697"/>
      <c r="M53" s="697"/>
      <c r="N53" s="697"/>
    </row>
    <row r="54" spans="2:14" ht="14.25" customHeight="1">
      <c r="B54" s="398" t="s">
        <v>1098</v>
      </c>
    </row>
  </sheetData>
  <mergeCells count="17">
    <mergeCell ref="N8:N9"/>
    <mergeCell ref="B53:N53"/>
    <mergeCell ref="B51:N51"/>
    <mergeCell ref="B52:N52"/>
    <mergeCell ref="B5:N5"/>
    <mergeCell ref="B3:L3"/>
    <mergeCell ref="E7:N7"/>
    <mergeCell ref="B7:B9"/>
    <mergeCell ref="C7:C9"/>
    <mergeCell ref="D7:D9"/>
    <mergeCell ref="E8:G8"/>
    <mergeCell ref="H8:H9"/>
    <mergeCell ref="I8:I9"/>
    <mergeCell ref="J8:J9"/>
    <mergeCell ref="K8:K9"/>
    <mergeCell ref="L8:L9"/>
    <mergeCell ref="M8:M9"/>
  </mergeCells>
  <hyperlinks>
    <hyperlink ref="C1" location="Cuprins!A1" display="Cuprins" xr:uid="{00000000-0004-0000-0E00-000000000000}"/>
  </hyperlinks>
  <pageMargins left="0.7" right="0.7" top="0.75" bottom="0.75" header="0.511811023622047" footer="0.511811023622047"/>
  <pageSetup paperSize="9" orientation="portrait" horizontalDpi="300" verticalDpi="300"/>
  <ignoredErrors>
    <ignoredError sqref="B1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O55"/>
  <sheetViews>
    <sheetView zoomScaleNormal="100" workbookViewId="0">
      <selection activeCell="L57" sqref="L57"/>
    </sheetView>
  </sheetViews>
  <sheetFormatPr defaultColWidth="8.375" defaultRowHeight="15"/>
  <cols>
    <col min="1" max="1" width="2.375" style="2" customWidth="1"/>
    <col min="2" max="2" width="10.125" style="2" customWidth="1"/>
    <col min="3" max="3" width="16.75" style="2" customWidth="1"/>
    <col min="4" max="4" width="9.875" style="2" customWidth="1"/>
    <col min="5" max="5" width="8.5" style="2" customWidth="1"/>
    <col min="6" max="6" width="13.75" style="58" bestFit="1" customWidth="1"/>
    <col min="7" max="7" width="8.25" style="58" bestFit="1" customWidth="1"/>
    <col min="8" max="8" width="10.5" style="2" customWidth="1"/>
    <col min="9" max="9" width="7" style="2" customWidth="1"/>
    <col min="10" max="10" width="8.875" style="2" customWidth="1"/>
    <col min="11" max="11" width="7.625" style="2" customWidth="1"/>
    <col min="12" max="12" width="11" style="56" customWidth="1"/>
    <col min="13" max="13" width="8.75" style="2" customWidth="1"/>
    <col min="14" max="14" width="12.75" style="56" customWidth="1"/>
    <col min="15" max="16384" width="8.375" style="2"/>
  </cols>
  <sheetData>
    <row r="1" spans="2:15">
      <c r="C1" s="3" t="s">
        <v>0</v>
      </c>
    </row>
    <row r="3" spans="2:15" ht="15" customHeight="1">
      <c r="B3" s="713" t="str">
        <f>Cuprins!B2</f>
        <v xml:space="preserve">Recensământul Populației și Locuințelor 2024: CARACTERISTICI ETNO-CULTURALE </v>
      </c>
      <c r="C3" s="713"/>
      <c r="D3" s="713"/>
      <c r="E3" s="713"/>
      <c r="F3" s="713"/>
      <c r="G3" s="713"/>
      <c r="H3" s="713"/>
      <c r="I3" s="713"/>
      <c r="J3" s="713"/>
      <c r="K3" s="713"/>
    </row>
    <row r="5" spans="2:15" ht="18.75">
      <c r="B5" s="766" t="s">
        <v>1286</v>
      </c>
      <c r="C5" s="766"/>
      <c r="D5" s="766"/>
      <c r="E5" s="766"/>
      <c r="F5" s="766"/>
      <c r="G5" s="766"/>
      <c r="H5" s="766"/>
      <c r="I5" s="766"/>
      <c r="J5" s="766"/>
      <c r="K5" s="766"/>
      <c r="L5" s="766"/>
      <c r="M5" s="766"/>
      <c r="N5" s="766"/>
      <c r="O5" s="766"/>
    </row>
    <row r="6" spans="2:15" ht="16.5" customHeight="1">
      <c r="C6" s="5"/>
      <c r="D6" s="706" t="s">
        <v>3</v>
      </c>
      <c r="E6" s="706"/>
      <c r="F6" s="706"/>
      <c r="G6" s="706"/>
      <c r="H6" s="706"/>
      <c r="I6" s="706"/>
      <c r="J6" s="706"/>
      <c r="K6" s="706"/>
      <c r="L6" s="706"/>
      <c r="M6" s="706"/>
      <c r="N6" s="706"/>
    </row>
    <row r="7" spans="2:15" ht="16.5" customHeight="1">
      <c r="B7" s="769" t="s">
        <v>1076</v>
      </c>
      <c r="C7" s="772" t="s">
        <v>1078</v>
      </c>
      <c r="D7" s="772" t="s">
        <v>4</v>
      </c>
      <c r="E7" s="694" t="s">
        <v>1306</v>
      </c>
      <c r="F7" s="695"/>
      <c r="G7" s="695"/>
      <c r="H7" s="695"/>
      <c r="I7" s="695"/>
      <c r="J7" s="695"/>
      <c r="K7" s="695"/>
      <c r="L7" s="695"/>
      <c r="M7" s="696"/>
      <c r="N7" s="772" t="s">
        <v>995</v>
      </c>
    </row>
    <row r="8" spans="2:15" ht="23.25" customHeight="1">
      <c r="B8" s="770"/>
      <c r="C8" s="723"/>
      <c r="D8" s="723"/>
      <c r="E8" s="774" t="s">
        <v>1104</v>
      </c>
      <c r="F8" s="775"/>
      <c r="G8" s="776"/>
      <c r="H8" s="772" t="s">
        <v>973</v>
      </c>
      <c r="I8" s="772" t="s">
        <v>1016</v>
      </c>
      <c r="J8" s="772" t="s">
        <v>975</v>
      </c>
      <c r="K8" s="772" t="s">
        <v>1017</v>
      </c>
      <c r="L8" s="772" t="s">
        <v>1089</v>
      </c>
      <c r="M8" s="772" t="s">
        <v>994</v>
      </c>
      <c r="N8" s="723"/>
    </row>
    <row r="9" spans="2:15" ht="27" customHeight="1">
      <c r="B9" s="771"/>
      <c r="C9" s="773"/>
      <c r="D9" s="773"/>
      <c r="E9" s="127" t="s">
        <v>4</v>
      </c>
      <c r="F9" s="450" t="s">
        <v>971</v>
      </c>
      <c r="G9" s="450" t="s">
        <v>1015</v>
      </c>
      <c r="H9" s="773"/>
      <c r="I9" s="773"/>
      <c r="J9" s="773"/>
      <c r="K9" s="773"/>
      <c r="L9" s="773"/>
      <c r="M9" s="773"/>
      <c r="N9" s="773"/>
    </row>
    <row r="10" spans="2:15" s="57" customFormat="1">
      <c r="B10" s="349" t="s">
        <v>1065</v>
      </c>
      <c r="C10" s="343" t="s">
        <v>1066</v>
      </c>
      <c r="D10" s="343">
        <v>1</v>
      </c>
      <c r="E10" s="343">
        <v>2</v>
      </c>
      <c r="F10" s="560">
        <v>3</v>
      </c>
      <c r="G10" s="560">
        <v>4</v>
      </c>
      <c r="H10" s="343">
        <v>5</v>
      </c>
      <c r="I10" s="343">
        <v>6</v>
      </c>
      <c r="J10" s="343">
        <v>7</v>
      </c>
      <c r="K10" s="343">
        <v>8</v>
      </c>
      <c r="L10" s="343">
        <v>9</v>
      </c>
      <c r="M10" s="343">
        <v>10</v>
      </c>
      <c r="N10" s="343">
        <v>11</v>
      </c>
    </row>
    <row r="11" spans="2:15">
      <c r="B11" s="110"/>
      <c r="C11" s="127" t="s">
        <v>4</v>
      </c>
      <c r="D11" s="132">
        <v>100</v>
      </c>
      <c r="E11" s="142">
        <f>F11+G11</f>
        <v>79.930657681137404</v>
      </c>
      <c r="F11" s="563">
        <f xml:space="preserve"> IF('5.13'!F11="-", "-",  '5.13'!F11/'5.13'!$D11*100)</f>
        <v>48.142687614638341</v>
      </c>
      <c r="G11" s="563">
        <f xml:space="preserve"> IF('5.13'!G11="-", "-",  '5.13'!G11/'5.13'!$D11*100)</f>
        <v>31.78797006649906</v>
      </c>
      <c r="H11" s="142">
        <f xml:space="preserve"> IF('5.13'!H11="-", "-",  '5.13'!H11/'5.13'!$D11*100)</f>
        <v>2.9834713247969145</v>
      </c>
      <c r="I11" s="142">
        <f xml:space="preserve"> IF('5.13'!I11="-", "-",  '5.13'!I11/'5.13'!$D11*100)</f>
        <v>11.624156828367177</v>
      </c>
      <c r="J11" s="142">
        <f xml:space="preserve"> IF('5.13'!J11="-", "-",  '5.13'!J11/'5.13'!$D11*100)</f>
        <v>3.6280402638710583</v>
      </c>
      <c r="K11" s="142">
        <f xml:space="preserve"> IF('5.13'!K11="-", "-",  '5.13'!K11/'5.13'!$D11*100)</f>
        <v>1.1970328826041101</v>
      </c>
      <c r="L11" s="142">
        <f xml:space="preserve"> IF('5.13'!L11="-", "-",  '5.13'!L11/'5.13'!$D11*100)</f>
        <v>0.3171167940322272</v>
      </c>
      <c r="M11" s="142">
        <f xml:space="preserve"> IF('5.13'!M11="-", "-",  '5.13'!M11/'5.13'!$D11*100)</f>
        <v>0.25385946496087719</v>
      </c>
      <c r="N11" s="142">
        <f xml:space="preserve"> IF('5.13'!N11="-", "-",  '5.13'!N11/'5.13'!$D11*100)</f>
        <v>6.5664760230233432E-2</v>
      </c>
    </row>
    <row r="12" spans="2:15">
      <c r="B12" s="109">
        <v>100000</v>
      </c>
      <c r="C12" s="129" t="s">
        <v>26</v>
      </c>
      <c r="D12" s="132">
        <v>100</v>
      </c>
      <c r="E12" s="142">
        <f t="shared" ref="E12:E49" si="0">F12+G12</f>
        <v>76.339206363313195</v>
      </c>
      <c r="F12" s="563">
        <f xml:space="preserve"> IF('5.13'!F12="-", "-",  '5.13'!F12/'5.13'!$D12*100)</f>
        <v>28.688510931389978</v>
      </c>
      <c r="G12" s="563">
        <f xml:space="preserve"> IF('5.13'!G12="-", "-",  '5.13'!G12/'5.13'!$D12*100)</f>
        <v>47.650695431923211</v>
      </c>
      <c r="H12" s="142">
        <f xml:space="preserve"> IF('5.13'!H12="-", "-",  '5.13'!H12/'5.13'!$D12*100)</f>
        <v>2.4441488179879132</v>
      </c>
      <c r="I12" s="142">
        <f xml:space="preserve"> IF('5.13'!I12="-", "-",  '5.13'!I12/'5.13'!$D12*100)</f>
        <v>19.691915881621043</v>
      </c>
      <c r="J12" s="142">
        <f xml:space="preserve"> IF('5.13'!J12="-", "-",  '5.13'!J12/'5.13'!$D12*100)</f>
        <v>0.40187300035549234</v>
      </c>
      <c r="K12" s="142">
        <f xml:space="preserve"> IF('5.13'!K12="-", "-",  '5.13'!K12/'5.13'!$D12*100)</f>
        <v>0.35257620867401351</v>
      </c>
      <c r="L12" s="142">
        <f xml:space="preserve"> IF('5.13'!L12="-", "-",  '5.13'!L12/'5.13'!$D12*100)</f>
        <v>8.4290570565232842E-2</v>
      </c>
      <c r="M12" s="142">
        <f xml:space="preserve"> IF('5.13'!M12="-", "-",  '5.13'!M12/'5.13'!$D12*100)</f>
        <v>0.58003577141841445</v>
      </c>
      <c r="N12" s="142">
        <f xml:space="preserve"> IF('5.13'!N12="-", "-",  '5.13'!N12/'5.13'!$D12*100)</f>
        <v>0.1059533860646996</v>
      </c>
    </row>
    <row r="13" spans="2:15">
      <c r="B13" s="110"/>
      <c r="C13" s="129" t="s">
        <v>27</v>
      </c>
      <c r="D13" s="132">
        <v>100</v>
      </c>
      <c r="E13" s="142">
        <f t="shared" si="0"/>
        <v>79.233255182362313</v>
      </c>
      <c r="F13" s="563">
        <f xml:space="preserve"> IF('5.13'!F13="-", "-",  '5.13'!F13/'5.13'!$D13*100)</f>
        <v>61.954059058475217</v>
      </c>
      <c r="G13" s="563">
        <f xml:space="preserve"> IF('5.13'!G13="-", "-",  '5.13'!G13/'5.13'!$D13*100)</f>
        <v>17.27919612388709</v>
      </c>
      <c r="H13" s="142">
        <f xml:space="preserve"> IF('5.13'!H13="-", "-",  '5.13'!H13/'5.13'!$D13*100)</f>
        <v>6.3131416854650695</v>
      </c>
      <c r="I13" s="142">
        <f xml:space="preserve"> IF('5.13'!I13="-", "-",  '5.13'!I13/'5.13'!$D13*100)</f>
        <v>13.408340740424315</v>
      </c>
      <c r="J13" s="142">
        <f xml:space="preserve"> IF('5.13'!J13="-", "-",  '5.13'!J13/'5.13'!$D13*100)</f>
        <v>4.8960734476736253E-2</v>
      </c>
      <c r="K13" s="142">
        <f xml:space="preserve"> IF('5.13'!K13="-", "-",  '5.13'!K13/'5.13'!$D13*100)</f>
        <v>2.9080704705980932E-2</v>
      </c>
      <c r="L13" s="142">
        <f xml:space="preserve"> IF('5.13'!L13="-", "-",  '5.13'!L13/'5.13'!$D13*100)</f>
        <v>0.82231032233578849</v>
      </c>
      <c r="M13" s="142">
        <f xml:space="preserve"> IF('5.13'!M13="-", "-",  '5.13'!M13/'5.13'!$D13*100)</f>
        <v>9.3978322552661545E-2</v>
      </c>
      <c r="N13" s="142">
        <f xml:space="preserve"> IF('5.13'!N13="-", "-",  '5.13'!N13/'5.13'!$D13*100)</f>
        <v>5.0932307677141749E-2</v>
      </c>
    </row>
    <row r="14" spans="2:15">
      <c r="B14" s="185" t="s">
        <v>1077</v>
      </c>
      <c r="C14" s="131" t="s">
        <v>28</v>
      </c>
      <c r="D14" s="132">
        <v>100</v>
      </c>
      <c r="E14" s="142">
        <f t="shared" si="0"/>
        <v>57.799378080511076</v>
      </c>
      <c r="F14" s="563">
        <f xml:space="preserve"> IF('5.13'!F14="-", "-",  '5.13'!F14/'5.13'!$D14*100)</f>
        <v>36.579019736424598</v>
      </c>
      <c r="G14" s="563">
        <f xml:space="preserve"> IF('5.13'!G14="-", "-",  '5.13'!G14/'5.13'!$D14*100)</f>
        <v>21.220358344086478</v>
      </c>
      <c r="H14" s="142">
        <f xml:space="preserve"> IF('5.13'!H14="-", "-",  '5.13'!H14/'5.13'!$D14*100)</f>
        <v>4.5321853912381274</v>
      </c>
      <c r="I14" s="142">
        <f xml:space="preserve"> IF('5.13'!I14="-", "-",  '5.13'!I14/'5.13'!$D14*100)</f>
        <v>37.158631777124363</v>
      </c>
      <c r="J14" s="142">
        <f xml:space="preserve"> IF('5.13'!J14="-", "-",  '5.13'!J14/'5.13'!$D14*100)</f>
        <v>6.9807289573329379E-2</v>
      </c>
      <c r="K14" s="142">
        <f xml:space="preserve"> IF('5.13'!K14="-", "-",  '5.13'!K14/'5.13'!$D14*100)</f>
        <v>4.3365134431916738E-2</v>
      </c>
      <c r="L14" s="142">
        <f xml:space="preserve"> IF('5.13'!L14="-", "-",  '5.13'!L14/'5.13'!$D14*100)</f>
        <v>0.11951854123918516</v>
      </c>
      <c r="M14" s="142">
        <f xml:space="preserve"> IF('5.13'!M14="-", "-",  '5.13'!M14/'5.13'!$D14*100)</f>
        <v>0.18086434116726249</v>
      </c>
      <c r="N14" s="142">
        <f xml:space="preserve"> IF('5.13'!N14="-", "-",  '5.13'!N14/'5.13'!$D14*100)</f>
        <v>9.6249444714742033E-2</v>
      </c>
    </row>
    <row r="15" spans="2:15">
      <c r="B15" s="186">
        <v>1400000</v>
      </c>
      <c r="C15" s="42" t="s">
        <v>29</v>
      </c>
      <c r="D15" s="91">
        <v>100</v>
      </c>
      <c r="E15" s="142">
        <f t="shared" si="0"/>
        <v>74.984006482705681</v>
      </c>
      <c r="F15" s="564">
        <f xml:space="preserve"> IF('5.13'!F15="-", "-",  '5.13'!F15/'5.13'!$D15*100)</f>
        <v>63.816266473322813</v>
      </c>
      <c r="G15" s="564">
        <f xml:space="preserve"> IF('5.13'!G15="-", "-",  '5.13'!G15/'5.13'!$D15*100)</f>
        <v>11.167740009382863</v>
      </c>
      <c r="H15" s="92">
        <f xml:space="preserve"> IF('5.13'!H15="-", "-",  '5.13'!H15/'5.13'!$D15*100)</f>
        <v>15.650189789738558</v>
      </c>
      <c r="I15" s="92">
        <f xml:space="preserve"> IF('5.13'!I15="-", "-",  '5.13'!I15/'5.13'!$D15*100)</f>
        <v>8.7239305668102531</v>
      </c>
      <c r="J15" s="92">
        <f xml:space="preserve"> IF('5.13'!J15="-", "-",  '5.13'!J15/'5.13'!$D15*100)</f>
        <v>5.3311724314411224E-2</v>
      </c>
      <c r="K15" s="92">
        <f xml:space="preserve"> IF('5.13'!K15="-", "-",  '5.13'!K15/'5.13'!$D15*100)</f>
        <v>1.7059751780611591E-2</v>
      </c>
      <c r="L15" s="92">
        <f xml:space="preserve"> IF('5.13'!L15="-", "-",  '5.13'!L15/'5.13'!$D15*100)</f>
        <v>0.42862626348786625</v>
      </c>
      <c r="M15" s="92">
        <f xml:space="preserve"> IF('5.13'!M15="-", "-",  '5.13'!M15/'5.13'!$D15*100)</f>
        <v>9.5961103765940206E-2</v>
      </c>
      <c r="N15" s="92">
        <f xml:space="preserve"> IF('5.13'!N15="-", "-",  '5.13'!N15/'5.13'!$D15*100)</f>
        <v>4.6914317396681879E-2</v>
      </c>
    </row>
    <row r="16" spans="2:15">
      <c r="B16" s="186">
        <v>3400000</v>
      </c>
      <c r="C16" s="42" t="s">
        <v>30</v>
      </c>
      <c r="D16" s="91">
        <v>100</v>
      </c>
      <c r="E16" s="142">
        <f t="shared" si="0"/>
        <v>81.706275793368434</v>
      </c>
      <c r="F16" s="564">
        <f xml:space="preserve"> IF('5.13'!F16="-", "-",  '5.13'!F16/'5.13'!$D16*100)</f>
        <v>66.817276220293152</v>
      </c>
      <c r="G16" s="564">
        <f xml:space="preserve"> IF('5.13'!G16="-", "-",  '5.13'!G16/'5.13'!$D16*100)</f>
        <v>14.888999573075282</v>
      </c>
      <c r="H16" s="92">
        <f xml:space="preserve"> IF('5.13'!H16="-", "-",  '5.13'!H16/'5.13'!$D16*100)</f>
        <v>6.2402163085242632</v>
      </c>
      <c r="I16" s="92">
        <f xml:space="preserve"> IF('5.13'!I16="-", "-",  '5.13'!I16/'5.13'!$D16*100)</f>
        <v>11.555429059342535</v>
      </c>
      <c r="J16" s="92">
        <f xml:space="preserve"> IF('5.13'!J16="-", "-",  '5.13'!J16/'5.13'!$D16*100)</f>
        <v>2.8461647929415114E-2</v>
      </c>
      <c r="K16" s="92">
        <f xml:space="preserve"> IF('5.13'!K16="-", "-",  '5.13'!K16/'5.13'!$D16*100)</f>
        <v>3.2019353920591999E-2</v>
      </c>
      <c r="L16" s="92">
        <f xml:space="preserve"> IF('5.13'!L16="-", "-",  '5.13'!L16/'5.13'!$D16*100)</f>
        <v>0.31663583321474315</v>
      </c>
      <c r="M16" s="92">
        <f xml:space="preserve"> IF('5.13'!M16="-", "-",  '5.13'!M16/'5.13'!$D16*100)</f>
        <v>9.2500355770599119E-2</v>
      </c>
      <c r="N16" s="92">
        <f xml:space="preserve"> IF('5.13'!N16="-", "-",  '5.13'!N16/'5.13'!$D16*100)</f>
        <v>2.8461647929415114E-2</v>
      </c>
    </row>
    <row r="17" spans="2:14">
      <c r="B17" s="186">
        <v>3600000</v>
      </c>
      <c r="C17" s="42" t="s">
        <v>31</v>
      </c>
      <c r="D17" s="91">
        <v>100</v>
      </c>
      <c r="E17" s="142">
        <f t="shared" si="0"/>
        <v>89.402285161338355</v>
      </c>
      <c r="F17" s="564">
        <f xml:space="preserve"> IF('5.13'!F17="-", "-",  '5.13'!F17/'5.13'!$D17*100)</f>
        <v>73.488034537943363</v>
      </c>
      <c r="G17" s="564">
        <f xml:space="preserve"> IF('5.13'!G17="-", "-",  '5.13'!G17/'5.13'!$D17*100)</f>
        <v>15.91425062339499</v>
      </c>
      <c r="H17" s="92">
        <f xml:space="preserve"> IF('5.13'!H17="-", "-",  '5.13'!H17/'5.13'!$D17*100)</f>
        <v>3.8799359857084372</v>
      </c>
      <c r="I17" s="92">
        <f xml:space="preserve"> IF('5.13'!I17="-", "-",  '5.13'!I17/'5.13'!$D17*100)</f>
        <v>6.2990807249990688</v>
      </c>
      <c r="J17" s="92">
        <f xml:space="preserve"> IF('5.13'!J17="-", "-",  '5.13'!J17/'5.13'!$D17*100)</f>
        <v>3.907849194238714E-2</v>
      </c>
      <c r="K17" s="92">
        <f xml:space="preserve"> IF('5.13'!K17="-", "-",  '5.13'!K17/'5.13'!$D17*100)</f>
        <v>2.6052327961591428E-2</v>
      </c>
      <c r="L17" s="92">
        <f xml:space="preserve"> IF('5.13'!L17="-", "-",  '5.13'!L17/'5.13'!$D17*100)</f>
        <v>0.27727120473408018</v>
      </c>
      <c r="M17" s="92">
        <f xml:space="preserve"> IF('5.13'!M17="-", "-",  '5.13'!M17/'5.13'!$D17*100)</f>
        <v>4.8382894785812647E-2</v>
      </c>
      <c r="N17" s="92">
        <f xml:space="preserve"> IF('5.13'!N17="-", "-",  '5.13'!N17/'5.13'!$D17*100)</f>
        <v>2.7913208530276526E-2</v>
      </c>
    </row>
    <row r="18" spans="2:14">
      <c r="B18" s="186">
        <v>4100000</v>
      </c>
      <c r="C18" s="42" t="s">
        <v>32</v>
      </c>
      <c r="D18" s="91">
        <v>100</v>
      </c>
      <c r="E18" s="142">
        <f t="shared" si="0"/>
        <v>74.45715758789585</v>
      </c>
      <c r="F18" s="564">
        <f xml:space="preserve"> IF('5.13'!F18="-", "-",  '5.13'!F18/'5.13'!$D18*100)</f>
        <v>58.892700628606555</v>
      </c>
      <c r="G18" s="564">
        <f xml:space="preserve"> IF('5.13'!G18="-", "-",  '5.13'!G18/'5.13'!$D18*100)</f>
        <v>15.564456959289297</v>
      </c>
      <c r="H18" s="92">
        <f xml:space="preserve"> IF('5.13'!H18="-", "-",  '5.13'!H18/'5.13'!$D18*100)</f>
        <v>7.799083860477106</v>
      </c>
      <c r="I18" s="92">
        <f xml:space="preserve"> IF('5.13'!I18="-", "-",  '5.13'!I18/'5.13'!$D18*100)</f>
        <v>16.230740248666443</v>
      </c>
      <c r="J18" s="92">
        <f xml:space="preserve"> IF('5.13'!J18="-", "-",  '5.13'!J18/'5.13'!$D18*100)</f>
        <v>0.1130302008764798</v>
      </c>
      <c r="K18" s="92">
        <f xml:space="preserve"> IF('5.13'!K18="-", "-",  '5.13'!K18/'5.13'!$D18*100)</f>
        <v>4.1642705586071506E-2</v>
      </c>
      <c r="L18" s="92">
        <f xml:space="preserve"> IF('5.13'!L18="-", "-",  '5.13'!L18/'5.13'!$D18*100)</f>
        <v>1.2413492236609889</v>
      </c>
      <c r="M18" s="92">
        <f xml:space="preserve"> IF('5.13'!M18="-", "-",  '5.13'!M18/'5.13'!$D18*100)</f>
        <v>8.9234369113010373E-2</v>
      </c>
      <c r="N18" s="92">
        <f xml:space="preserve"> IF('5.13'!N18="-", "-",  '5.13'!N18/'5.13'!$D18*100)</f>
        <v>2.7761803724047671E-2</v>
      </c>
    </row>
    <row r="19" spans="2:14">
      <c r="B19" s="186">
        <v>4300000</v>
      </c>
      <c r="C19" s="42" t="s">
        <v>33</v>
      </c>
      <c r="D19" s="91">
        <v>100</v>
      </c>
      <c r="E19" s="142">
        <f t="shared" si="0"/>
        <v>88.120773033066257</v>
      </c>
      <c r="F19" s="564">
        <f xml:space="preserve"> IF('5.13'!F19="-", "-",  '5.13'!F19/'5.13'!$D19*100)</f>
        <v>68.889523367654675</v>
      </c>
      <c r="G19" s="564">
        <f xml:space="preserve"> IF('5.13'!G19="-", "-",  '5.13'!G19/'5.13'!$D19*100)</f>
        <v>19.231249665411589</v>
      </c>
      <c r="H19" s="92">
        <f xml:space="preserve"> IF('5.13'!H19="-", "-",  '5.13'!H19/'5.13'!$D19*100)</f>
        <v>4.0882242723817335</v>
      </c>
      <c r="I19" s="92">
        <f xml:space="preserve"> IF('5.13'!I19="-", "-",  '5.13'!I19/'5.13'!$D19*100)</f>
        <v>7.6196934277913604</v>
      </c>
      <c r="J19" s="92">
        <f xml:space="preserve"> IF('5.13'!J19="-", "-",  '5.13'!J19/'5.13'!$D19*100)</f>
        <v>3.568943057513517E-2</v>
      </c>
      <c r="K19" s="92">
        <f xml:space="preserve"> IF('5.13'!K19="-", "-",  '5.13'!K19/'5.13'!$D19*100)</f>
        <v>1.6060243758810828E-2</v>
      </c>
      <c r="L19" s="92">
        <f xml:space="preserve"> IF('5.13'!L19="-", "-",  '5.13'!L19/'5.13'!$D19*100)</f>
        <v>3.2120487517621657E-2</v>
      </c>
      <c r="M19" s="92">
        <f xml:space="preserve"> IF('5.13'!M19="-", "-",  '5.13'!M19/'5.13'!$D19*100)</f>
        <v>6.7809918092756827E-2</v>
      </c>
      <c r="N19" s="92">
        <f xml:space="preserve"> IF('5.13'!N19="-", "-",  '5.13'!N19/'5.13'!$D19*100)</f>
        <v>1.9629186816324348E-2</v>
      </c>
    </row>
    <row r="20" spans="2:14">
      <c r="B20" s="186">
        <v>4500000</v>
      </c>
      <c r="C20" s="42" t="s">
        <v>34</v>
      </c>
      <c r="D20" s="91">
        <v>100</v>
      </c>
      <c r="E20" s="142">
        <f t="shared" si="0"/>
        <v>90.543331330729941</v>
      </c>
      <c r="F20" s="564">
        <f xml:space="preserve"> IF('5.13'!F20="-", "-",  '5.13'!F20/'5.13'!$D20*100)</f>
        <v>70.860243316311198</v>
      </c>
      <c r="G20" s="564">
        <f xml:space="preserve"> IF('5.13'!G20="-", "-",  '5.13'!G20/'5.13'!$D20*100)</f>
        <v>19.683088014418747</v>
      </c>
      <c r="H20" s="92">
        <f xml:space="preserve"> IF('5.13'!H20="-", "-",  '5.13'!H20/'5.13'!$D20*100)</f>
        <v>2.557074196455392</v>
      </c>
      <c r="I20" s="92">
        <f xml:space="preserve"> IF('5.13'!I20="-", "-",  '5.13'!I20/'5.13'!$D20*100)</f>
        <v>6.6217332532291975</v>
      </c>
      <c r="J20" s="92">
        <f xml:space="preserve"> IF('5.13'!J20="-", "-",  '5.13'!J20/'5.13'!$D20*100)</f>
        <v>2.4406728747371584E-2</v>
      </c>
      <c r="K20" s="92">
        <f xml:space="preserve"> IF('5.13'!K20="-", "-",  '5.13'!K20/'5.13'!$D20*100)</f>
        <v>2.628416942024632E-2</v>
      </c>
      <c r="L20" s="92">
        <f xml:space="preserve"> IF('5.13'!L20="-", "-",  '5.13'!L20/'5.13'!$D20*100)</f>
        <v>5.256833884049264E-2</v>
      </c>
      <c r="M20" s="92">
        <f xml:space="preserve"> IF('5.13'!M20="-", "-",  '5.13'!M20/'5.13'!$D20*100)</f>
        <v>6.3832982877741057E-2</v>
      </c>
      <c r="N20" s="92">
        <f xml:space="preserve"> IF('5.13'!N20="-", "-",  '5.13'!N20/'5.13'!$D20*100)</f>
        <v>0.11076899969960949</v>
      </c>
    </row>
    <row r="21" spans="2:14">
      <c r="B21" s="186">
        <v>4800000</v>
      </c>
      <c r="C21" s="42" t="s">
        <v>35</v>
      </c>
      <c r="D21" s="91">
        <v>100</v>
      </c>
      <c r="E21" s="142">
        <f t="shared" si="0"/>
        <v>80.415306037009117</v>
      </c>
      <c r="F21" s="564">
        <f xml:space="preserve"> IF('5.13'!F21="-", "-",  '5.13'!F21/'5.13'!$D21*100)</f>
        <v>62.443830416701552</v>
      </c>
      <c r="G21" s="564">
        <f xml:space="preserve"> IF('5.13'!G21="-", "-",  '5.13'!G21/'5.13'!$D21*100)</f>
        <v>17.971475620307572</v>
      </c>
      <c r="H21" s="92">
        <f xml:space="preserve"> IF('5.13'!H21="-", "-",  '5.13'!H21/'5.13'!$D21*100)</f>
        <v>8.2335538251137343</v>
      </c>
      <c r="I21" s="92">
        <f xml:space="preserve"> IF('5.13'!I21="-", "-",  '5.13'!I21/'5.13'!$D21*100)</f>
        <v>10.396606101202936</v>
      </c>
      <c r="J21" s="92">
        <f xml:space="preserve"> IF('5.13'!J21="-", "-",  '5.13'!J21/'5.13'!$D21*100)</f>
        <v>2.2328281559630469E-2</v>
      </c>
      <c r="K21" s="92">
        <f xml:space="preserve"> IF('5.13'!K21="-", "-",  '5.13'!K21/'5.13'!$D21*100)</f>
        <v>2.5119316754584273E-2</v>
      </c>
      <c r="L21" s="92">
        <f xml:space="preserve"> IF('5.13'!L21="-", "-",  '5.13'!L21/'5.13'!$D21*100)</f>
        <v>0.8205643473164197</v>
      </c>
      <c r="M21" s="92">
        <f xml:space="preserve"> IF('5.13'!M21="-", "-",  '5.13'!M21/'5.13'!$D21*100)</f>
        <v>5.302966870412236E-2</v>
      </c>
      <c r="N21" s="92">
        <f xml:space="preserve"> IF('5.13'!N21="-", "-",  '5.13'!N21/'5.13'!$D21*100)</f>
        <v>3.3492422339445702E-2</v>
      </c>
    </row>
    <row r="22" spans="2:14">
      <c r="B22" s="186">
        <v>6200000</v>
      </c>
      <c r="C22" s="42" t="s">
        <v>36</v>
      </c>
      <c r="D22" s="91">
        <v>100</v>
      </c>
      <c r="E22" s="142">
        <f t="shared" si="0"/>
        <v>62.179689971527999</v>
      </c>
      <c r="F22" s="564">
        <f xml:space="preserve"> IF('5.13'!F22="-", "-",  '5.13'!F22/'5.13'!$D22*100)</f>
        <v>57.260360645365395</v>
      </c>
      <c r="G22" s="564">
        <f xml:space="preserve"> IF('5.13'!G22="-", "-",  '5.13'!G22/'5.13'!$D22*100)</f>
        <v>4.9193293261626065</v>
      </c>
      <c r="H22" s="92">
        <f xml:space="preserve"> IF('5.13'!H22="-", "-",  '5.13'!H22/'5.13'!$D22*100)</f>
        <v>14.289781714647262</v>
      </c>
      <c r="I22" s="92">
        <f xml:space="preserve"> IF('5.13'!I22="-", "-",  '5.13'!I22/'5.13'!$D22*100)</f>
        <v>17.44701043973426</v>
      </c>
      <c r="J22" s="92">
        <f xml:space="preserve"> IF('5.13'!J22="-", "-",  '5.13'!J22/'5.13'!$D22*100)</f>
        <v>3.163555836760519E-2</v>
      </c>
      <c r="K22" s="92">
        <f xml:space="preserve"> IF('5.13'!K22="-", "-",  '5.13'!K22/'5.13'!$D22*100)</f>
        <v>6.9598228408731422E-2</v>
      </c>
      <c r="L22" s="92">
        <f xml:space="preserve"> IF('5.13'!L22="-", "-",  '5.13'!L22/'5.13'!$D22*100)</f>
        <v>5.7861436254349892</v>
      </c>
      <c r="M22" s="92">
        <f xml:space="preserve"> IF('5.13'!M22="-", "-",  '5.13'!M22/'5.13'!$D22*100)</f>
        <v>7.5925340082252449E-2</v>
      </c>
      <c r="N22" s="92">
        <f xml:space="preserve"> IF('5.13'!N22="-", "-",  '5.13'!N22/'5.13'!$D22*100)</f>
        <v>0.12021512179689971</v>
      </c>
    </row>
    <row r="23" spans="2:14">
      <c r="B23" s="186">
        <v>7100000</v>
      </c>
      <c r="C23" s="42" t="s">
        <v>37</v>
      </c>
      <c r="D23" s="91">
        <v>100</v>
      </c>
      <c r="E23" s="142">
        <f t="shared" si="0"/>
        <v>75.735361495464119</v>
      </c>
      <c r="F23" s="564">
        <f xml:space="preserve"> IF('5.13'!F23="-", "-",  '5.13'!F23/'5.13'!$D23*100)</f>
        <v>59.958306606799226</v>
      </c>
      <c r="G23" s="564">
        <f xml:space="preserve"> IF('5.13'!G23="-", "-",  '5.13'!G23/'5.13'!$D23*100)</f>
        <v>15.777054888664896</v>
      </c>
      <c r="H23" s="92">
        <f xml:space="preserve"> IF('5.13'!H23="-", "-",  '5.13'!H23/'5.13'!$D23*100)</f>
        <v>11.724548703381288</v>
      </c>
      <c r="I23" s="92">
        <f xml:space="preserve"> IF('5.13'!I23="-", "-",  '5.13'!I23/'5.13'!$D23*100)</f>
        <v>10.663887107119949</v>
      </c>
      <c r="J23" s="92">
        <f xml:space="preserve"> IF('5.13'!J23="-", "-",  '5.13'!J23/'5.13'!$D23*100)</f>
        <v>5.7271144506551824E-2</v>
      </c>
      <c r="K23" s="92">
        <f xml:space="preserve"> IF('5.13'!K23="-", "-",  '5.13'!K23/'5.13'!$D23*100)</f>
        <v>2.7490149363144874E-2</v>
      </c>
      <c r="L23" s="92">
        <f xml:space="preserve"> IF('5.13'!L23="-", "-",  '5.13'!L23/'5.13'!$D23*100)</f>
        <v>1.6242096582058096</v>
      </c>
      <c r="M23" s="92">
        <f xml:space="preserve"> IF('5.13'!M23="-", "-",  '5.13'!M23/'5.13'!$D23*100)</f>
        <v>0.12141482635388985</v>
      </c>
      <c r="N23" s="92">
        <f xml:space="preserve"> IF('5.13'!N23="-", "-",  '5.13'!N23/'5.13'!$D23*100)</f>
        <v>4.5816915605241454E-2</v>
      </c>
    </row>
    <row r="24" spans="2:14">
      <c r="B24" s="186">
        <v>7400000</v>
      </c>
      <c r="C24" s="42" t="s">
        <v>38</v>
      </c>
      <c r="D24" s="91">
        <v>100</v>
      </c>
      <c r="E24" s="142">
        <f t="shared" si="0"/>
        <v>90.106019702143627</v>
      </c>
      <c r="F24" s="564">
        <f xml:space="preserve"> IF('5.13'!F24="-", "-",  '5.13'!F24/'5.13'!$D24*100)</f>
        <v>70.033790427833296</v>
      </c>
      <c r="G24" s="564">
        <f xml:space="preserve"> IF('5.13'!G24="-", "-",  '5.13'!G24/'5.13'!$D24*100)</f>
        <v>20.072229274310335</v>
      </c>
      <c r="H24" s="92">
        <f xml:space="preserve"> IF('5.13'!H24="-", "-",  '5.13'!H24/'5.13'!$D24*100)</f>
        <v>3.2288631040709421</v>
      </c>
      <c r="I24" s="92">
        <f xml:space="preserve"> IF('5.13'!I24="-", "-",  '5.13'!I24/'5.13'!$D24*100)</f>
        <v>6.4541505014928573</v>
      </c>
      <c r="J24" s="92">
        <f xml:space="preserve"> IF('5.13'!J24="-", "-",  '5.13'!J24/'5.13'!$D24*100)</f>
        <v>4.8272039761857934E-2</v>
      </c>
      <c r="K24" s="92">
        <f xml:space="preserve"> IF('5.13'!K24="-", "-",  '5.13'!K24/'5.13'!$D24*100)</f>
        <v>1.6090679920619314E-2</v>
      </c>
      <c r="L24" s="92">
        <f xml:space="preserve"> IF('5.13'!L24="-", "-",  '5.13'!L24/'5.13'!$D24*100)</f>
        <v>6.4362719682477254E-2</v>
      </c>
      <c r="M24" s="92">
        <f xml:space="preserve"> IF('5.13'!M24="-", "-",  '5.13'!M24/'5.13'!$D24*100)</f>
        <v>6.615057300699051E-2</v>
      </c>
      <c r="N24" s="92">
        <f xml:space="preserve"> IF('5.13'!N24="-", "-",  '5.13'!N24/'5.13'!$D24*100)</f>
        <v>1.6090679920619314E-2</v>
      </c>
    </row>
    <row r="25" spans="2:14">
      <c r="B25" s="186">
        <v>7800000</v>
      </c>
      <c r="C25" s="42" t="s">
        <v>39</v>
      </c>
      <c r="D25" s="91">
        <v>100</v>
      </c>
      <c r="E25" s="142">
        <f t="shared" si="0"/>
        <v>92.736610418195156</v>
      </c>
      <c r="F25" s="564">
        <f xml:space="preserve"> IF('5.13'!F25="-", "-",  '5.13'!F25/'5.13'!$D25*100)</f>
        <v>72.406968213073071</v>
      </c>
      <c r="G25" s="564">
        <f xml:space="preserve"> IF('5.13'!G25="-", "-",  '5.13'!G25/'5.13'!$D25*100)</f>
        <v>20.329642205122081</v>
      </c>
      <c r="H25" s="92">
        <f xml:space="preserve"> IF('5.13'!H25="-", "-",  '5.13'!H25/'5.13'!$D25*100)</f>
        <v>1.6806292548925934</v>
      </c>
      <c r="I25" s="92">
        <f xml:space="preserve"> IF('5.13'!I25="-", "-",  '5.13'!I25/'5.13'!$D25*100)</f>
        <v>3.8680066201436638</v>
      </c>
      <c r="J25" s="92">
        <f xml:space="preserve"> IF('5.13'!J25="-", "-",  '5.13'!J25/'5.13'!$D25*100)</f>
        <v>3.0712006688392569E-2</v>
      </c>
      <c r="K25" s="92">
        <f xml:space="preserve"> IF('5.13'!K25="-", "-",  '5.13'!K25/'5.13'!$D25*100)</f>
        <v>1.5356003344196284E-2</v>
      </c>
      <c r="L25" s="92">
        <f xml:space="preserve"> IF('5.13'!L25="-", "-",  '5.13'!L25/'5.13'!$D25*100)</f>
        <v>1.5577812281390231</v>
      </c>
      <c r="M25" s="92">
        <f xml:space="preserve"> IF('5.13'!M25="-", "-",  '5.13'!M25/'5.13'!$D25*100)</f>
        <v>9.2136020065177709E-2</v>
      </c>
      <c r="N25" s="92">
        <f xml:space="preserve"> IF('5.13'!N25="-", "-",  '5.13'!N25/'5.13'!$D25*100)</f>
        <v>1.8768448531795458E-2</v>
      </c>
    </row>
    <row r="26" spans="2:14">
      <c r="B26" s="186"/>
      <c r="C26" s="43" t="s">
        <v>40</v>
      </c>
      <c r="D26" s="91">
        <v>100</v>
      </c>
      <c r="E26" s="142">
        <f t="shared" si="0"/>
        <v>95.022444813218556</v>
      </c>
      <c r="F26" s="564">
        <f xml:space="preserve"> IF('5.13'!F26="-", "-",  '5.13'!F26/'5.13'!$D26*100)</f>
        <v>58.76541588567472</v>
      </c>
      <c r="G26" s="564">
        <f xml:space="preserve"> IF('5.13'!G26="-", "-",  '5.13'!G26/'5.13'!$D26*100)</f>
        <v>36.257028927543843</v>
      </c>
      <c r="H26" s="92">
        <f xml:space="preserve"> IF('5.13'!H26="-", "-",  '5.13'!H26/'5.13'!$D26*100)</f>
        <v>1.5312914124711978</v>
      </c>
      <c r="I26" s="92">
        <f xml:space="preserve"> IF('5.13'!I26="-", "-",  '5.13'!I26/'5.13'!$D26*100)</f>
        <v>2.9327491314573608</v>
      </c>
      <c r="J26" s="92">
        <f xml:space="preserve"> IF('5.13'!J26="-", "-",  '5.13'!J26/'5.13'!$D26*100)</f>
        <v>4.6710282828524012E-2</v>
      </c>
      <c r="K26" s="92">
        <f xml:space="preserve"> IF('5.13'!K26="-", "-",  '5.13'!K26/'5.13'!$D26*100)</f>
        <v>0.10162844283138932</v>
      </c>
      <c r="L26" s="92">
        <f xml:space="preserve"> IF('5.13'!L26="-", "-",  '5.13'!L26/'5.13'!$D26*100)</f>
        <v>0.20803237783694081</v>
      </c>
      <c r="M26" s="92">
        <f xml:space="preserve"> IF('5.13'!M26="-", "-",  '5.13'!M26/'5.13'!$D26*100)</f>
        <v>0.11699955826697389</v>
      </c>
      <c r="N26" s="92">
        <f xml:space="preserve"> IF('5.13'!N26="-", "-",  '5.13'!N26/'5.13'!$D26*100)</f>
        <v>4.0143981089050991E-2</v>
      </c>
    </row>
    <row r="27" spans="2:14">
      <c r="B27" s="186">
        <v>1000000</v>
      </c>
      <c r="C27" s="42" t="s">
        <v>41</v>
      </c>
      <c r="D27" s="91">
        <v>100</v>
      </c>
      <c r="E27" s="142">
        <f t="shared" si="0"/>
        <v>86.74398044620105</v>
      </c>
      <c r="F27" s="564">
        <f xml:space="preserve"> IF('5.13'!F27="-", "-",  '5.13'!F27/'5.13'!$D27*100)</f>
        <v>59.37559588815504</v>
      </c>
      <c r="G27" s="564">
        <f xml:space="preserve"> IF('5.13'!G27="-", "-",  '5.13'!G27/'5.13'!$D27*100)</f>
        <v>27.368384558046007</v>
      </c>
      <c r="H27" s="92">
        <f xml:space="preserve"> IF('5.13'!H27="-", "-",  '5.13'!H27/'5.13'!$D27*100)</f>
        <v>1.9553798949503356</v>
      </c>
      <c r="I27" s="92">
        <f xml:space="preserve"> IF('5.13'!I27="-", "-",  '5.13'!I27/'5.13'!$D27*100)</f>
        <v>10.37842148144296</v>
      </c>
      <c r="J27" s="92">
        <f xml:space="preserve"> IF('5.13'!J27="-", "-",  '5.13'!J27/'5.13'!$D27*100)</f>
        <v>0.17508277428190061</v>
      </c>
      <c r="K27" s="92">
        <f xml:space="preserve"> IF('5.13'!K27="-", "-",  '5.13'!K27/'5.13'!$D27*100)</f>
        <v>0.20281865931665713</v>
      </c>
      <c r="L27" s="92">
        <f xml:space="preserve"> IF('5.13'!L27="-", "-",  '5.13'!L27/'5.13'!$D27*100)</f>
        <v>0.12481148265640438</v>
      </c>
      <c r="M27" s="92">
        <f xml:space="preserve"> IF('5.13'!M27="-", "-",  '5.13'!M27/'5.13'!$D27*100)</f>
        <v>0.26175741501551475</v>
      </c>
      <c r="N27" s="92">
        <f xml:space="preserve"> IF('5.13'!N27="-", "-",  '5.13'!N27/'5.13'!$D27*100)</f>
        <v>0.15774784613517778</v>
      </c>
    </row>
    <row r="28" spans="2:14">
      <c r="B28" s="186">
        <v>2500000</v>
      </c>
      <c r="C28" s="42" t="s">
        <v>42</v>
      </c>
      <c r="D28" s="91">
        <v>100</v>
      </c>
      <c r="E28" s="142">
        <f t="shared" si="0"/>
        <v>95.26946926864855</v>
      </c>
      <c r="F28" s="564">
        <f xml:space="preserve"> IF('5.13'!F28="-", "-",  '5.13'!F28/'5.13'!$D28*100)</f>
        <v>59.376709830384819</v>
      </c>
      <c r="G28" s="564">
        <f xml:space="preserve"> IF('5.13'!G28="-", "-",  '5.13'!G28/'5.13'!$D28*100)</f>
        <v>35.892759438263724</v>
      </c>
      <c r="H28" s="92">
        <f xml:space="preserve"> IF('5.13'!H28="-", "-",  '5.13'!H28/'5.13'!$D28*100)</f>
        <v>2.3253693233631223</v>
      </c>
      <c r="I28" s="92">
        <f xml:space="preserve"> IF('5.13'!I28="-", "-",  '5.13'!I28/'5.13'!$D28*100)</f>
        <v>1.6619551340507022</v>
      </c>
      <c r="J28" s="92">
        <f xml:space="preserve"> IF('5.13'!J28="-", "-",  '5.13'!J28/'5.13'!$D28*100)</f>
        <v>3.1916833850082073E-2</v>
      </c>
      <c r="K28" s="92">
        <f xml:space="preserve"> IF('5.13'!K28="-", "-",  '5.13'!K28/'5.13'!$D28*100)</f>
        <v>1.8238190771475468E-2</v>
      </c>
      <c r="L28" s="92">
        <f xml:space="preserve"> IF('5.13'!L28="-", "-",  '5.13'!L28/'5.13'!$D28*100)</f>
        <v>0.62693780776946928</v>
      </c>
      <c r="M28" s="92">
        <f xml:space="preserve"> IF('5.13'!M28="-", "-",  '5.13'!M28/'5.13'!$D28*100)</f>
        <v>5.9274120007295282E-2</v>
      </c>
      <c r="N28" s="92">
        <f xml:space="preserve"> IF('5.13'!N28="-", "-",  '5.13'!N28/'5.13'!$D28*100)</f>
        <v>6.8393215393033006E-3</v>
      </c>
    </row>
    <row r="29" spans="2:14">
      <c r="B29" s="186">
        <v>3100000</v>
      </c>
      <c r="C29" s="42" t="s">
        <v>43</v>
      </c>
      <c r="D29" s="91">
        <v>100</v>
      </c>
      <c r="E29" s="142">
        <f t="shared" si="0"/>
        <v>94.573555530363151</v>
      </c>
      <c r="F29" s="564">
        <f xml:space="preserve"> IF('5.13'!F29="-", "-",  '5.13'!F29/'5.13'!$D29*100)</f>
        <v>53.75051959339455</v>
      </c>
      <c r="G29" s="564">
        <f xml:space="preserve"> IF('5.13'!G29="-", "-",  '5.13'!G29/'5.13'!$D29*100)</f>
        <v>40.823035936968601</v>
      </c>
      <c r="H29" s="92">
        <f xml:space="preserve"> IF('5.13'!H29="-", "-",  '5.13'!H29/'5.13'!$D29*100)</f>
        <v>1.4416354910629936</v>
      </c>
      <c r="I29" s="92">
        <f xml:space="preserve"> IF('5.13'!I29="-", "-",  '5.13'!I29/'5.13'!$D29*100)</f>
        <v>3.7354041491894341</v>
      </c>
      <c r="J29" s="92">
        <f xml:space="preserve"> IF('5.13'!J29="-", "-",  '5.13'!J29/'5.13'!$D29*100)</f>
        <v>4.9125193666628875E-2</v>
      </c>
      <c r="K29" s="92">
        <f xml:space="preserve"> IF('5.13'!K29="-", "-",  '5.13'!K29/'5.13'!$D29*100)</f>
        <v>2.6452027358954008E-2</v>
      </c>
      <c r="L29" s="92">
        <f xml:space="preserve"> IF('5.13'!L29="-", "-",  '5.13'!L29/'5.13'!$D29*100)</f>
        <v>3.589917998715187E-2</v>
      </c>
      <c r="M29" s="92">
        <f xml:space="preserve"> IF('5.13'!M29="-", "-",  '5.13'!M29/'5.13'!$D29*100)</f>
        <v>9.4471526281978621E-2</v>
      </c>
      <c r="N29" s="92">
        <f xml:space="preserve"> IF('5.13'!N29="-", "-",  '5.13'!N29/'5.13'!$D29*100)</f>
        <v>4.3456902089710162E-2</v>
      </c>
    </row>
    <row r="30" spans="2:14">
      <c r="B30" s="186">
        <v>3800000</v>
      </c>
      <c r="C30" s="42" t="s">
        <v>44</v>
      </c>
      <c r="D30" s="91">
        <v>100</v>
      </c>
      <c r="E30" s="142">
        <f t="shared" si="0"/>
        <v>98.246177861438866</v>
      </c>
      <c r="F30" s="564">
        <f xml:space="preserve"> IF('5.13'!F30="-", "-",  '5.13'!F30/'5.13'!$D30*100)</f>
        <v>76.787108029934345</v>
      </c>
      <c r="G30" s="564">
        <f xml:space="preserve"> IF('5.13'!G30="-", "-",  '5.13'!G30/'5.13'!$D30*100)</f>
        <v>21.459069831504525</v>
      </c>
      <c r="H30" s="92">
        <f xml:space="preserve"> IF('5.13'!H30="-", "-",  '5.13'!H30/'5.13'!$D30*100)</f>
        <v>0.32597217758596941</v>
      </c>
      <c r="I30" s="92">
        <f xml:space="preserve"> IF('5.13'!I30="-", "-",  '5.13'!I30/'5.13'!$D30*100)</f>
        <v>1.2855240806207247</v>
      </c>
      <c r="J30" s="92">
        <f xml:space="preserve"> IF('5.13'!J30="-", "-",  '5.13'!J30/'5.13'!$D30*100)</f>
        <v>5.9685046600247926E-2</v>
      </c>
      <c r="K30" s="92">
        <f xml:space="preserve"> IF('5.13'!K30="-", "-",  '5.13'!K30/'5.13'!$D30*100)</f>
        <v>4.591157430788302E-3</v>
      </c>
      <c r="L30" s="92">
        <f xml:space="preserve"> IF('5.13'!L30="-", "-",  '5.13'!L30/'5.13'!$D30*100)</f>
        <v>9.1823148615766039E-3</v>
      </c>
      <c r="M30" s="92">
        <f xml:space="preserve"> IF('5.13'!M30="-", "-",  '5.13'!M30/'5.13'!$D30*100)</f>
        <v>6.4276204031036219E-2</v>
      </c>
      <c r="N30" s="92">
        <f xml:space="preserve"> IF('5.13'!N30="-", "-",  '5.13'!N30/'5.13'!$D30*100)</f>
        <v>4.591157430788302E-3</v>
      </c>
    </row>
    <row r="31" spans="2:14">
      <c r="B31" s="186">
        <v>5300000</v>
      </c>
      <c r="C31" s="42" t="s">
        <v>45</v>
      </c>
      <c r="D31" s="91">
        <v>100</v>
      </c>
      <c r="E31" s="142">
        <f t="shared" si="0"/>
        <v>94.758285105525331</v>
      </c>
      <c r="F31" s="564">
        <f xml:space="preserve"> IF('5.13'!F31="-", "-",  '5.13'!F31/'5.13'!$D31*100)</f>
        <v>63.211540122656999</v>
      </c>
      <c r="G31" s="564">
        <f xml:space="preserve"> IF('5.13'!G31="-", "-",  '5.13'!G31/'5.13'!$D31*100)</f>
        <v>31.546744982868329</v>
      </c>
      <c r="H31" s="92">
        <f xml:space="preserve"> IF('5.13'!H31="-", "-",  '5.13'!H31/'5.13'!$D31*100)</f>
        <v>3.0145979096484408</v>
      </c>
      <c r="I31" s="92">
        <f xml:space="preserve"> IF('5.13'!I31="-", "-",  '5.13'!I31/'5.13'!$D31*100)</f>
        <v>1.6383058362845875</v>
      </c>
      <c r="J31" s="92">
        <f xml:space="preserve"> IF('5.13'!J31="-", "-",  '5.13'!J31/'5.13'!$D31*100)</f>
        <v>4.6068353920128993E-2</v>
      </c>
      <c r="K31" s="92">
        <f xml:space="preserve"> IF('5.13'!K31="-", "-",  '5.13'!K31/'5.13'!$D31*100)</f>
        <v>6.4783622700181398E-2</v>
      </c>
      <c r="L31" s="92">
        <f xml:space="preserve"> IF('5.13'!L31="-", "-",  '5.13'!L31/'5.13'!$D31*100)</f>
        <v>0.2893668480608102</v>
      </c>
      <c r="M31" s="92">
        <f xml:space="preserve"> IF('5.13'!M31="-", "-",  '5.13'!M31/'5.13'!$D31*100)</f>
        <v>0.16267887478045551</v>
      </c>
      <c r="N31" s="92">
        <f xml:space="preserve"> IF('5.13'!N31="-", "-",  '5.13'!N31/'5.13'!$D31*100)</f>
        <v>2.5913449080072558E-2</v>
      </c>
    </row>
    <row r="32" spans="2:14">
      <c r="B32" s="186">
        <v>5500000</v>
      </c>
      <c r="C32" s="42" t="s">
        <v>46</v>
      </c>
      <c r="D32" s="91">
        <v>100</v>
      </c>
      <c r="E32" s="142">
        <f t="shared" si="0"/>
        <v>95.602890219989789</v>
      </c>
      <c r="F32" s="564">
        <f xml:space="preserve"> IF('5.13'!F32="-", "-",  '5.13'!F32/'5.13'!$D32*100)</f>
        <v>37.529882618388889</v>
      </c>
      <c r="G32" s="564">
        <f xml:space="preserve"> IF('5.13'!G32="-", "-",  '5.13'!G32/'5.13'!$D32*100)</f>
        <v>58.073007601600899</v>
      </c>
      <c r="H32" s="92">
        <f xml:space="preserve"> IF('5.13'!H32="-", "-",  '5.13'!H32/'5.13'!$D32*100)</f>
        <v>1.5888151709688683</v>
      </c>
      <c r="I32" s="92">
        <f xml:space="preserve"> IF('5.13'!I32="-", "-",  '5.13'!I32/'5.13'!$D32*100)</f>
        <v>1.6882000590937172</v>
      </c>
      <c r="J32" s="92">
        <f xml:space="preserve"> IF('5.13'!J32="-", "-",  '5.13'!J32/'5.13'!$D32*100)</f>
        <v>3.7605092803996883E-2</v>
      </c>
      <c r="K32" s="92">
        <f xml:space="preserve"> IF('5.13'!K32="-", "-",  '5.13'!K32/'5.13'!$D32*100)</f>
        <v>0.55870423594509655</v>
      </c>
      <c r="L32" s="92">
        <f xml:space="preserve"> IF('5.13'!L32="-", "-",  '5.13'!L32/'5.13'!$D32*100)</f>
        <v>0.33441671814982943</v>
      </c>
      <c r="M32" s="92">
        <f xml:space="preserve"> IF('5.13'!M32="-", "-",  '5.13'!M32/'5.13'!$D32*100)</f>
        <v>0.14907733218727337</v>
      </c>
      <c r="N32" s="92">
        <f xml:space="preserve"> IF('5.13'!N32="-", "-",  '5.13'!N32/'5.13'!$D32*100)</f>
        <v>4.0291170861425231E-2</v>
      </c>
    </row>
    <row r="33" spans="2:14">
      <c r="B33" s="186">
        <v>6000000</v>
      </c>
      <c r="C33" s="42" t="s">
        <v>47</v>
      </c>
      <c r="D33" s="91">
        <v>100</v>
      </c>
      <c r="E33" s="142">
        <f t="shared" si="0"/>
        <v>97.915579600692055</v>
      </c>
      <c r="F33" s="564">
        <f xml:space="preserve"> IF('5.13'!F33="-", "-",  '5.13'!F33/'5.13'!$D33*100)</f>
        <v>56.924724686238427</v>
      </c>
      <c r="G33" s="564">
        <f xml:space="preserve"> IF('5.13'!G33="-", "-",  '5.13'!G33/'5.13'!$D33*100)</f>
        <v>40.990854914453628</v>
      </c>
      <c r="H33" s="92">
        <f xml:space="preserve"> IF('5.13'!H33="-", "-",  '5.13'!H33/'5.13'!$D33*100)</f>
        <v>0.31032872875072093</v>
      </c>
      <c r="I33" s="92">
        <f xml:space="preserve"> IF('5.13'!I33="-", "-",  '5.13'!I33/'5.13'!$D33*100)</f>
        <v>0.35701535166012138</v>
      </c>
      <c r="J33" s="92">
        <f xml:space="preserve"> IF('5.13'!J33="-", "-",  '5.13'!J33/'5.13'!$D33*100)</f>
        <v>1.3731359679235437E-2</v>
      </c>
      <c r="K33" s="92">
        <f xml:space="preserve"> IF('5.13'!K33="-", "-",  '5.13'!K33/'5.13'!$D33*100)</f>
        <v>1.3731359679235437E-2</v>
      </c>
      <c r="L33" s="92">
        <f xml:space="preserve"> IF('5.13'!L33="-", "-",  '5.13'!L33/'5.13'!$D33*100)</f>
        <v>1.288001537912284</v>
      </c>
      <c r="M33" s="92">
        <f xml:space="preserve"> IF('5.13'!M33="-", "-",  '5.13'!M33/'5.13'!$D33*100)</f>
        <v>7.689561420371846E-2</v>
      </c>
      <c r="N33" s="92">
        <f xml:space="preserve"> IF('5.13'!N33="-", "-",  '5.13'!N33/'5.13'!$D33*100)</f>
        <v>2.4716447422623789E-2</v>
      </c>
    </row>
    <row r="34" spans="2:14">
      <c r="B34" s="186">
        <v>6400000</v>
      </c>
      <c r="C34" s="42" t="s">
        <v>48</v>
      </c>
      <c r="D34" s="91">
        <v>100</v>
      </c>
      <c r="E34" s="142">
        <f t="shared" si="0"/>
        <v>94.750258701193815</v>
      </c>
      <c r="F34" s="564">
        <f xml:space="preserve"> IF('5.13'!F34="-", "-",  '5.13'!F34/'5.13'!$D34*100)</f>
        <v>62.706645465788348</v>
      </c>
      <c r="G34" s="564">
        <f xml:space="preserve"> IF('5.13'!G34="-", "-",  '5.13'!G34/'5.13'!$D34*100)</f>
        <v>32.043613235405466</v>
      </c>
      <c r="H34" s="92">
        <f xml:space="preserve"> IF('5.13'!H34="-", "-",  '5.13'!H34/'5.13'!$D34*100)</f>
        <v>1.6443300270058807</v>
      </c>
      <c r="I34" s="92">
        <f xml:space="preserve"> IF('5.13'!I34="-", "-",  '5.13'!I34/'5.13'!$D34*100)</f>
        <v>3.2836122258398328</v>
      </c>
      <c r="J34" s="92">
        <f xml:space="preserve"> IF('5.13'!J34="-", "-",  '5.13'!J34/'5.13'!$D34*100)</f>
        <v>4.0382625375432225E-2</v>
      </c>
      <c r="K34" s="92">
        <f xml:space="preserve"> IF('5.13'!K34="-", "-",  '5.13'!K34/'5.13'!$D34*100)</f>
        <v>2.0191312687716113E-2</v>
      </c>
      <c r="L34" s="92">
        <f xml:space="preserve"> IF('5.13'!L34="-", "-",  '5.13'!L34/'5.13'!$D34*100)</f>
        <v>7.5717422578935406E-2</v>
      </c>
      <c r="M34" s="92">
        <f xml:space="preserve"> IF('5.13'!M34="-", "-",  '5.13'!M34/'5.13'!$D34*100)</f>
        <v>0.12745766134120795</v>
      </c>
      <c r="N34" s="92">
        <f xml:space="preserve"> IF('5.13'!N34="-", "-",  '5.13'!N34/'5.13'!$D34*100)</f>
        <v>5.8050023977183819E-2</v>
      </c>
    </row>
    <row r="35" spans="2:14">
      <c r="B35" s="186">
        <v>6700000</v>
      </c>
      <c r="C35" s="42" t="s">
        <v>49</v>
      </c>
      <c r="D35" s="91">
        <v>100</v>
      </c>
      <c r="E35" s="142">
        <f t="shared" si="0"/>
        <v>95.800681149356862</v>
      </c>
      <c r="F35" s="564">
        <f xml:space="preserve"> IF('5.13'!F35="-", "-",  '5.13'!F35/'5.13'!$D35*100)</f>
        <v>68.634064080944341</v>
      </c>
      <c r="G35" s="564">
        <f xml:space="preserve"> IF('5.13'!G35="-", "-",  '5.13'!G35/'5.13'!$D35*100)</f>
        <v>27.166617068412524</v>
      </c>
      <c r="H35" s="92">
        <f xml:space="preserve"> IF('5.13'!H35="-", "-",  '5.13'!H35/'5.13'!$D35*100)</f>
        <v>0.74728036239791029</v>
      </c>
      <c r="I35" s="92">
        <f xml:space="preserve"> IF('5.13'!I35="-", "-",  '5.13'!I35/'5.13'!$D35*100)</f>
        <v>3.2602585722315904</v>
      </c>
      <c r="J35" s="92">
        <f xml:space="preserve"> IF('5.13'!J35="-", "-",  '5.13'!J35/'5.13'!$D35*100)</f>
        <v>4.6291703865357275E-2</v>
      </c>
      <c r="K35" s="92">
        <f xml:space="preserve"> IF('5.13'!K35="-", "-",  '5.13'!K35/'5.13'!$D35*100)</f>
        <v>3.6372053037066428E-2</v>
      </c>
      <c r="L35" s="92">
        <f xml:space="preserve"> IF('5.13'!L35="-", "-",  '5.13'!L35/'5.13'!$D35*100)</f>
        <v>3.3065502760969484E-3</v>
      </c>
      <c r="M35" s="92">
        <f xml:space="preserve"> IF('5.13'!M35="-", "-",  '5.13'!M35/'5.13'!$D35*100)</f>
        <v>6.9437555798035913E-2</v>
      </c>
      <c r="N35" s="92">
        <f xml:space="preserve"> IF('5.13'!N35="-", "-",  '5.13'!N35/'5.13'!$D35*100)</f>
        <v>3.6372053037066428E-2</v>
      </c>
    </row>
    <row r="36" spans="2:14">
      <c r="B36" s="186">
        <v>8000000</v>
      </c>
      <c r="C36" s="42" t="s">
        <v>50</v>
      </c>
      <c r="D36" s="91">
        <v>100</v>
      </c>
      <c r="E36" s="142">
        <f t="shared" si="0"/>
        <v>97.645122388448868</v>
      </c>
      <c r="F36" s="564">
        <f xml:space="preserve"> IF('5.13'!F36="-", "-",  '5.13'!F36/'5.13'!$D36*100)</f>
        <v>51.735601838271236</v>
      </c>
      <c r="G36" s="564">
        <f xml:space="preserve"> IF('5.13'!G36="-", "-",  '5.13'!G36/'5.13'!$D36*100)</f>
        <v>45.909520550177632</v>
      </c>
      <c r="H36" s="92">
        <f xml:space="preserve"> IF('5.13'!H36="-", "-",  '5.13'!H36/'5.13'!$D36*100)</f>
        <v>0.42697434894560149</v>
      </c>
      <c r="I36" s="92">
        <f xml:space="preserve"> IF('5.13'!I36="-", "-",  '5.13'!I36/'5.13'!$D36*100)</f>
        <v>1.7160457612202993</v>
      </c>
      <c r="J36" s="92">
        <f xml:space="preserve"> IF('5.13'!J36="-", "-",  '5.13'!J36/'5.13'!$D36*100)</f>
        <v>4.0741827189465792E-2</v>
      </c>
      <c r="K36" s="92">
        <f xml:space="preserve"> IF('5.13'!K36="-", "-",  '5.13'!K36/'5.13'!$D36*100)</f>
        <v>3.2593461751572635E-2</v>
      </c>
      <c r="L36" s="92">
        <f xml:space="preserve"> IF('5.13'!L36="-", "-",  '5.13'!L36/'5.13'!$D36*100)</f>
        <v>2.7704442488836738E-2</v>
      </c>
      <c r="M36" s="92">
        <f xml:space="preserve"> IF('5.13'!M36="-", "-",  '5.13'!M36/'5.13'!$D36*100)</f>
        <v>8.637267364166748E-2</v>
      </c>
      <c r="N36" s="92">
        <f xml:space="preserve"> IF('5.13'!N36="-", "-",  '5.13'!N36/'5.13'!$D36*100)</f>
        <v>2.4445096313679478E-2</v>
      </c>
    </row>
    <row r="37" spans="2:14">
      <c r="B37" s="186">
        <v>8300000</v>
      </c>
      <c r="C37" s="42" t="s">
        <v>51</v>
      </c>
      <c r="D37" s="91">
        <v>100</v>
      </c>
      <c r="E37" s="142">
        <f t="shared" si="0"/>
        <v>97.960148066472385</v>
      </c>
      <c r="F37" s="564">
        <f xml:space="preserve"> IF('5.13'!F37="-", "-",  '5.13'!F37/'5.13'!$D37*100)</f>
        <v>78.420099236040002</v>
      </c>
      <c r="G37" s="564">
        <f xml:space="preserve"> IF('5.13'!G37="-", "-",  '5.13'!G37/'5.13'!$D37*100)</f>
        <v>19.540048830432386</v>
      </c>
      <c r="H37" s="92">
        <f xml:space="preserve"> IF('5.13'!H37="-", "-",  '5.13'!H37/'5.13'!$D37*100)</f>
        <v>0.78364968102701427</v>
      </c>
      <c r="I37" s="92">
        <f xml:space="preserve"> IF('5.13'!I37="-", "-",  '5.13'!I37/'5.13'!$D37*100)</f>
        <v>1.1459399858234229</v>
      </c>
      <c r="J37" s="92">
        <f xml:space="preserve"> IF('5.13'!J37="-", "-",  '5.13'!J37/'5.13'!$D37*100)</f>
        <v>1.181381428683941E-2</v>
      </c>
      <c r="K37" s="92">
        <f xml:space="preserve"> IF('5.13'!K37="-", "-",  '5.13'!K37/'5.13'!$D37*100)</f>
        <v>1.181381428683941E-2</v>
      </c>
      <c r="L37" s="92">
        <f xml:space="preserve"> IF('5.13'!L37="-", "-",  '5.13'!L37/'5.13'!$D37*100)</f>
        <v>7.8758761912262748E-3</v>
      </c>
      <c r="M37" s="92">
        <f xml:space="preserve"> IF('5.13'!M37="-", "-",  '5.13'!M37/'5.13'!$D37*100)</f>
        <v>6.3007009529810198E-2</v>
      </c>
      <c r="N37" s="92">
        <f xml:space="preserve"> IF('5.13'!N37="-", "-",  '5.13'!N37/'5.13'!$D37*100)</f>
        <v>1.575175238245255E-2</v>
      </c>
    </row>
    <row r="38" spans="2:14">
      <c r="B38" s="186">
        <v>8900000</v>
      </c>
      <c r="C38" s="42" t="s">
        <v>52</v>
      </c>
      <c r="D38" s="91">
        <v>100</v>
      </c>
      <c r="E38" s="142">
        <f t="shared" si="0"/>
        <v>98.793785583325302</v>
      </c>
      <c r="F38" s="564">
        <f xml:space="preserve"> IF('5.13'!F38="-", "-",  '5.13'!F38/'5.13'!$D38*100)</f>
        <v>62.341985911415613</v>
      </c>
      <c r="G38" s="564">
        <f xml:space="preserve"> IF('5.13'!G38="-", "-",  '5.13'!G38/'5.13'!$D38*100)</f>
        <v>36.451799671909683</v>
      </c>
      <c r="H38" s="92">
        <f xml:space="preserve"> IF('5.13'!H38="-", "-",  '5.13'!H38/'5.13'!$D38*100)</f>
        <v>0.55968348933706458</v>
      </c>
      <c r="I38" s="92">
        <f xml:space="preserve"> IF('5.13'!I38="-", "-",  '5.13'!I38/'5.13'!$D38*100)</f>
        <v>0.54762134517031746</v>
      </c>
      <c r="J38" s="92">
        <f xml:space="preserve"> IF('5.13'!J38="-", "-",  '5.13'!J38/'5.13'!$D38*100)</f>
        <v>7.2372865000482484E-3</v>
      </c>
      <c r="K38" s="92">
        <f xml:space="preserve"> IF('5.13'!K38="-", "-",  '5.13'!K38/'5.13'!$D38*100)</f>
        <v>1.929943066679533E-2</v>
      </c>
      <c r="L38" s="92" t="str">
        <f xml:space="preserve"> IF('5.13'!L38="-", "-",  '5.13'!L38/'5.13'!$D38*100)</f>
        <v>-</v>
      </c>
      <c r="M38" s="92">
        <f xml:space="preserve"> IF('5.13'!M38="-", "-",  '5.13'!M38/'5.13'!$D38*100)</f>
        <v>7.2372865000482484E-2</v>
      </c>
      <c r="N38" s="92" t="str">
        <f xml:space="preserve"> IF('5.13'!N38="-", "-",  '5.13'!N38/'5.13'!$D38*100)</f>
        <v>-</v>
      </c>
    </row>
    <row r="39" spans="2:14">
      <c r="B39" s="186">
        <v>9200000</v>
      </c>
      <c r="C39" s="42" t="s">
        <v>53</v>
      </c>
      <c r="D39" s="91">
        <v>100</v>
      </c>
      <c r="E39" s="142">
        <f t="shared" si="0"/>
        <v>93.653369215344838</v>
      </c>
      <c r="F39" s="564">
        <f xml:space="preserve"> IF('5.13'!F39="-", "-",  '5.13'!F39/'5.13'!$D39*100)</f>
        <v>63.032293810353011</v>
      </c>
      <c r="G39" s="564">
        <f xml:space="preserve"> IF('5.13'!G39="-", "-",  '5.13'!G39/'5.13'!$D39*100)</f>
        <v>30.621075404991821</v>
      </c>
      <c r="H39" s="92">
        <f xml:space="preserve"> IF('5.13'!H39="-", "-",  '5.13'!H39/'5.13'!$D39*100)</f>
        <v>2.1990923961796209</v>
      </c>
      <c r="I39" s="92">
        <f xml:space="preserve"> IF('5.13'!I39="-", "-",  '5.13'!I39/'5.13'!$D39*100)</f>
        <v>3.9509788401667461</v>
      </c>
      <c r="J39" s="92">
        <f xml:space="preserve"> IF('5.13'!J39="-", "-",  '5.13'!J39/'5.13'!$D39*100)</f>
        <v>2.2426257189594217E-2</v>
      </c>
      <c r="K39" s="92">
        <f xml:space="preserve"> IF('5.13'!K39="-", "-",  '5.13'!K39/'5.13'!$D39*100)</f>
        <v>2.2426257189594217E-2</v>
      </c>
      <c r="L39" s="92">
        <f xml:space="preserve"> IF('5.13'!L39="-", "-",  '5.13'!L39/'5.13'!$D39*100)</f>
        <v>3.5618173183473163E-2</v>
      </c>
      <c r="M39" s="92">
        <f xml:space="preserve"> IF('5.13'!M39="-", "-",  '5.13'!M39/'5.13'!$D39*100)</f>
        <v>9.2343411957152663E-2</v>
      </c>
      <c r="N39" s="92">
        <f xml:space="preserve"> IF('5.13'!N39="-", "-",  '5.13'!N39/'5.13'!$D39*100)</f>
        <v>2.3745448788982111E-2</v>
      </c>
    </row>
    <row r="40" spans="2:14">
      <c r="B40" s="186"/>
      <c r="C40" s="43" t="s">
        <v>54</v>
      </c>
      <c r="D40" s="91">
        <v>100</v>
      </c>
      <c r="E40" s="142">
        <f t="shared" si="0"/>
        <v>82.203787760212862</v>
      </c>
      <c r="F40" s="564">
        <f xml:space="preserve"> IF('5.13'!F40="-", "-",  '5.13'!F40/'5.13'!$D40*100)</f>
        <v>57.942361871967442</v>
      </c>
      <c r="G40" s="564">
        <f xml:space="preserve"> IF('5.13'!G40="-", "-",  '5.13'!G40/'5.13'!$D40*100)</f>
        <v>24.261425888245423</v>
      </c>
      <c r="H40" s="92">
        <f xml:space="preserve"> IF('5.13'!H40="-", "-",  '5.13'!H40/'5.13'!$D40*100)</f>
        <v>1.4138884541138415</v>
      </c>
      <c r="I40" s="92">
        <f xml:space="preserve"> IF('5.13'!I40="-", "-",  '5.13'!I40/'5.13'!$D40*100)</f>
        <v>7.984752439088016</v>
      </c>
      <c r="J40" s="92">
        <f xml:space="preserve"> IF('5.13'!J40="-", "-",  '5.13'!J40/'5.13'!$D40*100)</f>
        <v>1.2638910627641258</v>
      </c>
      <c r="K40" s="92">
        <f xml:space="preserve"> IF('5.13'!K40="-", "-",  '5.13'!K40/'5.13'!$D40*100)</f>
        <v>6.8718370115302339</v>
      </c>
      <c r="L40" s="92">
        <f xml:space="preserve"> IF('5.13'!L40="-", "-",  '5.13'!L40/'5.13'!$D40*100)</f>
        <v>0.1242369697918297</v>
      </c>
      <c r="M40" s="92">
        <f xml:space="preserve"> IF('5.13'!M40="-", "-",  '5.13'!M40/'5.13'!$D40*100)</f>
        <v>0.10336776751708666</v>
      </c>
      <c r="N40" s="92">
        <f xml:space="preserve"> IF('5.13'!N40="-", "-",  '5.13'!N40/'5.13'!$D40*100)</f>
        <v>3.4238534982000308E-2</v>
      </c>
    </row>
    <row r="41" spans="2:14">
      <c r="B41" s="186">
        <v>1200000</v>
      </c>
      <c r="C41" s="42" t="s">
        <v>55</v>
      </c>
      <c r="D41" s="91">
        <v>100</v>
      </c>
      <c r="E41" s="142">
        <f t="shared" si="0"/>
        <v>67.024272495641668</v>
      </c>
      <c r="F41" s="564">
        <f xml:space="preserve"> IF('5.13'!F41="-", "-",  '5.13'!F41/'5.13'!$D41*100)</f>
        <v>49.772026284028428</v>
      </c>
      <c r="G41" s="564">
        <f xml:space="preserve"> IF('5.13'!G41="-", "-",  '5.13'!G41/'5.13'!$D41*100)</f>
        <v>17.252246211613247</v>
      </c>
      <c r="H41" s="92">
        <f xml:space="preserve"> IF('5.13'!H41="-", "-",  '5.13'!H41/'5.13'!$D41*100)</f>
        <v>2.0718787716239775</v>
      </c>
      <c r="I41" s="92">
        <f xml:space="preserve"> IF('5.13'!I41="-", "-",  '5.13'!I41/'5.13'!$D41*100)</f>
        <v>22.502346788252648</v>
      </c>
      <c r="J41" s="92">
        <f xml:space="preserve"> IF('5.13'!J41="-", "-",  '5.13'!J41/'5.13'!$D41*100)</f>
        <v>4.5997049751910959</v>
      </c>
      <c r="K41" s="92">
        <f xml:space="preserve"> IF('5.13'!K41="-", "-",  '5.13'!K41/'5.13'!$D41*100)</f>
        <v>2.7021590451924369</v>
      </c>
      <c r="L41" s="92">
        <f xml:space="preserve"> IF('5.13'!L41="-", "-",  '5.13'!L41/'5.13'!$D41*100)</f>
        <v>0.91189486388628138</v>
      </c>
      <c r="M41" s="92">
        <f xml:space="preserve"> IF('5.13'!M41="-", "-",  '5.13'!M41/'5.13'!$D41*100)</f>
        <v>0.15421751374547404</v>
      </c>
      <c r="N41" s="92">
        <f xml:space="preserve"> IF('5.13'!N41="-", "-",  '5.13'!N41/'5.13'!$D41*100)</f>
        <v>3.3525546466407402E-2</v>
      </c>
    </row>
    <row r="42" spans="2:14">
      <c r="B42" s="186">
        <v>1700000</v>
      </c>
      <c r="C42" s="42" t="s">
        <v>56</v>
      </c>
      <c r="D42" s="91">
        <v>100</v>
      </c>
      <c r="E42" s="142">
        <f t="shared" si="0"/>
        <v>82.316729646169705</v>
      </c>
      <c r="F42" s="564">
        <f xml:space="preserve"> IF('5.13'!F42="-", "-",  '5.13'!F42/'5.13'!$D42*100)</f>
        <v>52.600480934386809</v>
      </c>
      <c r="G42" s="564">
        <f xml:space="preserve"> IF('5.13'!G42="-", "-",  '5.13'!G42/'5.13'!$D42*100)</f>
        <v>29.716248711782896</v>
      </c>
      <c r="H42" s="92">
        <f xml:space="preserve"> IF('5.13'!H42="-", "-",  '5.13'!H42/'5.13'!$D42*100)</f>
        <v>1.3947097217451048</v>
      </c>
      <c r="I42" s="92">
        <f xml:space="preserve"> IF('5.13'!I42="-", "-",  '5.13'!I42/'5.13'!$D42*100)</f>
        <v>13.214702851253865</v>
      </c>
      <c r="J42" s="92">
        <f xml:space="preserve"> IF('5.13'!J42="-", "-",  '5.13'!J42/'5.13'!$D42*100)</f>
        <v>1.084163517691515</v>
      </c>
      <c r="K42" s="92">
        <f xml:space="preserve"> IF('5.13'!K42="-", "-",  '5.13'!K42/'5.13'!$D42*100)</f>
        <v>1.769838543455857</v>
      </c>
      <c r="L42" s="92">
        <f xml:space="preserve"> IF('5.13'!L42="-", "-",  '5.13'!L42/'5.13'!$D42*100)</f>
        <v>3.2978357952593608E-2</v>
      </c>
      <c r="M42" s="92">
        <f xml:space="preserve"> IF('5.13'!M42="-", "-",  '5.13'!M42/'5.13'!$D42*100)</f>
        <v>0.1429062177945723</v>
      </c>
      <c r="N42" s="92">
        <f xml:space="preserve"> IF('5.13'!N42="-", "-",  '5.13'!N42/'5.13'!$D42*100)</f>
        <v>4.3971143936791482E-2</v>
      </c>
    </row>
    <row r="43" spans="2:14">
      <c r="B43" s="186">
        <v>2100000</v>
      </c>
      <c r="C43" s="42" t="s">
        <v>57</v>
      </c>
      <c r="D43" s="91">
        <v>100</v>
      </c>
      <c r="E43" s="142">
        <f t="shared" si="0"/>
        <v>93.770531328169739</v>
      </c>
      <c r="F43" s="564">
        <f xml:space="preserve"> IF('5.13'!F43="-", "-",  '5.13'!F43/'5.13'!$D43*100)</f>
        <v>66.188481359814361</v>
      </c>
      <c r="G43" s="564">
        <f xml:space="preserve"> IF('5.13'!G43="-", "-",  '5.13'!G43/'5.13'!$D43*100)</f>
        <v>27.582049968355381</v>
      </c>
      <c r="H43" s="92">
        <f xml:space="preserve"> IF('5.13'!H43="-", "-",  '5.13'!H43/'5.13'!$D43*100)</f>
        <v>0.80166360266417536</v>
      </c>
      <c r="I43" s="92">
        <f xml:space="preserve"> IF('5.13'!I43="-", "-",  '5.13'!I43/'5.13'!$D43*100)</f>
        <v>1.6364787076941623</v>
      </c>
      <c r="J43" s="92">
        <f xml:space="preserve"> IF('5.13'!J43="-", "-",  '5.13'!J43/'5.13'!$D43*100)</f>
        <v>0.24712938127241496</v>
      </c>
      <c r="K43" s="92">
        <f xml:space="preserve"> IF('5.13'!K43="-", "-",  '5.13'!K43/'5.13'!$D43*100)</f>
        <v>3.4357011542750371</v>
      </c>
      <c r="L43" s="92">
        <f xml:space="preserve"> IF('5.13'!L43="-", "-",  '5.13'!L43/'5.13'!$D43*100)</f>
        <v>5.1234140019890899E-2</v>
      </c>
      <c r="M43" s="92">
        <f xml:space="preserve"> IF('5.13'!M43="-", "-",  '5.13'!M43/'5.13'!$D43*100)</f>
        <v>4.8220367077544374E-2</v>
      </c>
      <c r="N43" s="92">
        <f xml:space="preserve"> IF('5.13'!N43="-", "-",  '5.13'!N43/'5.13'!$D43*100)</f>
        <v>9.0413188270395718E-3</v>
      </c>
    </row>
    <row r="44" spans="2:14">
      <c r="B44" s="186">
        <v>2700000</v>
      </c>
      <c r="C44" s="42" t="s">
        <v>58</v>
      </c>
      <c r="D44" s="91">
        <v>100</v>
      </c>
      <c r="E44" s="142">
        <f t="shared" si="0"/>
        <v>92.640715321073671</v>
      </c>
      <c r="F44" s="564">
        <f xml:space="preserve"> IF('5.13'!F44="-", "-",  '5.13'!F44/'5.13'!$D44*100)</f>
        <v>64.485426380957364</v>
      </c>
      <c r="G44" s="564">
        <f xml:space="preserve"> IF('5.13'!G44="-", "-",  '5.13'!G44/'5.13'!$D44*100)</f>
        <v>28.155288940116307</v>
      </c>
      <c r="H44" s="92">
        <f xml:space="preserve"> IF('5.13'!H44="-", "-",  '5.13'!H44/'5.13'!$D44*100)</f>
        <v>0.94479663296135241</v>
      </c>
      <c r="I44" s="92">
        <f xml:space="preserve"> IF('5.13'!I44="-", "-",  '5.13'!I44/'5.13'!$D44*100)</f>
        <v>5.2042402333176154</v>
      </c>
      <c r="J44" s="92">
        <f xml:space="preserve"> IF('5.13'!J44="-", "-",  '5.13'!J44/'5.13'!$D44*100)</f>
        <v>0.35451703602801204</v>
      </c>
      <c r="K44" s="92">
        <f xml:space="preserve"> IF('5.13'!K44="-", "-",  '5.13'!K44/'5.13'!$D44*100)</f>
        <v>0.71601962941618202</v>
      </c>
      <c r="L44" s="92">
        <f xml:space="preserve"> IF('5.13'!L44="-", "-",  '5.13'!L44/'5.13'!$D44*100)</f>
        <v>1.3971114720315748E-2</v>
      </c>
      <c r="M44" s="92">
        <f xml:space="preserve"> IF('5.13'!M44="-", "-",  '5.13'!M44/'5.13'!$D44*100)</f>
        <v>8.3826688321894494E-2</v>
      </c>
      <c r="N44" s="92">
        <f xml:space="preserve"> IF('5.13'!N44="-", "-",  '5.13'!N44/'5.13'!$D44*100)</f>
        <v>4.1913344160947247E-2</v>
      </c>
    </row>
    <row r="45" spans="2:14">
      <c r="B45" s="186">
        <v>2900000</v>
      </c>
      <c r="C45" s="42" t="s">
        <v>59</v>
      </c>
      <c r="D45" s="91">
        <v>100</v>
      </c>
      <c r="E45" s="142">
        <f t="shared" si="0"/>
        <v>90.431162460466012</v>
      </c>
      <c r="F45" s="564">
        <f xml:space="preserve"> IF('5.13'!F45="-", "-",  '5.13'!F45/'5.13'!$D45*100)</f>
        <v>69.160265926547467</v>
      </c>
      <c r="G45" s="564">
        <f xml:space="preserve"> IF('5.13'!G45="-", "-",  '5.13'!G45/'5.13'!$D45*100)</f>
        <v>21.270896533918542</v>
      </c>
      <c r="H45" s="92">
        <f xml:space="preserve"> IF('5.13'!H45="-", "-",  '5.13'!H45/'5.13'!$D45*100)</f>
        <v>2.3623571935712904</v>
      </c>
      <c r="I45" s="92">
        <f xml:space="preserve"> IF('5.13'!I45="-", "-",  '5.13'!I45/'5.13'!$D45*100)</f>
        <v>5.7509843154973215</v>
      </c>
      <c r="J45" s="92">
        <f xml:space="preserve"> IF('5.13'!J45="-", "-",  '5.13'!J45/'5.13'!$D45*100)</f>
        <v>0.2065448912412057</v>
      </c>
      <c r="K45" s="92">
        <f xml:space="preserve"> IF('5.13'!K45="-", "-",  '5.13'!K45/'5.13'!$D45*100)</f>
        <v>1.0972697347189053</v>
      </c>
      <c r="L45" s="92">
        <f xml:space="preserve"> IF('5.13'!L45="-", "-",  '5.13'!L45/'5.13'!$D45*100)</f>
        <v>2.904537533079455E-2</v>
      </c>
      <c r="M45" s="92">
        <f xml:space="preserve"> IF('5.13'!M45="-", "-",  '5.13'!M45/'5.13'!$D45*100)</f>
        <v>0.10972697347189055</v>
      </c>
      <c r="N45" s="92">
        <f xml:space="preserve"> IF('5.13'!N45="-", "-",  '5.13'!N45/'5.13'!$D45*100)</f>
        <v>1.2909055702575356E-2</v>
      </c>
    </row>
    <row r="46" spans="2:14">
      <c r="B46" s="186">
        <v>5700000</v>
      </c>
      <c r="C46" s="42" t="s">
        <v>60</v>
      </c>
      <c r="D46" s="91">
        <v>100</v>
      </c>
      <c r="E46" s="142">
        <f t="shared" si="0"/>
        <v>91.62129356684585</v>
      </c>
      <c r="F46" s="564">
        <f xml:space="preserve"> IF('5.13'!F46="-", "-",  '5.13'!F46/'5.13'!$D46*100)</f>
        <v>64.237905323391715</v>
      </c>
      <c r="G46" s="564">
        <f xml:space="preserve"> IF('5.13'!G46="-", "-",  '5.13'!G46/'5.13'!$D46*100)</f>
        <v>27.383388243454139</v>
      </c>
      <c r="H46" s="92">
        <f xml:space="preserve"> IF('5.13'!H46="-", "-",  '5.13'!H46/'5.13'!$D46*100)</f>
        <v>0.61730535807178777</v>
      </c>
      <c r="I46" s="92">
        <f xml:space="preserve"> IF('5.13'!I46="-", "-",  '5.13'!I46/'5.13'!$D46*100)</f>
        <v>2.9686145309519683</v>
      </c>
      <c r="J46" s="92">
        <f xml:space="preserve"> IF('5.13'!J46="-", "-",  '5.13'!J46/'5.13'!$D46*100)</f>
        <v>0.2358245188139414</v>
      </c>
      <c r="K46" s="92">
        <f xml:space="preserve"> IF('5.13'!K46="-", "-",  '5.13'!K46/'5.13'!$D46*100)</f>
        <v>4.2829894225767298</v>
      </c>
      <c r="L46" s="92">
        <f xml:space="preserve"> IF('5.13'!L46="-", "-",  '5.13'!L46/'5.13'!$D46*100)</f>
        <v>0.23929252644355817</v>
      </c>
      <c r="M46" s="92">
        <f xml:space="preserve"> IF('5.13'!M46="-", "-",  '5.13'!M46/'5.13'!$D46*100)</f>
        <v>3.1212068666551067E-2</v>
      </c>
      <c r="N46" s="92">
        <f xml:space="preserve"> IF('5.13'!N46="-", "-",  '5.13'!N46/'5.13'!$D46*100)</f>
        <v>3.4680076296167849E-3</v>
      </c>
    </row>
    <row r="47" spans="2:14">
      <c r="B47" s="186">
        <v>8500000</v>
      </c>
      <c r="C47" s="42" t="s">
        <v>61</v>
      </c>
      <c r="D47" s="91">
        <v>100</v>
      </c>
      <c r="E47" s="142">
        <f t="shared" si="0"/>
        <v>94.797209412321152</v>
      </c>
      <c r="F47" s="564">
        <f xml:space="preserve"> IF('5.13'!F47="-", "-",  '5.13'!F47/'5.13'!$D47*100)</f>
        <v>70.497812463048362</v>
      </c>
      <c r="G47" s="564">
        <f xml:space="preserve"> IF('5.13'!G47="-", "-",  '5.13'!G47/'5.13'!$D47*100)</f>
        <v>24.299396949272793</v>
      </c>
      <c r="H47" s="92">
        <f xml:space="preserve"> IF('5.13'!H47="-", "-",  '5.13'!H47/'5.13'!$D47*100)</f>
        <v>1.5702967955539788</v>
      </c>
      <c r="I47" s="92">
        <f xml:space="preserve"> IF('5.13'!I47="-", "-",  '5.13'!I47/'5.13'!$D47*100)</f>
        <v>3.3960033108667376</v>
      </c>
      <c r="J47" s="92">
        <f xml:space="preserve"> IF('5.13'!J47="-", "-",  '5.13'!J47/'5.13'!$D47*100)</f>
        <v>5.2027905876788454E-2</v>
      </c>
      <c r="K47" s="92">
        <f xml:space="preserve"> IF('5.13'!K47="-", "-",  '5.13'!K47/'5.13'!$D47*100)</f>
        <v>6.621733475227623E-2</v>
      </c>
      <c r="L47" s="92">
        <f xml:space="preserve"> IF('5.13'!L47="-", "-",  '5.13'!L47/'5.13'!$D47*100)</f>
        <v>1.6554333688069058E-2</v>
      </c>
      <c r="M47" s="92">
        <f xml:space="preserve"> IF('5.13'!M47="-", "-",  '5.13'!M47/'5.13'!$D47*100)</f>
        <v>8.2771668440345281E-2</v>
      </c>
      <c r="N47" s="92">
        <f xml:space="preserve"> IF('5.13'!N47="-", "-",  '5.13'!N47/'5.13'!$D47*100)</f>
        <v>1.8919238500650349E-2</v>
      </c>
    </row>
    <row r="48" spans="2:14">
      <c r="B48" s="186">
        <v>8700000</v>
      </c>
      <c r="C48" s="42" t="s">
        <v>62</v>
      </c>
      <c r="D48" s="91">
        <v>100</v>
      </c>
      <c r="E48" s="142">
        <f t="shared" si="0"/>
        <v>13.270285606203895</v>
      </c>
      <c r="F48" s="564">
        <f xml:space="preserve"> IF('5.13'!F48="-", "-",  '5.13'!F48/'5.13'!$D48*100)</f>
        <v>12.634764516739171</v>
      </c>
      <c r="G48" s="564">
        <f xml:space="preserve"> IF('5.13'!G48="-", "-",  '5.13'!G48/'5.13'!$D48*100)</f>
        <v>0.63552108946472474</v>
      </c>
      <c r="H48" s="92">
        <f xml:space="preserve"> IF('5.13'!H48="-", "-",  '5.13'!H48/'5.13'!$D48*100)</f>
        <v>2.3869869491204843</v>
      </c>
      <c r="I48" s="92">
        <f xml:space="preserve"> IF('5.13'!I48="-", "-",  '5.13'!I48/'5.13'!$D48*100)</f>
        <v>14.817476829960279</v>
      </c>
      <c r="J48" s="92">
        <f xml:space="preserve"> IF('5.13'!J48="-", "-",  '5.13'!J48/'5.13'!$D48*100)</f>
        <v>7.4219784376773221</v>
      </c>
      <c r="K48" s="92">
        <f xml:space="preserve"> IF('5.13'!K48="-", "-",  '5.13'!K48/'5.13'!$D48*100)</f>
        <v>61.395876678645735</v>
      </c>
      <c r="L48" s="92">
        <f xml:space="preserve"> IF('5.13'!L48="-", "-",  '5.13'!L48/'5.13'!$D48*100)</f>
        <v>0.41989786268205032</v>
      </c>
      <c r="M48" s="92">
        <f xml:space="preserve"> IF('5.13'!M48="-", "-",  '5.13'!M48/'5.13'!$D48*100)</f>
        <v>0.18157745413277851</v>
      </c>
      <c r="N48" s="92">
        <f xml:space="preserve"> IF('5.13'!N48="-", "-",  '5.13'!N48/'5.13'!$D48*100)</f>
        <v>0.10592018157745413</v>
      </c>
    </row>
    <row r="49" spans="2:14">
      <c r="B49" s="186">
        <v>9600000</v>
      </c>
      <c r="C49" s="43" t="s">
        <v>63</v>
      </c>
      <c r="D49" s="91">
        <v>100</v>
      </c>
      <c r="E49" s="142">
        <f t="shared" si="0"/>
        <v>4.6986533935254853</v>
      </c>
      <c r="F49" s="564">
        <f xml:space="preserve"> IF('5.13'!F49="-", "-",  '5.13'!F49/'5.13'!$D49*100)</f>
        <v>4.5394914534861286</v>
      </c>
      <c r="G49" s="564">
        <f xml:space="preserve"> IF('5.13'!G49="-", "-",  '5.13'!G49/'5.13'!$D49*100)</f>
        <v>0.15916194003935641</v>
      </c>
      <c r="H49" s="92">
        <f xml:space="preserve"> IF('5.13'!H49="-", "-",  '5.13'!H49/'5.13'!$D49*100)</f>
        <v>1.2105953621175292</v>
      </c>
      <c r="I49" s="92">
        <f xml:space="preserve"> IF('5.13'!I49="-", "-",  '5.13'!I49/'5.13'!$D49*100)</f>
        <v>12.051935023343752</v>
      </c>
      <c r="J49" s="92">
        <f xml:space="preserve"> IF('5.13'!J49="-", "-",  '5.13'!J49/'5.13'!$D49*100)</f>
        <v>77.194505536906277</v>
      </c>
      <c r="K49" s="92">
        <f xml:space="preserve"> IF('5.13'!K49="-", "-",  '5.13'!K49/'5.13'!$D49*100)</f>
        <v>4.213450630860053</v>
      </c>
      <c r="L49" s="92">
        <f xml:space="preserve"> IF('5.13'!L49="-", "-",  '5.13'!L49/'5.13'!$D49*100)</f>
        <v>0.2440483080603465</v>
      </c>
      <c r="M49" s="92">
        <f xml:space="preserve"> IF('5.13'!M49="-", "-",  '5.13'!M49/'5.13'!$D49*100)</f>
        <v>0.25658833969981093</v>
      </c>
      <c r="N49" s="92">
        <f xml:space="preserve"> IF('5.13'!N49="-", "-",  '5.13'!N49/'5.13'!$D49*100)</f>
        <v>0.13022340548674616</v>
      </c>
    </row>
    <row r="51" spans="2:14" ht="42.75" customHeight="1">
      <c r="B51" s="700" t="s">
        <v>1288</v>
      </c>
      <c r="C51" s="700"/>
      <c r="D51" s="700"/>
      <c r="E51" s="700"/>
      <c r="F51" s="700"/>
      <c r="G51" s="700"/>
      <c r="H51" s="700"/>
      <c r="I51" s="700"/>
      <c r="J51" s="700"/>
      <c r="K51" s="700"/>
      <c r="L51" s="700"/>
      <c r="M51" s="700"/>
      <c r="N51" s="700"/>
    </row>
    <row r="52" spans="2:14">
      <c r="B52" s="697" t="s">
        <v>1282</v>
      </c>
      <c r="C52" s="697"/>
      <c r="D52" s="697"/>
      <c r="E52" s="697"/>
      <c r="F52" s="697"/>
      <c r="G52" s="697"/>
      <c r="H52" s="697"/>
      <c r="I52" s="697"/>
      <c r="J52" s="697"/>
      <c r="K52" s="697"/>
      <c r="L52" s="697"/>
      <c r="M52" s="697"/>
      <c r="N52" s="697"/>
    </row>
    <row r="53" spans="2:14">
      <c r="B53" s="697" t="s">
        <v>1309</v>
      </c>
      <c r="C53" s="697"/>
      <c r="D53" s="697"/>
      <c r="E53" s="697"/>
      <c r="F53" s="697"/>
      <c r="G53" s="697"/>
      <c r="H53" s="697"/>
      <c r="I53" s="697"/>
      <c r="J53" s="697"/>
      <c r="K53" s="697"/>
      <c r="L53" s="697"/>
      <c r="M53" s="697"/>
      <c r="N53" s="697"/>
    </row>
    <row r="54" spans="2:14">
      <c r="B54" s="398" t="s">
        <v>1098</v>
      </c>
    </row>
    <row r="55" spans="2:14">
      <c r="B55" s="712" t="s">
        <v>1245</v>
      </c>
      <c r="C55" s="712"/>
    </row>
  </sheetData>
  <mergeCells count="19">
    <mergeCell ref="D6:N6"/>
    <mergeCell ref="B3:K3"/>
    <mergeCell ref="B51:N51"/>
    <mergeCell ref="B5:O5"/>
    <mergeCell ref="E7:M7"/>
    <mergeCell ref="E8:G8"/>
    <mergeCell ref="B7:B9"/>
    <mergeCell ref="C7:C9"/>
    <mergeCell ref="D7:D9"/>
    <mergeCell ref="H8:H9"/>
    <mergeCell ref="I8:I9"/>
    <mergeCell ref="B55:C55"/>
    <mergeCell ref="J8:J9"/>
    <mergeCell ref="K8:K9"/>
    <mergeCell ref="L8:L9"/>
    <mergeCell ref="M8:M9"/>
    <mergeCell ref="B53:N53"/>
    <mergeCell ref="N7:N9"/>
    <mergeCell ref="B52:N52"/>
  </mergeCells>
  <hyperlinks>
    <hyperlink ref="C1" location="Cuprins!A1" display="Cuprins" xr:uid="{00000000-0004-0000-0F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956"/>
  <sheetViews>
    <sheetView zoomScaleNormal="100" workbookViewId="0">
      <selection activeCell="F24" sqref="F24:G24"/>
    </sheetView>
  </sheetViews>
  <sheetFormatPr defaultColWidth="8.375" defaultRowHeight="15"/>
  <cols>
    <col min="1" max="1" width="1.625" style="2" customWidth="1"/>
    <col min="2" max="2" width="12.875" style="2" customWidth="1"/>
    <col min="3" max="3" width="16.625" style="2" customWidth="1"/>
    <col min="4" max="4" width="9.625" style="2" customWidth="1"/>
    <col min="5" max="5" width="9.375" style="2" customWidth="1"/>
    <col min="6" max="6" width="13.875" style="58" customWidth="1"/>
    <col min="7" max="7" width="8.75" style="58" customWidth="1"/>
    <col min="8" max="8" width="10.125" style="56" customWidth="1"/>
    <col min="9" max="9" width="8.5" style="56" customWidth="1"/>
    <col min="10" max="10" width="8.625" style="56" customWidth="1"/>
    <col min="11" max="11" width="8.125" style="56" customWidth="1"/>
    <col min="12" max="12" width="11" style="56" customWidth="1"/>
    <col min="13" max="13" width="7.25" style="56" customWidth="1"/>
    <col min="14" max="14" width="8.75" style="56" customWidth="1"/>
    <col min="15" max="16384" width="8.375" style="2"/>
  </cols>
  <sheetData>
    <row r="1" spans="2:24">
      <c r="B1" s="3" t="s">
        <v>0</v>
      </c>
      <c r="C1" s="55"/>
    </row>
    <row r="3" spans="2:24" ht="18.75">
      <c r="B3" s="4" t="str">
        <f>Cuprins!B2</f>
        <v xml:space="preserve">Recensământul Populației și Locuințelor 2024: CARACTERISTICI ETNO-CULTURALE </v>
      </c>
      <c r="C3" s="4"/>
    </row>
    <row r="5" spans="2:24" ht="21">
      <c r="B5" s="727" t="s">
        <v>1211</v>
      </c>
      <c r="C5" s="727"/>
      <c r="D5" s="727"/>
      <c r="E5" s="727"/>
      <c r="F5" s="727"/>
      <c r="G5" s="727"/>
      <c r="H5" s="727"/>
      <c r="I5" s="727"/>
      <c r="J5" s="727"/>
      <c r="K5" s="727"/>
      <c r="L5" s="727"/>
      <c r="M5" s="727"/>
    </row>
    <row r="6" spans="2:24" ht="16.5" customHeight="1">
      <c r="B6" s="5"/>
      <c r="C6" s="5"/>
      <c r="D6" s="706" t="s">
        <v>2</v>
      </c>
      <c r="E6" s="706"/>
      <c r="F6" s="706"/>
      <c r="G6" s="706"/>
      <c r="H6" s="706"/>
      <c r="I6" s="706"/>
      <c r="J6" s="706"/>
      <c r="K6" s="706"/>
      <c r="L6" s="706"/>
      <c r="M6" s="706"/>
      <c r="N6" s="706"/>
    </row>
    <row r="7" spans="2:24" ht="16.5" customHeight="1">
      <c r="B7" s="777" t="s">
        <v>64</v>
      </c>
      <c r="C7" s="777" t="s">
        <v>65</v>
      </c>
      <c r="D7" s="772" t="s">
        <v>4</v>
      </c>
      <c r="E7" s="729" t="s">
        <v>1306</v>
      </c>
      <c r="F7" s="767"/>
      <c r="G7" s="767"/>
      <c r="H7" s="767"/>
      <c r="I7" s="767"/>
      <c r="J7" s="767"/>
      <c r="K7" s="767"/>
      <c r="L7" s="767"/>
      <c r="M7" s="768"/>
      <c r="N7" s="772" t="s">
        <v>995</v>
      </c>
    </row>
    <row r="8" spans="2:24" ht="24" customHeight="1">
      <c r="B8" s="778"/>
      <c r="C8" s="778"/>
      <c r="D8" s="723"/>
      <c r="E8" s="774" t="s">
        <v>1104</v>
      </c>
      <c r="F8" s="775"/>
      <c r="G8" s="776"/>
      <c r="H8" s="772" t="s">
        <v>973</v>
      </c>
      <c r="I8" s="772" t="s">
        <v>1016</v>
      </c>
      <c r="J8" s="772" t="s">
        <v>975</v>
      </c>
      <c r="K8" s="772" t="s">
        <v>1017</v>
      </c>
      <c r="L8" s="772" t="s">
        <v>1089</v>
      </c>
      <c r="M8" s="772" t="s">
        <v>994</v>
      </c>
      <c r="N8" s="723"/>
    </row>
    <row r="9" spans="2:24" ht="35.25" customHeight="1">
      <c r="B9" s="779"/>
      <c r="C9" s="779"/>
      <c r="D9" s="773"/>
      <c r="E9" s="127" t="s">
        <v>4</v>
      </c>
      <c r="F9" s="450" t="s">
        <v>1287</v>
      </c>
      <c r="G9" s="450" t="s">
        <v>1015</v>
      </c>
      <c r="H9" s="773"/>
      <c r="I9" s="773"/>
      <c r="J9" s="773"/>
      <c r="K9" s="773"/>
      <c r="L9" s="773"/>
      <c r="M9" s="773"/>
      <c r="N9" s="773"/>
    </row>
    <row r="10" spans="2:24" s="57" customFormat="1">
      <c r="B10" s="340" t="s">
        <v>1065</v>
      </c>
      <c r="C10" s="340" t="s">
        <v>1066</v>
      </c>
      <c r="D10" s="341">
        <v>1</v>
      </c>
      <c r="E10" s="343">
        <v>2</v>
      </c>
      <c r="F10" s="565">
        <v>3</v>
      </c>
      <c r="G10" s="565">
        <v>4</v>
      </c>
      <c r="H10" s="341">
        <v>5</v>
      </c>
      <c r="I10" s="341">
        <v>6</v>
      </c>
      <c r="J10" s="341">
        <v>7</v>
      </c>
      <c r="K10" s="341">
        <v>8</v>
      </c>
      <c r="L10" s="341">
        <v>9</v>
      </c>
      <c r="M10" s="341">
        <v>10</v>
      </c>
      <c r="N10" s="341">
        <v>11</v>
      </c>
      <c r="O10" s="383"/>
    </row>
    <row r="11" spans="2:24">
      <c r="B11" s="386"/>
      <c r="C11" s="401" t="s">
        <v>1091</v>
      </c>
      <c r="D11" s="11">
        <v>2409207</v>
      </c>
      <c r="E11" s="11">
        <v>1925695</v>
      </c>
      <c r="F11" s="144">
        <v>1159857</v>
      </c>
      <c r="G11" s="144">
        <v>765838</v>
      </c>
      <c r="H11" s="11">
        <v>71878</v>
      </c>
      <c r="I11" s="11">
        <v>280050</v>
      </c>
      <c r="J11" s="11">
        <v>87407</v>
      </c>
      <c r="K11" s="11">
        <v>28839</v>
      </c>
      <c r="L11" s="11">
        <v>7640</v>
      </c>
      <c r="M11" s="11">
        <v>6116</v>
      </c>
      <c r="N11" s="11">
        <v>1582</v>
      </c>
      <c r="O11" s="427"/>
      <c r="P11" s="427"/>
      <c r="Q11" s="427"/>
      <c r="R11" s="427"/>
      <c r="S11" s="427"/>
      <c r="T11" s="427"/>
      <c r="U11" s="427"/>
      <c r="V11" s="427"/>
      <c r="W11" s="427"/>
      <c r="X11" s="427"/>
    </row>
    <row r="12" spans="2:24">
      <c r="B12" s="12">
        <v>100000</v>
      </c>
      <c r="C12" s="14" t="s">
        <v>66</v>
      </c>
      <c r="D12" s="11">
        <v>720128</v>
      </c>
      <c r="E12" s="11">
        <v>549740</v>
      </c>
      <c r="F12" s="144">
        <v>206594</v>
      </c>
      <c r="G12" s="144">
        <v>343146</v>
      </c>
      <c r="H12" s="11">
        <v>17601</v>
      </c>
      <c r="I12" s="11">
        <v>141807</v>
      </c>
      <c r="J12" s="11">
        <v>2894</v>
      </c>
      <c r="K12" s="11">
        <v>2539</v>
      </c>
      <c r="L12" s="11">
        <v>607</v>
      </c>
      <c r="M12" s="11">
        <v>4177</v>
      </c>
      <c r="N12" s="11">
        <v>763</v>
      </c>
      <c r="O12" s="427"/>
      <c r="P12" s="427"/>
      <c r="Q12" s="427"/>
      <c r="R12" s="427"/>
      <c r="S12" s="427"/>
      <c r="T12" s="427"/>
      <c r="U12" s="427"/>
      <c r="V12" s="427"/>
      <c r="W12" s="427"/>
      <c r="X12" s="427"/>
    </row>
    <row r="13" spans="2:24" ht="30">
      <c r="B13" s="15">
        <v>101000</v>
      </c>
      <c r="C13" s="16" t="s">
        <v>67</v>
      </c>
      <c r="D13" s="11">
        <v>567038</v>
      </c>
      <c r="E13" s="11">
        <v>410158</v>
      </c>
      <c r="F13" s="144">
        <v>149169</v>
      </c>
      <c r="G13" s="144">
        <v>260989</v>
      </c>
      <c r="H13" s="11">
        <v>16021</v>
      </c>
      <c r="I13" s="11">
        <v>131001</v>
      </c>
      <c r="J13" s="11">
        <v>2575</v>
      </c>
      <c r="K13" s="11">
        <v>2284</v>
      </c>
      <c r="L13" s="11">
        <v>497</v>
      </c>
      <c r="M13" s="11">
        <v>3840</v>
      </c>
      <c r="N13" s="11">
        <v>662</v>
      </c>
      <c r="O13" s="427"/>
      <c r="P13" s="427"/>
      <c r="Q13" s="427"/>
      <c r="R13" s="427"/>
      <c r="S13" s="427"/>
      <c r="T13" s="427"/>
      <c r="U13" s="427"/>
      <c r="V13" s="427"/>
      <c r="W13" s="427"/>
      <c r="X13" s="427"/>
    </row>
    <row r="14" spans="2:24" s="58" customFormat="1">
      <c r="B14" s="350">
        <v>110000</v>
      </c>
      <c r="C14" s="351" t="s">
        <v>68</v>
      </c>
      <c r="D14" s="144">
        <v>144824</v>
      </c>
      <c r="E14" s="144">
        <v>98301</v>
      </c>
      <c r="F14" s="144">
        <v>40446</v>
      </c>
      <c r="G14" s="144">
        <v>57855</v>
      </c>
      <c r="H14" s="144">
        <v>4313</v>
      </c>
      <c r="I14" s="144">
        <v>39895</v>
      </c>
      <c r="J14" s="144">
        <v>755</v>
      </c>
      <c r="K14" s="144">
        <v>672</v>
      </c>
      <c r="L14" s="144">
        <v>72</v>
      </c>
      <c r="M14" s="144">
        <v>659</v>
      </c>
      <c r="N14" s="144">
        <v>157</v>
      </c>
      <c r="O14" s="427"/>
      <c r="P14" s="427"/>
      <c r="Q14" s="427"/>
      <c r="R14" s="427"/>
      <c r="S14" s="427"/>
      <c r="T14" s="427"/>
      <c r="U14" s="427"/>
      <c r="V14" s="427"/>
      <c r="W14" s="427"/>
      <c r="X14" s="427"/>
    </row>
    <row r="15" spans="2:24" s="58" customFormat="1">
      <c r="B15" s="352">
        <v>120000</v>
      </c>
      <c r="C15" s="351" t="s">
        <v>69</v>
      </c>
      <c r="D15" s="144">
        <v>100985</v>
      </c>
      <c r="E15" s="144">
        <v>77459</v>
      </c>
      <c r="F15" s="144">
        <v>27405</v>
      </c>
      <c r="G15" s="144">
        <v>50054</v>
      </c>
      <c r="H15" s="144">
        <v>2385</v>
      </c>
      <c r="I15" s="144">
        <v>19775</v>
      </c>
      <c r="J15" s="144">
        <v>413</v>
      </c>
      <c r="K15" s="144">
        <v>313</v>
      </c>
      <c r="L15" s="144">
        <v>90</v>
      </c>
      <c r="M15" s="144">
        <v>443</v>
      </c>
      <c r="N15" s="144">
        <v>107</v>
      </c>
      <c r="O15" s="427"/>
      <c r="P15" s="427"/>
      <c r="Q15" s="427"/>
      <c r="R15" s="427"/>
      <c r="S15" s="427"/>
      <c r="T15" s="427"/>
      <c r="U15" s="427"/>
      <c r="V15" s="427"/>
      <c r="W15" s="427"/>
      <c r="X15" s="427"/>
    </row>
    <row r="16" spans="2:24" s="58" customFormat="1">
      <c r="B16" s="352">
        <v>130000</v>
      </c>
      <c r="C16" s="351" t="s">
        <v>40</v>
      </c>
      <c r="D16" s="144">
        <v>87230</v>
      </c>
      <c r="E16" s="144">
        <v>63625</v>
      </c>
      <c r="F16" s="144">
        <v>21215</v>
      </c>
      <c r="G16" s="144">
        <v>42410</v>
      </c>
      <c r="H16" s="144">
        <v>3001</v>
      </c>
      <c r="I16" s="144">
        <v>17781</v>
      </c>
      <c r="J16" s="144">
        <v>387</v>
      </c>
      <c r="K16" s="144">
        <v>355</v>
      </c>
      <c r="L16" s="144">
        <v>183</v>
      </c>
      <c r="M16" s="144">
        <v>1738</v>
      </c>
      <c r="N16" s="144">
        <v>160</v>
      </c>
      <c r="O16" s="427"/>
      <c r="P16" s="427"/>
      <c r="Q16" s="427"/>
      <c r="R16" s="427"/>
      <c r="S16" s="427"/>
      <c r="T16" s="427"/>
      <c r="U16" s="427"/>
      <c r="V16" s="427"/>
      <c r="W16" s="427"/>
      <c r="X16" s="427"/>
    </row>
    <row r="17" spans="2:24" s="58" customFormat="1">
      <c r="B17" s="352">
        <v>140000</v>
      </c>
      <c r="C17" s="351" t="s">
        <v>70</v>
      </c>
      <c r="D17" s="144">
        <v>105680</v>
      </c>
      <c r="E17" s="144">
        <v>81894</v>
      </c>
      <c r="F17" s="144">
        <v>28939</v>
      </c>
      <c r="G17" s="144">
        <v>52955</v>
      </c>
      <c r="H17" s="144">
        <v>2468</v>
      </c>
      <c r="I17" s="144">
        <v>20084</v>
      </c>
      <c r="J17" s="144">
        <v>354</v>
      </c>
      <c r="K17" s="144">
        <v>366</v>
      </c>
      <c r="L17" s="144">
        <v>68</v>
      </c>
      <c r="M17" s="144">
        <v>346</v>
      </c>
      <c r="N17" s="144">
        <v>100</v>
      </c>
      <c r="O17" s="427"/>
      <c r="P17" s="427"/>
      <c r="Q17" s="427"/>
      <c r="R17" s="427"/>
      <c r="S17" s="427"/>
      <c r="T17" s="427"/>
      <c r="U17" s="427"/>
      <c r="V17" s="427"/>
      <c r="W17" s="427"/>
      <c r="X17" s="427"/>
    </row>
    <row r="18" spans="2:24" s="58" customFormat="1">
      <c r="B18" s="352">
        <v>150000</v>
      </c>
      <c r="C18" s="351" t="s">
        <v>71</v>
      </c>
      <c r="D18" s="144">
        <v>128319</v>
      </c>
      <c r="E18" s="144">
        <v>88879</v>
      </c>
      <c r="F18" s="144">
        <v>31164</v>
      </c>
      <c r="G18" s="144">
        <v>57715</v>
      </c>
      <c r="H18" s="144">
        <v>3854</v>
      </c>
      <c r="I18" s="144">
        <v>33466</v>
      </c>
      <c r="J18" s="144">
        <v>666</v>
      </c>
      <c r="K18" s="144">
        <v>578</v>
      </c>
      <c r="L18" s="144">
        <v>84</v>
      </c>
      <c r="M18" s="144">
        <v>654</v>
      </c>
      <c r="N18" s="144">
        <v>138</v>
      </c>
      <c r="O18" s="427"/>
      <c r="P18" s="427"/>
      <c r="Q18" s="427"/>
      <c r="R18" s="427"/>
      <c r="S18" s="427"/>
      <c r="T18" s="427"/>
      <c r="U18" s="427"/>
      <c r="V18" s="427"/>
      <c r="W18" s="427"/>
      <c r="X18" s="427"/>
    </row>
    <row r="19" spans="2:24">
      <c r="B19" s="18">
        <v>111000</v>
      </c>
      <c r="C19" s="19" t="s">
        <v>72</v>
      </c>
      <c r="D19" s="11">
        <v>12368</v>
      </c>
      <c r="E19" s="11">
        <v>11829</v>
      </c>
      <c r="F19" s="144">
        <v>5036</v>
      </c>
      <c r="G19" s="144">
        <v>6793</v>
      </c>
      <c r="H19" s="11">
        <v>43</v>
      </c>
      <c r="I19" s="11">
        <v>452</v>
      </c>
      <c r="J19" s="11">
        <v>19</v>
      </c>
      <c r="K19" s="11">
        <v>3</v>
      </c>
      <c r="L19" s="11" t="s">
        <v>1029</v>
      </c>
      <c r="M19" s="11">
        <v>15</v>
      </c>
      <c r="N19" s="11">
        <v>7</v>
      </c>
      <c r="O19" s="427"/>
      <c r="P19" s="427"/>
      <c r="Q19" s="427"/>
      <c r="R19" s="427"/>
      <c r="S19" s="427"/>
      <c r="T19" s="427"/>
      <c r="U19" s="427"/>
      <c r="V19" s="427"/>
      <c r="W19" s="427"/>
      <c r="X19" s="427"/>
    </row>
    <row r="20" spans="2:24">
      <c r="B20" s="18">
        <v>121000</v>
      </c>
      <c r="C20" s="19" t="s">
        <v>73</v>
      </c>
      <c r="D20" s="11">
        <v>26308</v>
      </c>
      <c r="E20" s="11">
        <v>24002</v>
      </c>
      <c r="F20" s="144">
        <v>8207</v>
      </c>
      <c r="G20" s="144">
        <v>15795</v>
      </c>
      <c r="H20" s="11">
        <v>278</v>
      </c>
      <c r="I20" s="11">
        <v>1805</v>
      </c>
      <c r="J20" s="11">
        <v>89</v>
      </c>
      <c r="K20" s="11">
        <v>44</v>
      </c>
      <c r="L20" s="11">
        <v>32</v>
      </c>
      <c r="M20" s="11">
        <v>53</v>
      </c>
      <c r="N20" s="11">
        <v>5</v>
      </c>
      <c r="O20" s="427"/>
      <c r="P20" s="427"/>
      <c r="Q20" s="427"/>
      <c r="R20" s="427"/>
      <c r="S20" s="427"/>
      <c r="T20" s="427"/>
      <c r="U20" s="427"/>
      <c r="V20" s="427"/>
      <c r="W20" s="427"/>
      <c r="X20" s="427"/>
    </row>
    <row r="21" spans="2:24">
      <c r="B21" s="18">
        <v>122000</v>
      </c>
      <c r="C21" s="19" t="s">
        <v>74</v>
      </c>
      <c r="D21" s="11">
        <v>3391</v>
      </c>
      <c r="E21" s="11">
        <v>2582</v>
      </c>
      <c r="F21" s="144">
        <v>1215</v>
      </c>
      <c r="G21" s="144">
        <v>1367</v>
      </c>
      <c r="H21" s="11">
        <v>72</v>
      </c>
      <c r="I21" s="11">
        <v>651</v>
      </c>
      <c r="J21" s="11">
        <v>7</v>
      </c>
      <c r="K21" s="11">
        <v>8</v>
      </c>
      <c r="L21" s="11">
        <v>42</v>
      </c>
      <c r="M21" s="11">
        <v>14</v>
      </c>
      <c r="N21" s="11">
        <v>15</v>
      </c>
      <c r="O21" s="427"/>
      <c r="P21" s="427"/>
      <c r="Q21" s="427"/>
      <c r="R21" s="427"/>
      <c r="S21" s="427"/>
      <c r="T21" s="427"/>
      <c r="U21" s="427"/>
      <c r="V21" s="427"/>
      <c r="W21" s="427"/>
      <c r="X21" s="427"/>
    </row>
    <row r="22" spans="2:24">
      <c r="B22" s="18">
        <v>131000</v>
      </c>
      <c r="C22" s="19" t="s">
        <v>75</v>
      </c>
      <c r="D22" s="11">
        <v>18310</v>
      </c>
      <c r="E22" s="11">
        <v>15568</v>
      </c>
      <c r="F22" s="144">
        <v>6148</v>
      </c>
      <c r="G22" s="144">
        <v>9420</v>
      </c>
      <c r="H22" s="11">
        <v>377</v>
      </c>
      <c r="I22" s="11">
        <v>2136</v>
      </c>
      <c r="J22" s="11">
        <v>71</v>
      </c>
      <c r="K22" s="11">
        <v>49</v>
      </c>
      <c r="L22" s="11">
        <v>13</v>
      </c>
      <c r="M22" s="11">
        <v>67</v>
      </c>
      <c r="N22" s="11">
        <v>29</v>
      </c>
      <c r="O22" s="427"/>
      <c r="P22" s="427"/>
      <c r="Q22" s="427"/>
      <c r="R22" s="427"/>
      <c r="S22" s="427"/>
      <c r="T22" s="427"/>
      <c r="U22" s="427"/>
      <c r="V22" s="427"/>
      <c r="W22" s="427"/>
      <c r="X22" s="427"/>
    </row>
    <row r="23" spans="2:24">
      <c r="B23" s="18">
        <v>141000</v>
      </c>
      <c r="C23" s="19" t="s">
        <v>76</v>
      </c>
      <c r="D23" s="11">
        <v>4280</v>
      </c>
      <c r="E23" s="11">
        <v>3492</v>
      </c>
      <c r="F23" s="144">
        <v>2415</v>
      </c>
      <c r="G23" s="144">
        <v>1077</v>
      </c>
      <c r="H23" s="11">
        <v>79</v>
      </c>
      <c r="I23" s="11">
        <v>692</v>
      </c>
      <c r="J23" s="11">
        <v>4</v>
      </c>
      <c r="K23" s="11">
        <v>7</v>
      </c>
      <c r="L23" s="11" t="s">
        <v>1029</v>
      </c>
      <c r="M23" s="11">
        <v>6</v>
      </c>
      <c r="N23" s="11" t="s">
        <v>1029</v>
      </c>
      <c r="O23" s="427"/>
      <c r="P23" s="427"/>
      <c r="Q23" s="427"/>
      <c r="R23" s="427"/>
      <c r="S23" s="427"/>
      <c r="T23" s="427"/>
      <c r="U23" s="427"/>
      <c r="V23" s="427"/>
      <c r="W23" s="427"/>
      <c r="X23" s="427"/>
    </row>
    <row r="24" spans="2:24">
      <c r="B24" s="18">
        <v>151000</v>
      </c>
      <c r="C24" s="19" t="s">
        <v>77</v>
      </c>
      <c r="D24" s="11">
        <v>9536</v>
      </c>
      <c r="E24" s="11">
        <v>8095</v>
      </c>
      <c r="F24" s="144">
        <v>3887</v>
      </c>
      <c r="G24" s="144">
        <v>4208</v>
      </c>
      <c r="H24" s="11">
        <v>108</v>
      </c>
      <c r="I24" s="11">
        <v>1254</v>
      </c>
      <c r="J24" s="11">
        <v>26</v>
      </c>
      <c r="K24" s="11">
        <v>21</v>
      </c>
      <c r="L24" s="11">
        <v>4</v>
      </c>
      <c r="M24" s="11">
        <v>23</v>
      </c>
      <c r="N24" s="11">
        <v>5</v>
      </c>
      <c r="O24" s="427"/>
      <c r="P24" s="427"/>
      <c r="Q24" s="427"/>
      <c r="R24" s="427"/>
      <c r="S24" s="427"/>
      <c r="T24" s="427"/>
      <c r="U24" s="427"/>
      <c r="V24" s="427"/>
      <c r="W24" s="427"/>
      <c r="X24" s="427"/>
    </row>
    <row r="25" spans="2:24">
      <c r="B25" s="18">
        <v>112000</v>
      </c>
      <c r="C25" s="19" t="s">
        <v>78</v>
      </c>
      <c r="D25" s="11">
        <v>11663</v>
      </c>
      <c r="E25" s="11">
        <v>11456</v>
      </c>
      <c r="F25" s="144">
        <v>5191</v>
      </c>
      <c r="G25" s="144">
        <v>6265</v>
      </c>
      <c r="H25" s="11">
        <v>34</v>
      </c>
      <c r="I25" s="11">
        <v>155</v>
      </c>
      <c r="J25" s="11">
        <v>1</v>
      </c>
      <c r="K25" s="11">
        <v>5</v>
      </c>
      <c r="L25" s="11">
        <v>2</v>
      </c>
      <c r="M25" s="11">
        <v>8</v>
      </c>
      <c r="N25" s="11">
        <v>2</v>
      </c>
      <c r="O25" s="427"/>
      <c r="P25" s="427"/>
      <c r="Q25" s="427"/>
      <c r="R25" s="427"/>
      <c r="S25" s="427"/>
      <c r="T25" s="427"/>
      <c r="U25" s="427"/>
      <c r="V25" s="427"/>
      <c r="W25" s="427"/>
      <c r="X25" s="427"/>
    </row>
    <row r="26" spans="2:24">
      <c r="B26" s="18">
        <v>123000</v>
      </c>
      <c r="C26" s="19" t="s">
        <v>79</v>
      </c>
      <c r="D26" s="11">
        <v>547</v>
      </c>
      <c r="E26" s="11">
        <v>538</v>
      </c>
      <c r="F26" s="144">
        <v>365</v>
      </c>
      <c r="G26" s="144">
        <v>173</v>
      </c>
      <c r="H26" s="11">
        <v>2</v>
      </c>
      <c r="I26" s="11">
        <v>6</v>
      </c>
      <c r="J26" s="11" t="s">
        <v>1029</v>
      </c>
      <c r="K26" s="11" t="s">
        <v>1029</v>
      </c>
      <c r="L26" s="11" t="s">
        <v>1029</v>
      </c>
      <c r="M26" s="11">
        <v>1</v>
      </c>
      <c r="N26" s="11" t="s">
        <v>1029</v>
      </c>
      <c r="O26" s="427"/>
      <c r="P26" s="427"/>
      <c r="Q26" s="427"/>
      <c r="R26" s="427"/>
      <c r="S26" s="427"/>
      <c r="T26" s="427"/>
      <c r="U26" s="427"/>
      <c r="V26" s="427"/>
      <c r="W26" s="427"/>
      <c r="X26" s="427"/>
    </row>
    <row r="27" spans="2:24">
      <c r="B27" s="18">
        <v>125000</v>
      </c>
      <c r="C27" s="19" t="s">
        <v>80</v>
      </c>
      <c r="D27" s="11">
        <v>5240</v>
      </c>
      <c r="E27" s="11">
        <v>5042</v>
      </c>
      <c r="F27" s="144">
        <v>2397</v>
      </c>
      <c r="G27" s="144">
        <v>2645</v>
      </c>
      <c r="H27" s="11">
        <v>24</v>
      </c>
      <c r="I27" s="11">
        <v>147</v>
      </c>
      <c r="J27" s="11">
        <v>1</v>
      </c>
      <c r="K27" s="11">
        <v>3</v>
      </c>
      <c r="L27" s="11" t="s">
        <v>1029</v>
      </c>
      <c r="M27" s="11">
        <v>10</v>
      </c>
      <c r="N27" s="11">
        <v>13</v>
      </c>
      <c r="O27" s="427"/>
      <c r="P27" s="427"/>
      <c r="Q27" s="427"/>
      <c r="R27" s="427"/>
      <c r="S27" s="427"/>
      <c r="T27" s="427"/>
      <c r="U27" s="427"/>
      <c r="V27" s="427"/>
      <c r="W27" s="427"/>
      <c r="X27" s="427"/>
    </row>
    <row r="28" spans="2:24">
      <c r="B28" s="18">
        <v>126000</v>
      </c>
      <c r="C28" s="19" t="s">
        <v>81</v>
      </c>
      <c r="D28" s="11">
        <v>10937</v>
      </c>
      <c r="E28" s="11">
        <v>10427</v>
      </c>
      <c r="F28" s="144">
        <v>3413</v>
      </c>
      <c r="G28" s="144">
        <v>7014</v>
      </c>
      <c r="H28" s="11">
        <v>56</v>
      </c>
      <c r="I28" s="11">
        <v>405</v>
      </c>
      <c r="J28" s="11">
        <v>5</v>
      </c>
      <c r="K28" s="11">
        <v>18</v>
      </c>
      <c r="L28" s="11" t="s">
        <v>1029</v>
      </c>
      <c r="M28" s="11">
        <v>20</v>
      </c>
      <c r="N28" s="11">
        <v>6</v>
      </c>
      <c r="O28" s="427"/>
      <c r="P28" s="427"/>
      <c r="Q28" s="427"/>
      <c r="R28" s="427"/>
      <c r="S28" s="427"/>
      <c r="T28" s="427"/>
      <c r="U28" s="427"/>
      <c r="V28" s="427"/>
      <c r="W28" s="427"/>
      <c r="X28" s="427"/>
    </row>
    <row r="29" spans="2:24">
      <c r="B29" s="18">
        <v>142000</v>
      </c>
      <c r="C29" s="19" t="s">
        <v>82</v>
      </c>
      <c r="D29" s="11">
        <v>11152</v>
      </c>
      <c r="E29" s="11">
        <v>10366</v>
      </c>
      <c r="F29" s="144">
        <v>4881</v>
      </c>
      <c r="G29" s="144">
        <v>5485</v>
      </c>
      <c r="H29" s="11">
        <v>61</v>
      </c>
      <c r="I29" s="11">
        <v>623</v>
      </c>
      <c r="J29" s="11">
        <v>23</v>
      </c>
      <c r="K29" s="11">
        <v>31</v>
      </c>
      <c r="L29" s="11">
        <v>14</v>
      </c>
      <c r="M29" s="11">
        <v>29</v>
      </c>
      <c r="N29" s="11">
        <v>5</v>
      </c>
      <c r="O29" s="427"/>
      <c r="P29" s="427"/>
      <c r="Q29" s="427"/>
      <c r="R29" s="427"/>
      <c r="S29" s="427"/>
      <c r="T29" s="427"/>
      <c r="U29" s="427"/>
      <c r="V29" s="427"/>
      <c r="W29" s="427"/>
      <c r="X29" s="427"/>
    </row>
    <row r="30" spans="2:24">
      <c r="B30" s="18">
        <v>143000</v>
      </c>
      <c r="C30" s="19" t="s">
        <v>83</v>
      </c>
      <c r="D30" s="11">
        <v>4425</v>
      </c>
      <c r="E30" s="11">
        <v>4207</v>
      </c>
      <c r="F30" s="144">
        <v>2300</v>
      </c>
      <c r="G30" s="144">
        <v>1907</v>
      </c>
      <c r="H30" s="11">
        <v>28</v>
      </c>
      <c r="I30" s="11">
        <v>162</v>
      </c>
      <c r="J30" s="11">
        <v>6</v>
      </c>
      <c r="K30" s="11">
        <v>3</v>
      </c>
      <c r="L30" s="11" t="s">
        <v>1029</v>
      </c>
      <c r="M30" s="11">
        <v>14</v>
      </c>
      <c r="N30" s="11">
        <v>5</v>
      </c>
      <c r="O30" s="427"/>
      <c r="P30" s="427"/>
      <c r="Q30" s="427"/>
      <c r="R30" s="427"/>
      <c r="S30" s="427"/>
      <c r="T30" s="427"/>
      <c r="U30" s="427"/>
      <c r="V30" s="427"/>
      <c r="W30" s="427"/>
      <c r="X30" s="427"/>
    </row>
    <row r="31" spans="2:24">
      <c r="B31" s="18">
        <v>144000</v>
      </c>
      <c r="C31" s="19" t="s">
        <v>84</v>
      </c>
      <c r="D31" s="11">
        <v>3956</v>
      </c>
      <c r="E31" s="11">
        <v>3813</v>
      </c>
      <c r="F31" s="144">
        <v>1983</v>
      </c>
      <c r="G31" s="144">
        <v>1830</v>
      </c>
      <c r="H31" s="11">
        <v>25</v>
      </c>
      <c r="I31" s="11">
        <v>109</v>
      </c>
      <c r="J31" s="11">
        <v>5</v>
      </c>
      <c r="K31" s="11">
        <v>2</v>
      </c>
      <c r="L31" s="11" t="s">
        <v>1029</v>
      </c>
      <c r="M31" s="11" t="s">
        <v>1029</v>
      </c>
      <c r="N31" s="11">
        <v>2</v>
      </c>
      <c r="O31" s="427"/>
      <c r="P31" s="427"/>
      <c r="Q31" s="427"/>
      <c r="R31" s="427"/>
      <c r="S31" s="427"/>
      <c r="T31" s="427"/>
      <c r="U31" s="427"/>
      <c r="V31" s="427"/>
      <c r="W31" s="427"/>
      <c r="X31" s="427"/>
    </row>
    <row r="32" spans="2:24">
      <c r="B32" s="18">
        <v>145000</v>
      </c>
      <c r="C32" s="19" t="s">
        <v>85</v>
      </c>
      <c r="D32" s="11">
        <v>1709</v>
      </c>
      <c r="E32" s="11">
        <v>1651</v>
      </c>
      <c r="F32" s="144">
        <v>713</v>
      </c>
      <c r="G32" s="144">
        <v>938</v>
      </c>
      <c r="H32" s="11">
        <v>6</v>
      </c>
      <c r="I32" s="11">
        <v>48</v>
      </c>
      <c r="J32" s="11">
        <v>1</v>
      </c>
      <c r="K32" s="11">
        <v>1</v>
      </c>
      <c r="L32" s="11" t="s">
        <v>1029</v>
      </c>
      <c r="M32" s="11">
        <v>2</v>
      </c>
      <c r="N32" s="11" t="s">
        <v>1029</v>
      </c>
      <c r="O32" s="427"/>
      <c r="P32" s="427"/>
      <c r="Q32" s="427"/>
      <c r="R32" s="427"/>
      <c r="S32" s="427"/>
      <c r="T32" s="427"/>
      <c r="U32" s="427"/>
      <c r="V32" s="427"/>
      <c r="W32" s="427"/>
      <c r="X32" s="427"/>
    </row>
    <row r="33" spans="2:24">
      <c r="B33" s="18">
        <v>146000</v>
      </c>
      <c r="C33" s="19" t="s">
        <v>86</v>
      </c>
      <c r="D33" s="11">
        <v>4045</v>
      </c>
      <c r="E33" s="11">
        <v>3664</v>
      </c>
      <c r="F33" s="144">
        <v>1419</v>
      </c>
      <c r="G33" s="144">
        <v>2245</v>
      </c>
      <c r="H33" s="11">
        <v>37</v>
      </c>
      <c r="I33" s="11">
        <v>305</v>
      </c>
      <c r="J33" s="11">
        <v>15</v>
      </c>
      <c r="K33" s="11">
        <v>8</v>
      </c>
      <c r="L33" s="11" t="s">
        <v>1029</v>
      </c>
      <c r="M33" s="11">
        <v>13</v>
      </c>
      <c r="N33" s="11">
        <v>3</v>
      </c>
      <c r="O33" s="427"/>
      <c r="P33" s="427"/>
      <c r="Q33" s="427"/>
      <c r="R33" s="427"/>
      <c r="S33" s="427"/>
      <c r="T33" s="427"/>
      <c r="U33" s="427"/>
      <c r="V33" s="427"/>
      <c r="W33" s="427"/>
      <c r="X33" s="427"/>
    </row>
    <row r="34" spans="2:24">
      <c r="B34" s="18">
        <v>152000</v>
      </c>
      <c r="C34" s="19" t="s">
        <v>87</v>
      </c>
      <c r="D34" s="11">
        <v>6714</v>
      </c>
      <c r="E34" s="11">
        <v>5844</v>
      </c>
      <c r="F34" s="144">
        <v>2388</v>
      </c>
      <c r="G34" s="144">
        <v>3456</v>
      </c>
      <c r="H34" s="11">
        <v>137</v>
      </c>
      <c r="I34" s="11">
        <v>674</v>
      </c>
      <c r="J34" s="11">
        <v>20</v>
      </c>
      <c r="K34" s="11">
        <v>19</v>
      </c>
      <c r="L34" s="11">
        <v>1</v>
      </c>
      <c r="M34" s="11">
        <v>19</v>
      </c>
      <c r="N34" s="11" t="s">
        <v>1029</v>
      </c>
      <c r="O34" s="427"/>
      <c r="P34" s="427"/>
      <c r="Q34" s="427"/>
      <c r="R34" s="427"/>
      <c r="S34" s="427"/>
      <c r="T34" s="427"/>
      <c r="U34" s="427"/>
      <c r="V34" s="427"/>
      <c r="W34" s="427"/>
      <c r="X34" s="427"/>
    </row>
    <row r="35" spans="2:24">
      <c r="B35" s="18">
        <v>153000</v>
      </c>
      <c r="C35" s="19" t="s">
        <v>88</v>
      </c>
      <c r="D35" s="11">
        <v>7299</v>
      </c>
      <c r="E35" s="11">
        <v>7026</v>
      </c>
      <c r="F35" s="144">
        <v>2677</v>
      </c>
      <c r="G35" s="144">
        <v>4349</v>
      </c>
      <c r="H35" s="11">
        <v>37</v>
      </c>
      <c r="I35" s="11">
        <v>204</v>
      </c>
      <c r="J35" s="11">
        <v>10</v>
      </c>
      <c r="K35" s="11">
        <v>11</v>
      </c>
      <c r="L35" s="11" t="s">
        <v>1029</v>
      </c>
      <c r="M35" s="11">
        <v>10</v>
      </c>
      <c r="N35" s="11">
        <v>1</v>
      </c>
      <c r="O35" s="427"/>
      <c r="P35" s="427"/>
      <c r="Q35" s="427"/>
      <c r="R35" s="427"/>
      <c r="S35" s="427"/>
      <c r="T35" s="427"/>
      <c r="U35" s="427"/>
      <c r="V35" s="427"/>
      <c r="W35" s="427"/>
      <c r="X35" s="427"/>
    </row>
    <row r="36" spans="2:24">
      <c r="B36" s="18">
        <v>154000</v>
      </c>
      <c r="C36" s="19" t="s">
        <v>89</v>
      </c>
      <c r="D36" s="11">
        <v>11210</v>
      </c>
      <c r="E36" s="11">
        <v>9980</v>
      </c>
      <c r="F36" s="144">
        <v>2790</v>
      </c>
      <c r="G36" s="144">
        <v>7190</v>
      </c>
      <c r="H36" s="11">
        <v>176</v>
      </c>
      <c r="I36" s="11">
        <v>978</v>
      </c>
      <c r="J36" s="11">
        <v>16</v>
      </c>
      <c r="K36" s="11">
        <v>22</v>
      </c>
      <c r="L36" s="11">
        <v>2</v>
      </c>
      <c r="M36" s="11">
        <v>33</v>
      </c>
      <c r="N36" s="11">
        <v>3</v>
      </c>
      <c r="O36" s="427"/>
      <c r="P36" s="427"/>
      <c r="Q36" s="427"/>
      <c r="R36" s="427"/>
      <c r="S36" s="427"/>
      <c r="T36" s="427"/>
      <c r="U36" s="427"/>
      <c r="V36" s="427"/>
      <c r="W36" s="427"/>
      <c r="X36" s="427"/>
    </row>
    <row r="37" spans="2:24">
      <c r="B37" s="12"/>
      <c r="C37" s="20" t="s">
        <v>90</v>
      </c>
      <c r="D37" s="11">
        <v>608651</v>
      </c>
      <c r="E37" s="11">
        <v>482254</v>
      </c>
      <c r="F37" s="144">
        <v>377084</v>
      </c>
      <c r="G37" s="144">
        <v>105170</v>
      </c>
      <c r="H37" s="11">
        <v>38425</v>
      </c>
      <c r="I37" s="11">
        <v>81610</v>
      </c>
      <c r="J37" s="11">
        <v>298</v>
      </c>
      <c r="K37" s="11">
        <v>177</v>
      </c>
      <c r="L37" s="11">
        <v>5005</v>
      </c>
      <c r="M37" s="11">
        <v>572</v>
      </c>
      <c r="N37" s="11">
        <v>310</v>
      </c>
      <c r="O37" s="427"/>
      <c r="P37" s="427"/>
      <c r="Q37" s="427"/>
      <c r="R37" s="427"/>
      <c r="S37" s="427"/>
      <c r="T37" s="427"/>
      <c r="U37" s="427"/>
      <c r="V37" s="427"/>
      <c r="W37" s="427"/>
      <c r="X37" s="427"/>
    </row>
    <row r="38" spans="2:24">
      <c r="B38" s="12">
        <v>300000</v>
      </c>
      <c r="C38" s="20" t="s">
        <v>91</v>
      </c>
      <c r="D38" s="11">
        <v>94546</v>
      </c>
      <c r="E38" s="11">
        <v>54647</v>
      </c>
      <c r="F38" s="144">
        <v>34584</v>
      </c>
      <c r="G38" s="144">
        <v>20063</v>
      </c>
      <c r="H38" s="11">
        <v>4285</v>
      </c>
      <c r="I38" s="11">
        <v>35132</v>
      </c>
      <c r="J38" s="11">
        <v>66</v>
      </c>
      <c r="K38" s="11">
        <v>41</v>
      </c>
      <c r="L38" s="11">
        <v>113</v>
      </c>
      <c r="M38" s="11">
        <v>171</v>
      </c>
      <c r="N38" s="11">
        <v>91</v>
      </c>
      <c r="O38" s="427"/>
      <c r="P38" s="427"/>
      <c r="Q38" s="427"/>
      <c r="R38" s="427"/>
      <c r="S38" s="427"/>
      <c r="T38" s="427"/>
      <c r="U38" s="427"/>
      <c r="V38" s="427"/>
      <c r="W38" s="427"/>
      <c r="X38" s="427"/>
    </row>
    <row r="39" spans="2:24">
      <c r="B39" s="17">
        <v>301000</v>
      </c>
      <c r="C39" s="21" t="s">
        <v>92</v>
      </c>
      <c r="D39" s="11">
        <v>90954</v>
      </c>
      <c r="E39" s="11">
        <v>51702</v>
      </c>
      <c r="F39" s="144">
        <v>32558</v>
      </c>
      <c r="G39" s="144">
        <v>19144</v>
      </c>
      <c r="H39" s="11">
        <v>4233</v>
      </c>
      <c r="I39" s="11">
        <v>34548</v>
      </c>
      <c r="J39" s="11">
        <v>65</v>
      </c>
      <c r="K39" s="11">
        <v>41</v>
      </c>
      <c r="L39" s="11">
        <v>113</v>
      </c>
      <c r="M39" s="11">
        <v>169</v>
      </c>
      <c r="N39" s="11">
        <v>83</v>
      </c>
      <c r="O39" s="427"/>
      <c r="P39" s="427"/>
      <c r="Q39" s="427"/>
      <c r="R39" s="427"/>
      <c r="S39" s="427"/>
      <c r="T39" s="427"/>
      <c r="U39" s="427"/>
      <c r="V39" s="427"/>
      <c r="W39" s="427"/>
      <c r="X39" s="427"/>
    </row>
    <row r="40" spans="2:24">
      <c r="B40" s="17">
        <v>310000</v>
      </c>
      <c r="C40" s="21" t="s">
        <v>93</v>
      </c>
      <c r="D40" s="11">
        <v>2620</v>
      </c>
      <c r="E40" s="11">
        <v>2584</v>
      </c>
      <c r="F40" s="144">
        <v>1717</v>
      </c>
      <c r="G40" s="144">
        <v>867</v>
      </c>
      <c r="H40" s="11">
        <v>5</v>
      </c>
      <c r="I40" s="11">
        <v>28</v>
      </c>
      <c r="J40" s="11">
        <v>1</v>
      </c>
      <c r="K40" s="11" t="s">
        <v>1029</v>
      </c>
      <c r="L40" s="11" t="s">
        <v>1029</v>
      </c>
      <c r="M40" s="11">
        <v>2</v>
      </c>
      <c r="N40" s="11" t="s">
        <v>1029</v>
      </c>
      <c r="O40" s="427"/>
      <c r="P40" s="427"/>
      <c r="Q40" s="427"/>
      <c r="R40" s="427"/>
      <c r="S40" s="427"/>
      <c r="T40" s="427"/>
      <c r="U40" s="427"/>
      <c r="V40" s="427"/>
      <c r="W40" s="427"/>
      <c r="X40" s="427"/>
    </row>
    <row r="41" spans="2:24">
      <c r="B41" s="17">
        <v>311000</v>
      </c>
      <c r="C41" s="21" t="s">
        <v>94</v>
      </c>
      <c r="D41" s="11">
        <v>972</v>
      </c>
      <c r="E41" s="11">
        <v>361</v>
      </c>
      <c r="F41" s="144">
        <v>309</v>
      </c>
      <c r="G41" s="144">
        <v>52</v>
      </c>
      <c r="H41" s="11">
        <v>47</v>
      </c>
      <c r="I41" s="11">
        <v>556</v>
      </c>
      <c r="J41" s="11" t="s">
        <v>1029</v>
      </c>
      <c r="K41" s="11" t="s">
        <v>1029</v>
      </c>
      <c r="L41" s="11" t="s">
        <v>1029</v>
      </c>
      <c r="M41" s="11" t="s">
        <v>1029</v>
      </c>
      <c r="N41" s="11">
        <v>8</v>
      </c>
      <c r="O41" s="427"/>
      <c r="P41" s="427"/>
      <c r="Q41" s="427"/>
      <c r="R41" s="427"/>
      <c r="S41" s="427"/>
      <c r="T41" s="427"/>
      <c r="U41" s="427"/>
      <c r="V41" s="427"/>
      <c r="W41" s="427"/>
      <c r="X41" s="427"/>
    </row>
    <row r="42" spans="2:24">
      <c r="B42" s="22">
        <v>1400000</v>
      </c>
      <c r="C42" s="23" t="s">
        <v>95</v>
      </c>
      <c r="D42" s="11">
        <v>46894</v>
      </c>
      <c r="E42" s="11">
        <v>35163</v>
      </c>
      <c r="F42" s="144">
        <v>29926</v>
      </c>
      <c r="G42" s="144">
        <v>5237</v>
      </c>
      <c r="H42" s="11">
        <v>7339</v>
      </c>
      <c r="I42" s="11">
        <v>4091</v>
      </c>
      <c r="J42" s="11">
        <v>25</v>
      </c>
      <c r="K42" s="11">
        <v>8</v>
      </c>
      <c r="L42" s="11">
        <v>201</v>
      </c>
      <c r="M42" s="11">
        <v>45</v>
      </c>
      <c r="N42" s="11">
        <v>22</v>
      </c>
      <c r="O42" s="427"/>
      <c r="P42" s="427"/>
      <c r="Q42" s="427"/>
      <c r="R42" s="427"/>
      <c r="S42" s="427"/>
      <c r="T42" s="427"/>
      <c r="U42" s="427"/>
      <c r="V42" s="427"/>
      <c r="W42" s="427"/>
      <c r="X42" s="427"/>
    </row>
    <row r="43" spans="2:24">
      <c r="B43" s="24">
        <v>1401000</v>
      </c>
      <c r="C43" s="19" t="s">
        <v>96</v>
      </c>
      <c r="D43" s="11">
        <v>5785</v>
      </c>
      <c r="E43" s="11">
        <v>2877</v>
      </c>
      <c r="F43" s="144">
        <v>2238</v>
      </c>
      <c r="G43" s="144">
        <v>639</v>
      </c>
      <c r="H43" s="11">
        <v>949</v>
      </c>
      <c r="I43" s="11">
        <v>1756</v>
      </c>
      <c r="J43" s="11">
        <v>7</v>
      </c>
      <c r="K43" s="11">
        <v>2</v>
      </c>
      <c r="L43" s="11">
        <v>172</v>
      </c>
      <c r="M43" s="11">
        <v>11</v>
      </c>
      <c r="N43" s="11">
        <v>11</v>
      </c>
      <c r="O43" s="427"/>
      <c r="P43" s="427"/>
      <c r="Q43" s="427"/>
      <c r="R43" s="427"/>
      <c r="S43" s="427"/>
      <c r="T43" s="427"/>
      <c r="U43" s="427"/>
      <c r="V43" s="427"/>
      <c r="W43" s="427"/>
      <c r="X43" s="427"/>
    </row>
    <row r="44" spans="2:24">
      <c r="B44" s="25">
        <v>1402000</v>
      </c>
      <c r="C44" s="19" t="s">
        <v>97</v>
      </c>
      <c r="D44" s="11">
        <v>3569</v>
      </c>
      <c r="E44" s="11">
        <v>2033</v>
      </c>
      <c r="F44" s="144">
        <v>1835</v>
      </c>
      <c r="G44" s="144">
        <v>198</v>
      </c>
      <c r="H44" s="11">
        <v>330</v>
      </c>
      <c r="I44" s="11">
        <v>1195</v>
      </c>
      <c r="J44" s="11">
        <v>5</v>
      </c>
      <c r="K44" s="11" t="s">
        <v>1029</v>
      </c>
      <c r="L44" s="11" t="s">
        <v>1029</v>
      </c>
      <c r="M44" s="11">
        <v>4</v>
      </c>
      <c r="N44" s="11">
        <v>2</v>
      </c>
      <c r="O44" s="427"/>
      <c r="P44" s="427"/>
      <c r="Q44" s="427"/>
      <c r="R44" s="427"/>
      <c r="S44" s="427"/>
      <c r="T44" s="427"/>
      <c r="U44" s="427"/>
      <c r="V44" s="427"/>
      <c r="W44" s="427"/>
      <c r="X44" s="427"/>
    </row>
    <row r="45" spans="2:24">
      <c r="B45" s="25">
        <v>1410000</v>
      </c>
      <c r="C45" s="19" t="s">
        <v>98</v>
      </c>
      <c r="D45" s="11">
        <v>1237</v>
      </c>
      <c r="E45" s="11">
        <v>1231</v>
      </c>
      <c r="F45" s="144">
        <v>1147</v>
      </c>
      <c r="G45" s="144">
        <v>84</v>
      </c>
      <c r="H45" s="11">
        <v>3</v>
      </c>
      <c r="I45" s="11">
        <v>1</v>
      </c>
      <c r="J45" s="11" t="s">
        <v>1029</v>
      </c>
      <c r="K45" s="11" t="s">
        <v>1029</v>
      </c>
      <c r="L45" s="11" t="s">
        <v>1029</v>
      </c>
      <c r="M45" s="11">
        <v>2</v>
      </c>
      <c r="N45" s="11" t="s">
        <v>1029</v>
      </c>
      <c r="O45" s="427"/>
      <c r="P45" s="427"/>
      <c r="Q45" s="427"/>
      <c r="R45" s="427"/>
      <c r="S45" s="427"/>
      <c r="T45" s="427"/>
      <c r="U45" s="427"/>
      <c r="V45" s="427"/>
      <c r="W45" s="427"/>
      <c r="X45" s="427"/>
    </row>
    <row r="46" spans="2:24">
      <c r="B46" s="25">
        <v>1411000</v>
      </c>
      <c r="C46" s="26" t="s">
        <v>99</v>
      </c>
      <c r="D46" s="11">
        <v>1284</v>
      </c>
      <c r="E46" s="11">
        <v>802</v>
      </c>
      <c r="F46" s="144">
        <v>761</v>
      </c>
      <c r="G46" s="144">
        <v>41</v>
      </c>
      <c r="H46" s="11">
        <v>419</v>
      </c>
      <c r="I46" s="11">
        <v>58</v>
      </c>
      <c r="J46" s="11">
        <v>2</v>
      </c>
      <c r="K46" s="11" t="s">
        <v>1029</v>
      </c>
      <c r="L46" s="11" t="s">
        <v>1029</v>
      </c>
      <c r="M46" s="11">
        <v>1</v>
      </c>
      <c r="N46" s="11">
        <v>2</v>
      </c>
      <c r="O46" s="427"/>
      <c r="P46" s="427"/>
      <c r="Q46" s="427"/>
      <c r="R46" s="427"/>
      <c r="S46" s="427"/>
      <c r="T46" s="427"/>
      <c r="U46" s="427"/>
      <c r="V46" s="427"/>
      <c r="W46" s="427"/>
      <c r="X46" s="427"/>
    </row>
    <row r="47" spans="2:24">
      <c r="B47" s="25">
        <v>1412000</v>
      </c>
      <c r="C47" s="26" t="s">
        <v>100</v>
      </c>
      <c r="D47" s="11">
        <v>339</v>
      </c>
      <c r="E47" s="11">
        <v>85</v>
      </c>
      <c r="F47" s="144">
        <v>84</v>
      </c>
      <c r="G47" s="144">
        <v>1</v>
      </c>
      <c r="H47" s="11">
        <v>165</v>
      </c>
      <c r="I47" s="11">
        <v>87</v>
      </c>
      <c r="J47" s="11" t="s">
        <v>1029</v>
      </c>
      <c r="K47" s="11" t="s">
        <v>1029</v>
      </c>
      <c r="L47" s="11" t="s">
        <v>1029</v>
      </c>
      <c r="M47" s="11">
        <v>1</v>
      </c>
      <c r="N47" s="11">
        <v>1</v>
      </c>
      <c r="O47" s="427"/>
      <c r="P47" s="427"/>
      <c r="Q47" s="427"/>
      <c r="R47" s="427"/>
      <c r="S47" s="427"/>
      <c r="T47" s="427"/>
      <c r="U47" s="427"/>
      <c r="V47" s="427"/>
      <c r="W47" s="427"/>
      <c r="X47" s="427"/>
    </row>
    <row r="48" spans="2:24">
      <c r="B48" s="25">
        <v>1413000</v>
      </c>
      <c r="C48" s="26" t="s">
        <v>101</v>
      </c>
      <c r="D48" s="11">
        <v>1136</v>
      </c>
      <c r="E48" s="11">
        <v>269</v>
      </c>
      <c r="F48" s="144">
        <v>268</v>
      </c>
      <c r="G48" s="144">
        <v>1</v>
      </c>
      <c r="H48" s="11">
        <v>728</v>
      </c>
      <c r="I48" s="11">
        <v>135</v>
      </c>
      <c r="J48" s="11">
        <v>2</v>
      </c>
      <c r="K48" s="11">
        <v>1</v>
      </c>
      <c r="L48" s="11" t="s">
        <v>1029</v>
      </c>
      <c r="M48" s="11" t="s">
        <v>1029</v>
      </c>
      <c r="N48" s="11">
        <v>1</v>
      </c>
      <c r="O48" s="427"/>
      <c r="P48" s="427"/>
      <c r="Q48" s="427"/>
      <c r="R48" s="427"/>
      <c r="S48" s="427"/>
      <c r="T48" s="427"/>
      <c r="U48" s="427"/>
      <c r="V48" s="427"/>
      <c r="W48" s="427"/>
      <c r="X48" s="427"/>
    </row>
    <row r="49" spans="2:24">
      <c r="B49" s="25">
        <v>1414000</v>
      </c>
      <c r="C49" s="26" t="s">
        <v>102</v>
      </c>
      <c r="D49" s="11">
        <v>891</v>
      </c>
      <c r="E49" s="11">
        <v>123</v>
      </c>
      <c r="F49" s="144">
        <v>123</v>
      </c>
      <c r="G49" s="144" t="s">
        <v>1029</v>
      </c>
      <c r="H49" s="11">
        <v>598</v>
      </c>
      <c r="I49" s="11">
        <v>169</v>
      </c>
      <c r="J49" s="11" t="s">
        <v>1029</v>
      </c>
      <c r="K49" s="11">
        <v>1</v>
      </c>
      <c r="L49" s="11" t="s">
        <v>1029</v>
      </c>
      <c r="M49" s="11" t="s">
        <v>1029</v>
      </c>
      <c r="N49" s="11" t="s">
        <v>1029</v>
      </c>
      <c r="O49" s="427"/>
      <c r="P49" s="427"/>
      <c r="Q49" s="427"/>
      <c r="R49" s="427"/>
      <c r="S49" s="427"/>
      <c r="T49" s="427"/>
      <c r="U49" s="427"/>
      <c r="V49" s="427"/>
      <c r="W49" s="427"/>
      <c r="X49" s="427"/>
    </row>
    <row r="50" spans="2:24">
      <c r="B50" s="25">
        <v>1415000</v>
      </c>
      <c r="C50" s="26" t="s">
        <v>103</v>
      </c>
      <c r="D50" s="11">
        <v>509</v>
      </c>
      <c r="E50" s="11">
        <v>504</v>
      </c>
      <c r="F50" s="144">
        <v>489</v>
      </c>
      <c r="G50" s="144">
        <v>15</v>
      </c>
      <c r="H50" s="11">
        <v>3</v>
      </c>
      <c r="I50" s="11">
        <v>2</v>
      </c>
      <c r="J50" s="11" t="s">
        <v>1029</v>
      </c>
      <c r="K50" s="11" t="s">
        <v>1029</v>
      </c>
      <c r="L50" s="11" t="s">
        <v>1029</v>
      </c>
      <c r="M50" s="11" t="s">
        <v>1029</v>
      </c>
      <c r="N50" s="11" t="s">
        <v>1029</v>
      </c>
      <c r="O50" s="427"/>
      <c r="P50" s="427"/>
      <c r="Q50" s="427"/>
      <c r="R50" s="427"/>
      <c r="S50" s="427"/>
      <c r="T50" s="427"/>
      <c r="U50" s="427"/>
      <c r="V50" s="427"/>
      <c r="W50" s="427"/>
      <c r="X50" s="427"/>
    </row>
    <row r="51" spans="2:24">
      <c r="B51" s="25">
        <v>1416000</v>
      </c>
      <c r="C51" s="26" t="s">
        <v>104</v>
      </c>
      <c r="D51" s="11">
        <v>2629</v>
      </c>
      <c r="E51" s="11">
        <v>2611</v>
      </c>
      <c r="F51" s="144">
        <v>2197</v>
      </c>
      <c r="G51" s="144">
        <v>414</v>
      </c>
      <c r="H51" s="11">
        <v>5</v>
      </c>
      <c r="I51" s="11">
        <v>9</v>
      </c>
      <c r="J51" s="11" t="s">
        <v>1029</v>
      </c>
      <c r="K51" s="11">
        <v>1</v>
      </c>
      <c r="L51" s="11" t="s">
        <v>1029</v>
      </c>
      <c r="M51" s="11">
        <v>3</v>
      </c>
      <c r="N51" s="11" t="s">
        <v>1029</v>
      </c>
      <c r="O51" s="427"/>
      <c r="P51" s="427"/>
      <c r="Q51" s="427"/>
      <c r="R51" s="427"/>
      <c r="S51" s="427"/>
      <c r="T51" s="427"/>
      <c r="U51" s="427"/>
      <c r="V51" s="427"/>
      <c r="W51" s="427"/>
      <c r="X51" s="427"/>
    </row>
    <row r="52" spans="2:24">
      <c r="B52" s="25">
        <v>1417000</v>
      </c>
      <c r="C52" s="26" t="s">
        <v>105</v>
      </c>
      <c r="D52" s="11">
        <v>2025</v>
      </c>
      <c r="E52" s="11">
        <v>1851</v>
      </c>
      <c r="F52" s="144">
        <v>1441</v>
      </c>
      <c r="G52" s="144">
        <v>410</v>
      </c>
      <c r="H52" s="11">
        <v>147</v>
      </c>
      <c r="I52" s="11">
        <v>24</v>
      </c>
      <c r="J52" s="11" t="s">
        <v>1029</v>
      </c>
      <c r="K52" s="11" t="s">
        <v>1029</v>
      </c>
      <c r="L52" s="11" t="s">
        <v>1029</v>
      </c>
      <c r="M52" s="11">
        <v>3</v>
      </c>
      <c r="N52" s="11" t="s">
        <v>1029</v>
      </c>
      <c r="O52" s="427"/>
      <c r="P52" s="427"/>
      <c r="Q52" s="427"/>
      <c r="R52" s="427"/>
      <c r="S52" s="427"/>
      <c r="T52" s="427"/>
      <c r="U52" s="427"/>
      <c r="V52" s="427"/>
      <c r="W52" s="427"/>
      <c r="X52" s="427"/>
    </row>
    <row r="53" spans="2:24">
      <c r="B53" s="25">
        <v>1418000</v>
      </c>
      <c r="C53" s="26" t="s">
        <v>106</v>
      </c>
      <c r="D53" s="11">
        <v>4495</v>
      </c>
      <c r="E53" s="11">
        <v>4449</v>
      </c>
      <c r="F53" s="144">
        <v>3406</v>
      </c>
      <c r="G53" s="144">
        <v>1043</v>
      </c>
      <c r="H53" s="11">
        <v>23</v>
      </c>
      <c r="I53" s="11">
        <v>17</v>
      </c>
      <c r="J53" s="11" t="s">
        <v>1029</v>
      </c>
      <c r="K53" s="11" t="s">
        <v>1029</v>
      </c>
      <c r="L53" s="11" t="s">
        <v>1029</v>
      </c>
      <c r="M53" s="11">
        <v>6</v>
      </c>
      <c r="N53" s="11" t="s">
        <v>1029</v>
      </c>
      <c r="O53" s="427"/>
      <c r="P53" s="427"/>
      <c r="Q53" s="427"/>
      <c r="R53" s="427"/>
      <c r="S53" s="427"/>
      <c r="T53" s="427"/>
      <c r="U53" s="427"/>
      <c r="V53" s="427"/>
      <c r="W53" s="427"/>
      <c r="X53" s="427"/>
    </row>
    <row r="54" spans="2:24">
      <c r="B54" s="25">
        <v>1419000</v>
      </c>
      <c r="C54" s="26" t="s">
        <v>107</v>
      </c>
      <c r="D54" s="11">
        <v>1338</v>
      </c>
      <c r="E54" s="11">
        <v>1314</v>
      </c>
      <c r="F54" s="144">
        <v>1128</v>
      </c>
      <c r="G54" s="144">
        <v>186</v>
      </c>
      <c r="H54" s="11">
        <v>9</v>
      </c>
      <c r="I54" s="11">
        <v>13</v>
      </c>
      <c r="J54" s="11" t="s">
        <v>1029</v>
      </c>
      <c r="K54" s="11" t="s">
        <v>1029</v>
      </c>
      <c r="L54" s="11">
        <v>1</v>
      </c>
      <c r="M54" s="11">
        <v>1</v>
      </c>
      <c r="N54" s="11" t="s">
        <v>1029</v>
      </c>
      <c r="O54" s="427"/>
      <c r="P54" s="427"/>
      <c r="Q54" s="427"/>
      <c r="R54" s="427"/>
      <c r="S54" s="427"/>
      <c r="T54" s="427"/>
      <c r="U54" s="427"/>
      <c r="V54" s="427"/>
      <c r="W54" s="427"/>
      <c r="X54" s="427"/>
    </row>
    <row r="55" spans="2:24">
      <c r="B55" s="25">
        <v>1420000</v>
      </c>
      <c r="C55" s="26" t="s">
        <v>108</v>
      </c>
      <c r="D55" s="11">
        <v>2200</v>
      </c>
      <c r="E55" s="11">
        <v>2170</v>
      </c>
      <c r="F55" s="144">
        <v>2051</v>
      </c>
      <c r="G55" s="144">
        <v>119</v>
      </c>
      <c r="H55" s="11">
        <v>8</v>
      </c>
      <c r="I55" s="11">
        <v>20</v>
      </c>
      <c r="J55" s="11" t="s">
        <v>1029</v>
      </c>
      <c r="K55" s="11" t="s">
        <v>1029</v>
      </c>
      <c r="L55" s="11" t="s">
        <v>1029</v>
      </c>
      <c r="M55" s="11">
        <v>2</v>
      </c>
      <c r="N55" s="11" t="s">
        <v>1029</v>
      </c>
      <c r="O55" s="427"/>
      <c r="P55" s="427"/>
      <c r="Q55" s="427"/>
      <c r="R55" s="427"/>
      <c r="S55" s="427"/>
      <c r="T55" s="427"/>
      <c r="U55" s="427"/>
      <c r="V55" s="427"/>
      <c r="W55" s="427"/>
      <c r="X55" s="427"/>
    </row>
    <row r="56" spans="2:24">
      <c r="B56" s="25">
        <v>1421000</v>
      </c>
      <c r="C56" s="26" t="s">
        <v>109</v>
      </c>
      <c r="D56" s="11">
        <v>920</v>
      </c>
      <c r="E56" s="11">
        <v>898</v>
      </c>
      <c r="F56" s="144">
        <v>818</v>
      </c>
      <c r="G56" s="144">
        <v>80</v>
      </c>
      <c r="H56" s="11">
        <v>13</v>
      </c>
      <c r="I56" s="11">
        <v>4</v>
      </c>
      <c r="J56" s="11" t="s">
        <v>1029</v>
      </c>
      <c r="K56" s="11" t="s">
        <v>1029</v>
      </c>
      <c r="L56" s="11" t="s">
        <v>1029</v>
      </c>
      <c r="M56" s="11">
        <v>5</v>
      </c>
      <c r="N56" s="11" t="s">
        <v>1029</v>
      </c>
      <c r="O56" s="427"/>
      <c r="P56" s="427"/>
      <c r="Q56" s="427"/>
      <c r="R56" s="427"/>
      <c r="S56" s="427"/>
      <c r="T56" s="427"/>
      <c r="U56" s="427"/>
      <c r="V56" s="427"/>
      <c r="W56" s="427"/>
      <c r="X56" s="427"/>
    </row>
    <row r="57" spans="2:24">
      <c r="B57" s="25">
        <v>1422000</v>
      </c>
      <c r="C57" s="26" t="s">
        <v>110</v>
      </c>
      <c r="D57" s="11">
        <v>1316</v>
      </c>
      <c r="E57" s="11">
        <v>1270</v>
      </c>
      <c r="F57" s="144">
        <v>1048</v>
      </c>
      <c r="G57" s="144">
        <v>222</v>
      </c>
      <c r="H57" s="11">
        <v>21</v>
      </c>
      <c r="I57" s="11">
        <v>22</v>
      </c>
      <c r="J57" s="11" t="s">
        <v>1029</v>
      </c>
      <c r="K57" s="11" t="s">
        <v>1029</v>
      </c>
      <c r="L57" s="11" t="s">
        <v>1029</v>
      </c>
      <c r="M57" s="11">
        <v>3</v>
      </c>
      <c r="N57" s="11" t="s">
        <v>1029</v>
      </c>
      <c r="O57" s="427"/>
      <c r="P57" s="427"/>
      <c r="Q57" s="427"/>
      <c r="R57" s="427"/>
      <c r="S57" s="427"/>
      <c r="T57" s="427"/>
      <c r="U57" s="427"/>
      <c r="V57" s="427"/>
      <c r="W57" s="427"/>
      <c r="X57" s="427"/>
    </row>
    <row r="58" spans="2:24">
      <c r="B58" s="25">
        <v>1423000</v>
      </c>
      <c r="C58" s="26" t="s">
        <v>111</v>
      </c>
      <c r="D58" s="11">
        <v>2854</v>
      </c>
      <c r="E58" s="11">
        <v>2810</v>
      </c>
      <c r="F58" s="144">
        <v>2664</v>
      </c>
      <c r="G58" s="144">
        <v>146</v>
      </c>
      <c r="H58" s="11">
        <v>8</v>
      </c>
      <c r="I58" s="11">
        <v>15</v>
      </c>
      <c r="J58" s="11" t="s">
        <v>1029</v>
      </c>
      <c r="K58" s="11" t="s">
        <v>1029</v>
      </c>
      <c r="L58" s="11">
        <v>19</v>
      </c>
      <c r="M58" s="11">
        <v>1</v>
      </c>
      <c r="N58" s="11">
        <v>1</v>
      </c>
      <c r="O58" s="427"/>
      <c r="P58" s="427"/>
      <c r="Q58" s="427"/>
      <c r="R58" s="427"/>
      <c r="S58" s="427"/>
      <c r="T58" s="427"/>
      <c r="U58" s="427"/>
      <c r="V58" s="427"/>
      <c r="W58" s="427"/>
      <c r="X58" s="427"/>
    </row>
    <row r="59" spans="2:24">
      <c r="B59" s="25">
        <v>1424000</v>
      </c>
      <c r="C59" s="26" t="s">
        <v>112</v>
      </c>
      <c r="D59" s="11">
        <v>951</v>
      </c>
      <c r="E59" s="11">
        <v>107</v>
      </c>
      <c r="F59" s="144">
        <v>107</v>
      </c>
      <c r="G59" s="144" t="s">
        <v>1029</v>
      </c>
      <c r="H59" s="11">
        <v>711</v>
      </c>
      <c r="I59" s="11">
        <v>132</v>
      </c>
      <c r="J59" s="11" t="s">
        <v>1029</v>
      </c>
      <c r="K59" s="11" t="s">
        <v>1029</v>
      </c>
      <c r="L59" s="11" t="s">
        <v>1029</v>
      </c>
      <c r="M59" s="11" t="s">
        <v>1029</v>
      </c>
      <c r="N59" s="11">
        <v>1</v>
      </c>
      <c r="O59" s="427"/>
      <c r="P59" s="427"/>
      <c r="Q59" s="427"/>
      <c r="R59" s="427"/>
      <c r="S59" s="427"/>
      <c r="T59" s="427"/>
      <c r="U59" s="427"/>
      <c r="V59" s="427"/>
      <c r="W59" s="427"/>
      <c r="X59" s="427"/>
    </row>
    <row r="60" spans="2:24">
      <c r="B60" s="25">
        <v>1425000</v>
      </c>
      <c r="C60" s="26" t="s">
        <v>113</v>
      </c>
      <c r="D60" s="11">
        <v>647</v>
      </c>
      <c r="E60" s="11">
        <v>618</v>
      </c>
      <c r="F60" s="144">
        <v>525</v>
      </c>
      <c r="G60" s="144">
        <v>93</v>
      </c>
      <c r="H60" s="11">
        <v>20</v>
      </c>
      <c r="I60" s="11">
        <v>9</v>
      </c>
      <c r="J60" s="11" t="s">
        <v>1029</v>
      </c>
      <c r="K60" s="11" t="s">
        <v>1029</v>
      </c>
      <c r="L60" s="11" t="s">
        <v>1029</v>
      </c>
      <c r="M60" s="11" t="s">
        <v>1029</v>
      </c>
      <c r="N60" s="11" t="s">
        <v>1029</v>
      </c>
      <c r="O60" s="427"/>
      <c r="P60" s="427"/>
      <c r="Q60" s="427"/>
      <c r="R60" s="427"/>
      <c r="S60" s="427"/>
      <c r="T60" s="427"/>
      <c r="U60" s="427"/>
      <c r="V60" s="427"/>
      <c r="W60" s="427"/>
      <c r="X60" s="427"/>
    </row>
    <row r="61" spans="2:24">
      <c r="B61" s="25">
        <v>1426000</v>
      </c>
      <c r="C61" s="26" t="s">
        <v>114</v>
      </c>
      <c r="D61" s="11">
        <v>2977</v>
      </c>
      <c r="E61" s="11">
        <v>2934</v>
      </c>
      <c r="F61" s="144">
        <v>2471</v>
      </c>
      <c r="G61" s="144">
        <v>463</v>
      </c>
      <c r="H61" s="11">
        <v>25</v>
      </c>
      <c r="I61" s="11">
        <v>14</v>
      </c>
      <c r="J61" s="11" t="s">
        <v>1029</v>
      </c>
      <c r="K61" s="11">
        <v>1</v>
      </c>
      <c r="L61" s="11" t="s">
        <v>1029</v>
      </c>
      <c r="M61" s="11" t="s">
        <v>1029</v>
      </c>
      <c r="N61" s="11">
        <v>3</v>
      </c>
      <c r="O61" s="427"/>
      <c r="P61" s="427"/>
      <c r="Q61" s="427"/>
      <c r="R61" s="427"/>
      <c r="S61" s="427"/>
      <c r="T61" s="427"/>
      <c r="U61" s="427"/>
      <c r="V61" s="427"/>
      <c r="W61" s="427"/>
      <c r="X61" s="427"/>
    </row>
    <row r="62" spans="2:24">
      <c r="B62" s="25">
        <v>1427000</v>
      </c>
      <c r="C62" s="26" t="s">
        <v>115</v>
      </c>
      <c r="D62" s="11">
        <v>863</v>
      </c>
      <c r="E62" s="11">
        <v>553</v>
      </c>
      <c r="F62" s="144">
        <v>529</v>
      </c>
      <c r="G62" s="144">
        <v>24</v>
      </c>
      <c r="H62" s="11">
        <v>232</v>
      </c>
      <c r="I62" s="11">
        <v>71</v>
      </c>
      <c r="J62" s="11">
        <v>7</v>
      </c>
      <c r="K62" s="11" t="s">
        <v>1029</v>
      </c>
      <c r="L62" s="11" t="s">
        <v>1029</v>
      </c>
      <c r="M62" s="11" t="s">
        <v>1029</v>
      </c>
      <c r="N62" s="11" t="s">
        <v>1029</v>
      </c>
      <c r="O62" s="427"/>
      <c r="P62" s="427"/>
      <c r="Q62" s="427"/>
      <c r="R62" s="427"/>
      <c r="S62" s="427"/>
      <c r="T62" s="427"/>
      <c r="U62" s="427"/>
      <c r="V62" s="427"/>
      <c r="W62" s="427"/>
      <c r="X62" s="427"/>
    </row>
    <row r="63" spans="2:24">
      <c r="B63" s="25">
        <v>1428000</v>
      </c>
      <c r="C63" s="26" t="s">
        <v>116</v>
      </c>
      <c r="D63" s="11">
        <v>885</v>
      </c>
      <c r="E63" s="11">
        <v>60</v>
      </c>
      <c r="F63" s="144">
        <v>59</v>
      </c>
      <c r="G63" s="144">
        <v>1</v>
      </c>
      <c r="H63" s="11">
        <v>786</v>
      </c>
      <c r="I63" s="11">
        <v>38</v>
      </c>
      <c r="J63" s="11" t="s">
        <v>1029</v>
      </c>
      <c r="K63" s="11" t="s">
        <v>1029</v>
      </c>
      <c r="L63" s="11" t="s">
        <v>1029</v>
      </c>
      <c r="M63" s="11">
        <v>1</v>
      </c>
      <c r="N63" s="11" t="s">
        <v>1029</v>
      </c>
      <c r="O63" s="427"/>
      <c r="P63" s="427"/>
      <c r="Q63" s="427"/>
      <c r="R63" s="427"/>
      <c r="S63" s="427"/>
      <c r="T63" s="427"/>
      <c r="U63" s="427"/>
      <c r="V63" s="427"/>
      <c r="W63" s="427"/>
      <c r="X63" s="427"/>
    </row>
    <row r="64" spans="2:24">
      <c r="B64" s="25">
        <v>1429000</v>
      </c>
      <c r="C64" s="26" t="s">
        <v>117</v>
      </c>
      <c r="D64" s="11">
        <v>392</v>
      </c>
      <c r="E64" s="11">
        <v>78</v>
      </c>
      <c r="F64" s="144">
        <v>78</v>
      </c>
      <c r="G64" s="144" t="s">
        <v>1029</v>
      </c>
      <c r="H64" s="11">
        <v>297</v>
      </c>
      <c r="I64" s="11">
        <v>16</v>
      </c>
      <c r="J64" s="11" t="s">
        <v>1029</v>
      </c>
      <c r="K64" s="11" t="s">
        <v>1029</v>
      </c>
      <c r="L64" s="11" t="s">
        <v>1029</v>
      </c>
      <c r="M64" s="11">
        <v>1</v>
      </c>
      <c r="N64" s="11" t="s">
        <v>1029</v>
      </c>
      <c r="O64" s="427"/>
      <c r="P64" s="427"/>
      <c r="Q64" s="427"/>
      <c r="R64" s="427"/>
      <c r="S64" s="427"/>
      <c r="T64" s="427"/>
      <c r="U64" s="427"/>
      <c r="V64" s="427"/>
      <c r="W64" s="427"/>
      <c r="X64" s="427"/>
    </row>
    <row r="65" spans="2:24">
      <c r="B65" s="25">
        <v>1430000</v>
      </c>
      <c r="C65" s="26" t="s">
        <v>118</v>
      </c>
      <c r="D65" s="11">
        <v>939</v>
      </c>
      <c r="E65" s="11">
        <v>918</v>
      </c>
      <c r="F65" s="144">
        <v>703</v>
      </c>
      <c r="G65" s="144">
        <v>215</v>
      </c>
      <c r="H65" s="11">
        <v>10</v>
      </c>
      <c r="I65" s="11">
        <v>11</v>
      </c>
      <c r="J65" s="11" t="s">
        <v>1029</v>
      </c>
      <c r="K65" s="11" t="s">
        <v>1029</v>
      </c>
      <c r="L65" s="11" t="s">
        <v>1029</v>
      </c>
      <c r="M65" s="11" t="s">
        <v>1029</v>
      </c>
      <c r="N65" s="11" t="s">
        <v>1029</v>
      </c>
      <c r="O65" s="427"/>
      <c r="P65" s="427"/>
      <c r="Q65" s="427"/>
      <c r="R65" s="427"/>
      <c r="S65" s="427"/>
      <c r="T65" s="427"/>
      <c r="U65" s="427"/>
      <c r="V65" s="427"/>
      <c r="W65" s="427"/>
      <c r="X65" s="427"/>
    </row>
    <row r="66" spans="2:24">
      <c r="B66" s="25">
        <v>1431000</v>
      </c>
      <c r="C66" s="26" t="s">
        <v>119</v>
      </c>
      <c r="D66" s="11">
        <v>689</v>
      </c>
      <c r="E66" s="11">
        <v>126</v>
      </c>
      <c r="F66" s="144">
        <v>122</v>
      </c>
      <c r="G66" s="144">
        <v>4</v>
      </c>
      <c r="H66" s="11">
        <v>365</v>
      </c>
      <c r="I66" s="11">
        <v>198</v>
      </c>
      <c r="J66" s="11" t="s">
        <v>1029</v>
      </c>
      <c r="K66" s="11" t="s">
        <v>1029</v>
      </c>
      <c r="L66" s="11" t="s">
        <v>1029</v>
      </c>
      <c r="M66" s="11" t="s">
        <v>1029</v>
      </c>
      <c r="N66" s="11" t="s">
        <v>1029</v>
      </c>
      <c r="O66" s="427"/>
      <c r="P66" s="427"/>
      <c r="Q66" s="427"/>
      <c r="R66" s="427"/>
      <c r="S66" s="427"/>
      <c r="T66" s="427"/>
      <c r="U66" s="427"/>
      <c r="V66" s="427"/>
      <c r="W66" s="427"/>
      <c r="X66" s="427"/>
    </row>
    <row r="67" spans="2:24">
      <c r="B67" s="25">
        <v>1432000</v>
      </c>
      <c r="C67" s="26" t="s">
        <v>120</v>
      </c>
      <c r="D67" s="11">
        <v>1217</v>
      </c>
      <c r="E67" s="11">
        <v>1194</v>
      </c>
      <c r="F67" s="144">
        <v>831</v>
      </c>
      <c r="G67" s="144">
        <v>363</v>
      </c>
      <c r="H67" s="11">
        <v>10</v>
      </c>
      <c r="I67" s="11">
        <v>13</v>
      </c>
      <c r="J67" s="11" t="s">
        <v>1029</v>
      </c>
      <c r="K67" s="11" t="s">
        <v>1029</v>
      </c>
      <c r="L67" s="11" t="s">
        <v>1029</v>
      </c>
      <c r="M67" s="11" t="s">
        <v>1029</v>
      </c>
      <c r="N67" s="11" t="s">
        <v>1029</v>
      </c>
      <c r="O67" s="427"/>
      <c r="P67" s="427"/>
      <c r="Q67" s="427"/>
      <c r="R67" s="427"/>
      <c r="S67" s="427"/>
      <c r="T67" s="427"/>
      <c r="U67" s="427"/>
      <c r="V67" s="427"/>
      <c r="W67" s="427"/>
      <c r="X67" s="427"/>
    </row>
    <row r="68" spans="2:24">
      <c r="B68" s="25">
        <v>1433000</v>
      </c>
      <c r="C68" s="26" t="s">
        <v>121</v>
      </c>
      <c r="D68" s="11">
        <v>1807</v>
      </c>
      <c r="E68" s="11">
        <v>1788</v>
      </c>
      <c r="F68" s="144">
        <v>1461</v>
      </c>
      <c r="G68" s="144">
        <v>327</v>
      </c>
      <c r="H68" s="11">
        <v>8</v>
      </c>
      <c r="I68" s="11">
        <v>9</v>
      </c>
      <c r="J68" s="11" t="s">
        <v>1029</v>
      </c>
      <c r="K68" s="11">
        <v>1</v>
      </c>
      <c r="L68" s="11">
        <v>1</v>
      </c>
      <c r="M68" s="11" t="s">
        <v>1029</v>
      </c>
      <c r="N68" s="11" t="s">
        <v>1029</v>
      </c>
      <c r="O68" s="427"/>
      <c r="P68" s="427"/>
      <c r="Q68" s="427"/>
      <c r="R68" s="427"/>
      <c r="S68" s="427"/>
      <c r="T68" s="427"/>
      <c r="U68" s="427"/>
      <c r="V68" s="427"/>
      <c r="W68" s="427"/>
      <c r="X68" s="427"/>
    </row>
    <row r="69" spans="2:24">
      <c r="B69" s="25">
        <v>1434000</v>
      </c>
      <c r="C69" s="26" t="s">
        <v>122</v>
      </c>
      <c r="D69" s="11">
        <v>1701</v>
      </c>
      <c r="E69" s="11">
        <v>219</v>
      </c>
      <c r="F69" s="144">
        <v>214</v>
      </c>
      <c r="G69" s="144">
        <v>5</v>
      </c>
      <c r="H69" s="11">
        <v>1436</v>
      </c>
      <c r="I69" s="11">
        <v>45</v>
      </c>
      <c r="J69" s="11" t="s">
        <v>1029</v>
      </c>
      <c r="K69" s="11">
        <v>1</v>
      </c>
      <c r="L69" s="11" t="s">
        <v>1029</v>
      </c>
      <c r="M69" s="11" t="s">
        <v>1029</v>
      </c>
      <c r="N69" s="11" t="s">
        <v>1029</v>
      </c>
      <c r="O69" s="427"/>
      <c r="P69" s="427"/>
      <c r="Q69" s="427"/>
      <c r="R69" s="427"/>
      <c r="S69" s="427"/>
      <c r="T69" s="427"/>
      <c r="U69" s="427"/>
      <c r="V69" s="427"/>
      <c r="W69" s="427"/>
      <c r="X69" s="427"/>
    </row>
    <row r="70" spans="2:24">
      <c r="B70" s="25">
        <v>1435000</v>
      </c>
      <c r="C70" s="26" t="s">
        <v>123</v>
      </c>
      <c r="D70" s="11">
        <v>1299</v>
      </c>
      <c r="E70" s="11">
        <v>1271</v>
      </c>
      <c r="F70" s="144">
        <v>1128</v>
      </c>
      <c r="G70" s="144">
        <v>143</v>
      </c>
      <c r="H70" s="11">
        <v>10</v>
      </c>
      <c r="I70" s="11">
        <v>8</v>
      </c>
      <c r="J70" s="11">
        <v>2</v>
      </c>
      <c r="K70" s="11" t="s">
        <v>1029</v>
      </c>
      <c r="L70" s="11">
        <v>8</v>
      </c>
      <c r="M70" s="11" t="s">
        <v>1029</v>
      </c>
      <c r="N70" s="11" t="s">
        <v>1029</v>
      </c>
      <c r="O70" s="427"/>
      <c r="P70" s="427"/>
      <c r="Q70" s="427"/>
      <c r="R70" s="427"/>
      <c r="S70" s="427"/>
      <c r="T70" s="427"/>
      <c r="U70" s="427"/>
      <c r="V70" s="427"/>
      <c r="W70" s="427"/>
      <c r="X70" s="427"/>
    </row>
    <row r="71" spans="2:24">
      <c r="B71" s="27">
        <v>3400000</v>
      </c>
      <c r="C71" s="28" t="s">
        <v>124</v>
      </c>
      <c r="D71" s="11">
        <v>28108</v>
      </c>
      <c r="E71" s="11">
        <v>22966</v>
      </c>
      <c r="F71" s="144">
        <v>18781</v>
      </c>
      <c r="G71" s="144">
        <v>4185</v>
      </c>
      <c r="H71" s="11">
        <v>1754</v>
      </c>
      <c r="I71" s="11">
        <v>3248</v>
      </c>
      <c r="J71" s="11">
        <v>8</v>
      </c>
      <c r="K71" s="11">
        <v>9</v>
      </c>
      <c r="L71" s="11">
        <v>89</v>
      </c>
      <c r="M71" s="11">
        <v>26</v>
      </c>
      <c r="N71" s="11">
        <v>8</v>
      </c>
      <c r="O71" s="427"/>
      <c r="P71" s="427"/>
      <c r="Q71" s="427"/>
      <c r="R71" s="427"/>
      <c r="S71" s="427"/>
      <c r="T71" s="427"/>
      <c r="U71" s="427"/>
      <c r="V71" s="427"/>
      <c r="W71" s="427"/>
      <c r="X71" s="427"/>
    </row>
    <row r="72" spans="2:24">
      <c r="B72" s="25">
        <v>3401000</v>
      </c>
      <c r="C72" s="26" t="s">
        <v>125</v>
      </c>
      <c r="D72" s="11">
        <v>5987</v>
      </c>
      <c r="E72" s="11">
        <v>4082</v>
      </c>
      <c r="F72" s="144">
        <v>2979</v>
      </c>
      <c r="G72" s="144">
        <v>1103</v>
      </c>
      <c r="H72" s="11">
        <v>463</v>
      </c>
      <c r="I72" s="11">
        <v>1416</v>
      </c>
      <c r="J72" s="11">
        <v>3</v>
      </c>
      <c r="K72" s="11">
        <v>4</v>
      </c>
      <c r="L72" s="11">
        <v>7</v>
      </c>
      <c r="M72" s="11">
        <v>9</v>
      </c>
      <c r="N72" s="11">
        <v>3</v>
      </c>
      <c r="O72" s="427"/>
      <c r="P72" s="427"/>
      <c r="Q72" s="427"/>
      <c r="R72" s="427"/>
      <c r="S72" s="427"/>
      <c r="T72" s="427"/>
      <c r="U72" s="427"/>
      <c r="V72" s="427"/>
      <c r="W72" s="427"/>
      <c r="X72" s="427"/>
    </row>
    <row r="73" spans="2:24">
      <c r="B73" s="25">
        <v>3410000</v>
      </c>
      <c r="C73" s="26" t="s">
        <v>126</v>
      </c>
      <c r="D73" s="11">
        <v>1033</v>
      </c>
      <c r="E73" s="11">
        <v>1005</v>
      </c>
      <c r="F73" s="144">
        <v>963</v>
      </c>
      <c r="G73" s="144">
        <v>42</v>
      </c>
      <c r="H73" s="11">
        <v>11</v>
      </c>
      <c r="I73" s="11">
        <v>15</v>
      </c>
      <c r="J73" s="11" t="s">
        <v>1029</v>
      </c>
      <c r="K73" s="11" t="s">
        <v>1029</v>
      </c>
      <c r="L73" s="11" t="s">
        <v>1029</v>
      </c>
      <c r="M73" s="11">
        <v>2</v>
      </c>
      <c r="N73" s="11" t="s">
        <v>1029</v>
      </c>
      <c r="O73" s="427"/>
      <c r="P73" s="427"/>
      <c r="Q73" s="427"/>
      <c r="R73" s="427"/>
      <c r="S73" s="427"/>
      <c r="T73" s="427"/>
      <c r="U73" s="427"/>
      <c r="V73" s="427"/>
      <c r="W73" s="427"/>
      <c r="X73" s="427"/>
    </row>
    <row r="74" spans="2:24">
      <c r="B74" s="25">
        <v>3411000</v>
      </c>
      <c r="C74" s="26" t="s">
        <v>127</v>
      </c>
      <c r="D74" s="11">
        <v>2148</v>
      </c>
      <c r="E74" s="11">
        <v>2115</v>
      </c>
      <c r="F74" s="144">
        <v>1633</v>
      </c>
      <c r="G74" s="144">
        <v>482</v>
      </c>
      <c r="H74" s="11">
        <v>17</v>
      </c>
      <c r="I74" s="11">
        <v>9</v>
      </c>
      <c r="J74" s="11" t="s">
        <v>1029</v>
      </c>
      <c r="K74" s="11" t="s">
        <v>1029</v>
      </c>
      <c r="L74" s="11">
        <v>5</v>
      </c>
      <c r="M74" s="11">
        <v>2</v>
      </c>
      <c r="N74" s="11" t="s">
        <v>1029</v>
      </c>
      <c r="O74" s="427"/>
      <c r="P74" s="427"/>
      <c r="Q74" s="427"/>
      <c r="R74" s="427"/>
      <c r="S74" s="427"/>
      <c r="T74" s="427"/>
      <c r="U74" s="427"/>
      <c r="V74" s="427"/>
      <c r="W74" s="427"/>
      <c r="X74" s="427"/>
    </row>
    <row r="75" spans="2:24">
      <c r="B75" s="25">
        <v>3412000</v>
      </c>
      <c r="C75" s="26" t="s">
        <v>29</v>
      </c>
      <c r="D75" s="11">
        <v>437</v>
      </c>
      <c r="E75" s="11">
        <v>418</v>
      </c>
      <c r="F75" s="144">
        <v>350</v>
      </c>
      <c r="G75" s="144">
        <v>68</v>
      </c>
      <c r="H75" s="11">
        <v>7</v>
      </c>
      <c r="I75" s="11">
        <v>12</v>
      </c>
      <c r="J75" s="11" t="s">
        <v>1029</v>
      </c>
      <c r="K75" s="11" t="s">
        <v>1029</v>
      </c>
      <c r="L75" s="11" t="s">
        <v>1029</v>
      </c>
      <c r="M75" s="11" t="s">
        <v>1029</v>
      </c>
      <c r="N75" s="11" t="s">
        <v>1029</v>
      </c>
      <c r="O75" s="427"/>
      <c r="P75" s="427"/>
      <c r="Q75" s="427"/>
      <c r="R75" s="427"/>
      <c r="S75" s="427"/>
      <c r="T75" s="427"/>
      <c r="U75" s="427"/>
      <c r="V75" s="427"/>
      <c r="W75" s="427"/>
      <c r="X75" s="427"/>
    </row>
    <row r="76" spans="2:24">
      <c r="B76" s="25">
        <v>3413000</v>
      </c>
      <c r="C76" s="26" t="s">
        <v>128</v>
      </c>
      <c r="D76" s="11">
        <v>1151</v>
      </c>
      <c r="E76" s="11">
        <v>1143</v>
      </c>
      <c r="F76" s="144">
        <v>737</v>
      </c>
      <c r="G76" s="144">
        <v>406</v>
      </c>
      <c r="H76" s="11">
        <v>2</v>
      </c>
      <c r="I76" s="11">
        <v>4</v>
      </c>
      <c r="J76" s="11" t="s">
        <v>1029</v>
      </c>
      <c r="K76" s="11" t="s">
        <v>1029</v>
      </c>
      <c r="L76" s="11" t="s">
        <v>1029</v>
      </c>
      <c r="M76" s="11">
        <v>2</v>
      </c>
      <c r="N76" s="11" t="s">
        <v>1029</v>
      </c>
      <c r="O76" s="427"/>
      <c r="P76" s="427"/>
      <c r="Q76" s="427"/>
      <c r="R76" s="427"/>
      <c r="S76" s="427"/>
      <c r="T76" s="427"/>
      <c r="U76" s="427"/>
      <c r="V76" s="427"/>
      <c r="W76" s="427"/>
      <c r="X76" s="427"/>
    </row>
    <row r="77" spans="2:24">
      <c r="B77" s="25">
        <v>3414000</v>
      </c>
      <c r="C77" s="26" t="s">
        <v>129</v>
      </c>
      <c r="D77" s="11">
        <v>701</v>
      </c>
      <c r="E77" s="11">
        <v>695</v>
      </c>
      <c r="F77" s="144">
        <v>677</v>
      </c>
      <c r="G77" s="144">
        <v>18</v>
      </c>
      <c r="H77" s="11">
        <v>4</v>
      </c>
      <c r="I77" s="11">
        <v>2</v>
      </c>
      <c r="J77" s="11" t="s">
        <v>1029</v>
      </c>
      <c r="K77" s="11" t="s">
        <v>1029</v>
      </c>
      <c r="L77" s="11" t="s">
        <v>1029</v>
      </c>
      <c r="M77" s="11" t="s">
        <v>1029</v>
      </c>
      <c r="N77" s="11" t="s">
        <v>1029</v>
      </c>
      <c r="O77" s="427"/>
      <c r="P77" s="427"/>
      <c r="Q77" s="427"/>
      <c r="R77" s="427"/>
      <c r="S77" s="427"/>
      <c r="T77" s="427"/>
      <c r="U77" s="427"/>
      <c r="V77" s="427"/>
      <c r="W77" s="427"/>
      <c r="X77" s="427"/>
    </row>
    <row r="78" spans="2:24">
      <c r="B78" s="25">
        <v>3415000</v>
      </c>
      <c r="C78" s="26" t="s">
        <v>130</v>
      </c>
      <c r="D78" s="11">
        <v>805</v>
      </c>
      <c r="E78" s="11">
        <v>795</v>
      </c>
      <c r="F78" s="144">
        <v>736</v>
      </c>
      <c r="G78" s="144">
        <v>59</v>
      </c>
      <c r="H78" s="11">
        <v>3</v>
      </c>
      <c r="I78" s="11">
        <v>7</v>
      </c>
      <c r="J78" s="11" t="s">
        <v>1029</v>
      </c>
      <c r="K78" s="11" t="s">
        <v>1029</v>
      </c>
      <c r="L78" s="11" t="s">
        <v>1029</v>
      </c>
      <c r="M78" s="11" t="s">
        <v>1029</v>
      </c>
      <c r="N78" s="11" t="s">
        <v>1029</v>
      </c>
      <c r="O78" s="427"/>
      <c r="P78" s="427"/>
      <c r="Q78" s="427"/>
      <c r="R78" s="427"/>
      <c r="S78" s="427"/>
      <c r="T78" s="427"/>
      <c r="U78" s="427"/>
      <c r="V78" s="427"/>
      <c r="W78" s="427"/>
      <c r="X78" s="427"/>
    </row>
    <row r="79" spans="2:24">
      <c r="B79" s="25">
        <v>3416000</v>
      </c>
      <c r="C79" s="26" t="s">
        <v>131</v>
      </c>
      <c r="D79" s="11">
        <v>735</v>
      </c>
      <c r="E79" s="11">
        <v>721</v>
      </c>
      <c r="F79" s="144">
        <v>677</v>
      </c>
      <c r="G79" s="144">
        <v>44</v>
      </c>
      <c r="H79" s="11">
        <v>6</v>
      </c>
      <c r="I79" s="11">
        <v>8</v>
      </c>
      <c r="J79" s="11" t="s">
        <v>1029</v>
      </c>
      <c r="K79" s="11" t="s">
        <v>1029</v>
      </c>
      <c r="L79" s="11" t="s">
        <v>1029</v>
      </c>
      <c r="M79" s="11" t="s">
        <v>1029</v>
      </c>
      <c r="N79" s="11" t="s">
        <v>1029</v>
      </c>
      <c r="O79" s="427"/>
      <c r="P79" s="427"/>
      <c r="Q79" s="427"/>
      <c r="R79" s="427"/>
      <c r="S79" s="427"/>
      <c r="T79" s="427"/>
      <c r="U79" s="427"/>
      <c r="V79" s="427"/>
      <c r="W79" s="427"/>
      <c r="X79" s="427"/>
    </row>
    <row r="80" spans="2:24">
      <c r="B80" s="25">
        <v>3417000</v>
      </c>
      <c r="C80" s="26" t="s">
        <v>132</v>
      </c>
      <c r="D80" s="11">
        <v>994</v>
      </c>
      <c r="E80" s="11">
        <v>948</v>
      </c>
      <c r="F80" s="144">
        <v>852</v>
      </c>
      <c r="G80" s="144">
        <v>96</v>
      </c>
      <c r="H80" s="11">
        <v>14</v>
      </c>
      <c r="I80" s="11">
        <v>29</v>
      </c>
      <c r="J80" s="11">
        <v>1</v>
      </c>
      <c r="K80" s="11">
        <v>1</v>
      </c>
      <c r="L80" s="11" t="s">
        <v>1029</v>
      </c>
      <c r="M80" s="11">
        <v>1</v>
      </c>
      <c r="N80" s="11" t="s">
        <v>1029</v>
      </c>
      <c r="O80" s="427"/>
      <c r="P80" s="427"/>
      <c r="Q80" s="427"/>
      <c r="R80" s="427"/>
      <c r="S80" s="427"/>
      <c r="T80" s="427"/>
      <c r="U80" s="427"/>
      <c r="V80" s="427"/>
      <c r="W80" s="427"/>
      <c r="X80" s="427"/>
    </row>
    <row r="81" spans="2:24">
      <c r="B81" s="25">
        <v>3417100</v>
      </c>
      <c r="C81" s="26" t="s">
        <v>133</v>
      </c>
      <c r="D81" s="11">
        <v>339</v>
      </c>
      <c r="E81" s="11">
        <v>80</v>
      </c>
      <c r="F81" s="144">
        <v>78</v>
      </c>
      <c r="G81" s="144">
        <v>2</v>
      </c>
      <c r="H81" s="11">
        <v>117</v>
      </c>
      <c r="I81" s="11">
        <v>142</v>
      </c>
      <c r="J81" s="11" t="s">
        <v>1029</v>
      </c>
      <c r="K81" s="11" t="s">
        <v>1029</v>
      </c>
      <c r="L81" s="11" t="s">
        <v>1029</v>
      </c>
      <c r="M81" s="11" t="s">
        <v>1029</v>
      </c>
      <c r="N81" s="11" t="s">
        <v>1029</v>
      </c>
      <c r="O81" s="427"/>
      <c r="P81" s="427"/>
      <c r="Q81" s="427"/>
      <c r="R81" s="427"/>
      <c r="S81" s="427"/>
      <c r="T81" s="427"/>
      <c r="U81" s="427"/>
      <c r="V81" s="427"/>
      <c r="W81" s="427"/>
      <c r="X81" s="427"/>
    </row>
    <row r="82" spans="2:24">
      <c r="B82" s="25">
        <v>3418000</v>
      </c>
      <c r="C82" s="26" t="s">
        <v>134</v>
      </c>
      <c r="D82" s="11">
        <v>1313</v>
      </c>
      <c r="E82" s="11">
        <v>1151</v>
      </c>
      <c r="F82" s="144">
        <v>734</v>
      </c>
      <c r="G82" s="144">
        <v>417</v>
      </c>
      <c r="H82" s="11">
        <v>101</v>
      </c>
      <c r="I82" s="11">
        <v>61</v>
      </c>
      <c r="J82" s="11" t="s">
        <v>1029</v>
      </c>
      <c r="K82" s="11" t="s">
        <v>1029</v>
      </c>
      <c r="L82" s="11" t="s">
        <v>1029</v>
      </c>
      <c r="M82" s="11" t="s">
        <v>1029</v>
      </c>
      <c r="N82" s="11" t="s">
        <v>1029</v>
      </c>
      <c r="O82" s="427"/>
      <c r="P82" s="427"/>
      <c r="Q82" s="427"/>
      <c r="R82" s="427"/>
      <c r="S82" s="427"/>
      <c r="T82" s="427"/>
      <c r="U82" s="427"/>
      <c r="V82" s="427"/>
      <c r="W82" s="427"/>
      <c r="X82" s="427"/>
    </row>
    <row r="83" spans="2:24">
      <c r="B83" s="25">
        <v>3419000</v>
      </c>
      <c r="C83" s="26" t="s">
        <v>135</v>
      </c>
      <c r="D83" s="11">
        <v>584</v>
      </c>
      <c r="E83" s="11">
        <v>581</v>
      </c>
      <c r="F83" s="144">
        <v>570</v>
      </c>
      <c r="G83" s="144">
        <v>11</v>
      </c>
      <c r="H83" s="11">
        <v>1</v>
      </c>
      <c r="I83" s="11">
        <v>1</v>
      </c>
      <c r="J83" s="11" t="s">
        <v>1029</v>
      </c>
      <c r="K83" s="11" t="s">
        <v>1029</v>
      </c>
      <c r="L83" s="11" t="s">
        <v>1029</v>
      </c>
      <c r="M83" s="11">
        <v>1</v>
      </c>
      <c r="N83" s="11" t="s">
        <v>1029</v>
      </c>
      <c r="O83" s="427"/>
      <c r="P83" s="427"/>
      <c r="Q83" s="427"/>
      <c r="R83" s="427"/>
      <c r="S83" s="427"/>
      <c r="T83" s="427"/>
      <c r="U83" s="427"/>
      <c r="V83" s="427"/>
      <c r="W83" s="427"/>
      <c r="X83" s="427"/>
    </row>
    <row r="84" spans="2:24">
      <c r="B84" s="25">
        <v>3420000</v>
      </c>
      <c r="C84" s="26" t="s">
        <v>136</v>
      </c>
      <c r="D84" s="11">
        <v>1265</v>
      </c>
      <c r="E84" s="11">
        <v>263</v>
      </c>
      <c r="F84" s="144">
        <v>262</v>
      </c>
      <c r="G84" s="144">
        <v>1</v>
      </c>
      <c r="H84" s="11">
        <v>769</v>
      </c>
      <c r="I84" s="11">
        <v>230</v>
      </c>
      <c r="J84" s="11" t="s">
        <v>1029</v>
      </c>
      <c r="K84" s="11">
        <v>1</v>
      </c>
      <c r="L84" s="11" t="s">
        <v>1029</v>
      </c>
      <c r="M84" s="11" t="s">
        <v>1029</v>
      </c>
      <c r="N84" s="11">
        <v>2</v>
      </c>
      <c r="O84" s="427"/>
      <c r="P84" s="427"/>
      <c r="Q84" s="427"/>
      <c r="R84" s="427"/>
      <c r="S84" s="427"/>
      <c r="T84" s="427"/>
      <c r="U84" s="427"/>
      <c r="V84" s="427"/>
      <c r="W84" s="427"/>
      <c r="X84" s="427"/>
    </row>
    <row r="85" spans="2:24">
      <c r="B85" s="25">
        <v>3421000</v>
      </c>
      <c r="C85" s="26" t="s">
        <v>137</v>
      </c>
      <c r="D85" s="11">
        <v>408</v>
      </c>
      <c r="E85" s="11">
        <v>402</v>
      </c>
      <c r="F85" s="144">
        <v>382</v>
      </c>
      <c r="G85" s="144">
        <v>20</v>
      </c>
      <c r="H85" s="11" t="s">
        <v>1029</v>
      </c>
      <c r="I85" s="11">
        <v>6</v>
      </c>
      <c r="J85" s="11" t="s">
        <v>1029</v>
      </c>
      <c r="K85" s="11" t="s">
        <v>1029</v>
      </c>
      <c r="L85" s="11" t="s">
        <v>1029</v>
      </c>
      <c r="M85" s="11" t="s">
        <v>1029</v>
      </c>
      <c r="N85" s="11" t="s">
        <v>1029</v>
      </c>
      <c r="O85" s="427"/>
      <c r="P85" s="427"/>
      <c r="Q85" s="427"/>
      <c r="R85" s="427"/>
      <c r="S85" s="427"/>
      <c r="T85" s="427"/>
      <c r="U85" s="427"/>
      <c r="V85" s="427"/>
      <c r="W85" s="427"/>
      <c r="X85" s="427"/>
    </row>
    <row r="86" spans="2:24">
      <c r="B86" s="25">
        <v>3422000</v>
      </c>
      <c r="C86" s="26" t="s">
        <v>138</v>
      </c>
      <c r="D86" s="11">
        <v>936</v>
      </c>
      <c r="E86" s="11">
        <v>922</v>
      </c>
      <c r="F86" s="144">
        <v>881</v>
      </c>
      <c r="G86" s="144">
        <v>41</v>
      </c>
      <c r="H86" s="11">
        <v>3</v>
      </c>
      <c r="I86" s="11">
        <v>9</v>
      </c>
      <c r="J86" s="11" t="s">
        <v>1029</v>
      </c>
      <c r="K86" s="11" t="s">
        <v>1029</v>
      </c>
      <c r="L86" s="11" t="s">
        <v>1029</v>
      </c>
      <c r="M86" s="11" t="s">
        <v>1029</v>
      </c>
      <c r="N86" s="11">
        <v>2</v>
      </c>
      <c r="O86" s="427"/>
      <c r="P86" s="427"/>
      <c r="Q86" s="427"/>
      <c r="R86" s="427"/>
      <c r="S86" s="427"/>
      <c r="T86" s="427"/>
      <c r="U86" s="427"/>
      <c r="V86" s="427"/>
      <c r="W86" s="427"/>
      <c r="X86" s="427"/>
    </row>
    <row r="87" spans="2:24">
      <c r="B87" s="25">
        <v>3423000</v>
      </c>
      <c r="C87" s="26" t="s">
        <v>139</v>
      </c>
      <c r="D87" s="11">
        <v>940</v>
      </c>
      <c r="E87" s="11">
        <v>29</v>
      </c>
      <c r="F87" s="144">
        <v>29</v>
      </c>
      <c r="G87" s="144" t="s">
        <v>1029</v>
      </c>
      <c r="H87" s="11">
        <v>20</v>
      </c>
      <c r="I87" s="11">
        <v>890</v>
      </c>
      <c r="J87" s="11" t="s">
        <v>1029</v>
      </c>
      <c r="K87" s="11" t="s">
        <v>1029</v>
      </c>
      <c r="L87" s="11" t="s">
        <v>1029</v>
      </c>
      <c r="M87" s="11">
        <v>1</v>
      </c>
      <c r="N87" s="11" t="s">
        <v>1029</v>
      </c>
      <c r="O87" s="427"/>
      <c r="P87" s="427"/>
      <c r="Q87" s="427"/>
      <c r="R87" s="427"/>
      <c r="S87" s="427"/>
      <c r="T87" s="427"/>
      <c r="U87" s="427"/>
      <c r="V87" s="427"/>
      <c r="W87" s="427"/>
      <c r="X87" s="427"/>
    </row>
    <row r="88" spans="2:24">
      <c r="B88" s="25">
        <v>3424000</v>
      </c>
      <c r="C88" s="26" t="s">
        <v>140</v>
      </c>
      <c r="D88" s="11">
        <v>613</v>
      </c>
      <c r="E88" s="11">
        <v>592</v>
      </c>
      <c r="F88" s="144">
        <v>524</v>
      </c>
      <c r="G88" s="144">
        <v>68</v>
      </c>
      <c r="H88" s="11">
        <v>9</v>
      </c>
      <c r="I88" s="11">
        <v>10</v>
      </c>
      <c r="J88" s="11">
        <v>2</v>
      </c>
      <c r="K88" s="11" t="s">
        <v>1029</v>
      </c>
      <c r="L88" s="11" t="s">
        <v>1029</v>
      </c>
      <c r="M88" s="11" t="s">
        <v>1029</v>
      </c>
      <c r="N88" s="11" t="s">
        <v>1029</v>
      </c>
      <c r="O88" s="427"/>
      <c r="P88" s="427"/>
      <c r="Q88" s="427"/>
      <c r="R88" s="427"/>
      <c r="S88" s="427"/>
      <c r="T88" s="427"/>
      <c r="U88" s="427"/>
      <c r="V88" s="427"/>
      <c r="W88" s="427"/>
      <c r="X88" s="427"/>
    </row>
    <row r="89" spans="2:24">
      <c r="B89" s="25">
        <v>3425000</v>
      </c>
      <c r="C89" s="26" t="s">
        <v>141</v>
      </c>
      <c r="D89" s="11">
        <v>1044</v>
      </c>
      <c r="E89" s="11">
        <v>1039</v>
      </c>
      <c r="F89" s="144">
        <v>557</v>
      </c>
      <c r="G89" s="144">
        <v>482</v>
      </c>
      <c r="H89" s="11">
        <v>3</v>
      </c>
      <c r="I89" s="11">
        <v>2</v>
      </c>
      <c r="J89" s="11" t="s">
        <v>1029</v>
      </c>
      <c r="K89" s="11" t="s">
        <v>1029</v>
      </c>
      <c r="L89" s="11" t="s">
        <v>1029</v>
      </c>
      <c r="M89" s="11" t="s">
        <v>1029</v>
      </c>
      <c r="N89" s="11" t="s">
        <v>1029</v>
      </c>
      <c r="O89" s="427"/>
      <c r="P89" s="427"/>
      <c r="Q89" s="427"/>
      <c r="R89" s="427"/>
      <c r="S89" s="427"/>
      <c r="T89" s="427"/>
      <c r="U89" s="427"/>
      <c r="V89" s="427"/>
      <c r="W89" s="427"/>
      <c r="X89" s="427"/>
    </row>
    <row r="90" spans="2:24">
      <c r="B90" s="25">
        <v>3426000</v>
      </c>
      <c r="C90" s="26" t="s">
        <v>142</v>
      </c>
      <c r="D90" s="11">
        <v>1272</v>
      </c>
      <c r="E90" s="11">
        <v>1260</v>
      </c>
      <c r="F90" s="144">
        <v>1149</v>
      </c>
      <c r="G90" s="144">
        <v>111</v>
      </c>
      <c r="H90" s="11">
        <v>2</v>
      </c>
      <c r="I90" s="11">
        <v>8</v>
      </c>
      <c r="J90" s="11" t="s">
        <v>1029</v>
      </c>
      <c r="K90" s="11" t="s">
        <v>1029</v>
      </c>
      <c r="L90" s="11" t="s">
        <v>1029</v>
      </c>
      <c r="M90" s="11">
        <v>2</v>
      </c>
      <c r="N90" s="11" t="s">
        <v>1029</v>
      </c>
      <c r="O90" s="427"/>
      <c r="P90" s="427"/>
      <c r="Q90" s="427"/>
      <c r="R90" s="427"/>
      <c r="S90" s="427"/>
      <c r="T90" s="427"/>
      <c r="U90" s="427"/>
      <c r="V90" s="427"/>
      <c r="W90" s="427"/>
      <c r="X90" s="427"/>
    </row>
    <row r="91" spans="2:24">
      <c r="B91" s="25">
        <v>3427000</v>
      </c>
      <c r="C91" s="26" t="s">
        <v>143</v>
      </c>
      <c r="D91" s="11">
        <v>533</v>
      </c>
      <c r="E91" s="11">
        <v>410</v>
      </c>
      <c r="F91" s="144">
        <v>396</v>
      </c>
      <c r="G91" s="144">
        <v>14</v>
      </c>
      <c r="H91" s="11">
        <v>50</v>
      </c>
      <c r="I91" s="11">
        <v>73</v>
      </c>
      <c r="J91" s="11" t="s">
        <v>1029</v>
      </c>
      <c r="K91" s="11" t="s">
        <v>1029</v>
      </c>
      <c r="L91" s="11" t="s">
        <v>1029</v>
      </c>
      <c r="M91" s="11" t="s">
        <v>1029</v>
      </c>
      <c r="N91" s="11" t="s">
        <v>1029</v>
      </c>
      <c r="O91" s="427"/>
      <c r="P91" s="427"/>
      <c r="Q91" s="427"/>
      <c r="R91" s="427"/>
      <c r="S91" s="427"/>
      <c r="T91" s="427"/>
      <c r="U91" s="427"/>
      <c r="V91" s="427"/>
      <c r="W91" s="427"/>
      <c r="X91" s="427"/>
    </row>
    <row r="92" spans="2:24">
      <c r="B92" s="25">
        <v>3428000</v>
      </c>
      <c r="C92" s="26" t="s">
        <v>144</v>
      </c>
      <c r="D92" s="11">
        <v>2923</v>
      </c>
      <c r="E92" s="11">
        <v>2450</v>
      </c>
      <c r="F92" s="144">
        <v>2329</v>
      </c>
      <c r="G92" s="144">
        <v>121</v>
      </c>
      <c r="H92" s="11">
        <v>118</v>
      </c>
      <c r="I92" s="11">
        <v>273</v>
      </c>
      <c r="J92" s="11">
        <v>2</v>
      </c>
      <c r="K92" s="11" t="s">
        <v>1029</v>
      </c>
      <c r="L92" s="11">
        <v>77</v>
      </c>
      <c r="M92" s="11">
        <v>2</v>
      </c>
      <c r="N92" s="11">
        <v>1</v>
      </c>
      <c r="O92" s="427"/>
      <c r="P92" s="427"/>
      <c r="Q92" s="427"/>
      <c r="R92" s="427"/>
      <c r="S92" s="427"/>
      <c r="T92" s="427"/>
      <c r="U92" s="427"/>
      <c r="V92" s="427"/>
      <c r="W92" s="427"/>
      <c r="X92" s="427"/>
    </row>
    <row r="93" spans="2:24">
      <c r="B93" s="25">
        <v>3429000</v>
      </c>
      <c r="C93" s="29" t="s">
        <v>145</v>
      </c>
      <c r="D93" s="11">
        <v>1947</v>
      </c>
      <c r="E93" s="11">
        <v>1865</v>
      </c>
      <c r="F93" s="144">
        <v>1286</v>
      </c>
      <c r="G93" s="144">
        <v>579</v>
      </c>
      <c r="H93" s="11">
        <v>34</v>
      </c>
      <c r="I93" s="11">
        <v>41</v>
      </c>
      <c r="J93" s="11" t="s">
        <v>1029</v>
      </c>
      <c r="K93" s="11">
        <v>3</v>
      </c>
      <c r="L93" s="11" t="s">
        <v>1029</v>
      </c>
      <c r="M93" s="11">
        <v>4</v>
      </c>
      <c r="N93" s="11" t="s">
        <v>1029</v>
      </c>
      <c r="O93" s="427"/>
      <c r="P93" s="427"/>
      <c r="Q93" s="427"/>
      <c r="R93" s="427"/>
      <c r="S93" s="427"/>
      <c r="T93" s="427"/>
      <c r="U93" s="427"/>
      <c r="V93" s="427"/>
      <c r="W93" s="427"/>
      <c r="X93" s="427"/>
    </row>
    <row r="94" spans="2:24">
      <c r="B94" s="27">
        <v>3600000</v>
      </c>
      <c r="C94" s="28" t="s">
        <v>146</v>
      </c>
      <c r="D94" s="11">
        <v>53738</v>
      </c>
      <c r="E94" s="11">
        <v>48043</v>
      </c>
      <c r="F94" s="144">
        <v>39491</v>
      </c>
      <c r="G94" s="144">
        <v>8552</v>
      </c>
      <c r="H94" s="11">
        <v>2085</v>
      </c>
      <c r="I94" s="11">
        <v>3385</v>
      </c>
      <c r="J94" s="11">
        <v>21</v>
      </c>
      <c r="K94" s="11">
        <v>14</v>
      </c>
      <c r="L94" s="11">
        <v>149</v>
      </c>
      <c r="M94" s="11">
        <v>26</v>
      </c>
      <c r="N94" s="11">
        <v>15</v>
      </c>
      <c r="O94" s="427"/>
      <c r="P94" s="427"/>
      <c r="Q94" s="427"/>
      <c r="R94" s="427"/>
      <c r="S94" s="427"/>
      <c r="T94" s="427"/>
      <c r="U94" s="427"/>
      <c r="V94" s="427"/>
      <c r="W94" s="427"/>
      <c r="X94" s="427"/>
    </row>
    <row r="95" spans="2:24">
      <c r="B95" s="25">
        <v>3601000</v>
      </c>
      <c r="C95" s="26" t="s">
        <v>147</v>
      </c>
      <c r="D95" s="11">
        <v>12939</v>
      </c>
      <c r="E95" s="11">
        <v>10819</v>
      </c>
      <c r="F95" s="144">
        <v>7656</v>
      </c>
      <c r="G95" s="144">
        <v>3163</v>
      </c>
      <c r="H95" s="11">
        <v>395</v>
      </c>
      <c r="I95" s="11">
        <v>1681</v>
      </c>
      <c r="J95" s="11">
        <v>6</v>
      </c>
      <c r="K95" s="11">
        <v>8</v>
      </c>
      <c r="L95" s="11">
        <v>21</v>
      </c>
      <c r="M95" s="11">
        <v>6</v>
      </c>
      <c r="N95" s="11">
        <v>3</v>
      </c>
      <c r="O95" s="427"/>
      <c r="P95" s="427"/>
      <c r="Q95" s="427"/>
      <c r="R95" s="427"/>
      <c r="S95" s="427"/>
      <c r="T95" s="427"/>
      <c r="U95" s="427"/>
      <c r="V95" s="427"/>
      <c r="W95" s="427"/>
      <c r="X95" s="427"/>
    </row>
    <row r="96" spans="2:24">
      <c r="B96" s="25">
        <v>3610000</v>
      </c>
      <c r="C96" s="26" t="s">
        <v>148</v>
      </c>
      <c r="D96" s="11">
        <v>274</v>
      </c>
      <c r="E96" s="11">
        <v>272</v>
      </c>
      <c r="F96" s="144">
        <v>251</v>
      </c>
      <c r="G96" s="144">
        <v>21</v>
      </c>
      <c r="H96" s="11" t="s">
        <v>1029</v>
      </c>
      <c r="I96" s="11">
        <v>2</v>
      </c>
      <c r="J96" s="11" t="s">
        <v>1029</v>
      </c>
      <c r="K96" s="11" t="s">
        <v>1029</v>
      </c>
      <c r="L96" s="11" t="s">
        <v>1029</v>
      </c>
      <c r="M96" s="11" t="s">
        <v>1029</v>
      </c>
      <c r="N96" s="11" t="s">
        <v>1029</v>
      </c>
      <c r="O96" s="427"/>
      <c r="P96" s="427"/>
      <c r="Q96" s="427"/>
      <c r="R96" s="427"/>
      <c r="S96" s="427"/>
      <c r="T96" s="427"/>
      <c r="U96" s="427"/>
      <c r="V96" s="427"/>
      <c r="W96" s="427"/>
      <c r="X96" s="427"/>
    </row>
    <row r="97" spans="2:24">
      <c r="B97" s="25">
        <v>3611000</v>
      </c>
      <c r="C97" s="26" t="s">
        <v>149</v>
      </c>
      <c r="D97" s="11">
        <v>1028</v>
      </c>
      <c r="E97" s="11">
        <v>321</v>
      </c>
      <c r="F97" s="144">
        <v>314</v>
      </c>
      <c r="G97" s="144">
        <v>7</v>
      </c>
      <c r="H97" s="11">
        <v>383</v>
      </c>
      <c r="I97" s="11">
        <v>321</v>
      </c>
      <c r="J97" s="11" t="s">
        <v>1029</v>
      </c>
      <c r="K97" s="11" t="s">
        <v>1029</v>
      </c>
      <c r="L97" s="11">
        <v>3</v>
      </c>
      <c r="M97" s="11" t="s">
        <v>1029</v>
      </c>
      <c r="N97" s="11" t="s">
        <v>1029</v>
      </c>
      <c r="O97" s="427"/>
      <c r="P97" s="427"/>
      <c r="Q97" s="427"/>
      <c r="R97" s="427"/>
      <c r="S97" s="427"/>
      <c r="T97" s="427"/>
      <c r="U97" s="427"/>
      <c r="V97" s="427"/>
      <c r="W97" s="427"/>
      <c r="X97" s="427"/>
    </row>
    <row r="98" spans="2:24">
      <c r="B98" s="25">
        <v>3612000</v>
      </c>
      <c r="C98" s="26" t="s">
        <v>150</v>
      </c>
      <c r="D98" s="11">
        <v>3388</v>
      </c>
      <c r="E98" s="11">
        <v>3342</v>
      </c>
      <c r="F98" s="144">
        <v>2761</v>
      </c>
      <c r="G98" s="144">
        <v>581</v>
      </c>
      <c r="H98" s="11">
        <v>3</v>
      </c>
      <c r="I98" s="11">
        <v>16</v>
      </c>
      <c r="J98" s="11" t="s">
        <v>1029</v>
      </c>
      <c r="K98" s="11" t="s">
        <v>1029</v>
      </c>
      <c r="L98" s="11">
        <v>24</v>
      </c>
      <c r="M98" s="11" t="s">
        <v>1029</v>
      </c>
      <c r="N98" s="11">
        <v>3</v>
      </c>
      <c r="O98" s="427"/>
      <c r="P98" s="427"/>
      <c r="Q98" s="427"/>
      <c r="R98" s="427"/>
      <c r="S98" s="427"/>
      <c r="T98" s="427"/>
      <c r="U98" s="427"/>
      <c r="V98" s="427"/>
      <c r="W98" s="427"/>
      <c r="X98" s="427"/>
    </row>
    <row r="99" spans="2:24">
      <c r="B99" s="25">
        <v>3613000</v>
      </c>
      <c r="C99" s="26" t="s">
        <v>151</v>
      </c>
      <c r="D99" s="11">
        <v>1785</v>
      </c>
      <c r="E99" s="11">
        <v>1674</v>
      </c>
      <c r="F99" s="144">
        <v>1532</v>
      </c>
      <c r="G99" s="144">
        <v>142</v>
      </c>
      <c r="H99" s="11">
        <v>70</v>
      </c>
      <c r="I99" s="11">
        <v>40</v>
      </c>
      <c r="J99" s="11" t="s">
        <v>1029</v>
      </c>
      <c r="K99" s="11" t="s">
        <v>1029</v>
      </c>
      <c r="L99" s="11" t="s">
        <v>1029</v>
      </c>
      <c r="M99" s="11" t="s">
        <v>1029</v>
      </c>
      <c r="N99" s="11">
        <v>1</v>
      </c>
      <c r="O99" s="427"/>
      <c r="P99" s="427"/>
      <c r="Q99" s="427"/>
      <c r="R99" s="427"/>
      <c r="S99" s="427"/>
      <c r="T99" s="427"/>
      <c r="U99" s="427"/>
      <c r="V99" s="427"/>
      <c r="W99" s="427"/>
      <c r="X99" s="427"/>
    </row>
    <row r="100" spans="2:24">
      <c r="B100" s="25">
        <v>3614000</v>
      </c>
      <c r="C100" s="26" t="s">
        <v>152</v>
      </c>
      <c r="D100" s="11">
        <v>745</v>
      </c>
      <c r="E100" s="11">
        <v>731</v>
      </c>
      <c r="F100" s="144">
        <v>641</v>
      </c>
      <c r="G100" s="144">
        <v>90</v>
      </c>
      <c r="H100" s="11">
        <v>9</v>
      </c>
      <c r="I100" s="11">
        <v>5</v>
      </c>
      <c r="J100" s="11" t="s">
        <v>1029</v>
      </c>
      <c r="K100" s="11" t="s">
        <v>1029</v>
      </c>
      <c r="L100" s="11" t="s">
        <v>1029</v>
      </c>
      <c r="M100" s="11" t="s">
        <v>1029</v>
      </c>
      <c r="N100" s="11" t="s">
        <v>1029</v>
      </c>
      <c r="O100" s="427"/>
      <c r="P100" s="427"/>
      <c r="Q100" s="427"/>
      <c r="R100" s="427"/>
      <c r="S100" s="427"/>
      <c r="T100" s="427"/>
      <c r="U100" s="427"/>
      <c r="V100" s="427"/>
      <c r="W100" s="427"/>
      <c r="X100" s="427"/>
    </row>
    <row r="101" spans="2:24">
      <c r="B101" s="25">
        <v>3615000</v>
      </c>
      <c r="C101" s="26" t="s">
        <v>31</v>
      </c>
      <c r="D101" s="11">
        <v>1908</v>
      </c>
      <c r="E101" s="11">
        <v>1895</v>
      </c>
      <c r="F101" s="144">
        <v>1797</v>
      </c>
      <c r="G101" s="144">
        <v>98</v>
      </c>
      <c r="H101" s="11">
        <v>1</v>
      </c>
      <c r="I101" s="11">
        <v>4</v>
      </c>
      <c r="J101" s="11" t="s">
        <v>1029</v>
      </c>
      <c r="K101" s="11" t="s">
        <v>1029</v>
      </c>
      <c r="L101" s="11">
        <v>8</v>
      </c>
      <c r="M101" s="11" t="s">
        <v>1029</v>
      </c>
      <c r="N101" s="11" t="s">
        <v>1029</v>
      </c>
      <c r="O101" s="427"/>
      <c r="P101" s="427"/>
      <c r="Q101" s="427"/>
      <c r="R101" s="427"/>
      <c r="S101" s="427"/>
      <c r="T101" s="427"/>
      <c r="U101" s="427"/>
      <c r="V101" s="427"/>
      <c r="W101" s="427"/>
      <c r="X101" s="427"/>
    </row>
    <row r="102" spans="2:24">
      <c r="B102" s="25">
        <v>3616000</v>
      </c>
      <c r="C102" s="30" t="s">
        <v>153</v>
      </c>
      <c r="D102" s="11">
        <v>1194</v>
      </c>
      <c r="E102" s="11">
        <v>1154</v>
      </c>
      <c r="F102" s="144">
        <v>1035</v>
      </c>
      <c r="G102" s="144">
        <v>119</v>
      </c>
      <c r="H102" s="11">
        <v>8</v>
      </c>
      <c r="I102" s="11">
        <v>21</v>
      </c>
      <c r="J102" s="11" t="s">
        <v>1029</v>
      </c>
      <c r="K102" s="11" t="s">
        <v>1029</v>
      </c>
      <c r="L102" s="11">
        <v>11</v>
      </c>
      <c r="M102" s="11" t="s">
        <v>1029</v>
      </c>
      <c r="N102" s="11" t="s">
        <v>1029</v>
      </c>
      <c r="O102" s="427"/>
      <c r="P102" s="427"/>
      <c r="Q102" s="427"/>
      <c r="R102" s="427"/>
      <c r="S102" s="427"/>
      <c r="T102" s="427"/>
      <c r="U102" s="427"/>
      <c r="V102" s="427"/>
      <c r="W102" s="427"/>
      <c r="X102" s="427"/>
    </row>
    <row r="103" spans="2:24">
      <c r="B103" s="25">
        <v>3617000</v>
      </c>
      <c r="C103" s="30" t="s">
        <v>154</v>
      </c>
      <c r="D103" s="11">
        <v>744</v>
      </c>
      <c r="E103" s="11">
        <v>735</v>
      </c>
      <c r="F103" s="144">
        <v>710</v>
      </c>
      <c r="G103" s="144">
        <v>25</v>
      </c>
      <c r="H103" s="11" t="s">
        <v>1029</v>
      </c>
      <c r="I103" s="11">
        <v>9</v>
      </c>
      <c r="J103" s="11" t="s">
        <v>1029</v>
      </c>
      <c r="K103" s="11" t="s">
        <v>1029</v>
      </c>
      <c r="L103" s="11" t="s">
        <v>1029</v>
      </c>
      <c r="M103" s="11" t="s">
        <v>1029</v>
      </c>
      <c r="N103" s="11" t="s">
        <v>1029</v>
      </c>
      <c r="O103" s="427"/>
      <c r="P103" s="427"/>
      <c r="Q103" s="427"/>
      <c r="R103" s="427"/>
      <c r="S103" s="427"/>
      <c r="T103" s="427"/>
      <c r="U103" s="427"/>
      <c r="V103" s="427"/>
      <c r="W103" s="427"/>
      <c r="X103" s="427"/>
    </row>
    <row r="104" spans="2:24">
      <c r="B104" s="25">
        <v>3618000</v>
      </c>
      <c r="C104" s="26" t="s">
        <v>155</v>
      </c>
      <c r="D104" s="11">
        <v>1056</v>
      </c>
      <c r="E104" s="11">
        <v>1040</v>
      </c>
      <c r="F104" s="144">
        <v>938</v>
      </c>
      <c r="G104" s="144">
        <v>102</v>
      </c>
      <c r="H104" s="11">
        <v>8</v>
      </c>
      <c r="I104" s="11">
        <v>8</v>
      </c>
      <c r="J104" s="11" t="s">
        <v>1029</v>
      </c>
      <c r="K104" s="11" t="s">
        <v>1029</v>
      </c>
      <c r="L104" s="11" t="s">
        <v>1029</v>
      </c>
      <c r="M104" s="11" t="s">
        <v>1029</v>
      </c>
      <c r="N104" s="11" t="s">
        <v>1029</v>
      </c>
      <c r="O104" s="427"/>
      <c r="P104" s="427"/>
      <c r="Q104" s="427"/>
      <c r="R104" s="427"/>
      <c r="S104" s="427"/>
      <c r="T104" s="427"/>
      <c r="U104" s="427"/>
      <c r="V104" s="427"/>
      <c r="W104" s="427"/>
      <c r="X104" s="427"/>
    </row>
    <row r="105" spans="2:24">
      <c r="B105" s="25">
        <v>3619000</v>
      </c>
      <c r="C105" s="26" t="s">
        <v>156</v>
      </c>
      <c r="D105" s="11">
        <v>1098</v>
      </c>
      <c r="E105" s="11">
        <v>977</v>
      </c>
      <c r="F105" s="144">
        <v>840</v>
      </c>
      <c r="G105" s="144">
        <v>137</v>
      </c>
      <c r="H105" s="11">
        <v>62</v>
      </c>
      <c r="I105" s="11">
        <v>54</v>
      </c>
      <c r="J105" s="11">
        <v>1</v>
      </c>
      <c r="K105" s="11">
        <v>1</v>
      </c>
      <c r="L105" s="11" t="s">
        <v>1029</v>
      </c>
      <c r="M105" s="11">
        <v>3</v>
      </c>
      <c r="N105" s="11" t="s">
        <v>1029</v>
      </c>
      <c r="O105" s="427"/>
      <c r="P105" s="427"/>
      <c r="Q105" s="427"/>
      <c r="R105" s="427"/>
      <c r="S105" s="427"/>
      <c r="T105" s="427"/>
      <c r="U105" s="427"/>
      <c r="V105" s="427"/>
      <c r="W105" s="427"/>
      <c r="X105" s="427"/>
    </row>
    <row r="106" spans="2:24">
      <c r="B106" s="25">
        <v>3620000</v>
      </c>
      <c r="C106" s="26" t="s">
        <v>157</v>
      </c>
      <c r="D106" s="11">
        <v>1443</v>
      </c>
      <c r="E106" s="11">
        <v>375</v>
      </c>
      <c r="F106" s="144">
        <v>374</v>
      </c>
      <c r="G106" s="144">
        <v>1</v>
      </c>
      <c r="H106" s="11">
        <v>579</v>
      </c>
      <c r="I106" s="11">
        <v>458</v>
      </c>
      <c r="J106" s="11">
        <v>5</v>
      </c>
      <c r="K106" s="11">
        <v>1</v>
      </c>
      <c r="L106" s="11">
        <v>21</v>
      </c>
      <c r="M106" s="11">
        <v>2</v>
      </c>
      <c r="N106" s="11">
        <v>2</v>
      </c>
      <c r="O106" s="427"/>
      <c r="P106" s="427"/>
      <c r="Q106" s="427"/>
      <c r="R106" s="427"/>
      <c r="S106" s="427"/>
      <c r="T106" s="427"/>
      <c r="U106" s="427"/>
      <c r="V106" s="427"/>
      <c r="W106" s="427"/>
      <c r="X106" s="427"/>
    </row>
    <row r="107" spans="2:24">
      <c r="B107" s="25">
        <v>3621000</v>
      </c>
      <c r="C107" s="26" t="s">
        <v>158</v>
      </c>
      <c r="D107" s="11">
        <v>888</v>
      </c>
      <c r="E107" s="11">
        <v>690</v>
      </c>
      <c r="F107" s="144">
        <v>616</v>
      </c>
      <c r="G107" s="144">
        <v>74</v>
      </c>
      <c r="H107" s="11">
        <v>61</v>
      </c>
      <c r="I107" s="11">
        <v>129</v>
      </c>
      <c r="J107" s="11">
        <v>5</v>
      </c>
      <c r="K107" s="11">
        <v>1</v>
      </c>
      <c r="L107" s="11" t="s">
        <v>1029</v>
      </c>
      <c r="M107" s="11">
        <v>1</v>
      </c>
      <c r="N107" s="11">
        <v>1</v>
      </c>
      <c r="O107" s="427"/>
      <c r="P107" s="427"/>
      <c r="Q107" s="427"/>
      <c r="R107" s="427"/>
      <c r="S107" s="427"/>
      <c r="T107" s="427"/>
      <c r="U107" s="427"/>
      <c r="V107" s="427"/>
      <c r="W107" s="427"/>
      <c r="X107" s="427"/>
    </row>
    <row r="108" spans="2:24">
      <c r="B108" s="25">
        <v>3622000</v>
      </c>
      <c r="C108" s="26" t="s">
        <v>159</v>
      </c>
      <c r="D108" s="11">
        <v>1899</v>
      </c>
      <c r="E108" s="11">
        <v>1880</v>
      </c>
      <c r="F108" s="144">
        <v>1704</v>
      </c>
      <c r="G108" s="144">
        <v>176</v>
      </c>
      <c r="H108" s="11">
        <v>4</v>
      </c>
      <c r="I108" s="11">
        <v>11</v>
      </c>
      <c r="J108" s="11" t="s">
        <v>1029</v>
      </c>
      <c r="K108" s="11" t="s">
        <v>1029</v>
      </c>
      <c r="L108" s="11" t="s">
        <v>1029</v>
      </c>
      <c r="M108" s="11">
        <v>4</v>
      </c>
      <c r="N108" s="11" t="s">
        <v>1029</v>
      </c>
      <c r="O108" s="427"/>
      <c r="P108" s="427"/>
      <c r="Q108" s="427"/>
      <c r="R108" s="427"/>
      <c r="S108" s="427"/>
      <c r="T108" s="427"/>
      <c r="U108" s="427"/>
      <c r="V108" s="427"/>
      <c r="W108" s="427"/>
      <c r="X108" s="427"/>
    </row>
    <row r="109" spans="2:24">
      <c r="B109" s="25">
        <v>3623000</v>
      </c>
      <c r="C109" s="26" t="s">
        <v>160</v>
      </c>
      <c r="D109" s="11">
        <v>876</v>
      </c>
      <c r="E109" s="11">
        <v>848</v>
      </c>
      <c r="F109" s="144">
        <v>713</v>
      </c>
      <c r="G109" s="144">
        <v>135</v>
      </c>
      <c r="H109" s="11">
        <v>10</v>
      </c>
      <c r="I109" s="11">
        <v>14</v>
      </c>
      <c r="J109" s="11">
        <v>2</v>
      </c>
      <c r="K109" s="11" t="s">
        <v>1029</v>
      </c>
      <c r="L109" s="11" t="s">
        <v>1029</v>
      </c>
      <c r="M109" s="11">
        <v>2</v>
      </c>
      <c r="N109" s="11" t="s">
        <v>1029</v>
      </c>
      <c r="O109" s="427"/>
      <c r="P109" s="427"/>
      <c r="Q109" s="427"/>
      <c r="R109" s="427"/>
      <c r="S109" s="427"/>
      <c r="T109" s="427"/>
      <c r="U109" s="427"/>
      <c r="V109" s="427"/>
      <c r="W109" s="427"/>
      <c r="X109" s="427"/>
    </row>
    <row r="110" spans="2:24">
      <c r="B110" s="25">
        <v>3624000</v>
      </c>
      <c r="C110" s="26" t="s">
        <v>161</v>
      </c>
      <c r="D110" s="11">
        <v>1958</v>
      </c>
      <c r="E110" s="11">
        <v>1932</v>
      </c>
      <c r="F110" s="144">
        <v>1761</v>
      </c>
      <c r="G110" s="144">
        <v>171</v>
      </c>
      <c r="H110" s="11">
        <v>13</v>
      </c>
      <c r="I110" s="11">
        <v>6</v>
      </c>
      <c r="J110" s="11" t="s">
        <v>1029</v>
      </c>
      <c r="K110" s="11" t="s">
        <v>1029</v>
      </c>
      <c r="L110" s="11">
        <v>6</v>
      </c>
      <c r="M110" s="11">
        <v>1</v>
      </c>
      <c r="N110" s="11" t="s">
        <v>1029</v>
      </c>
      <c r="O110" s="427"/>
      <c r="P110" s="427"/>
      <c r="Q110" s="427"/>
      <c r="R110" s="427"/>
      <c r="S110" s="427"/>
      <c r="T110" s="427"/>
      <c r="U110" s="427"/>
      <c r="V110" s="427"/>
      <c r="W110" s="427"/>
      <c r="X110" s="427"/>
    </row>
    <row r="111" spans="2:24">
      <c r="B111" s="25">
        <v>3625000</v>
      </c>
      <c r="C111" s="26" t="s">
        <v>162</v>
      </c>
      <c r="D111" s="11">
        <v>1853</v>
      </c>
      <c r="E111" s="11">
        <v>1797</v>
      </c>
      <c r="F111" s="144">
        <v>1597</v>
      </c>
      <c r="G111" s="144">
        <v>200</v>
      </c>
      <c r="H111" s="11">
        <v>4</v>
      </c>
      <c r="I111" s="11">
        <v>7</v>
      </c>
      <c r="J111" s="11">
        <v>1</v>
      </c>
      <c r="K111" s="11" t="s">
        <v>1029</v>
      </c>
      <c r="L111" s="11">
        <v>44</v>
      </c>
      <c r="M111" s="11" t="s">
        <v>1029</v>
      </c>
      <c r="N111" s="11" t="s">
        <v>1029</v>
      </c>
      <c r="O111" s="427"/>
      <c r="P111" s="427"/>
      <c r="Q111" s="427"/>
      <c r="R111" s="427"/>
      <c r="S111" s="427"/>
      <c r="T111" s="427"/>
      <c r="U111" s="427"/>
      <c r="V111" s="427"/>
      <c r="W111" s="427"/>
      <c r="X111" s="427"/>
    </row>
    <row r="112" spans="2:24">
      <c r="B112" s="25">
        <v>3626000</v>
      </c>
      <c r="C112" s="26" t="s">
        <v>163</v>
      </c>
      <c r="D112" s="11">
        <v>485</v>
      </c>
      <c r="E112" s="11">
        <v>475</v>
      </c>
      <c r="F112" s="144">
        <v>436</v>
      </c>
      <c r="G112" s="144">
        <v>39</v>
      </c>
      <c r="H112" s="11">
        <v>4</v>
      </c>
      <c r="I112" s="11">
        <v>4</v>
      </c>
      <c r="J112" s="11" t="s">
        <v>1029</v>
      </c>
      <c r="K112" s="11" t="s">
        <v>1029</v>
      </c>
      <c r="L112" s="11">
        <v>1</v>
      </c>
      <c r="M112" s="11" t="s">
        <v>1029</v>
      </c>
      <c r="N112" s="11">
        <v>1</v>
      </c>
      <c r="O112" s="427"/>
      <c r="P112" s="427"/>
      <c r="Q112" s="427"/>
      <c r="R112" s="427"/>
      <c r="S112" s="427"/>
      <c r="T112" s="427"/>
      <c r="U112" s="427"/>
      <c r="V112" s="427"/>
      <c r="W112" s="427"/>
      <c r="X112" s="427"/>
    </row>
    <row r="113" spans="2:24">
      <c r="B113" s="25">
        <v>3627000</v>
      </c>
      <c r="C113" s="26" t="s">
        <v>164</v>
      </c>
      <c r="D113" s="11">
        <v>4913</v>
      </c>
      <c r="E113" s="11">
        <v>4891</v>
      </c>
      <c r="F113" s="144">
        <v>3991</v>
      </c>
      <c r="G113" s="144">
        <v>900</v>
      </c>
      <c r="H113" s="11">
        <v>9</v>
      </c>
      <c r="I113" s="11">
        <v>12</v>
      </c>
      <c r="J113" s="11" t="s">
        <v>1029</v>
      </c>
      <c r="K113" s="11" t="s">
        <v>1029</v>
      </c>
      <c r="L113" s="11">
        <v>1</v>
      </c>
      <c r="M113" s="11" t="s">
        <v>1029</v>
      </c>
      <c r="N113" s="11" t="s">
        <v>1029</v>
      </c>
      <c r="O113" s="427"/>
      <c r="P113" s="427"/>
      <c r="Q113" s="427"/>
      <c r="R113" s="427"/>
      <c r="S113" s="427"/>
      <c r="T113" s="427"/>
      <c r="U113" s="427"/>
      <c r="V113" s="427"/>
      <c r="W113" s="427"/>
      <c r="X113" s="427"/>
    </row>
    <row r="114" spans="2:24">
      <c r="B114" s="25">
        <v>3628000</v>
      </c>
      <c r="C114" s="26" t="s">
        <v>165</v>
      </c>
      <c r="D114" s="11">
        <v>490</v>
      </c>
      <c r="E114" s="11">
        <v>196</v>
      </c>
      <c r="F114" s="144">
        <v>187</v>
      </c>
      <c r="G114" s="144">
        <v>9</v>
      </c>
      <c r="H114" s="11">
        <v>99</v>
      </c>
      <c r="I114" s="11">
        <v>195</v>
      </c>
      <c r="J114" s="11" t="s">
        <v>1029</v>
      </c>
      <c r="K114" s="11" t="s">
        <v>1029</v>
      </c>
      <c r="L114" s="11" t="s">
        <v>1029</v>
      </c>
      <c r="M114" s="11" t="s">
        <v>1029</v>
      </c>
      <c r="N114" s="11" t="s">
        <v>1029</v>
      </c>
      <c r="O114" s="427"/>
      <c r="P114" s="427"/>
      <c r="Q114" s="427"/>
      <c r="R114" s="427"/>
      <c r="S114" s="427"/>
      <c r="T114" s="427"/>
      <c r="U114" s="427"/>
      <c r="V114" s="427"/>
      <c r="W114" s="427"/>
      <c r="X114" s="427"/>
    </row>
    <row r="115" spans="2:24">
      <c r="B115" s="25">
        <v>3629000</v>
      </c>
      <c r="C115" s="26" t="s">
        <v>166</v>
      </c>
      <c r="D115" s="11">
        <v>643</v>
      </c>
      <c r="E115" s="11">
        <v>637</v>
      </c>
      <c r="F115" s="144">
        <v>602</v>
      </c>
      <c r="G115" s="144">
        <v>35</v>
      </c>
      <c r="H115" s="11" t="s">
        <v>1029</v>
      </c>
      <c r="I115" s="11">
        <v>3</v>
      </c>
      <c r="J115" s="11" t="s">
        <v>1029</v>
      </c>
      <c r="K115" s="11" t="s">
        <v>1029</v>
      </c>
      <c r="L115" s="11">
        <v>3</v>
      </c>
      <c r="M115" s="11" t="s">
        <v>1029</v>
      </c>
      <c r="N115" s="11" t="s">
        <v>1029</v>
      </c>
      <c r="O115" s="427"/>
      <c r="P115" s="427"/>
      <c r="Q115" s="427"/>
      <c r="R115" s="427"/>
      <c r="S115" s="427"/>
      <c r="T115" s="427"/>
      <c r="U115" s="427"/>
      <c r="V115" s="427"/>
      <c r="W115" s="427"/>
      <c r="X115" s="427"/>
    </row>
    <row r="116" spans="2:24">
      <c r="B116" s="25">
        <v>3630000</v>
      </c>
      <c r="C116" s="26" t="s">
        <v>167</v>
      </c>
      <c r="D116" s="11">
        <v>1067</v>
      </c>
      <c r="E116" s="11">
        <v>1058</v>
      </c>
      <c r="F116" s="144">
        <v>963</v>
      </c>
      <c r="G116" s="144">
        <v>95</v>
      </c>
      <c r="H116" s="11">
        <v>1</v>
      </c>
      <c r="I116" s="11">
        <v>7</v>
      </c>
      <c r="J116" s="11" t="s">
        <v>1029</v>
      </c>
      <c r="K116" s="11" t="s">
        <v>1029</v>
      </c>
      <c r="L116" s="11" t="s">
        <v>1029</v>
      </c>
      <c r="M116" s="11">
        <v>1</v>
      </c>
      <c r="N116" s="11" t="s">
        <v>1029</v>
      </c>
      <c r="O116" s="427"/>
      <c r="P116" s="427"/>
      <c r="Q116" s="427"/>
      <c r="R116" s="427"/>
      <c r="S116" s="427"/>
      <c r="T116" s="427"/>
      <c r="U116" s="427"/>
      <c r="V116" s="427"/>
      <c r="W116" s="427"/>
      <c r="X116" s="427"/>
    </row>
    <row r="117" spans="2:24">
      <c r="B117" s="25">
        <v>3631000</v>
      </c>
      <c r="C117" s="26" t="s">
        <v>168</v>
      </c>
      <c r="D117" s="11">
        <v>857</v>
      </c>
      <c r="E117" s="11">
        <v>849</v>
      </c>
      <c r="F117" s="144">
        <v>716</v>
      </c>
      <c r="G117" s="144">
        <v>133</v>
      </c>
      <c r="H117" s="11">
        <v>1</v>
      </c>
      <c r="I117" s="11">
        <v>7</v>
      </c>
      <c r="J117" s="11" t="s">
        <v>1029</v>
      </c>
      <c r="K117" s="11" t="s">
        <v>1029</v>
      </c>
      <c r="L117" s="11" t="s">
        <v>1029</v>
      </c>
      <c r="M117" s="11" t="s">
        <v>1029</v>
      </c>
      <c r="N117" s="11" t="s">
        <v>1029</v>
      </c>
      <c r="O117" s="427"/>
      <c r="P117" s="427"/>
      <c r="Q117" s="427"/>
      <c r="R117" s="427"/>
      <c r="S117" s="427"/>
      <c r="T117" s="427"/>
      <c r="U117" s="427"/>
      <c r="V117" s="427"/>
      <c r="W117" s="427"/>
      <c r="X117" s="427"/>
    </row>
    <row r="118" spans="2:24">
      <c r="B118" s="25">
        <v>3632000</v>
      </c>
      <c r="C118" s="26" t="s">
        <v>169</v>
      </c>
      <c r="D118" s="11">
        <v>2798</v>
      </c>
      <c r="E118" s="11">
        <v>2760</v>
      </c>
      <c r="F118" s="144">
        <v>2116</v>
      </c>
      <c r="G118" s="144">
        <v>644</v>
      </c>
      <c r="H118" s="11">
        <v>12</v>
      </c>
      <c r="I118" s="11">
        <v>20</v>
      </c>
      <c r="J118" s="11" t="s">
        <v>1029</v>
      </c>
      <c r="K118" s="11" t="s">
        <v>1029</v>
      </c>
      <c r="L118" s="11">
        <v>3</v>
      </c>
      <c r="M118" s="11">
        <v>1</v>
      </c>
      <c r="N118" s="11">
        <v>2</v>
      </c>
      <c r="O118" s="427"/>
      <c r="P118" s="427"/>
      <c r="Q118" s="427"/>
      <c r="R118" s="427"/>
      <c r="S118" s="427"/>
      <c r="T118" s="427"/>
      <c r="U118" s="427"/>
      <c r="V118" s="427"/>
      <c r="W118" s="427"/>
      <c r="X118" s="427"/>
    </row>
    <row r="119" spans="2:24">
      <c r="B119" s="25">
        <v>3633000</v>
      </c>
      <c r="C119" s="26" t="s">
        <v>170</v>
      </c>
      <c r="D119" s="11">
        <v>474</v>
      </c>
      <c r="E119" s="11">
        <v>210</v>
      </c>
      <c r="F119" s="144">
        <v>210</v>
      </c>
      <c r="G119" s="144" t="s">
        <v>1029</v>
      </c>
      <c r="H119" s="11">
        <v>250</v>
      </c>
      <c r="I119" s="11">
        <v>12</v>
      </c>
      <c r="J119" s="11" t="s">
        <v>1029</v>
      </c>
      <c r="K119" s="11">
        <v>1</v>
      </c>
      <c r="L119" s="11" t="s">
        <v>1029</v>
      </c>
      <c r="M119" s="11" t="s">
        <v>1029</v>
      </c>
      <c r="N119" s="11">
        <v>1</v>
      </c>
      <c r="O119" s="427"/>
      <c r="P119" s="427"/>
      <c r="Q119" s="427"/>
      <c r="R119" s="427"/>
      <c r="S119" s="427"/>
      <c r="T119" s="427"/>
      <c r="U119" s="427"/>
      <c r="V119" s="427"/>
      <c r="W119" s="427"/>
      <c r="X119" s="427"/>
    </row>
    <row r="120" spans="2:24">
      <c r="B120" s="25">
        <v>3634000</v>
      </c>
      <c r="C120" s="26" t="s">
        <v>171</v>
      </c>
      <c r="D120" s="11">
        <v>2859</v>
      </c>
      <c r="E120" s="11">
        <v>2841</v>
      </c>
      <c r="F120" s="144">
        <v>2215</v>
      </c>
      <c r="G120" s="144">
        <v>626</v>
      </c>
      <c r="H120" s="11">
        <v>3</v>
      </c>
      <c r="I120" s="11">
        <v>13</v>
      </c>
      <c r="J120" s="11" t="s">
        <v>1029</v>
      </c>
      <c r="K120" s="11" t="s">
        <v>1029</v>
      </c>
      <c r="L120" s="11" t="s">
        <v>1029</v>
      </c>
      <c r="M120" s="11">
        <v>2</v>
      </c>
      <c r="N120" s="11" t="s">
        <v>1029</v>
      </c>
      <c r="O120" s="427"/>
      <c r="P120" s="427"/>
      <c r="Q120" s="427"/>
      <c r="R120" s="427"/>
      <c r="S120" s="427"/>
      <c r="T120" s="427"/>
      <c r="U120" s="427"/>
      <c r="V120" s="427"/>
      <c r="W120" s="427"/>
      <c r="X120" s="427"/>
    </row>
    <row r="121" spans="2:24">
      <c r="B121" s="25">
        <v>3635000</v>
      </c>
      <c r="C121" s="26" t="s">
        <v>172</v>
      </c>
      <c r="D121" s="11">
        <v>2682</v>
      </c>
      <c r="E121" s="11">
        <v>2645</v>
      </c>
      <c r="F121" s="144">
        <v>1854</v>
      </c>
      <c r="G121" s="144">
        <v>791</v>
      </c>
      <c r="H121" s="11">
        <v>15</v>
      </c>
      <c r="I121" s="11">
        <v>21</v>
      </c>
      <c r="J121" s="11" t="s">
        <v>1029</v>
      </c>
      <c r="K121" s="11" t="s">
        <v>1029</v>
      </c>
      <c r="L121" s="11" t="s">
        <v>1029</v>
      </c>
      <c r="M121" s="11">
        <v>1</v>
      </c>
      <c r="N121" s="11" t="s">
        <v>1029</v>
      </c>
      <c r="O121" s="427"/>
      <c r="P121" s="427"/>
      <c r="Q121" s="427"/>
      <c r="R121" s="427"/>
      <c r="S121" s="427"/>
      <c r="T121" s="427"/>
      <c r="U121" s="427"/>
      <c r="V121" s="427"/>
      <c r="W121" s="427"/>
      <c r="X121" s="427"/>
    </row>
    <row r="122" spans="2:24">
      <c r="B122" s="25">
        <v>3636000</v>
      </c>
      <c r="C122" s="26" t="s">
        <v>173</v>
      </c>
      <c r="D122" s="11">
        <v>1394</v>
      </c>
      <c r="E122" s="11">
        <v>999</v>
      </c>
      <c r="F122" s="144">
        <v>961</v>
      </c>
      <c r="G122" s="144">
        <v>38</v>
      </c>
      <c r="H122" s="11">
        <v>81</v>
      </c>
      <c r="I122" s="11">
        <v>305</v>
      </c>
      <c r="J122" s="11">
        <v>1</v>
      </c>
      <c r="K122" s="11">
        <v>2</v>
      </c>
      <c r="L122" s="11">
        <v>3</v>
      </c>
      <c r="M122" s="11">
        <v>2</v>
      </c>
      <c r="N122" s="11">
        <v>1</v>
      </c>
      <c r="O122" s="427"/>
      <c r="P122" s="427"/>
      <c r="Q122" s="427"/>
      <c r="R122" s="427"/>
      <c r="S122" s="427"/>
      <c r="T122" s="427"/>
      <c r="U122" s="427"/>
      <c r="V122" s="427"/>
      <c r="W122" s="427"/>
      <c r="X122" s="427"/>
    </row>
    <row r="123" spans="2:24">
      <c r="B123" s="27">
        <v>4100000</v>
      </c>
      <c r="C123" s="28" t="s">
        <v>174</v>
      </c>
      <c r="D123" s="11">
        <v>50429</v>
      </c>
      <c r="E123" s="11">
        <v>37548</v>
      </c>
      <c r="F123" s="144">
        <v>29699</v>
      </c>
      <c r="G123" s="144">
        <v>7849</v>
      </c>
      <c r="H123" s="11">
        <v>3933</v>
      </c>
      <c r="I123" s="11">
        <v>8185</v>
      </c>
      <c r="J123" s="11">
        <v>57</v>
      </c>
      <c r="K123" s="11">
        <v>21</v>
      </c>
      <c r="L123" s="11">
        <v>626</v>
      </c>
      <c r="M123" s="11">
        <v>45</v>
      </c>
      <c r="N123" s="11">
        <v>14</v>
      </c>
      <c r="O123" s="427"/>
      <c r="P123" s="427"/>
      <c r="Q123" s="427"/>
      <c r="R123" s="427"/>
      <c r="S123" s="427"/>
      <c r="T123" s="427"/>
      <c r="U123" s="427"/>
      <c r="V123" s="427"/>
      <c r="W123" s="427"/>
      <c r="X123" s="427"/>
    </row>
    <row r="124" spans="2:24">
      <c r="B124" s="25">
        <v>4101000</v>
      </c>
      <c r="C124" s="26" t="s">
        <v>175</v>
      </c>
      <c r="D124" s="11">
        <v>12369</v>
      </c>
      <c r="E124" s="11">
        <v>7879</v>
      </c>
      <c r="F124" s="144">
        <v>5276</v>
      </c>
      <c r="G124" s="144">
        <v>2603</v>
      </c>
      <c r="H124" s="11">
        <v>635</v>
      </c>
      <c r="I124" s="11">
        <v>3222</v>
      </c>
      <c r="J124" s="11">
        <v>9</v>
      </c>
      <c r="K124" s="11">
        <v>8</v>
      </c>
      <c r="L124" s="11">
        <v>604</v>
      </c>
      <c r="M124" s="11">
        <v>8</v>
      </c>
      <c r="N124" s="11">
        <v>4</v>
      </c>
      <c r="O124" s="427"/>
      <c r="P124" s="427"/>
      <c r="Q124" s="427"/>
      <c r="R124" s="427"/>
      <c r="S124" s="427"/>
      <c r="T124" s="427"/>
      <c r="U124" s="427"/>
      <c r="V124" s="427"/>
      <c r="W124" s="427"/>
      <c r="X124" s="427"/>
    </row>
    <row r="125" spans="2:24">
      <c r="B125" s="25">
        <v>4102000</v>
      </c>
      <c r="C125" s="26" t="s">
        <v>176</v>
      </c>
      <c r="D125" s="11">
        <v>5493</v>
      </c>
      <c r="E125" s="11">
        <v>4158</v>
      </c>
      <c r="F125" s="144">
        <v>3508</v>
      </c>
      <c r="G125" s="144">
        <v>650</v>
      </c>
      <c r="H125" s="11">
        <v>219</v>
      </c>
      <c r="I125" s="11">
        <v>1096</v>
      </c>
      <c r="J125" s="11">
        <v>9</v>
      </c>
      <c r="K125" s="11">
        <v>4</v>
      </c>
      <c r="L125" s="11" t="s">
        <v>1029</v>
      </c>
      <c r="M125" s="11">
        <v>4</v>
      </c>
      <c r="N125" s="11">
        <v>3</v>
      </c>
      <c r="O125" s="427"/>
      <c r="P125" s="427"/>
      <c r="Q125" s="427"/>
      <c r="R125" s="427"/>
      <c r="S125" s="427"/>
      <c r="T125" s="427"/>
      <c r="U125" s="427"/>
      <c r="V125" s="427"/>
      <c r="W125" s="427"/>
      <c r="X125" s="427"/>
    </row>
    <row r="126" spans="2:24">
      <c r="B126" s="25">
        <v>4111000</v>
      </c>
      <c r="C126" s="26" t="s">
        <v>177</v>
      </c>
      <c r="D126" s="11">
        <v>488</v>
      </c>
      <c r="E126" s="11">
        <v>181</v>
      </c>
      <c r="F126" s="144">
        <v>155</v>
      </c>
      <c r="G126" s="144">
        <v>26</v>
      </c>
      <c r="H126" s="11">
        <v>147</v>
      </c>
      <c r="I126" s="11">
        <v>155</v>
      </c>
      <c r="J126" s="11">
        <v>1</v>
      </c>
      <c r="K126" s="11">
        <v>1</v>
      </c>
      <c r="L126" s="11" t="s">
        <v>1029</v>
      </c>
      <c r="M126" s="11">
        <v>1</v>
      </c>
      <c r="N126" s="11">
        <v>2</v>
      </c>
      <c r="O126" s="427"/>
      <c r="P126" s="427"/>
      <c r="Q126" s="427"/>
      <c r="R126" s="427"/>
      <c r="S126" s="427"/>
      <c r="T126" s="427"/>
      <c r="U126" s="427"/>
      <c r="V126" s="427"/>
      <c r="W126" s="427"/>
      <c r="X126" s="427"/>
    </row>
    <row r="127" spans="2:24">
      <c r="B127" s="25">
        <v>4112000</v>
      </c>
      <c r="C127" s="26" t="s">
        <v>178</v>
      </c>
      <c r="D127" s="11">
        <v>653</v>
      </c>
      <c r="E127" s="11">
        <v>652</v>
      </c>
      <c r="F127" s="144">
        <v>470</v>
      </c>
      <c r="G127" s="144">
        <v>182</v>
      </c>
      <c r="H127" s="11">
        <v>1</v>
      </c>
      <c r="I127" s="11" t="s">
        <v>1029</v>
      </c>
      <c r="J127" s="11" t="s">
        <v>1029</v>
      </c>
      <c r="K127" s="11" t="s">
        <v>1029</v>
      </c>
      <c r="L127" s="11" t="s">
        <v>1029</v>
      </c>
      <c r="M127" s="11" t="s">
        <v>1029</v>
      </c>
      <c r="N127" s="11" t="s">
        <v>1029</v>
      </c>
      <c r="O127" s="427"/>
      <c r="P127" s="427"/>
      <c r="Q127" s="427"/>
      <c r="R127" s="427"/>
      <c r="S127" s="427"/>
      <c r="T127" s="427"/>
      <c r="U127" s="427"/>
      <c r="V127" s="427"/>
      <c r="W127" s="427"/>
      <c r="X127" s="427"/>
    </row>
    <row r="128" spans="2:24">
      <c r="B128" s="25">
        <v>4113000</v>
      </c>
      <c r="C128" s="26" t="s">
        <v>179</v>
      </c>
      <c r="D128" s="11">
        <v>382</v>
      </c>
      <c r="E128" s="11">
        <v>366</v>
      </c>
      <c r="F128" s="144">
        <v>316</v>
      </c>
      <c r="G128" s="144">
        <v>50</v>
      </c>
      <c r="H128" s="11">
        <v>8</v>
      </c>
      <c r="I128" s="11">
        <v>8</v>
      </c>
      <c r="J128" s="11" t="s">
        <v>1029</v>
      </c>
      <c r="K128" s="11" t="s">
        <v>1029</v>
      </c>
      <c r="L128" s="11" t="s">
        <v>1029</v>
      </c>
      <c r="M128" s="11" t="s">
        <v>1029</v>
      </c>
      <c r="N128" s="11" t="s">
        <v>1029</v>
      </c>
      <c r="O128" s="427"/>
      <c r="P128" s="427"/>
      <c r="Q128" s="427"/>
      <c r="R128" s="427"/>
      <c r="S128" s="427"/>
      <c r="T128" s="427"/>
      <c r="U128" s="427"/>
      <c r="V128" s="427"/>
      <c r="W128" s="427"/>
      <c r="X128" s="427"/>
    </row>
    <row r="129" spans="2:24">
      <c r="B129" s="25">
        <v>4114000</v>
      </c>
      <c r="C129" s="26" t="s">
        <v>180</v>
      </c>
      <c r="D129" s="11">
        <v>1088</v>
      </c>
      <c r="E129" s="11">
        <v>1063</v>
      </c>
      <c r="F129" s="144">
        <v>879</v>
      </c>
      <c r="G129" s="144">
        <v>184</v>
      </c>
      <c r="H129" s="11">
        <v>11</v>
      </c>
      <c r="I129" s="11">
        <v>7</v>
      </c>
      <c r="J129" s="11">
        <v>1</v>
      </c>
      <c r="K129" s="11" t="s">
        <v>1029</v>
      </c>
      <c r="L129" s="11" t="s">
        <v>1029</v>
      </c>
      <c r="M129" s="11">
        <v>6</v>
      </c>
      <c r="N129" s="11" t="s">
        <v>1029</v>
      </c>
      <c r="O129" s="427"/>
      <c r="P129" s="427"/>
      <c r="Q129" s="427"/>
      <c r="R129" s="427"/>
      <c r="S129" s="427"/>
      <c r="T129" s="427"/>
      <c r="U129" s="427"/>
      <c r="V129" s="427"/>
      <c r="W129" s="427"/>
      <c r="X129" s="427"/>
    </row>
    <row r="130" spans="2:24">
      <c r="B130" s="25">
        <v>4115000</v>
      </c>
      <c r="C130" s="26" t="s">
        <v>181</v>
      </c>
      <c r="D130" s="11">
        <v>3625</v>
      </c>
      <c r="E130" s="11">
        <v>622</v>
      </c>
      <c r="F130" s="144">
        <v>496</v>
      </c>
      <c r="G130" s="144">
        <v>126</v>
      </c>
      <c r="H130" s="11">
        <v>907</v>
      </c>
      <c r="I130" s="11">
        <v>2069</v>
      </c>
      <c r="J130" s="11">
        <v>17</v>
      </c>
      <c r="K130" s="11">
        <v>4</v>
      </c>
      <c r="L130" s="11" t="s">
        <v>1029</v>
      </c>
      <c r="M130" s="11">
        <v>6</v>
      </c>
      <c r="N130" s="11" t="s">
        <v>1029</v>
      </c>
      <c r="O130" s="427"/>
      <c r="P130" s="427"/>
      <c r="Q130" s="427"/>
      <c r="R130" s="427"/>
      <c r="S130" s="427"/>
      <c r="T130" s="427"/>
      <c r="U130" s="427"/>
      <c r="V130" s="427"/>
      <c r="W130" s="427"/>
      <c r="X130" s="427"/>
    </row>
    <row r="131" spans="2:24">
      <c r="B131" s="25">
        <v>4116000</v>
      </c>
      <c r="C131" s="26" t="s">
        <v>182</v>
      </c>
      <c r="D131" s="11">
        <v>983</v>
      </c>
      <c r="E131" s="11">
        <v>933</v>
      </c>
      <c r="F131" s="144">
        <v>637</v>
      </c>
      <c r="G131" s="144">
        <v>296</v>
      </c>
      <c r="H131" s="11">
        <v>7</v>
      </c>
      <c r="I131" s="11">
        <v>24</v>
      </c>
      <c r="J131" s="11">
        <v>10</v>
      </c>
      <c r="K131" s="11" t="s">
        <v>1029</v>
      </c>
      <c r="L131" s="11">
        <v>8</v>
      </c>
      <c r="M131" s="11">
        <v>1</v>
      </c>
      <c r="N131" s="11" t="s">
        <v>1029</v>
      </c>
      <c r="O131" s="427"/>
      <c r="P131" s="427"/>
      <c r="Q131" s="427"/>
      <c r="R131" s="427"/>
      <c r="S131" s="427"/>
      <c r="T131" s="427"/>
      <c r="U131" s="427"/>
      <c r="V131" s="427"/>
      <c r="W131" s="427"/>
      <c r="X131" s="427"/>
    </row>
    <row r="132" spans="2:24">
      <c r="B132" s="25">
        <v>4117000</v>
      </c>
      <c r="C132" s="26" t="s">
        <v>183</v>
      </c>
      <c r="D132" s="11">
        <v>1067</v>
      </c>
      <c r="E132" s="11">
        <v>1058</v>
      </c>
      <c r="F132" s="144">
        <v>983</v>
      </c>
      <c r="G132" s="144">
        <v>75</v>
      </c>
      <c r="H132" s="11">
        <v>7</v>
      </c>
      <c r="I132" s="11">
        <v>2</v>
      </c>
      <c r="J132" s="11" t="s">
        <v>1029</v>
      </c>
      <c r="K132" s="11" t="s">
        <v>1029</v>
      </c>
      <c r="L132" s="11" t="s">
        <v>1029</v>
      </c>
      <c r="M132" s="11" t="s">
        <v>1029</v>
      </c>
      <c r="N132" s="11" t="s">
        <v>1029</v>
      </c>
      <c r="O132" s="427"/>
      <c r="P132" s="427"/>
      <c r="Q132" s="427"/>
      <c r="R132" s="427"/>
      <c r="S132" s="427"/>
      <c r="T132" s="427"/>
      <c r="U132" s="427"/>
      <c r="V132" s="427"/>
      <c r="W132" s="427"/>
      <c r="X132" s="427"/>
    </row>
    <row r="133" spans="2:24">
      <c r="B133" s="25">
        <v>4118000</v>
      </c>
      <c r="C133" s="26" t="s">
        <v>184</v>
      </c>
      <c r="D133" s="11">
        <v>834</v>
      </c>
      <c r="E133" s="11">
        <v>771</v>
      </c>
      <c r="F133" s="144">
        <v>621</v>
      </c>
      <c r="G133" s="144">
        <v>150</v>
      </c>
      <c r="H133" s="11">
        <v>51</v>
      </c>
      <c r="I133" s="11">
        <v>11</v>
      </c>
      <c r="J133" s="11" t="s">
        <v>1029</v>
      </c>
      <c r="K133" s="11" t="s">
        <v>1029</v>
      </c>
      <c r="L133" s="11" t="s">
        <v>1029</v>
      </c>
      <c r="M133" s="11">
        <v>1</v>
      </c>
      <c r="N133" s="11" t="s">
        <v>1029</v>
      </c>
      <c r="O133" s="427"/>
      <c r="P133" s="427"/>
      <c r="Q133" s="427"/>
      <c r="R133" s="427"/>
      <c r="S133" s="427"/>
      <c r="T133" s="427"/>
      <c r="U133" s="427"/>
      <c r="V133" s="427"/>
      <c r="W133" s="427"/>
      <c r="X133" s="427"/>
    </row>
    <row r="134" spans="2:24">
      <c r="B134" s="25">
        <v>4119000</v>
      </c>
      <c r="C134" s="26" t="s">
        <v>185</v>
      </c>
      <c r="D134" s="11">
        <v>629</v>
      </c>
      <c r="E134" s="11">
        <v>614</v>
      </c>
      <c r="F134" s="144">
        <v>567</v>
      </c>
      <c r="G134" s="144">
        <v>47</v>
      </c>
      <c r="H134" s="11">
        <v>3</v>
      </c>
      <c r="I134" s="11">
        <v>3</v>
      </c>
      <c r="J134" s="11" t="s">
        <v>1029</v>
      </c>
      <c r="K134" s="11" t="s">
        <v>1029</v>
      </c>
      <c r="L134" s="11">
        <v>9</v>
      </c>
      <c r="M134" s="11" t="s">
        <v>1029</v>
      </c>
      <c r="N134" s="11" t="s">
        <v>1029</v>
      </c>
      <c r="O134" s="427"/>
      <c r="P134" s="427"/>
      <c r="Q134" s="427"/>
      <c r="R134" s="427"/>
      <c r="S134" s="427"/>
      <c r="T134" s="427"/>
      <c r="U134" s="427"/>
      <c r="V134" s="427"/>
      <c r="W134" s="427"/>
      <c r="X134" s="427"/>
    </row>
    <row r="135" spans="2:24">
      <c r="B135" s="31">
        <v>4119100</v>
      </c>
      <c r="C135" s="26" t="s">
        <v>186</v>
      </c>
      <c r="D135" s="11">
        <v>340</v>
      </c>
      <c r="E135" s="11">
        <v>111</v>
      </c>
      <c r="F135" s="144">
        <v>108</v>
      </c>
      <c r="G135" s="144">
        <v>3</v>
      </c>
      <c r="H135" s="11">
        <v>163</v>
      </c>
      <c r="I135" s="11">
        <v>65</v>
      </c>
      <c r="J135" s="11" t="s">
        <v>1029</v>
      </c>
      <c r="K135" s="11" t="s">
        <v>1029</v>
      </c>
      <c r="L135" s="11">
        <v>1</v>
      </c>
      <c r="M135" s="11" t="s">
        <v>1029</v>
      </c>
      <c r="N135" s="11" t="s">
        <v>1029</v>
      </c>
      <c r="O135" s="427"/>
      <c r="P135" s="427"/>
      <c r="Q135" s="427"/>
      <c r="R135" s="427"/>
      <c r="S135" s="427"/>
      <c r="T135" s="427"/>
      <c r="U135" s="427"/>
      <c r="V135" s="427"/>
      <c r="W135" s="427"/>
      <c r="X135" s="427"/>
    </row>
    <row r="136" spans="2:24">
      <c r="B136" s="24">
        <v>4120000</v>
      </c>
      <c r="C136" s="26" t="s">
        <v>187</v>
      </c>
      <c r="D136" s="11">
        <v>837</v>
      </c>
      <c r="E136" s="11">
        <v>824</v>
      </c>
      <c r="F136" s="144">
        <v>733</v>
      </c>
      <c r="G136" s="144">
        <v>91</v>
      </c>
      <c r="H136" s="11">
        <v>3</v>
      </c>
      <c r="I136" s="11">
        <v>9</v>
      </c>
      <c r="J136" s="11">
        <v>1</v>
      </c>
      <c r="K136" s="11" t="s">
        <v>1029</v>
      </c>
      <c r="L136" s="11" t="s">
        <v>1029</v>
      </c>
      <c r="M136" s="11" t="s">
        <v>1029</v>
      </c>
      <c r="N136" s="11" t="s">
        <v>1029</v>
      </c>
      <c r="O136" s="427"/>
      <c r="P136" s="427"/>
      <c r="Q136" s="427"/>
      <c r="R136" s="427"/>
      <c r="S136" s="427"/>
      <c r="T136" s="427"/>
      <c r="U136" s="427"/>
      <c r="V136" s="427"/>
      <c r="W136" s="427"/>
      <c r="X136" s="427"/>
    </row>
    <row r="137" spans="2:24">
      <c r="B137" s="24">
        <v>4121000</v>
      </c>
      <c r="C137" s="26" t="s">
        <v>188</v>
      </c>
      <c r="D137" s="11">
        <v>1215</v>
      </c>
      <c r="E137" s="11">
        <v>635</v>
      </c>
      <c r="F137" s="144">
        <v>587</v>
      </c>
      <c r="G137" s="144">
        <v>48</v>
      </c>
      <c r="H137" s="11">
        <v>352</v>
      </c>
      <c r="I137" s="11">
        <v>224</v>
      </c>
      <c r="J137" s="11">
        <v>1</v>
      </c>
      <c r="K137" s="11" t="s">
        <v>1029</v>
      </c>
      <c r="L137" s="11" t="s">
        <v>1029</v>
      </c>
      <c r="M137" s="11">
        <v>2</v>
      </c>
      <c r="N137" s="11">
        <v>1</v>
      </c>
      <c r="O137" s="427"/>
      <c r="P137" s="427"/>
      <c r="Q137" s="427"/>
      <c r="R137" s="427"/>
      <c r="S137" s="427"/>
      <c r="T137" s="427"/>
      <c r="U137" s="427"/>
      <c r="V137" s="427"/>
      <c r="W137" s="427"/>
      <c r="X137" s="427"/>
    </row>
    <row r="138" spans="2:24">
      <c r="B138" s="24">
        <v>4122000</v>
      </c>
      <c r="C138" s="26" t="s">
        <v>189</v>
      </c>
      <c r="D138" s="11">
        <v>1653</v>
      </c>
      <c r="E138" s="11">
        <v>1638</v>
      </c>
      <c r="F138" s="144">
        <v>1396</v>
      </c>
      <c r="G138" s="144">
        <v>242</v>
      </c>
      <c r="H138" s="11">
        <v>10</v>
      </c>
      <c r="I138" s="11">
        <v>4</v>
      </c>
      <c r="J138" s="11" t="s">
        <v>1029</v>
      </c>
      <c r="K138" s="11" t="s">
        <v>1029</v>
      </c>
      <c r="L138" s="11">
        <v>1</v>
      </c>
      <c r="M138" s="11" t="s">
        <v>1029</v>
      </c>
      <c r="N138" s="11" t="s">
        <v>1029</v>
      </c>
      <c r="O138" s="427"/>
      <c r="P138" s="427"/>
      <c r="Q138" s="427"/>
      <c r="R138" s="427"/>
      <c r="S138" s="427"/>
      <c r="T138" s="427"/>
      <c r="U138" s="427"/>
      <c r="V138" s="427"/>
      <c r="W138" s="427"/>
      <c r="X138" s="427"/>
    </row>
    <row r="139" spans="2:24">
      <c r="B139" s="24">
        <v>4123000</v>
      </c>
      <c r="C139" s="26" t="s">
        <v>190</v>
      </c>
      <c r="D139" s="11">
        <v>847</v>
      </c>
      <c r="E139" s="11">
        <v>659</v>
      </c>
      <c r="F139" s="144">
        <v>574</v>
      </c>
      <c r="G139" s="144">
        <v>85</v>
      </c>
      <c r="H139" s="11">
        <v>55</v>
      </c>
      <c r="I139" s="11">
        <v>131</v>
      </c>
      <c r="J139" s="11">
        <v>1</v>
      </c>
      <c r="K139" s="11" t="s">
        <v>1029</v>
      </c>
      <c r="L139" s="11" t="s">
        <v>1029</v>
      </c>
      <c r="M139" s="11">
        <v>1</v>
      </c>
      <c r="N139" s="11" t="s">
        <v>1029</v>
      </c>
      <c r="O139" s="427"/>
      <c r="P139" s="427"/>
      <c r="Q139" s="427"/>
      <c r="R139" s="427"/>
      <c r="S139" s="427"/>
      <c r="T139" s="427"/>
      <c r="U139" s="427"/>
      <c r="V139" s="427"/>
      <c r="W139" s="427"/>
      <c r="X139" s="427"/>
    </row>
    <row r="140" spans="2:24">
      <c r="B140" s="24">
        <v>4124000</v>
      </c>
      <c r="C140" s="26" t="s">
        <v>191</v>
      </c>
      <c r="D140" s="11">
        <v>717</v>
      </c>
      <c r="E140" s="11">
        <v>195</v>
      </c>
      <c r="F140" s="144">
        <v>191</v>
      </c>
      <c r="G140" s="144">
        <v>4</v>
      </c>
      <c r="H140" s="11">
        <v>94</v>
      </c>
      <c r="I140" s="11">
        <v>428</v>
      </c>
      <c r="J140" s="11" t="s">
        <v>1029</v>
      </c>
      <c r="K140" s="11" t="s">
        <v>1029</v>
      </c>
      <c r="L140" s="11" t="s">
        <v>1029</v>
      </c>
      <c r="M140" s="11" t="s">
        <v>1029</v>
      </c>
      <c r="N140" s="11" t="s">
        <v>1029</v>
      </c>
      <c r="O140" s="427"/>
      <c r="P140" s="427"/>
      <c r="Q140" s="427"/>
      <c r="R140" s="427"/>
      <c r="S140" s="427"/>
      <c r="T140" s="427"/>
      <c r="U140" s="427"/>
      <c r="V140" s="427"/>
      <c r="W140" s="427"/>
      <c r="X140" s="427"/>
    </row>
    <row r="141" spans="2:24">
      <c r="B141" s="24">
        <v>4125000</v>
      </c>
      <c r="C141" s="26" t="s">
        <v>192</v>
      </c>
      <c r="D141" s="11">
        <v>2012</v>
      </c>
      <c r="E141" s="11">
        <v>1999</v>
      </c>
      <c r="F141" s="144">
        <v>1423</v>
      </c>
      <c r="G141" s="144">
        <v>576</v>
      </c>
      <c r="H141" s="11">
        <v>7</v>
      </c>
      <c r="I141" s="11">
        <v>5</v>
      </c>
      <c r="J141" s="11" t="s">
        <v>1029</v>
      </c>
      <c r="K141" s="11" t="s">
        <v>1029</v>
      </c>
      <c r="L141" s="11" t="s">
        <v>1029</v>
      </c>
      <c r="M141" s="11">
        <v>1</v>
      </c>
      <c r="N141" s="11" t="s">
        <v>1029</v>
      </c>
      <c r="O141" s="427"/>
      <c r="P141" s="427"/>
      <c r="Q141" s="427"/>
      <c r="R141" s="427"/>
      <c r="S141" s="427"/>
      <c r="T141" s="427"/>
      <c r="U141" s="427"/>
      <c r="V141" s="427"/>
      <c r="W141" s="427"/>
      <c r="X141" s="427"/>
    </row>
    <row r="142" spans="2:24">
      <c r="B142" s="25">
        <v>4127000</v>
      </c>
      <c r="C142" s="26" t="s">
        <v>193</v>
      </c>
      <c r="D142" s="11">
        <v>647</v>
      </c>
      <c r="E142" s="11">
        <v>640</v>
      </c>
      <c r="F142" s="144">
        <v>459</v>
      </c>
      <c r="G142" s="144">
        <v>181</v>
      </c>
      <c r="H142" s="11">
        <v>3</v>
      </c>
      <c r="I142" s="11">
        <v>2</v>
      </c>
      <c r="J142" s="11" t="s">
        <v>1029</v>
      </c>
      <c r="K142" s="11" t="s">
        <v>1029</v>
      </c>
      <c r="L142" s="11" t="s">
        <v>1029</v>
      </c>
      <c r="M142" s="11">
        <v>2</v>
      </c>
      <c r="N142" s="11" t="s">
        <v>1029</v>
      </c>
      <c r="O142" s="427"/>
      <c r="P142" s="427"/>
      <c r="Q142" s="427"/>
      <c r="R142" s="427"/>
      <c r="S142" s="427"/>
      <c r="T142" s="427"/>
      <c r="U142" s="427"/>
      <c r="V142" s="427"/>
      <c r="W142" s="427"/>
      <c r="X142" s="427"/>
    </row>
    <row r="143" spans="2:24">
      <c r="B143" s="25">
        <v>4128000</v>
      </c>
      <c r="C143" s="26" t="s">
        <v>194</v>
      </c>
      <c r="D143" s="11">
        <v>1042</v>
      </c>
      <c r="E143" s="11">
        <v>725</v>
      </c>
      <c r="F143" s="144">
        <v>625</v>
      </c>
      <c r="G143" s="144">
        <v>100</v>
      </c>
      <c r="H143" s="11">
        <v>276</v>
      </c>
      <c r="I143" s="11">
        <v>36</v>
      </c>
      <c r="J143" s="11">
        <v>1</v>
      </c>
      <c r="K143" s="11">
        <v>1</v>
      </c>
      <c r="L143" s="11" t="s">
        <v>1029</v>
      </c>
      <c r="M143" s="11">
        <v>2</v>
      </c>
      <c r="N143" s="11">
        <v>1</v>
      </c>
      <c r="O143" s="427"/>
      <c r="P143" s="427"/>
      <c r="Q143" s="427"/>
      <c r="R143" s="427"/>
      <c r="S143" s="427"/>
      <c r="T143" s="427"/>
      <c r="U143" s="427"/>
      <c r="V143" s="427"/>
      <c r="W143" s="427"/>
      <c r="X143" s="427"/>
    </row>
    <row r="144" spans="2:24">
      <c r="B144" s="24">
        <v>4129000</v>
      </c>
      <c r="C144" s="26" t="s">
        <v>195</v>
      </c>
      <c r="D144" s="11">
        <v>1207</v>
      </c>
      <c r="E144" s="11">
        <v>1182</v>
      </c>
      <c r="F144" s="144">
        <v>944</v>
      </c>
      <c r="G144" s="144">
        <v>238</v>
      </c>
      <c r="H144" s="11">
        <v>14</v>
      </c>
      <c r="I144" s="11">
        <v>11</v>
      </c>
      <c r="J144" s="11" t="s">
        <v>1029</v>
      </c>
      <c r="K144" s="11" t="s">
        <v>1029</v>
      </c>
      <c r="L144" s="11" t="s">
        <v>1029</v>
      </c>
      <c r="M144" s="11" t="s">
        <v>1029</v>
      </c>
      <c r="N144" s="11" t="s">
        <v>1029</v>
      </c>
      <c r="O144" s="427"/>
      <c r="P144" s="427"/>
      <c r="Q144" s="427"/>
      <c r="R144" s="427"/>
      <c r="S144" s="427"/>
      <c r="T144" s="427"/>
      <c r="U144" s="427"/>
      <c r="V144" s="427"/>
      <c r="W144" s="427"/>
      <c r="X144" s="427"/>
    </row>
    <row r="145" spans="2:24">
      <c r="B145" s="24">
        <v>4130000</v>
      </c>
      <c r="C145" s="26" t="s">
        <v>196</v>
      </c>
      <c r="D145" s="11">
        <v>817</v>
      </c>
      <c r="E145" s="11">
        <v>803</v>
      </c>
      <c r="F145" s="144">
        <v>723</v>
      </c>
      <c r="G145" s="144">
        <v>80</v>
      </c>
      <c r="H145" s="11">
        <v>3</v>
      </c>
      <c r="I145" s="11">
        <v>9</v>
      </c>
      <c r="J145" s="11" t="s">
        <v>1029</v>
      </c>
      <c r="K145" s="11" t="s">
        <v>1029</v>
      </c>
      <c r="L145" s="11" t="s">
        <v>1029</v>
      </c>
      <c r="M145" s="11">
        <v>1</v>
      </c>
      <c r="N145" s="11">
        <v>1</v>
      </c>
      <c r="O145" s="427"/>
      <c r="P145" s="427"/>
      <c r="Q145" s="427"/>
      <c r="R145" s="427"/>
      <c r="S145" s="427"/>
      <c r="T145" s="427"/>
      <c r="U145" s="427"/>
      <c r="V145" s="427"/>
      <c r="W145" s="427"/>
      <c r="X145" s="427"/>
    </row>
    <row r="146" spans="2:24">
      <c r="B146" s="24">
        <v>4131000</v>
      </c>
      <c r="C146" s="26" t="s">
        <v>197</v>
      </c>
      <c r="D146" s="11">
        <v>1483</v>
      </c>
      <c r="E146" s="11">
        <v>1453</v>
      </c>
      <c r="F146" s="144">
        <v>926</v>
      </c>
      <c r="G146" s="144">
        <v>527</v>
      </c>
      <c r="H146" s="11">
        <v>15</v>
      </c>
      <c r="I146" s="11">
        <v>14</v>
      </c>
      <c r="J146" s="11" t="s">
        <v>1029</v>
      </c>
      <c r="K146" s="11" t="s">
        <v>1029</v>
      </c>
      <c r="L146" s="11" t="s">
        <v>1029</v>
      </c>
      <c r="M146" s="11">
        <v>1</v>
      </c>
      <c r="N146" s="11" t="s">
        <v>1029</v>
      </c>
      <c r="O146" s="427"/>
      <c r="P146" s="427"/>
      <c r="Q146" s="427"/>
      <c r="R146" s="427"/>
      <c r="S146" s="427"/>
      <c r="T146" s="427"/>
      <c r="U146" s="427"/>
      <c r="V146" s="427"/>
      <c r="W146" s="427"/>
      <c r="X146" s="427"/>
    </row>
    <row r="147" spans="2:24">
      <c r="B147" s="24">
        <v>4132000</v>
      </c>
      <c r="C147" s="26" t="s">
        <v>198</v>
      </c>
      <c r="D147" s="11">
        <v>783</v>
      </c>
      <c r="E147" s="11">
        <v>766</v>
      </c>
      <c r="F147" s="144">
        <v>738</v>
      </c>
      <c r="G147" s="144">
        <v>28</v>
      </c>
      <c r="H147" s="11">
        <v>12</v>
      </c>
      <c r="I147" s="11">
        <v>3</v>
      </c>
      <c r="J147" s="11" t="s">
        <v>1029</v>
      </c>
      <c r="K147" s="11" t="s">
        <v>1029</v>
      </c>
      <c r="L147" s="11">
        <v>2</v>
      </c>
      <c r="M147" s="11" t="s">
        <v>1029</v>
      </c>
      <c r="N147" s="11" t="s">
        <v>1029</v>
      </c>
      <c r="O147" s="427"/>
      <c r="P147" s="427"/>
      <c r="Q147" s="427"/>
      <c r="R147" s="427"/>
      <c r="S147" s="427"/>
      <c r="T147" s="427"/>
      <c r="U147" s="427"/>
      <c r="V147" s="427"/>
      <c r="W147" s="427"/>
      <c r="X147" s="427"/>
    </row>
    <row r="148" spans="2:24">
      <c r="B148" s="24">
        <v>4133000</v>
      </c>
      <c r="C148" s="26" t="s">
        <v>199</v>
      </c>
      <c r="D148" s="11">
        <v>1299</v>
      </c>
      <c r="E148" s="11">
        <v>1240</v>
      </c>
      <c r="F148" s="144">
        <v>1133</v>
      </c>
      <c r="G148" s="144">
        <v>107</v>
      </c>
      <c r="H148" s="11">
        <v>6</v>
      </c>
      <c r="I148" s="11">
        <v>53</v>
      </c>
      <c r="J148" s="11" t="s">
        <v>1029</v>
      </c>
      <c r="K148" s="11" t="s">
        <v>1029</v>
      </c>
      <c r="L148" s="11" t="s">
        <v>1029</v>
      </c>
      <c r="M148" s="11" t="s">
        <v>1029</v>
      </c>
      <c r="N148" s="11" t="s">
        <v>1029</v>
      </c>
      <c r="O148" s="427"/>
      <c r="P148" s="427"/>
      <c r="Q148" s="427"/>
      <c r="R148" s="427"/>
      <c r="S148" s="427"/>
      <c r="T148" s="427"/>
      <c r="U148" s="427"/>
      <c r="V148" s="427"/>
      <c r="W148" s="427"/>
      <c r="X148" s="427"/>
    </row>
    <row r="149" spans="2:24">
      <c r="B149" s="24">
        <v>4134000</v>
      </c>
      <c r="C149" s="26" t="s">
        <v>200</v>
      </c>
      <c r="D149" s="11">
        <v>800</v>
      </c>
      <c r="E149" s="11">
        <v>147</v>
      </c>
      <c r="F149" s="144">
        <v>147</v>
      </c>
      <c r="G149" s="144" t="s">
        <v>1029</v>
      </c>
      <c r="H149" s="11">
        <v>431</v>
      </c>
      <c r="I149" s="11">
        <v>215</v>
      </c>
      <c r="J149" s="11">
        <v>1</v>
      </c>
      <c r="K149" s="11">
        <v>1</v>
      </c>
      <c r="L149" s="11" t="s">
        <v>1029</v>
      </c>
      <c r="M149" s="11">
        <v>3</v>
      </c>
      <c r="N149" s="11">
        <v>2</v>
      </c>
      <c r="O149" s="427"/>
      <c r="P149" s="427"/>
      <c r="Q149" s="427"/>
      <c r="R149" s="427"/>
      <c r="S149" s="427"/>
      <c r="T149" s="427"/>
      <c r="U149" s="427"/>
      <c r="V149" s="427"/>
      <c r="W149" s="427"/>
      <c r="X149" s="427"/>
    </row>
    <row r="150" spans="2:24">
      <c r="B150" s="24">
        <v>4135000</v>
      </c>
      <c r="C150" s="26" t="s">
        <v>201</v>
      </c>
      <c r="D150" s="11">
        <v>1152</v>
      </c>
      <c r="E150" s="11">
        <v>453</v>
      </c>
      <c r="F150" s="144">
        <v>436</v>
      </c>
      <c r="G150" s="144">
        <v>17</v>
      </c>
      <c r="H150" s="11">
        <v>376</v>
      </c>
      <c r="I150" s="11">
        <v>316</v>
      </c>
      <c r="J150" s="11">
        <v>3</v>
      </c>
      <c r="K150" s="11">
        <v>2</v>
      </c>
      <c r="L150" s="11">
        <v>1</v>
      </c>
      <c r="M150" s="11">
        <v>1</v>
      </c>
      <c r="N150" s="11" t="s">
        <v>1029</v>
      </c>
      <c r="O150" s="427"/>
      <c r="P150" s="427"/>
      <c r="Q150" s="427"/>
      <c r="R150" s="427"/>
      <c r="S150" s="427"/>
      <c r="T150" s="427"/>
      <c r="U150" s="427"/>
      <c r="V150" s="427"/>
      <c r="W150" s="427"/>
      <c r="X150" s="427"/>
    </row>
    <row r="151" spans="2:24">
      <c r="B151" s="24">
        <v>4136000</v>
      </c>
      <c r="C151" s="26" t="s">
        <v>202</v>
      </c>
      <c r="D151" s="11">
        <v>843</v>
      </c>
      <c r="E151" s="11">
        <v>832</v>
      </c>
      <c r="F151" s="144">
        <v>731</v>
      </c>
      <c r="G151" s="144">
        <v>101</v>
      </c>
      <c r="H151" s="11">
        <v>3</v>
      </c>
      <c r="I151" s="11">
        <v>8</v>
      </c>
      <c r="J151" s="11" t="s">
        <v>1029</v>
      </c>
      <c r="K151" s="11" t="s">
        <v>1029</v>
      </c>
      <c r="L151" s="11" t="s">
        <v>1029</v>
      </c>
      <c r="M151" s="11" t="s">
        <v>1029</v>
      </c>
      <c r="N151" s="11" t="s">
        <v>1029</v>
      </c>
      <c r="O151" s="427"/>
      <c r="P151" s="427"/>
      <c r="Q151" s="427"/>
      <c r="R151" s="427"/>
      <c r="S151" s="427"/>
      <c r="T151" s="427"/>
      <c r="U151" s="427"/>
      <c r="V151" s="427"/>
      <c r="W151" s="427"/>
      <c r="X151" s="427"/>
    </row>
    <row r="152" spans="2:24">
      <c r="B152" s="24">
        <v>4137000</v>
      </c>
      <c r="C152" s="26" t="s">
        <v>144</v>
      </c>
      <c r="D152" s="11">
        <v>1200</v>
      </c>
      <c r="E152" s="11">
        <v>1087</v>
      </c>
      <c r="F152" s="144">
        <v>946</v>
      </c>
      <c r="G152" s="144">
        <v>141</v>
      </c>
      <c r="H152" s="11">
        <v>72</v>
      </c>
      <c r="I152" s="11">
        <v>40</v>
      </c>
      <c r="J152" s="11" t="s">
        <v>1029</v>
      </c>
      <c r="K152" s="11" t="s">
        <v>1029</v>
      </c>
      <c r="L152" s="11" t="s">
        <v>1029</v>
      </c>
      <c r="M152" s="11">
        <v>1</v>
      </c>
      <c r="N152" s="11" t="s">
        <v>1029</v>
      </c>
      <c r="O152" s="427"/>
      <c r="P152" s="427"/>
      <c r="Q152" s="427"/>
      <c r="R152" s="427"/>
      <c r="S152" s="427"/>
      <c r="T152" s="427"/>
      <c r="U152" s="427"/>
      <c r="V152" s="427"/>
      <c r="W152" s="427"/>
      <c r="X152" s="427"/>
    </row>
    <row r="153" spans="2:24">
      <c r="B153" s="24">
        <v>4138000</v>
      </c>
      <c r="C153" s="26" t="s">
        <v>203</v>
      </c>
      <c r="D153" s="11">
        <v>1677</v>
      </c>
      <c r="E153" s="11">
        <v>1663</v>
      </c>
      <c r="F153" s="144">
        <v>1317</v>
      </c>
      <c r="G153" s="144">
        <v>346</v>
      </c>
      <c r="H153" s="11">
        <v>7</v>
      </c>
      <c r="I153" s="11">
        <v>6</v>
      </c>
      <c r="J153" s="11" t="s">
        <v>1029</v>
      </c>
      <c r="K153" s="11" t="s">
        <v>1029</v>
      </c>
      <c r="L153" s="11" t="s">
        <v>1029</v>
      </c>
      <c r="M153" s="11">
        <v>1</v>
      </c>
      <c r="N153" s="11" t="s">
        <v>1029</v>
      </c>
      <c r="O153" s="427"/>
      <c r="P153" s="427"/>
      <c r="Q153" s="427"/>
      <c r="R153" s="427"/>
      <c r="S153" s="427"/>
      <c r="T153" s="427"/>
      <c r="U153" s="427"/>
      <c r="V153" s="427"/>
      <c r="W153" s="427"/>
      <c r="X153" s="427"/>
    </row>
    <row r="154" spans="2:24">
      <c r="B154" s="24">
        <v>4140000</v>
      </c>
      <c r="C154" s="26" t="s">
        <v>204</v>
      </c>
      <c r="D154" s="11">
        <v>939</v>
      </c>
      <c r="E154" s="11">
        <v>920</v>
      </c>
      <c r="F154" s="144">
        <v>746</v>
      </c>
      <c r="G154" s="144">
        <v>174</v>
      </c>
      <c r="H154" s="11">
        <v>14</v>
      </c>
      <c r="I154" s="11">
        <v>3</v>
      </c>
      <c r="J154" s="11">
        <v>1</v>
      </c>
      <c r="K154" s="11" t="s">
        <v>1029</v>
      </c>
      <c r="L154" s="11" t="s">
        <v>1029</v>
      </c>
      <c r="M154" s="11">
        <v>1</v>
      </c>
      <c r="N154" s="11" t="s">
        <v>1029</v>
      </c>
      <c r="O154" s="427"/>
      <c r="P154" s="427"/>
      <c r="Q154" s="427"/>
      <c r="R154" s="427"/>
      <c r="S154" s="427"/>
      <c r="T154" s="427"/>
      <c r="U154" s="427"/>
      <c r="V154" s="427"/>
      <c r="W154" s="427"/>
      <c r="X154" s="427"/>
    </row>
    <row r="155" spans="2:24">
      <c r="B155" s="24">
        <v>4141000</v>
      </c>
      <c r="C155" s="26" t="s">
        <v>205</v>
      </c>
      <c r="D155" s="11">
        <v>1308</v>
      </c>
      <c r="E155" s="11">
        <v>1279</v>
      </c>
      <c r="F155" s="144">
        <v>908</v>
      </c>
      <c r="G155" s="144">
        <v>371</v>
      </c>
      <c r="H155" s="11">
        <v>21</v>
      </c>
      <c r="I155" s="11">
        <v>6</v>
      </c>
      <c r="J155" s="11">
        <v>1</v>
      </c>
      <c r="K155" s="11" t="s">
        <v>1029</v>
      </c>
      <c r="L155" s="11" t="s">
        <v>1029</v>
      </c>
      <c r="M155" s="11">
        <v>1</v>
      </c>
      <c r="N155" s="11" t="s">
        <v>1029</v>
      </c>
      <c r="O155" s="427"/>
      <c r="P155" s="427"/>
      <c r="Q155" s="427"/>
      <c r="R155" s="427"/>
      <c r="S155" s="427"/>
      <c r="T155" s="427"/>
      <c r="U155" s="427"/>
      <c r="V155" s="427"/>
      <c r="W155" s="427"/>
      <c r="X155" s="427"/>
    </row>
    <row r="156" spans="2:24">
      <c r="B156" s="1">
        <v>4300000</v>
      </c>
      <c r="C156" s="32" t="s">
        <v>206</v>
      </c>
      <c r="D156" s="11">
        <v>56039</v>
      </c>
      <c r="E156" s="11">
        <v>49382</v>
      </c>
      <c r="F156" s="144">
        <v>38605</v>
      </c>
      <c r="G156" s="144">
        <v>10777</v>
      </c>
      <c r="H156" s="11">
        <v>2291</v>
      </c>
      <c r="I156" s="11">
        <v>4270</v>
      </c>
      <c r="J156" s="11">
        <v>20</v>
      </c>
      <c r="K156" s="11">
        <v>9</v>
      </c>
      <c r="L156" s="11">
        <v>18</v>
      </c>
      <c r="M156" s="11">
        <v>38</v>
      </c>
      <c r="N156" s="11">
        <v>11</v>
      </c>
      <c r="O156" s="427"/>
      <c r="P156" s="427"/>
      <c r="Q156" s="427"/>
      <c r="R156" s="427"/>
      <c r="S156" s="427"/>
      <c r="T156" s="427"/>
      <c r="U156" s="427"/>
      <c r="V156" s="427"/>
      <c r="W156" s="427"/>
      <c r="X156" s="427"/>
    </row>
    <row r="157" spans="2:24">
      <c r="B157" s="33">
        <v>4301000</v>
      </c>
      <c r="C157" s="26" t="s">
        <v>207</v>
      </c>
      <c r="D157" s="11">
        <v>11946</v>
      </c>
      <c r="E157" s="11">
        <v>9913</v>
      </c>
      <c r="F157" s="144">
        <v>6883</v>
      </c>
      <c r="G157" s="144">
        <v>3030</v>
      </c>
      <c r="H157" s="11">
        <v>392</v>
      </c>
      <c r="I157" s="11">
        <v>1601</v>
      </c>
      <c r="J157" s="11">
        <v>5</v>
      </c>
      <c r="K157" s="11">
        <v>8</v>
      </c>
      <c r="L157" s="11">
        <v>18</v>
      </c>
      <c r="M157" s="11">
        <v>8</v>
      </c>
      <c r="N157" s="11">
        <v>1</v>
      </c>
      <c r="O157" s="427"/>
      <c r="P157" s="427"/>
      <c r="Q157" s="427"/>
      <c r="R157" s="427"/>
      <c r="S157" s="427"/>
      <c r="T157" s="427"/>
      <c r="U157" s="427"/>
      <c r="V157" s="427"/>
      <c r="W157" s="427"/>
      <c r="X157" s="427"/>
    </row>
    <row r="158" spans="2:24">
      <c r="B158" s="33">
        <v>4310000</v>
      </c>
      <c r="C158" s="26" t="s">
        <v>208</v>
      </c>
      <c r="D158" s="11">
        <v>1755</v>
      </c>
      <c r="E158" s="11">
        <v>1729</v>
      </c>
      <c r="F158" s="144">
        <v>1519</v>
      </c>
      <c r="G158" s="144">
        <v>210</v>
      </c>
      <c r="H158" s="11">
        <v>14</v>
      </c>
      <c r="I158" s="11">
        <v>11</v>
      </c>
      <c r="J158" s="11" t="s">
        <v>1029</v>
      </c>
      <c r="K158" s="11" t="s">
        <v>1029</v>
      </c>
      <c r="L158" s="11" t="s">
        <v>1029</v>
      </c>
      <c r="M158" s="11">
        <v>1</v>
      </c>
      <c r="N158" s="11" t="s">
        <v>1029</v>
      </c>
      <c r="O158" s="427"/>
      <c r="P158" s="427"/>
      <c r="Q158" s="427"/>
      <c r="R158" s="427"/>
      <c r="S158" s="427"/>
      <c r="T158" s="427"/>
      <c r="U158" s="427"/>
      <c r="V158" s="427"/>
      <c r="W158" s="427"/>
      <c r="X158" s="427"/>
    </row>
    <row r="159" spans="2:24">
      <c r="B159" s="24">
        <v>4311000</v>
      </c>
      <c r="C159" s="26" t="s">
        <v>209</v>
      </c>
      <c r="D159" s="11">
        <v>783</v>
      </c>
      <c r="E159" s="11">
        <v>782</v>
      </c>
      <c r="F159" s="144">
        <v>570</v>
      </c>
      <c r="G159" s="144">
        <v>212</v>
      </c>
      <c r="H159" s="11">
        <v>1</v>
      </c>
      <c r="I159" s="11" t="s">
        <v>1029</v>
      </c>
      <c r="J159" s="11" t="s">
        <v>1029</v>
      </c>
      <c r="K159" s="11" t="s">
        <v>1029</v>
      </c>
      <c r="L159" s="11" t="s">
        <v>1029</v>
      </c>
      <c r="M159" s="11" t="s">
        <v>1029</v>
      </c>
      <c r="N159" s="11" t="s">
        <v>1029</v>
      </c>
      <c r="O159" s="427"/>
      <c r="P159" s="427"/>
      <c r="Q159" s="427"/>
      <c r="R159" s="427"/>
      <c r="S159" s="427"/>
      <c r="T159" s="427"/>
      <c r="U159" s="427"/>
      <c r="V159" s="427"/>
      <c r="W159" s="427"/>
      <c r="X159" s="427"/>
    </row>
    <row r="160" spans="2:24">
      <c r="B160" s="24">
        <v>4312000</v>
      </c>
      <c r="C160" s="26" t="s">
        <v>210</v>
      </c>
      <c r="D160" s="11">
        <v>783</v>
      </c>
      <c r="E160" s="11">
        <v>771</v>
      </c>
      <c r="F160" s="144">
        <v>532</v>
      </c>
      <c r="G160" s="144">
        <v>239</v>
      </c>
      <c r="H160" s="11">
        <v>5</v>
      </c>
      <c r="I160" s="11">
        <v>6</v>
      </c>
      <c r="J160" s="11">
        <v>1</v>
      </c>
      <c r="K160" s="11" t="s">
        <v>1029</v>
      </c>
      <c r="L160" s="11" t="s">
        <v>1029</v>
      </c>
      <c r="M160" s="11" t="s">
        <v>1029</v>
      </c>
      <c r="N160" s="11" t="s">
        <v>1029</v>
      </c>
      <c r="O160" s="427"/>
      <c r="P160" s="427"/>
      <c r="Q160" s="427"/>
      <c r="R160" s="427"/>
      <c r="S160" s="427"/>
      <c r="T160" s="427"/>
      <c r="U160" s="427"/>
      <c r="V160" s="427"/>
      <c r="W160" s="427"/>
      <c r="X160" s="427"/>
    </row>
    <row r="161" spans="2:24">
      <c r="B161" s="24">
        <v>4313000</v>
      </c>
      <c r="C161" s="26" t="s">
        <v>211</v>
      </c>
      <c r="D161" s="11">
        <v>1633</v>
      </c>
      <c r="E161" s="11">
        <v>1625</v>
      </c>
      <c r="F161" s="144">
        <v>1353</v>
      </c>
      <c r="G161" s="144">
        <v>272</v>
      </c>
      <c r="H161" s="11">
        <v>4</v>
      </c>
      <c r="I161" s="11">
        <v>2</v>
      </c>
      <c r="J161" s="11" t="s">
        <v>1029</v>
      </c>
      <c r="K161" s="11" t="s">
        <v>1029</v>
      </c>
      <c r="L161" s="11" t="s">
        <v>1029</v>
      </c>
      <c r="M161" s="11">
        <v>2</v>
      </c>
      <c r="N161" s="11" t="s">
        <v>1029</v>
      </c>
      <c r="O161" s="427"/>
      <c r="P161" s="427"/>
      <c r="Q161" s="427"/>
      <c r="R161" s="427"/>
      <c r="S161" s="427"/>
      <c r="T161" s="427"/>
      <c r="U161" s="427"/>
      <c r="V161" s="427"/>
      <c r="W161" s="427"/>
      <c r="X161" s="427"/>
    </row>
    <row r="162" spans="2:24">
      <c r="B162" s="24">
        <v>4314000</v>
      </c>
      <c r="C162" s="26" t="s">
        <v>212</v>
      </c>
      <c r="D162" s="11">
        <v>1733</v>
      </c>
      <c r="E162" s="11">
        <v>1641</v>
      </c>
      <c r="F162" s="144">
        <v>1449</v>
      </c>
      <c r="G162" s="144">
        <v>192</v>
      </c>
      <c r="H162" s="11">
        <v>44</v>
      </c>
      <c r="I162" s="11">
        <v>48</v>
      </c>
      <c r="J162" s="11" t="s">
        <v>1029</v>
      </c>
      <c r="K162" s="11" t="s">
        <v>1029</v>
      </c>
      <c r="L162" s="11" t="s">
        <v>1029</v>
      </c>
      <c r="M162" s="11" t="s">
        <v>1029</v>
      </c>
      <c r="N162" s="11" t="s">
        <v>1029</v>
      </c>
      <c r="O162" s="427"/>
      <c r="P162" s="427"/>
      <c r="Q162" s="427"/>
      <c r="R162" s="427"/>
      <c r="S162" s="427"/>
      <c r="T162" s="427"/>
      <c r="U162" s="427"/>
      <c r="V162" s="427"/>
      <c r="W162" s="427"/>
      <c r="X162" s="427"/>
    </row>
    <row r="163" spans="2:24">
      <c r="B163" s="24">
        <v>4314100</v>
      </c>
      <c r="C163" s="26" t="s">
        <v>213</v>
      </c>
      <c r="D163" s="11">
        <v>967</v>
      </c>
      <c r="E163" s="11">
        <v>964</v>
      </c>
      <c r="F163" s="144">
        <v>874</v>
      </c>
      <c r="G163" s="144">
        <v>90</v>
      </c>
      <c r="H163" s="11">
        <v>2</v>
      </c>
      <c r="I163" s="11" t="s">
        <v>1029</v>
      </c>
      <c r="J163" s="11">
        <v>1</v>
      </c>
      <c r="K163" s="11" t="s">
        <v>1029</v>
      </c>
      <c r="L163" s="11" t="s">
        <v>1029</v>
      </c>
      <c r="M163" s="11" t="s">
        <v>1029</v>
      </c>
      <c r="N163" s="11" t="s">
        <v>1029</v>
      </c>
      <c r="O163" s="427"/>
      <c r="P163" s="427"/>
      <c r="Q163" s="427"/>
      <c r="R163" s="427"/>
      <c r="S163" s="427"/>
      <c r="T163" s="427"/>
      <c r="U163" s="427"/>
      <c r="V163" s="427"/>
      <c r="W163" s="427"/>
      <c r="X163" s="427"/>
    </row>
    <row r="164" spans="2:24">
      <c r="B164" s="24">
        <v>4315000</v>
      </c>
      <c r="C164" s="26" t="s">
        <v>214</v>
      </c>
      <c r="D164" s="11">
        <v>1615</v>
      </c>
      <c r="E164" s="11">
        <v>1109</v>
      </c>
      <c r="F164" s="144">
        <v>1083</v>
      </c>
      <c r="G164" s="144">
        <v>26</v>
      </c>
      <c r="H164" s="11">
        <v>419</v>
      </c>
      <c r="I164" s="11">
        <v>84</v>
      </c>
      <c r="J164" s="11">
        <v>1</v>
      </c>
      <c r="K164" s="11">
        <v>1</v>
      </c>
      <c r="L164" s="11" t="s">
        <v>1029</v>
      </c>
      <c r="M164" s="11">
        <v>1</v>
      </c>
      <c r="N164" s="11" t="s">
        <v>1029</v>
      </c>
      <c r="O164" s="427"/>
      <c r="P164" s="427"/>
      <c r="Q164" s="427"/>
      <c r="R164" s="427"/>
      <c r="S164" s="427"/>
      <c r="T164" s="427"/>
      <c r="U164" s="427"/>
      <c r="V164" s="427"/>
      <c r="W164" s="427"/>
      <c r="X164" s="427"/>
    </row>
    <row r="165" spans="2:24">
      <c r="B165" s="24">
        <v>4316000</v>
      </c>
      <c r="C165" s="26" t="s">
        <v>215</v>
      </c>
      <c r="D165" s="11">
        <v>1223</v>
      </c>
      <c r="E165" s="11">
        <v>416</v>
      </c>
      <c r="F165" s="144">
        <v>393</v>
      </c>
      <c r="G165" s="144">
        <v>23</v>
      </c>
      <c r="H165" s="11">
        <v>132</v>
      </c>
      <c r="I165" s="11">
        <v>672</v>
      </c>
      <c r="J165" s="11">
        <v>1</v>
      </c>
      <c r="K165" s="11" t="s">
        <v>1029</v>
      </c>
      <c r="L165" s="11" t="s">
        <v>1029</v>
      </c>
      <c r="M165" s="11">
        <v>2</v>
      </c>
      <c r="N165" s="11" t="s">
        <v>1029</v>
      </c>
      <c r="O165" s="427"/>
      <c r="P165" s="427"/>
      <c r="Q165" s="427"/>
      <c r="R165" s="427"/>
      <c r="S165" s="427"/>
      <c r="T165" s="427"/>
      <c r="U165" s="427"/>
      <c r="V165" s="427"/>
      <c r="W165" s="427"/>
      <c r="X165" s="427"/>
    </row>
    <row r="166" spans="2:24">
      <c r="B166" s="24">
        <v>4317000</v>
      </c>
      <c r="C166" s="26" t="s">
        <v>216</v>
      </c>
      <c r="D166" s="11">
        <v>1567</v>
      </c>
      <c r="E166" s="11">
        <v>1529</v>
      </c>
      <c r="F166" s="144">
        <v>1278</v>
      </c>
      <c r="G166" s="144">
        <v>251</v>
      </c>
      <c r="H166" s="11">
        <v>15</v>
      </c>
      <c r="I166" s="11">
        <v>19</v>
      </c>
      <c r="J166" s="11" t="s">
        <v>1029</v>
      </c>
      <c r="K166" s="11" t="s">
        <v>1029</v>
      </c>
      <c r="L166" s="11" t="s">
        <v>1029</v>
      </c>
      <c r="M166" s="11">
        <v>1</v>
      </c>
      <c r="N166" s="11">
        <v>3</v>
      </c>
      <c r="O166" s="427"/>
      <c r="P166" s="427"/>
      <c r="Q166" s="427"/>
      <c r="R166" s="427"/>
      <c r="S166" s="427"/>
      <c r="T166" s="427"/>
      <c r="U166" s="427"/>
      <c r="V166" s="427"/>
      <c r="W166" s="427"/>
      <c r="X166" s="427"/>
    </row>
    <row r="167" spans="2:24">
      <c r="B167" s="24">
        <v>4318000</v>
      </c>
      <c r="C167" s="26" t="s">
        <v>217</v>
      </c>
      <c r="D167" s="11">
        <v>2092</v>
      </c>
      <c r="E167" s="11">
        <v>2083</v>
      </c>
      <c r="F167" s="144">
        <v>1756</v>
      </c>
      <c r="G167" s="144">
        <v>327</v>
      </c>
      <c r="H167" s="11">
        <v>4</v>
      </c>
      <c r="I167" s="11">
        <v>2</v>
      </c>
      <c r="J167" s="11" t="s">
        <v>1029</v>
      </c>
      <c r="K167" s="11" t="s">
        <v>1029</v>
      </c>
      <c r="L167" s="11" t="s">
        <v>1029</v>
      </c>
      <c r="M167" s="11">
        <v>3</v>
      </c>
      <c r="N167" s="11" t="s">
        <v>1029</v>
      </c>
      <c r="O167" s="427"/>
      <c r="P167" s="427"/>
      <c r="Q167" s="427"/>
      <c r="R167" s="427"/>
      <c r="S167" s="427"/>
      <c r="T167" s="427"/>
      <c r="U167" s="427"/>
      <c r="V167" s="427"/>
      <c r="W167" s="427"/>
      <c r="X167" s="427"/>
    </row>
    <row r="168" spans="2:24">
      <c r="B168" s="25">
        <v>4319000</v>
      </c>
      <c r="C168" s="26" t="s">
        <v>218</v>
      </c>
      <c r="D168" s="11">
        <v>1405</v>
      </c>
      <c r="E168" s="11">
        <v>1362</v>
      </c>
      <c r="F168" s="144">
        <v>1336</v>
      </c>
      <c r="G168" s="144">
        <v>26</v>
      </c>
      <c r="H168" s="11">
        <v>8</v>
      </c>
      <c r="I168" s="11">
        <v>33</v>
      </c>
      <c r="J168" s="11" t="s">
        <v>1029</v>
      </c>
      <c r="K168" s="11" t="s">
        <v>1029</v>
      </c>
      <c r="L168" s="11" t="s">
        <v>1029</v>
      </c>
      <c r="M168" s="11">
        <v>1</v>
      </c>
      <c r="N168" s="11">
        <v>1</v>
      </c>
      <c r="O168" s="427"/>
      <c r="P168" s="427"/>
      <c r="Q168" s="427"/>
      <c r="R168" s="427"/>
      <c r="S168" s="427"/>
      <c r="T168" s="427"/>
      <c r="U168" s="427"/>
      <c r="V168" s="427"/>
      <c r="W168" s="427"/>
      <c r="X168" s="427"/>
    </row>
    <row r="169" spans="2:24">
      <c r="B169" s="25">
        <v>4319100</v>
      </c>
      <c r="C169" s="26" t="s">
        <v>219</v>
      </c>
      <c r="D169" s="11">
        <v>619</v>
      </c>
      <c r="E169" s="11">
        <v>608</v>
      </c>
      <c r="F169" s="144">
        <v>479</v>
      </c>
      <c r="G169" s="144">
        <v>129</v>
      </c>
      <c r="H169" s="11">
        <v>6</v>
      </c>
      <c r="I169" s="11">
        <v>4</v>
      </c>
      <c r="J169" s="11" t="s">
        <v>1029</v>
      </c>
      <c r="K169" s="11" t="s">
        <v>1029</v>
      </c>
      <c r="L169" s="11" t="s">
        <v>1029</v>
      </c>
      <c r="M169" s="11">
        <v>1</v>
      </c>
      <c r="N169" s="11" t="s">
        <v>1029</v>
      </c>
      <c r="O169" s="427"/>
      <c r="P169" s="427"/>
      <c r="Q169" s="427"/>
      <c r="R169" s="427"/>
      <c r="S169" s="427"/>
      <c r="T169" s="427"/>
      <c r="U169" s="427"/>
      <c r="V169" s="427"/>
      <c r="W169" s="427"/>
      <c r="X169" s="427"/>
    </row>
    <row r="170" spans="2:24">
      <c r="B170" s="25">
        <v>4320000</v>
      </c>
      <c r="C170" s="26" t="s">
        <v>220</v>
      </c>
      <c r="D170" s="11">
        <v>642</v>
      </c>
      <c r="E170" s="11">
        <v>637</v>
      </c>
      <c r="F170" s="144">
        <v>234</v>
      </c>
      <c r="G170" s="144">
        <v>403</v>
      </c>
      <c r="H170" s="11">
        <v>2</v>
      </c>
      <c r="I170" s="11">
        <v>3</v>
      </c>
      <c r="J170" s="11" t="s">
        <v>1029</v>
      </c>
      <c r="K170" s="11" t="s">
        <v>1029</v>
      </c>
      <c r="L170" s="11" t="s">
        <v>1029</v>
      </c>
      <c r="M170" s="11" t="s">
        <v>1029</v>
      </c>
      <c r="N170" s="11" t="s">
        <v>1029</v>
      </c>
      <c r="O170" s="427"/>
      <c r="P170" s="427"/>
      <c r="Q170" s="427"/>
      <c r="R170" s="427"/>
      <c r="S170" s="427"/>
      <c r="T170" s="427"/>
      <c r="U170" s="427"/>
      <c r="V170" s="427"/>
      <c r="W170" s="427"/>
      <c r="X170" s="427"/>
    </row>
    <row r="171" spans="2:24">
      <c r="B171" s="25">
        <v>4321000</v>
      </c>
      <c r="C171" s="26" t="s">
        <v>221</v>
      </c>
      <c r="D171" s="11">
        <v>1024</v>
      </c>
      <c r="E171" s="11">
        <v>1020</v>
      </c>
      <c r="F171" s="144">
        <v>965</v>
      </c>
      <c r="G171" s="144">
        <v>55</v>
      </c>
      <c r="H171" s="11">
        <v>1</v>
      </c>
      <c r="I171" s="11">
        <v>2</v>
      </c>
      <c r="J171" s="11">
        <v>1</v>
      </c>
      <c r="K171" s="11" t="s">
        <v>1029</v>
      </c>
      <c r="L171" s="11" t="s">
        <v>1029</v>
      </c>
      <c r="M171" s="11" t="s">
        <v>1029</v>
      </c>
      <c r="N171" s="11" t="s">
        <v>1029</v>
      </c>
      <c r="O171" s="427"/>
      <c r="P171" s="427"/>
      <c r="Q171" s="427"/>
      <c r="R171" s="427"/>
      <c r="S171" s="427"/>
      <c r="T171" s="427"/>
      <c r="U171" s="427"/>
      <c r="V171" s="427"/>
      <c r="W171" s="427"/>
      <c r="X171" s="427"/>
    </row>
    <row r="172" spans="2:24">
      <c r="B172" s="25">
        <v>4322000</v>
      </c>
      <c r="C172" s="26" t="s">
        <v>222</v>
      </c>
      <c r="D172" s="11">
        <v>1526</v>
      </c>
      <c r="E172" s="11">
        <v>1356</v>
      </c>
      <c r="F172" s="144">
        <v>1083</v>
      </c>
      <c r="G172" s="144">
        <v>273</v>
      </c>
      <c r="H172" s="11">
        <v>76</v>
      </c>
      <c r="I172" s="11">
        <v>92</v>
      </c>
      <c r="J172" s="11">
        <v>2</v>
      </c>
      <c r="K172" s="11" t="s">
        <v>1029</v>
      </c>
      <c r="L172" s="11" t="s">
        <v>1029</v>
      </c>
      <c r="M172" s="11" t="s">
        <v>1029</v>
      </c>
      <c r="N172" s="11" t="s">
        <v>1029</v>
      </c>
      <c r="O172" s="427"/>
      <c r="P172" s="427"/>
      <c r="Q172" s="427"/>
      <c r="R172" s="427"/>
      <c r="S172" s="427"/>
      <c r="T172" s="427"/>
      <c r="U172" s="427"/>
      <c r="V172" s="427"/>
      <c r="W172" s="427"/>
      <c r="X172" s="427"/>
    </row>
    <row r="173" spans="2:24">
      <c r="B173" s="25">
        <v>4323000</v>
      </c>
      <c r="C173" s="26" t="s">
        <v>223</v>
      </c>
      <c r="D173" s="11">
        <v>1262</v>
      </c>
      <c r="E173" s="11">
        <v>1249</v>
      </c>
      <c r="F173" s="144">
        <v>646</v>
      </c>
      <c r="G173" s="144">
        <v>603</v>
      </c>
      <c r="H173" s="11">
        <v>3</v>
      </c>
      <c r="I173" s="11">
        <v>8</v>
      </c>
      <c r="J173" s="11" t="s">
        <v>1029</v>
      </c>
      <c r="K173" s="11" t="s">
        <v>1029</v>
      </c>
      <c r="L173" s="11" t="s">
        <v>1029</v>
      </c>
      <c r="M173" s="11">
        <v>2</v>
      </c>
      <c r="N173" s="11" t="s">
        <v>1029</v>
      </c>
      <c r="O173" s="427"/>
      <c r="P173" s="427"/>
      <c r="Q173" s="427"/>
      <c r="R173" s="427"/>
      <c r="S173" s="427"/>
      <c r="T173" s="427"/>
      <c r="U173" s="427"/>
      <c r="V173" s="427"/>
      <c r="W173" s="427"/>
      <c r="X173" s="427"/>
    </row>
    <row r="174" spans="2:24">
      <c r="B174" s="25">
        <v>4324000</v>
      </c>
      <c r="C174" s="26" t="s">
        <v>224</v>
      </c>
      <c r="D174" s="11">
        <v>662</v>
      </c>
      <c r="E174" s="11">
        <v>241</v>
      </c>
      <c r="F174" s="144">
        <v>238</v>
      </c>
      <c r="G174" s="144">
        <v>3</v>
      </c>
      <c r="H174" s="11">
        <v>326</v>
      </c>
      <c r="I174" s="11">
        <v>93</v>
      </c>
      <c r="J174" s="11">
        <v>1</v>
      </c>
      <c r="K174" s="11" t="s">
        <v>1029</v>
      </c>
      <c r="L174" s="11" t="s">
        <v>1029</v>
      </c>
      <c r="M174" s="11">
        <v>1</v>
      </c>
      <c r="N174" s="11" t="s">
        <v>1029</v>
      </c>
      <c r="O174" s="427"/>
      <c r="P174" s="427"/>
      <c r="Q174" s="427"/>
      <c r="R174" s="427"/>
      <c r="S174" s="427"/>
      <c r="T174" s="427"/>
      <c r="U174" s="427"/>
      <c r="V174" s="427"/>
      <c r="W174" s="427"/>
      <c r="X174" s="427"/>
    </row>
    <row r="175" spans="2:24">
      <c r="B175" s="25">
        <v>4325000</v>
      </c>
      <c r="C175" s="26" t="s">
        <v>225</v>
      </c>
      <c r="D175" s="11">
        <v>1592</v>
      </c>
      <c r="E175" s="11">
        <v>1575</v>
      </c>
      <c r="F175" s="144">
        <v>1211</v>
      </c>
      <c r="G175" s="144">
        <v>364</v>
      </c>
      <c r="H175" s="11">
        <v>7</v>
      </c>
      <c r="I175" s="11">
        <v>7</v>
      </c>
      <c r="J175" s="11" t="s">
        <v>1029</v>
      </c>
      <c r="K175" s="11" t="s">
        <v>1029</v>
      </c>
      <c r="L175" s="11" t="s">
        <v>1029</v>
      </c>
      <c r="M175" s="11">
        <v>3</v>
      </c>
      <c r="N175" s="11" t="s">
        <v>1029</v>
      </c>
      <c r="O175" s="427"/>
      <c r="P175" s="427"/>
      <c r="Q175" s="427"/>
      <c r="R175" s="427"/>
      <c r="S175" s="427"/>
      <c r="T175" s="427"/>
      <c r="U175" s="427"/>
      <c r="V175" s="427"/>
      <c r="W175" s="427"/>
      <c r="X175" s="427"/>
    </row>
    <row r="176" spans="2:24">
      <c r="B176" s="25">
        <v>4326000</v>
      </c>
      <c r="C176" s="26" t="s">
        <v>226</v>
      </c>
      <c r="D176" s="11">
        <v>853</v>
      </c>
      <c r="E176" s="11">
        <v>849</v>
      </c>
      <c r="F176" s="144">
        <v>784</v>
      </c>
      <c r="G176" s="144">
        <v>65</v>
      </c>
      <c r="H176" s="11">
        <v>1</v>
      </c>
      <c r="I176" s="11">
        <v>3</v>
      </c>
      <c r="J176" s="11" t="s">
        <v>1029</v>
      </c>
      <c r="K176" s="11" t="s">
        <v>1029</v>
      </c>
      <c r="L176" s="11" t="s">
        <v>1029</v>
      </c>
      <c r="M176" s="11" t="s">
        <v>1029</v>
      </c>
      <c r="N176" s="11" t="s">
        <v>1029</v>
      </c>
      <c r="O176" s="427"/>
      <c r="P176" s="427"/>
      <c r="Q176" s="427"/>
      <c r="R176" s="427"/>
      <c r="S176" s="427"/>
      <c r="T176" s="427"/>
      <c r="U176" s="427"/>
      <c r="V176" s="427"/>
      <c r="W176" s="427"/>
      <c r="X176" s="427"/>
    </row>
    <row r="177" spans="2:24">
      <c r="B177" s="25">
        <v>4327000</v>
      </c>
      <c r="C177" s="26" t="s">
        <v>227</v>
      </c>
      <c r="D177" s="11">
        <v>1506</v>
      </c>
      <c r="E177" s="11">
        <v>218</v>
      </c>
      <c r="F177" s="144">
        <v>208</v>
      </c>
      <c r="G177" s="144">
        <v>10</v>
      </c>
      <c r="H177" s="11">
        <v>512</v>
      </c>
      <c r="I177" s="11">
        <v>770</v>
      </c>
      <c r="J177" s="11">
        <v>3</v>
      </c>
      <c r="K177" s="11" t="s">
        <v>1029</v>
      </c>
      <c r="L177" s="11" t="s">
        <v>1029</v>
      </c>
      <c r="M177" s="11">
        <v>2</v>
      </c>
      <c r="N177" s="11">
        <v>1</v>
      </c>
      <c r="O177" s="427"/>
      <c r="P177" s="427"/>
      <c r="Q177" s="427"/>
      <c r="R177" s="427"/>
      <c r="S177" s="427"/>
      <c r="T177" s="427"/>
      <c r="U177" s="427"/>
      <c r="V177" s="427"/>
      <c r="W177" s="427"/>
      <c r="X177" s="427"/>
    </row>
    <row r="178" spans="2:24">
      <c r="B178" s="25">
        <v>4328000</v>
      </c>
      <c r="C178" s="26" t="s">
        <v>228</v>
      </c>
      <c r="D178" s="11">
        <v>1512</v>
      </c>
      <c r="E178" s="11">
        <v>1507</v>
      </c>
      <c r="F178" s="144">
        <v>1216</v>
      </c>
      <c r="G178" s="144">
        <v>291</v>
      </c>
      <c r="H178" s="11">
        <v>2</v>
      </c>
      <c r="I178" s="11">
        <v>3</v>
      </c>
      <c r="J178" s="11" t="s">
        <v>1029</v>
      </c>
      <c r="K178" s="11" t="s">
        <v>1029</v>
      </c>
      <c r="L178" s="11" t="s">
        <v>1029</v>
      </c>
      <c r="M178" s="11" t="s">
        <v>1029</v>
      </c>
      <c r="N178" s="11" t="s">
        <v>1029</v>
      </c>
      <c r="O178" s="427"/>
      <c r="P178" s="427"/>
      <c r="Q178" s="427"/>
      <c r="R178" s="427"/>
      <c r="S178" s="427"/>
      <c r="T178" s="427"/>
      <c r="U178" s="427"/>
      <c r="V178" s="427"/>
      <c r="W178" s="427"/>
      <c r="X178" s="427"/>
    </row>
    <row r="179" spans="2:24">
      <c r="B179" s="25">
        <v>4329000</v>
      </c>
      <c r="C179" s="26" t="s">
        <v>229</v>
      </c>
      <c r="D179" s="11">
        <v>1577</v>
      </c>
      <c r="E179" s="11">
        <v>1456</v>
      </c>
      <c r="F179" s="144">
        <v>1291</v>
      </c>
      <c r="G179" s="144">
        <v>165</v>
      </c>
      <c r="H179" s="11">
        <v>24</v>
      </c>
      <c r="I179" s="11">
        <v>97</v>
      </c>
      <c r="J179" s="11" t="s">
        <v>1029</v>
      </c>
      <c r="K179" s="11" t="s">
        <v>1029</v>
      </c>
      <c r="L179" s="11" t="s">
        <v>1029</v>
      </c>
      <c r="M179" s="11" t="s">
        <v>1029</v>
      </c>
      <c r="N179" s="11" t="s">
        <v>1029</v>
      </c>
      <c r="O179" s="427"/>
      <c r="P179" s="427"/>
      <c r="Q179" s="427"/>
      <c r="R179" s="427"/>
      <c r="S179" s="427"/>
      <c r="T179" s="427"/>
      <c r="U179" s="427"/>
      <c r="V179" s="427"/>
      <c r="W179" s="427"/>
      <c r="X179" s="427"/>
    </row>
    <row r="180" spans="2:24">
      <c r="B180" s="25">
        <v>4330000</v>
      </c>
      <c r="C180" s="26" t="s">
        <v>230</v>
      </c>
      <c r="D180" s="11">
        <v>473</v>
      </c>
      <c r="E180" s="11">
        <v>473</v>
      </c>
      <c r="F180" s="144">
        <v>335</v>
      </c>
      <c r="G180" s="144">
        <v>138</v>
      </c>
      <c r="H180" s="11" t="s">
        <v>1029</v>
      </c>
      <c r="I180" s="11" t="s">
        <v>1029</v>
      </c>
      <c r="J180" s="11" t="s">
        <v>1029</v>
      </c>
      <c r="K180" s="11" t="s">
        <v>1029</v>
      </c>
      <c r="L180" s="11" t="s">
        <v>1029</v>
      </c>
      <c r="M180" s="11" t="s">
        <v>1029</v>
      </c>
      <c r="N180" s="11" t="s">
        <v>1029</v>
      </c>
      <c r="O180" s="427"/>
      <c r="P180" s="427"/>
      <c r="Q180" s="427"/>
      <c r="R180" s="427"/>
      <c r="S180" s="427"/>
      <c r="T180" s="427"/>
      <c r="U180" s="427"/>
      <c r="V180" s="427"/>
      <c r="W180" s="427"/>
      <c r="X180" s="427"/>
    </row>
    <row r="181" spans="2:24">
      <c r="B181" s="25">
        <v>4331000</v>
      </c>
      <c r="C181" s="26" t="s">
        <v>231</v>
      </c>
      <c r="D181" s="11">
        <v>809</v>
      </c>
      <c r="E181" s="11">
        <v>781</v>
      </c>
      <c r="F181" s="144">
        <v>612</v>
      </c>
      <c r="G181" s="144">
        <v>169</v>
      </c>
      <c r="H181" s="11">
        <v>5</v>
      </c>
      <c r="I181" s="11">
        <v>23</v>
      </c>
      <c r="J181" s="11" t="s">
        <v>1029</v>
      </c>
      <c r="K181" s="11" t="s">
        <v>1029</v>
      </c>
      <c r="L181" s="11" t="s">
        <v>1029</v>
      </c>
      <c r="M181" s="11" t="s">
        <v>1029</v>
      </c>
      <c r="N181" s="11" t="s">
        <v>1029</v>
      </c>
      <c r="O181" s="427"/>
      <c r="P181" s="427"/>
      <c r="Q181" s="427"/>
      <c r="R181" s="427"/>
      <c r="S181" s="427"/>
      <c r="T181" s="427"/>
      <c r="U181" s="427"/>
      <c r="V181" s="427"/>
      <c r="W181" s="427"/>
      <c r="X181" s="427"/>
    </row>
    <row r="182" spans="2:24">
      <c r="B182" s="25">
        <v>4332000</v>
      </c>
      <c r="C182" s="26" t="s">
        <v>232</v>
      </c>
      <c r="D182" s="11">
        <v>2137</v>
      </c>
      <c r="E182" s="11">
        <v>2107</v>
      </c>
      <c r="F182" s="144">
        <v>1392</v>
      </c>
      <c r="G182" s="144">
        <v>715</v>
      </c>
      <c r="H182" s="11">
        <v>9</v>
      </c>
      <c r="I182" s="11">
        <v>19</v>
      </c>
      <c r="J182" s="11">
        <v>2</v>
      </c>
      <c r="K182" s="11" t="s">
        <v>1029</v>
      </c>
      <c r="L182" s="11" t="s">
        <v>1029</v>
      </c>
      <c r="M182" s="11" t="s">
        <v>1029</v>
      </c>
      <c r="N182" s="11" t="s">
        <v>1029</v>
      </c>
      <c r="O182" s="427"/>
      <c r="P182" s="427"/>
      <c r="Q182" s="427"/>
      <c r="R182" s="427"/>
      <c r="S182" s="427"/>
      <c r="T182" s="427"/>
      <c r="U182" s="427"/>
      <c r="V182" s="427"/>
      <c r="W182" s="427"/>
      <c r="X182" s="427"/>
    </row>
    <row r="183" spans="2:24">
      <c r="B183" s="25">
        <v>4333000</v>
      </c>
      <c r="C183" s="26" t="s">
        <v>233</v>
      </c>
      <c r="D183" s="11">
        <v>709</v>
      </c>
      <c r="E183" s="11">
        <v>140</v>
      </c>
      <c r="F183" s="144">
        <v>138</v>
      </c>
      <c r="G183" s="144">
        <v>2</v>
      </c>
      <c r="H183" s="11">
        <v>146</v>
      </c>
      <c r="I183" s="11">
        <v>421</v>
      </c>
      <c r="J183" s="11">
        <v>1</v>
      </c>
      <c r="K183" s="11" t="s">
        <v>1029</v>
      </c>
      <c r="L183" s="11" t="s">
        <v>1029</v>
      </c>
      <c r="M183" s="11">
        <v>1</v>
      </c>
      <c r="N183" s="11" t="s">
        <v>1029</v>
      </c>
      <c r="O183" s="427"/>
      <c r="P183" s="427"/>
      <c r="Q183" s="427"/>
      <c r="R183" s="427"/>
      <c r="S183" s="427"/>
      <c r="T183" s="427"/>
      <c r="U183" s="427"/>
      <c r="V183" s="427"/>
      <c r="W183" s="427"/>
      <c r="X183" s="427"/>
    </row>
    <row r="184" spans="2:24">
      <c r="B184" s="25">
        <v>4334000</v>
      </c>
      <c r="C184" s="26" t="s">
        <v>234</v>
      </c>
      <c r="D184" s="11">
        <v>1414</v>
      </c>
      <c r="E184" s="11">
        <v>1410</v>
      </c>
      <c r="F184" s="144">
        <v>1249</v>
      </c>
      <c r="G184" s="144">
        <v>161</v>
      </c>
      <c r="H184" s="11">
        <v>1</v>
      </c>
      <c r="I184" s="11">
        <v>1</v>
      </c>
      <c r="J184" s="11" t="s">
        <v>1029</v>
      </c>
      <c r="K184" s="11" t="s">
        <v>1029</v>
      </c>
      <c r="L184" s="11" t="s">
        <v>1029</v>
      </c>
      <c r="M184" s="11">
        <v>2</v>
      </c>
      <c r="N184" s="11" t="s">
        <v>1029</v>
      </c>
      <c r="O184" s="427"/>
      <c r="P184" s="427"/>
      <c r="Q184" s="427"/>
      <c r="R184" s="427"/>
      <c r="S184" s="427"/>
      <c r="T184" s="427"/>
      <c r="U184" s="427"/>
      <c r="V184" s="427"/>
      <c r="W184" s="427"/>
      <c r="X184" s="427"/>
    </row>
    <row r="185" spans="2:24">
      <c r="B185" s="25">
        <v>4335000</v>
      </c>
      <c r="C185" s="26" t="s">
        <v>235</v>
      </c>
      <c r="D185" s="11">
        <v>2727</v>
      </c>
      <c r="E185" s="11">
        <v>2566</v>
      </c>
      <c r="F185" s="144">
        <v>2062</v>
      </c>
      <c r="G185" s="144">
        <v>504</v>
      </c>
      <c r="H185" s="11">
        <v>41</v>
      </c>
      <c r="I185" s="11">
        <v>119</v>
      </c>
      <c r="J185" s="11" t="s">
        <v>1029</v>
      </c>
      <c r="K185" s="11" t="s">
        <v>1029</v>
      </c>
      <c r="L185" s="11" t="s">
        <v>1029</v>
      </c>
      <c r="M185" s="11">
        <v>1</v>
      </c>
      <c r="N185" s="11" t="s">
        <v>1029</v>
      </c>
      <c r="O185" s="427"/>
      <c r="P185" s="427"/>
      <c r="Q185" s="427"/>
      <c r="R185" s="427"/>
      <c r="S185" s="427"/>
      <c r="T185" s="427"/>
      <c r="U185" s="427"/>
      <c r="V185" s="427"/>
      <c r="W185" s="427"/>
      <c r="X185" s="427"/>
    </row>
    <row r="186" spans="2:24">
      <c r="B186" s="25">
        <v>4336000</v>
      </c>
      <c r="C186" s="26" t="s">
        <v>236</v>
      </c>
      <c r="D186" s="11">
        <v>1246</v>
      </c>
      <c r="E186" s="11">
        <v>1240</v>
      </c>
      <c r="F186" s="144">
        <v>612</v>
      </c>
      <c r="G186" s="144">
        <v>628</v>
      </c>
      <c r="H186" s="11">
        <v>2</v>
      </c>
      <c r="I186" s="11">
        <v>4</v>
      </c>
      <c r="J186" s="11" t="s">
        <v>1029</v>
      </c>
      <c r="K186" s="11" t="s">
        <v>1029</v>
      </c>
      <c r="L186" s="11" t="s">
        <v>1029</v>
      </c>
      <c r="M186" s="11" t="s">
        <v>1029</v>
      </c>
      <c r="N186" s="11" t="s">
        <v>1029</v>
      </c>
      <c r="O186" s="427"/>
      <c r="P186" s="427"/>
      <c r="Q186" s="427"/>
      <c r="R186" s="427"/>
      <c r="S186" s="427"/>
      <c r="T186" s="427"/>
      <c r="U186" s="427"/>
      <c r="V186" s="427"/>
      <c r="W186" s="427"/>
      <c r="X186" s="427"/>
    </row>
    <row r="187" spans="2:24">
      <c r="B187" s="25">
        <v>4337000</v>
      </c>
      <c r="C187" s="26" t="s">
        <v>237</v>
      </c>
      <c r="D187" s="11">
        <v>3009</v>
      </c>
      <c r="E187" s="11">
        <v>2865</v>
      </c>
      <c r="F187" s="144">
        <v>2225</v>
      </c>
      <c r="G187" s="144">
        <v>640</v>
      </c>
      <c r="H187" s="11">
        <v>65</v>
      </c>
      <c r="I187" s="11">
        <v>73</v>
      </c>
      <c r="J187" s="11" t="s">
        <v>1029</v>
      </c>
      <c r="K187" s="11" t="s">
        <v>1029</v>
      </c>
      <c r="L187" s="11" t="s">
        <v>1029</v>
      </c>
      <c r="M187" s="11">
        <v>4</v>
      </c>
      <c r="N187" s="11">
        <v>2</v>
      </c>
      <c r="O187" s="427"/>
      <c r="P187" s="427"/>
      <c r="Q187" s="427"/>
      <c r="R187" s="427"/>
      <c r="S187" s="427"/>
      <c r="T187" s="427"/>
      <c r="U187" s="427"/>
      <c r="V187" s="427"/>
      <c r="W187" s="427"/>
      <c r="X187" s="427"/>
    </row>
    <row r="188" spans="2:24">
      <c r="B188" s="25">
        <v>4338000</v>
      </c>
      <c r="C188" s="26" t="s">
        <v>238</v>
      </c>
      <c r="D188" s="11">
        <v>2169</v>
      </c>
      <c r="E188" s="11">
        <v>2140</v>
      </c>
      <c r="F188" s="144">
        <v>1743</v>
      </c>
      <c r="G188" s="144">
        <v>397</v>
      </c>
      <c r="H188" s="11">
        <v>17</v>
      </c>
      <c r="I188" s="11">
        <v>7</v>
      </c>
      <c r="J188" s="11" t="s">
        <v>1029</v>
      </c>
      <c r="K188" s="11" t="s">
        <v>1029</v>
      </c>
      <c r="L188" s="11" t="s">
        <v>1029</v>
      </c>
      <c r="M188" s="11">
        <v>2</v>
      </c>
      <c r="N188" s="11">
        <v>3</v>
      </c>
      <c r="O188" s="427"/>
      <c r="P188" s="427"/>
      <c r="Q188" s="427"/>
      <c r="R188" s="427"/>
      <c r="S188" s="427"/>
      <c r="T188" s="427"/>
      <c r="U188" s="427"/>
      <c r="V188" s="427"/>
      <c r="W188" s="427"/>
      <c r="X188" s="427"/>
    </row>
    <row r="189" spans="2:24">
      <c r="B189" s="25">
        <v>4339000</v>
      </c>
      <c r="C189" s="26" t="s">
        <v>239</v>
      </c>
      <c r="D189" s="11">
        <v>1069</v>
      </c>
      <c r="E189" s="11">
        <v>1020</v>
      </c>
      <c r="F189" s="144">
        <v>856</v>
      </c>
      <c r="G189" s="144">
        <v>164</v>
      </c>
      <c r="H189" s="11">
        <v>5</v>
      </c>
      <c r="I189" s="11">
        <v>43</v>
      </c>
      <c r="J189" s="11">
        <v>1</v>
      </c>
      <c r="K189" s="11" t="s">
        <v>1029</v>
      </c>
      <c r="L189" s="11" t="s">
        <v>1029</v>
      </c>
      <c r="M189" s="11" t="s">
        <v>1029</v>
      </c>
      <c r="N189" s="11" t="s">
        <v>1029</v>
      </c>
      <c r="O189" s="427"/>
      <c r="P189" s="427"/>
      <c r="Q189" s="427"/>
      <c r="R189" s="427"/>
      <c r="S189" s="427"/>
      <c r="T189" s="427"/>
      <c r="U189" s="427"/>
      <c r="V189" s="427"/>
      <c r="W189" s="427"/>
      <c r="X189" s="427"/>
    </row>
    <row r="190" spans="2:24">
      <c r="B190" s="27">
        <v>4500000</v>
      </c>
      <c r="C190" s="28" t="s">
        <v>240</v>
      </c>
      <c r="D190" s="11">
        <v>53264</v>
      </c>
      <c r="E190" s="11">
        <v>48227</v>
      </c>
      <c r="F190" s="144">
        <v>37743</v>
      </c>
      <c r="G190" s="144">
        <v>10484</v>
      </c>
      <c r="H190" s="11">
        <v>1362</v>
      </c>
      <c r="I190" s="11">
        <v>3527</v>
      </c>
      <c r="J190" s="11">
        <v>13</v>
      </c>
      <c r="K190" s="11">
        <v>14</v>
      </c>
      <c r="L190" s="11">
        <v>28</v>
      </c>
      <c r="M190" s="11">
        <v>34</v>
      </c>
      <c r="N190" s="11">
        <v>59</v>
      </c>
      <c r="O190" s="427"/>
      <c r="P190" s="427"/>
      <c r="Q190" s="427"/>
      <c r="R190" s="427"/>
      <c r="S190" s="427"/>
      <c r="T190" s="427"/>
      <c r="U190" s="427"/>
      <c r="V190" s="427"/>
      <c r="W190" s="427"/>
      <c r="X190" s="427"/>
    </row>
    <row r="191" spans="2:24">
      <c r="B191" s="25">
        <v>4501000</v>
      </c>
      <c r="C191" s="26" t="s">
        <v>241</v>
      </c>
      <c r="D191" s="11">
        <v>10925</v>
      </c>
      <c r="E191" s="11">
        <v>9939</v>
      </c>
      <c r="F191" s="144">
        <v>6859</v>
      </c>
      <c r="G191" s="144">
        <v>3080</v>
      </c>
      <c r="H191" s="11">
        <v>150</v>
      </c>
      <c r="I191" s="11">
        <v>795</v>
      </c>
      <c r="J191" s="11">
        <v>3</v>
      </c>
      <c r="K191" s="11">
        <v>7</v>
      </c>
      <c r="L191" s="11">
        <v>25</v>
      </c>
      <c r="M191" s="11">
        <v>4</v>
      </c>
      <c r="N191" s="11">
        <v>2</v>
      </c>
      <c r="O191" s="427"/>
      <c r="P191" s="427"/>
      <c r="Q191" s="427"/>
      <c r="R191" s="427"/>
      <c r="S191" s="427"/>
      <c r="T191" s="427"/>
      <c r="U191" s="427"/>
      <c r="V191" s="427"/>
      <c r="W191" s="427"/>
      <c r="X191" s="427"/>
    </row>
    <row r="192" spans="2:24">
      <c r="B192" s="25">
        <v>4502000</v>
      </c>
      <c r="C192" s="26" t="s">
        <v>242</v>
      </c>
      <c r="D192" s="11">
        <v>1251</v>
      </c>
      <c r="E192" s="11">
        <v>1106</v>
      </c>
      <c r="F192" s="144">
        <v>960</v>
      </c>
      <c r="G192" s="144">
        <v>146</v>
      </c>
      <c r="H192" s="11">
        <v>36</v>
      </c>
      <c r="I192" s="11">
        <v>102</v>
      </c>
      <c r="J192" s="11">
        <v>1</v>
      </c>
      <c r="K192" s="11" t="s">
        <v>1029</v>
      </c>
      <c r="L192" s="11" t="s">
        <v>1029</v>
      </c>
      <c r="M192" s="11">
        <v>6</v>
      </c>
      <c r="N192" s="11" t="s">
        <v>1029</v>
      </c>
      <c r="O192" s="427"/>
      <c r="P192" s="427"/>
      <c r="Q192" s="427"/>
      <c r="R192" s="427"/>
      <c r="S192" s="427"/>
      <c r="T192" s="427"/>
      <c r="U192" s="427"/>
      <c r="V192" s="427"/>
      <c r="W192" s="427"/>
      <c r="X192" s="427"/>
    </row>
    <row r="193" spans="2:24">
      <c r="B193" s="25">
        <v>4503000</v>
      </c>
      <c r="C193" s="26" t="s">
        <v>243</v>
      </c>
      <c r="D193" s="11">
        <v>1049</v>
      </c>
      <c r="E193" s="11">
        <v>955</v>
      </c>
      <c r="F193" s="144">
        <v>750</v>
      </c>
      <c r="G193" s="144">
        <v>205</v>
      </c>
      <c r="H193" s="11">
        <v>12</v>
      </c>
      <c r="I193" s="11">
        <v>82</v>
      </c>
      <c r="J193" s="11" t="s">
        <v>1029</v>
      </c>
      <c r="K193" s="11" t="s">
        <v>1029</v>
      </c>
      <c r="L193" s="11" t="s">
        <v>1029</v>
      </c>
      <c r="M193" s="11" t="s">
        <v>1029</v>
      </c>
      <c r="N193" s="11" t="s">
        <v>1029</v>
      </c>
      <c r="O193" s="427"/>
      <c r="P193" s="427"/>
      <c r="Q193" s="427"/>
      <c r="R193" s="427"/>
      <c r="S193" s="427"/>
      <c r="T193" s="427"/>
      <c r="U193" s="427"/>
      <c r="V193" s="427"/>
      <c r="W193" s="427"/>
      <c r="X193" s="427"/>
    </row>
    <row r="194" spans="2:24">
      <c r="B194" s="25">
        <v>4510000</v>
      </c>
      <c r="C194" s="26" t="s">
        <v>177</v>
      </c>
      <c r="D194" s="11">
        <v>704</v>
      </c>
      <c r="E194" s="11">
        <v>507</v>
      </c>
      <c r="F194" s="144">
        <v>475</v>
      </c>
      <c r="G194" s="144">
        <v>32</v>
      </c>
      <c r="H194" s="11">
        <v>66</v>
      </c>
      <c r="I194" s="11">
        <v>130</v>
      </c>
      <c r="J194" s="11" t="s">
        <v>1029</v>
      </c>
      <c r="K194" s="11">
        <v>1</v>
      </c>
      <c r="L194" s="11" t="s">
        <v>1029</v>
      </c>
      <c r="M194" s="11" t="s">
        <v>1029</v>
      </c>
      <c r="N194" s="11" t="s">
        <v>1029</v>
      </c>
      <c r="O194" s="427"/>
      <c r="P194" s="427"/>
      <c r="Q194" s="427"/>
      <c r="R194" s="427"/>
      <c r="S194" s="427"/>
      <c r="T194" s="427"/>
      <c r="U194" s="427"/>
      <c r="V194" s="427"/>
      <c r="W194" s="427"/>
      <c r="X194" s="427"/>
    </row>
    <row r="195" spans="2:24">
      <c r="B195" s="25">
        <v>4511000</v>
      </c>
      <c r="C195" s="26" t="s">
        <v>244</v>
      </c>
      <c r="D195" s="11">
        <v>1382</v>
      </c>
      <c r="E195" s="11">
        <v>1374</v>
      </c>
      <c r="F195" s="144">
        <v>1243</v>
      </c>
      <c r="G195" s="144">
        <v>131</v>
      </c>
      <c r="H195" s="11">
        <v>5</v>
      </c>
      <c r="I195" s="11">
        <v>3</v>
      </c>
      <c r="J195" s="11" t="s">
        <v>1029</v>
      </c>
      <c r="K195" s="11" t="s">
        <v>1029</v>
      </c>
      <c r="L195" s="11" t="s">
        <v>1029</v>
      </c>
      <c r="M195" s="11" t="s">
        <v>1029</v>
      </c>
      <c r="N195" s="11" t="s">
        <v>1029</v>
      </c>
      <c r="O195" s="427"/>
      <c r="P195" s="427"/>
      <c r="Q195" s="427"/>
      <c r="R195" s="427"/>
      <c r="S195" s="427"/>
      <c r="T195" s="427"/>
      <c r="U195" s="427"/>
      <c r="V195" s="427"/>
      <c r="W195" s="427"/>
      <c r="X195" s="427"/>
    </row>
    <row r="196" spans="2:24">
      <c r="B196" s="25">
        <v>4512000</v>
      </c>
      <c r="C196" s="26" t="s">
        <v>245</v>
      </c>
      <c r="D196" s="11">
        <v>1162</v>
      </c>
      <c r="E196" s="11">
        <v>1153</v>
      </c>
      <c r="F196" s="144">
        <v>1049</v>
      </c>
      <c r="G196" s="144">
        <v>104</v>
      </c>
      <c r="H196" s="11">
        <v>5</v>
      </c>
      <c r="I196" s="11">
        <v>3</v>
      </c>
      <c r="J196" s="11" t="s">
        <v>1029</v>
      </c>
      <c r="K196" s="11" t="s">
        <v>1029</v>
      </c>
      <c r="L196" s="11" t="s">
        <v>1029</v>
      </c>
      <c r="M196" s="11" t="s">
        <v>1029</v>
      </c>
      <c r="N196" s="11">
        <v>1</v>
      </c>
      <c r="O196" s="427"/>
      <c r="P196" s="427"/>
      <c r="Q196" s="427"/>
      <c r="R196" s="427"/>
      <c r="S196" s="427"/>
      <c r="T196" s="427"/>
      <c r="U196" s="427"/>
      <c r="V196" s="427"/>
      <c r="W196" s="427"/>
      <c r="X196" s="427"/>
    </row>
    <row r="197" spans="2:24">
      <c r="B197" s="25">
        <v>4514000</v>
      </c>
      <c r="C197" s="26" t="s">
        <v>246</v>
      </c>
      <c r="D197" s="11">
        <v>545</v>
      </c>
      <c r="E197" s="11">
        <v>543</v>
      </c>
      <c r="F197" s="144">
        <v>469</v>
      </c>
      <c r="G197" s="144">
        <v>74</v>
      </c>
      <c r="H197" s="11">
        <v>1</v>
      </c>
      <c r="I197" s="11">
        <v>1</v>
      </c>
      <c r="J197" s="11" t="s">
        <v>1029</v>
      </c>
      <c r="K197" s="11" t="s">
        <v>1029</v>
      </c>
      <c r="L197" s="11" t="s">
        <v>1029</v>
      </c>
      <c r="M197" s="11" t="s">
        <v>1029</v>
      </c>
      <c r="N197" s="11" t="s">
        <v>1029</v>
      </c>
      <c r="O197" s="427"/>
      <c r="P197" s="427"/>
      <c r="Q197" s="427"/>
      <c r="R197" s="427"/>
      <c r="S197" s="427"/>
      <c r="T197" s="427"/>
      <c r="U197" s="427"/>
      <c r="V197" s="427"/>
      <c r="W197" s="427"/>
      <c r="X197" s="427"/>
    </row>
    <row r="198" spans="2:24">
      <c r="B198" s="25">
        <v>4515000</v>
      </c>
      <c r="C198" s="26" t="s">
        <v>247</v>
      </c>
      <c r="D198" s="11">
        <v>681</v>
      </c>
      <c r="E198" s="11">
        <v>666</v>
      </c>
      <c r="F198" s="144">
        <v>628</v>
      </c>
      <c r="G198" s="144">
        <v>38</v>
      </c>
      <c r="H198" s="11">
        <v>12</v>
      </c>
      <c r="I198" s="11">
        <v>3</v>
      </c>
      <c r="J198" s="11" t="s">
        <v>1029</v>
      </c>
      <c r="K198" s="11" t="s">
        <v>1029</v>
      </c>
      <c r="L198" s="11" t="s">
        <v>1029</v>
      </c>
      <c r="M198" s="11" t="s">
        <v>1029</v>
      </c>
      <c r="N198" s="11" t="s">
        <v>1029</v>
      </c>
      <c r="O198" s="427"/>
      <c r="P198" s="427"/>
      <c r="Q198" s="427"/>
      <c r="R198" s="427"/>
      <c r="S198" s="427"/>
      <c r="T198" s="427"/>
      <c r="U198" s="427"/>
      <c r="V198" s="427"/>
      <c r="W198" s="427"/>
      <c r="X198" s="427"/>
    </row>
    <row r="199" spans="2:24">
      <c r="B199" s="25">
        <v>4516000</v>
      </c>
      <c r="C199" s="26" t="s">
        <v>248</v>
      </c>
      <c r="D199" s="11">
        <v>1832</v>
      </c>
      <c r="E199" s="11">
        <v>1818</v>
      </c>
      <c r="F199" s="144">
        <v>1086</v>
      </c>
      <c r="G199" s="144">
        <v>732</v>
      </c>
      <c r="H199" s="11">
        <v>5</v>
      </c>
      <c r="I199" s="11">
        <v>6</v>
      </c>
      <c r="J199" s="11">
        <v>1</v>
      </c>
      <c r="K199" s="11" t="s">
        <v>1029</v>
      </c>
      <c r="L199" s="11" t="s">
        <v>1029</v>
      </c>
      <c r="M199" s="11">
        <v>1</v>
      </c>
      <c r="N199" s="11">
        <v>1</v>
      </c>
      <c r="O199" s="427"/>
      <c r="P199" s="427"/>
      <c r="Q199" s="427"/>
      <c r="R199" s="427"/>
      <c r="S199" s="427"/>
      <c r="T199" s="427"/>
      <c r="U199" s="427"/>
      <c r="V199" s="427"/>
      <c r="W199" s="427"/>
      <c r="X199" s="427"/>
    </row>
    <row r="200" spans="2:24">
      <c r="B200" s="25">
        <v>4517000</v>
      </c>
      <c r="C200" s="26" t="s">
        <v>249</v>
      </c>
      <c r="D200" s="11">
        <v>914</v>
      </c>
      <c r="E200" s="11">
        <v>909</v>
      </c>
      <c r="F200" s="144">
        <v>685</v>
      </c>
      <c r="G200" s="144">
        <v>224</v>
      </c>
      <c r="H200" s="11" t="s">
        <v>1029</v>
      </c>
      <c r="I200" s="11">
        <v>5</v>
      </c>
      <c r="J200" s="11" t="s">
        <v>1029</v>
      </c>
      <c r="K200" s="11" t="s">
        <v>1029</v>
      </c>
      <c r="L200" s="11" t="s">
        <v>1029</v>
      </c>
      <c r="M200" s="11" t="s">
        <v>1029</v>
      </c>
      <c r="N200" s="11" t="s">
        <v>1029</v>
      </c>
      <c r="O200" s="427"/>
      <c r="P200" s="427"/>
      <c r="Q200" s="427"/>
      <c r="R200" s="427"/>
      <c r="S200" s="427"/>
      <c r="T200" s="427"/>
      <c r="U200" s="427"/>
      <c r="V200" s="427"/>
      <c r="W200" s="427"/>
      <c r="X200" s="427"/>
    </row>
    <row r="201" spans="2:24">
      <c r="B201" s="25">
        <v>4518000</v>
      </c>
      <c r="C201" s="26" t="s">
        <v>250</v>
      </c>
      <c r="D201" s="11">
        <v>1177</v>
      </c>
      <c r="E201" s="11">
        <v>1167</v>
      </c>
      <c r="F201" s="144">
        <v>972</v>
      </c>
      <c r="G201" s="144">
        <v>195</v>
      </c>
      <c r="H201" s="11">
        <v>8</v>
      </c>
      <c r="I201" s="11">
        <v>2</v>
      </c>
      <c r="J201" s="11" t="s">
        <v>1029</v>
      </c>
      <c r="K201" s="11" t="s">
        <v>1029</v>
      </c>
      <c r="L201" s="11" t="s">
        <v>1029</v>
      </c>
      <c r="M201" s="11" t="s">
        <v>1029</v>
      </c>
      <c r="N201" s="11" t="s">
        <v>1029</v>
      </c>
      <c r="O201" s="427"/>
      <c r="P201" s="427"/>
      <c r="Q201" s="427"/>
      <c r="R201" s="427"/>
      <c r="S201" s="427"/>
      <c r="T201" s="427"/>
      <c r="U201" s="427"/>
      <c r="V201" s="427"/>
      <c r="W201" s="427"/>
      <c r="X201" s="427"/>
    </row>
    <row r="202" spans="2:24">
      <c r="B202" s="25">
        <v>4519000</v>
      </c>
      <c r="C202" s="26" t="s">
        <v>251</v>
      </c>
      <c r="D202" s="11">
        <v>1475</v>
      </c>
      <c r="E202" s="11">
        <v>1428</v>
      </c>
      <c r="F202" s="144">
        <v>1195</v>
      </c>
      <c r="G202" s="144">
        <v>233</v>
      </c>
      <c r="H202" s="11">
        <v>17</v>
      </c>
      <c r="I202" s="11">
        <v>29</v>
      </c>
      <c r="J202" s="11" t="s">
        <v>1029</v>
      </c>
      <c r="K202" s="11" t="s">
        <v>1029</v>
      </c>
      <c r="L202" s="11" t="s">
        <v>1029</v>
      </c>
      <c r="M202" s="11">
        <v>1</v>
      </c>
      <c r="N202" s="11" t="s">
        <v>1029</v>
      </c>
      <c r="O202" s="427"/>
      <c r="P202" s="427"/>
      <c r="Q202" s="427"/>
      <c r="R202" s="427"/>
      <c r="S202" s="427"/>
      <c r="T202" s="427"/>
      <c r="U202" s="427"/>
      <c r="V202" s="427"/>
      <c r="W202" s="427"/>
      <c r="X202" s="427"/>
    </row>
    <row r="203" spans="2:24">
      <c r="B203" s="25">
        <v>4520000</v>
      </c>
      <c r="C203" s="26" t="s">
        <v>252</v>
      </c>
      <c r="D203" s="11">
        <v>1656</v>
      </c>
      <c r="E203" s="11">
        <v>101</v>
      </c>
      <c r="F203" s="144">
        <v>97</v>
      </c>
      <c r="G203" s="144">
        <v>4</v>
      </c>
      <c r="H203" s="11">
        <v>224</v>
      </c>
      <c r="I203" s="11">
        <v>1321</v>
      </c>
      <c r="J203" s="11">
        <v>5</v>
      </c>
      <c r="K203" s="11">
        <v>2</v>
      </c>
      <c r="L203" s="11" t="s">
        <v>1029</v>
      </c>
      <c r="M203" s="11">
        <v>2</v>
      </c>
      <c r="N203" s="11">
        <v>1</v>
      </c>
      <c r="O203" s="427"/>
      <c r="P203" s="427"/>
      <c r="Q203" s="427"/>
      <c r="R203" s="427"/>
      <c r="S203" s="427"/>
      <c r="T203" s="427"/>
      <c r="U203" s="427"/>
      <c r="V203" s="427"/>
      <c r="W203" s="427"/>
      <c r="X203" s="427"/>
    </row>
    <row r="204" spans="2:24">
      <c r="B204" s="25">
        <v>4521000</v>
      </c>
      <c r="C204" s="26" t="s">
        <v>253</v>
      </c>
      <c r="D204" s="11">
        <v>932</v>
      </c>
      <c r="E204" s="11">
        <v>927</v>
      </c>
      <c r="F204" s="144">
        <v>710</v>
      </c>
      <c r="G204" s="144">
        <v>217</v>
      </c>
      <c r="H204" s="11">
        <v>2</v>
      </c>
      <c r="I204" s="11" t="s">
        <v>1029</v>
      </c>
      <c r="J204" s="11">
        <v>1</v>
      </c>
      <c r="K204" s="11" t="s">
        <v>1029</v>
      </c>
      <c r="L204" s="11" t="s">
        <v>1029</v>
      </c>
      <c r="M204" s="11" t="s">
        <v>1029</v>
      </c>
      <c r="N204" s="11">
        <v>2</v>
      </c>
      <c r="O204" s="427"/>
      <c r="P204" s="427"/>
      <c r="Q204" s="427"/>
      <c r="R204" s="427"/>
      <c r="S204" s="427"/>
      <c r="T204" s="427"/>
      <c r="U204" s="427"/>
      <c r="V204" s="427"/>
      <c r="W204" s="427"/>
      <c r="X204" s="427"/>
    </row>
    <row r="205" spans="2:24">
      <c r="B205" s="25">
        <v>4522000</v>
      </c>
      <c r="C205" s="26" t="s">
        <v>254</v>
      </c>
      <c r="D205" s="11">
        <v>731</v>
      </c>
      <c r="E205" s="11">
        <v>727</v>
      </c>
      <c r="F205" s="144">
        <v>651</v>
      </c>
      <c r="G205" s="144">
        <v>76</v>
      </c>
      <c r="H205" s="11" t="s">
        <v>1029</v>
      </c>
      <c r="I205" s="11">
        <v>4</v>
      </c>
      <c r="J205" s="11" t="s">
        <v>1029</v>
      </c>
      <c r="K205" s="11" t="s">
        <v>1029</v>
      </c>
      <c r="L205" s="11" t="s">
        <v>1029</v>
      </c>
      <c r="M205" s="11" t="s">
        <v>1029</v>
      </c>
      <c r="N205" s="11" t="s">
        <v>1029</v>
      </c>
      <c r="O205" s="427"/>
      <c r="P205" s="427"/>
      <c r="Q205" s="427"/>
      <c r="R205" s="427"/>
      <c r="S205" s="427"/>
      <c r="T205" s="427"/>
      <c r="U205" s="427"/>
      <c r="V205" s="427"/>
      <c r="W205" s="427"/>
      <c r="X205" s="427"/>
    </row>
    <row r="206" spans="2:24">
      <c r="B206" s="25">
        <v>4523000</v>
      </c>
      <c r="C206" s="26" t="s">
        <v>255</v>
      </c>
      <c r="D206" s="11">
        <v>1558</v>
      </c>
      <c r="E206" s="11">
        <v>1537</v>
      </c>
      <c r="F206" s="144">
        <v>1375</v>
      </c>
      <c r="G206" s="144">
        <v>162</v>
      </c>
      <c r="H206" s="11">
        <v>8</v>
      </c>
      <c r="I206" s="11">
        <v>10</v>
      </c>
      <c r="J206" s="11" t="s">
        <v>1029</v>
      </c>
      <c r="K206" s="11">
        <v>1</v>
      </c>
      <c r="L206" s="11" t="s">
        <v>1029</v>
      </c>
      <c r="M206" s="11">
        <v>1</v>
      </c>
      <c r="N206" s="11">
        <v>1</v>
      </c>
      <c r="O206" s="427"/>
      <c r="P206" s="427"/>
      <c r="Q206" s="427"/>
      <c r="R206" s="427"/>
      <c r="S206" s="427"/>
      <c r="T206" s="427"/>
      <c r="U206" s="427"/>
      <c r="V206" s="427"/>
      <c r="W206" s="427"/>
      <c r="X206" s="427"/>
    </row>
    <row r="207" spans="2:24">
      <c r="B207" s="25">
        <v>4524000</v>
      </c>
      <c r="C207" s="26" t="s">
        <v>256</v>
      </c>
      <c r="D207" s="11">
        <v>2232</v>
      </c>
      <c r="E207" s="11">
        <v>2204</v>
      </c>
      <c r="F207" s="144">
        <v>1685</v>
      </c>
      <c r="G207" s="144">
        <v>519</v>
      </c>
      <c r="H207" s="11">
        <v>7</v>
      </c>
      <c r="I207" s="11">
        <v>13</v>
      </c>
      <c r="J207" s="11" t="s">
        <v>1029</v>
      </c>
      <c r="K207" s="11" t="s">
        <v>1029</v>
      </c>
      <c r="L207" s="11" t="s">
        <v>1029</v>
      </c>
      <c r="M207" s="11">
        <v>2</v>
      </c>
      <c r="N207" s="11">
        <v>6</v>
      </c>
      <c r="O207" s="427"/>
      <c r="P207" s="427"/>
      <c r="Q207" s="427"/>
      <c r="R207" s="427"/>
      <c r="S207" s="427"/>
      <c r="T207" s="427"/>
      <c r="U207" s="427"/>
      <c r="V207" s="427"/>
      <c r="W207" s="427"/>
      <c r="X207" s="427"/>
    </row>
    <row r="208" spans="2:24">
      <c r="B208" s="25">
        <v>4525000</v>
      </c>
      <c r="C208" s="26" t="s">
        <v>257</v>
      </c>
      <c r="D208" s="11">
        <v>1206</v>
      </c>
      <c r="E208" s="11">
        <v>1134</v>
      </c>
      <c r="F208" s="144">
        <v>1035</v>
      </c>
      <c r="G208" s="144">
        <v>99</v>
      </c>
      <c r="H208" s="11">
        <v>44</v>
      </c>
      <c r="I208" s="11">
        <v>25</v>
      </c>
      <c r="J208" s="11" t="s">
        <v>1029</v>
      </c>
      <c r="K208" s="11">
        <v>1</v>
      </c>
      <c r="L208" s="11" t="s">
        <v>1029</v>
      </c>
      <c r="M208" s="11">
        <v>2</v>
      </c>
      <c r="N208" s="11" t="s">
        <v>1029</v>
      </c>
      <c r="O208" s="427"/>
      <c r="P208" s="427"/>
      <c r="Q208" s="427"/>
      <c r="R208" s="427"/>
      <c r="S208" s="427"/>
      <c r="T208" s="427"/>
      <c r="U208" s="427"/>
      <c r="V208" s="427"/>
      <c r="W208" s="427"/>
      <c r="X208" s="427"/>
    </row>
    <row r="209" spans="2:24">
      <c r="B209" s="25">
        <v>4526000</v>
      </c>
      <c r="C209" s="26" t="s">
        <v>258</v>
      </c>
      <c r="D209" s="11">
        <v>721</v>
      </c>
      <c r="E209" s="11">
        <v>143</v>
      </c>
      <c r="F209" s="144">
        <v>139</v>
      </c>
      <c r="G209" s="144">
        <v>4</v>
      </c>
      <c r="H209" s="11">
        <v>272</v>
      </c>
      <c r="I209" s="11">
        <v>305</v>
      </c>
      <c r="J209" s="11" t="s">
        <v>1029</v>
      </c>
      <c r="K209" s="11" t="s">
        <v>1029</v>
      </c>
      <c r="L209" s="11" t="s">
        <v>1029</v>
      </c>
      <c r="M209" s="11" t="s">
        <v>1029</v>
      </c>
      <c r="N209" s="11">
        <v>1</v>
      </c>
      <c r="O209" s="427"/>
      <c r="P209" s="427"/>
      <c r="Q209" s="427"/>
      <c r="R209" s="427"/>
      <c r="S209" s="427"/>
      <c r="T209" s="427"/>
      <c r="U209" s="427"/>
      <c r="V209" s="427"/>
      <c r="W209" s="427"/>
      <c r="X209" s="427"/>
    </row>
    <row r="210" spans="2:24">
      <c r="B210" s="25">
        <v>4527000</v>
      </c>
      <c r="C210" s="26" t="s">
        <v>223</v>
      </c>
      <c r="D210" s="11">
        <v>1004</v>
      </c>
      <c r="E210" s="11">
        <v>995</v>
      </c>
      <c r="F210" s="144">
        <v>783</v>
      </c>
      <c r="G210" s="144">
        <v>212</v>
      </c>
      <c r="H210" s="11" t="s">
        <v>1029</v>
      </c>
      <c r="I210" s="11">
        <v>3</v>
      </c>
      <c r="J210" s="11">
        <v>2</v>
      </c>
      <c r="K210" s="11" t="s">
        <v>1029</v>
      </c>
      <c r="L210" s="11">
        <v>3</v>
      </c>
      <c r="M210" s="11">
        <v>1</v>
      </c>
      <c r="N210" s="11" t="s">
        <v>1029</v>
      </c>
      <c r="O210" s="427"/>
      <c r="P210" s="427"/>
      <c r="Q210" s="427"/>
      <c r="R210" s="427"/>
      <c r="S210" s="427"/>
      <c r="T210" s="427"/>
      <c r="U210" s="427"/>
      <c r="V210" s="427"/>
      <c r="W210" s="427"/>
      <c r="X210" s="427"/>
    </row>
    <row r="211" spans="2:24">
      <c r="B211" s="25">
        <v>4528000</v>
      </c>
      <c r="C211" s="26" t="s">
        <v>259</v>
      </c>
      <c r="D211" s="11">
        <v>880</v>
      </c>
      <c r="E211" s="11">
        <v>872</v>
      </c>
      <c r="F211" s="144">
        <v>731</v>
      </c>
      <c r="G211" s="144">
        <v>141</v>
      </c>
      <c r="H211" s="11">
        <v>3</v>
      </c>
      <c r="I211" s="11">
        <v>5</v>
      </c>
      <c r="J211" s="11" t="s">
        <v>1029</v>
      </c>
      <c r="K211" s="11" t="s">
        <v>1029</v>
      </c>
      <c r="L211" s="11" t="s">
        <v>1029</v>
      </c>
      <c r="M211" s="11" t="s">
        <v>1029</v>
      </c>
      <c r="N211" s="11" t="s">
        <v>1029</v>
      </c>
      <c r="O211" s="427"/>
      <c r="P211" s="427"/>
      <c r="Q211" s="427"/>
      <c r="R211" s="427"/>
      <c r="S211" s="427"/>
      <c r="T211" s="427"/>
      <c r="U211" s="427"/>
      <c r="V211" s="427"/>
      <c r="W211" s="427"/>
      <c r="X211" s="427"/>
    </row>
    <row r="212" spans="2:24">
      <c r="B212" s="25">
        <v>4529000</v>
      </c>
      <c r="C212" s="26" t="s">
        <v>260</v>
      </c>
      <c r="D212" s="11">
        <v>1154</v>
      </c>
      <c r="E212" s="11">
        <v>1115</v>
      </c>
      <c r="F212" s="144">
        <v>802</v>
      </c>
      <c r="G212" s="144">
        <v>313</v>
      </c>
      <c r="H212" s="11">
        <v>10</v>
      </c>
      <c r="I212" s="11">
        <v>29</v>
      </c>
      <c r="J212" s="11" t="s">
        <v>1029</v>
      </c>
      <c r="K212" s="11" t="s">
        <v>1029</v>
      </c>
      <c r="L212" s="11" t="s">
        <v>1029</v>
      </c>
      <c r="M212" s="11" t="s">
        <v>1029</v>
      </c>
      <c r="N212" s="11" t="s">
        <v>1029</v>
      </c>
      <c r="O212" s="427"/>
      <c r="P212" s="427"/>
      <c r="Q212" s="427"/>
      <c r="R212" s="427"/>
      <c r="S212" s="427"/>
      <c r="T212" s="427"/>
      <c r="U212" s="427"/>
      <c r="V212" s="427"/>
      <c r="W212" s="427"/>
      <c r="X212" s="427"/>
    </row>
    <row r="213" spans="2:24">
      <c r="B213" s="25">
        <v>4530000</v>
      </c>
      <c r="C213" s="26" t="s">
        <v>261</v>
      </c>
      <c r="D213" s="11">
        <v>514</v>
      </c>
      <c r="E213" s="11">
        <v>506</v>
      </c>
      <c r="F213" s="144">
        <v>475</v>
      </c>
      <c r="G213" s="144">
        <v>31</v>
      </c>
      <c r="H213" s="11">
        <v>3</v>
      </c>
      <c r="I213" s="11">
        <v>5</v>
      </c>
      <c r="J213" s="11" t="s">
        <v>1029</v>
      </c>
      <c r="K213" s="11" t="s">
        <v>1029</v>
      </c>
      <c r="L213" s="11" t="s">
        <v>1029</v>
      </c>
      <c r="M213" s="11" t="s">
        <v>1029</v>
      </c>
      <c r="N213" s="11" t="s">
        <v>1029</v>
      </c>
      <c r="O213" s="427"/>
      <c r="P213" s="427"/>
      <c r="Q213" s="427"/>
      <c r="R213" s="427"/>
      <c r="S213" s="427"/>
      <c r="T213" s="427"/>
      <c r="U213" s="427"/>
      <c r="V213" s="427"/>
      <c r="W213" s="427"/>
      <c r="X213" s="427"/>
    </row>
    <row r="214" spans="2:24">
      <c r="B214" s="25">
        <v>4531000</v>
      </c>
      <c r="C214" s="26" t="s">
        <v>262</v>
      </c>
      <c r="D214" s="11">
        <v>562</v>
      </c>
      <c r="E214" s="11">
        <v>547</v>
      </c>
      <c r="F214" s="144">
        <v>394</v>
      </c>
      <c r="G214" s="144">
        <v>153</v>
      </c>
      <c r="H214" s="11">
        <v>4</v>
      </c>
      <c r="I214" s="11">
        <v>6</v>
      </c>
      <c r="J214" s="11" t="s">
        <v>1029</v>
      </c>
      <c r="K214" s="11" t="s">
        <v>1029</v>
      </c>
      <c r="L214" s="11" t="s">
        <v>1029</v>
      </c>
      <c r="M214" s="11">
        <v>3</v>
      </c>
      <c r="N214" s="11">
        <v>2</v>
      </c>
      <c r="O214" s="427"/>
      <c r="P214" s="427"/>
      <c r="Q214" s="427"/>
      <c r="R214" s="427"/>
      <c r="S214" s="427"/>
      <c r="T214" s="427"/>
      <c r="U214" s="427"/>
      <c r="V214" s="427"/>
      <c r="W214" s="427"/>
      <c r="X214" s="427"/>
    </row>
    <row r="215" spans="2:24">
      <c r="B215" s="25">
        <v>4532000</v>
      </c>
      <c r="C215" s="26" t="s">
        <v>263</v>
      </c>
      <c r="D215" s="11">
        <v>591</v>
      </c>
      <c r="E215" s="11">
        <v>182</v>
      </c>
      <c r="F215" s="144">
        <v>180</v>
      </c>
      <c r="G215" s="144">
        <v>2</v>
      </c>
      <c r="H215" s="11">
        <v>185</v>
      </c>
      <c r="I215" s="11">
        <v>222</v>
      </c>
      <c r="J215" s="11" t="s">
        <v>1029</v>
      </c>
      <c r="K215" s="11" t="s">
        <v>1029</v>
      </c>
      <c r="L215" s="11" t="s">
        <v>1029</v>
      </c>
      <c r="M215" s="11">
        <v>2</v>
      </c>
      <c r="N215" s="11" t="s">
        <v>1029</v>
      </c>
      <c r="O215" s="427"/>
      <c r="P215" s="427"/>
      <c r="Q215" s="427"/>
      <c r="R215" s="427"/>
      <c r="S215" s="427"/>
      <c r="T215" s="427"/>
      <c r="U215" s="427"/>
      <c r="V215" s="427"/>
      <c r="W215" s="427"/>
      <c r="X215" s="427"/>
    </row>
    <row r="216" spans="2:24">
      <c r="B216" s="25">
        <v>4534000</v>
      </c>
      <c r="C216" s="26" t="s">
        <v>264</v>
      </c>
      <c r="D216" s="11">
        <v>1932</v>
      </c>
      <c r="E216" s="11">
        <v>1920</v>
      </c>
      <c r="F216" s="144">
        <v>1474</v>
      </c>
      <c r="G216" s="144">
        <v>446</v>
      </c>
      <c r="H216" s="11">
        <v>8</v>
      </c>
      <c r="I216" s="11">
        <v>4</v>
      </c>
      <c r="J216" s="11" t="s">
        <v>1029</v>
      </c>
      <c r="K216" s="11" t="s">
        <v>1029</v>
      </c>
      <c r="L216" s="11" t="s">
        <v>1029</v>
      </c>
      <c r="M216" s="11" t="s">
        <v>1029</v>
      </c>
      <c r="N216" s="11" t="s">
        <v>1029</v>
      </c>
      <c r="O216" s="427"/>
      <c r="P216" s="427"/>
      <c r="Q216" s="427"/>
      <c r="R216" s="427"/>
      <c r="S216" s="427"/>
      <c r="T216" s="427"/>
      <c r="U216" s="427"/>
      <c r="V216" s="427"/>
      <c r="W216" s="427"/>
      <c r="X216" s="427"/>
    </row>
    <row r="217" spans="2:24">
      <c r="B217" s="25">
        <v>4535000</v>
      </c>
      <c r="C217" s="26" t="s">
        <v>265</v>
      </c>
      <c r="D217" s="11">
        <v>1154</v>
      </c>
      <c r="E217" s="11">
        <v>797</v>
      </c>
      <c r="F217" s="144">
        <v>662</v>
      </c>
      <c r="G217" s="144">
        <v>135</v>
      </c>
      <c r="H217" s="11">
        <v>89</v>
      </c>
      <c r="I217" s="11">
        <v>267</v>
      </c>
      <c r="J217" s="11" t="s">
        <v>1029</v>
      </c>
      <c r="K217" s="11" t="s">
        <v>1029</v>
      </c>
      <c r="L217" s="11" t="s">
        <v>1029</v>
      </c>
      <c r="M217" s="11">
        <v>1</v>
      </c>
      <c r="N217" s="11" t="s">
        <v>1029</v>
      </c>
      <c r="O217" s="427"/>
      <c r="P217" s="427"/>
      <c r="Q217" s="427"/>
      <c r="R217" s="427"/>
      <c r="S217" s="427"/>
      <c r="T217" s="427"/>
      <c r="U217" s="427"/>
      <c r="V217" s="427"/>
      <c r="W217" s="427"/>
      <c r="X217" s="427"/>
    </row>
    <row r="218" spans="2:24">
      <c r="B218" s="25">
        <v>4536000</v>
      </c>
      <c r="C218" s="26" t="s">
        <v>266</v>
      </c>
      <c r="D218" s="11">
        <v>1220</v>
      </c>
      <c r="E218" s="11">
        <v>1213</v>
      </c>
      <c r="F218" s="144">
        <v>1047</v>
      </c>
      <c r="G218" s="144">
        <v>166</v>
      </c>
      <c r="H218" s="11">
        <v>1</v>
      </c>
      <c r="I218" s="11">
        <v>6</v>
      </c>
      <c r="J218" s="11" t="s">
        <v>1029</v>
      </c>
      <c r="K218" s="11" t="s">
        <v>1029</v>
      </c>
      <c r="L218" s="11" t="s">
        <v>1029</v>
      </c>
      <c r="M218" s="11" t="s">
        <v>1029</v>
      </c>
      <c r="N218" s="11" t="s">
        <v>1029</v>
      </c>
      <c r="O218" s="427"/>
      <c r="P218" s="427"/>
      <c r="Q218" s="427"/>
      <c r="R218" s="427"/>
      <c r="S218" s="427"/>
      <c r="T218" s="427"/>
      <c r="U218" s="427"/>
      <c r="V218" s="427"/>
      <c r="W218" s="427"/>
      <c r="X218" s="427"/>
    </row>
    <row r="219" spans="2:24">
      <c r="B219" s="25">
        <v>4537000</v>
      </c>
      <c r="C219" s="26" t="s">
        <v>267</v>
      </c>
      <c r="D219" s="11">
        <v>742</v>
      </c>
      <c r="E219" s="11">
        <v>724</v>
      </c>
      <c r="F219" s="144">
        <v>624</v>
      </c>
      <c r="G219" s="144">
        <v>100</v>
      </c>
      <c r="H219" s="11">
        <v>9</v>
      </c>
      <c r="I219" s="11">
        <v>8</v>
      </c>
      <c r="J219" s="11" t="s">
        <v>1029</v>
      </c>
      <c r="K219" s="11" t="s">
        <v>1029</v>
      </c>
      <c r="L219" s="11" t="s">
        <v>1029</v>
      </c>
      <c r="M219" s="11">
        <v>1</v>
      </c>
      <c r="N219" s="11" t="s">
        <v>1029</v>
      </c>
      <c r="O219" s="427"/>
      <c r="P219" s="427"/>
      <c r="Q219" s="427"/>
      <c r="R219" s="427"/>
      <c r="S219" s="427"/>
      <c r="T219" s="427"/>
      <c r="U219" s="427"/>
      <c r="V219" s="427"/>
      <c r="W219" s="427"/>
      <c r="X219" s="427"/>
    </row>
    <row r="220" spans="2:24">
      <c r="B220" s="25">
        <v>4538000</v>
      </c>
      <c r="C220" s="26" t="s">
        <v>268</v>
      </c>
      <c r="D220" s="11">
        <v>1418</v>
      </c>
      <c r="E220" s="11">
        <v>1410</v>
      </c>
      <c r="F220" s="144">
        <v>1066</v>
      </c>
      <c r="G220" s="144">
        <v>344</v>
      </c>
      <c r="H220" s="11">
        <v>1</v>
      </c>
      <c r="I220" s="11">
        <v>6</v>
      </c>
      <c r="J220" s="11" t="s">
        <v>1029</v>
      </c>
      <c r="K220" s="11" t="s">
        <v>1029</v>
      </c>
      <c r="L220" s="11" t="s">
        <v>1029</v>
      </c>
      <c r="M220" s="11" t="s">
        <v>1029</v>
      </c>
      <c r="N220" s="11">
        <v>1</v>
      </c>
      <c r="O220" s="427"/>
      <c r="P220" s="427"/>
      <c r="Q220" s="427"/>
      <c r="R220" s="427"/>
      <c r="S220" s="427"/>
      <c r="T220" s="427"/>
      <c r="U220" s="427"/>
      <c r="V220" s="427"/>
      <c r="W220" s="427"/>
      <c r="X220" s="427"/>
    </row>
    <row r="221" spans="2:24">
      <c r="B221" s="25">
        <v>4539000</v>
      </c>
      <c r="C221" s="26" t="s">
        <v>269</v>
      </c>
      <c r="D221" s="11">
        <v>1623</v>
      </c>
      <c r="E221" s="11">
        <v>1604</v>
      </c>
      <c r="F221" s="144">
        <v>1339</v>
      </c>
      <c r="G221" s="144">
        <v>265</v>
      </c>
      <c r="H221" s="11">
        <v>9</v>
      </c>
      <c r="I221" s="11">
        <v>8</v>
      </c>
      <c r="J221" s="11" t="s">
        <v>1029</v>
      </c>
      <c r="K221" s="11" t="s">
        <v>1029</v>
      </c>
      <c r="L221" s="11" t="s">
        <v>1029</v>
      </c>
      <c r="M221" s="11">
        <v>2</v>
      </c>
      <c r="N221" s="11" t="s">
        <v>1029</v>
      </c>
      <c r="O221" s="427"/>
      <c r="P221" s="427"/>
      <c r="Q221" s="427"/>
      <c r="R221" s="427"/>
      <c r="S221" s="427"/>
      <c r="T221" s="427"/>
      <c r="U221" s="427"/>
      <c r="V221" s="427"/>
      <c r="W221" s="427"/>
      <c r="X221" s="427"/>
    </row>
    <row r="222" spans="2:24">
      <c r="B222" s="25">
        <v>4540000</v>
      </c>
      <c r="C222" s="26" t="s">
        <v>270</v>
      </c>
      <c r="D222" s="11">
        <v>768</v>
      </c>
      <c r="E222" s="11">
        <v>637</v>
      </c>
      <c r="F222" s="144">
        <v>540</v>
      </c>
      <c r="G222" s="144">
        <v>97</v>
      </c>
      <c r="H222" s="11">
        <v>99</v>
      </c>
      <c r="I222" s="11">
        <v>31</v>
      </c>
      <c r="J222" s="11" t="s">
        <v>1029</v>
      </c>
      <c r="K222" s="11" t="s">
        <v>1029</v>
      </c>
      <c r="L222" s="11" t="s">
        <v>1029</v>
      </c>
      <c r="M222" s="11">
        <v>1</v>
      </c>
      <c r="N222" s="11" t="s">
        <v>1029</v>
      </c>
      <c r="O222" s="427"/>
      <c r="P222" s="427"/>
      <c r="Q222" s="427"/>
      <c r="R222" s="427"/>
      <c r="S222" s="427"/>
      <c r="T222" s="427"/>
      <c r="U222" s="427"/>
      <c r="V222" s="427"/>
      <c r="W222" s="427"/>
      <c r="X222" s="427"/>
    </row>
    <row r="223" spans="2:24">
      <c r="B223" s="25">
        <v>4541000</v>
      </c>
      <c r="C223" s="26" t="s">
        <v>271</v>
      </c>
      <c r="D223" s="11">
        <v>1396</v>
      </c>
      <c r="E223" s="11">
        <v>1394</v>
      </c>
      <c r="F223" s="144">
        <v>1118</v>
      </c>
      <c r="G223" s="144">
        <v>276</v>
      </c>
      <c r="H223" s="11" t="s">
        <v>1029</v>
      </c>
      <c r="I223" s="11">
        <v>2</v>
      </c>
      <c r="J223" s="11" t="s">
        <v>1029</v>
      </c>
      <c r="K223" s="11" t="s">
        <v>1029</v>
      </c>
      <c r="L223" s="11" t="s">
        <v>1029</v>
      </c>
      <c r="M223" s="11" t="s">
        <v>1029</v>
      </c>
      <c r="N223" s="11" t="s">
        <v>1029</v>
      </c>
      <c r="O223" s="427"/>
      <c r="P223" s="427"/>
      <c r="Q223" s="427"/>
      <c r="R223" s="427"/>
      <c r="S223" s="427"/>
      <c r="T223" s="427"/>
      <c r="U223" s="427"/>
      <c r="V223" s="427"/>
      <c r="W223" s="427"/>
      <c r="X223" s="427"/>
    </row>
    <row r="224" spans="2:24">
      <c r="B224" s="25">
        <v>4542000</v>
      </c>
      <c r="C224" s="26" t="s">
        <v>272</v>
      </c>
      <c r="D224" s="11">
        <v>709</v>
      </c>
      <c r="E224" s="11">
        <v>706</v>
      </c>
      <c r="F224" s="144">
        <v>590</v>
      </c>
      <c r="G224" s="144">
        <v>116</v>
      </c>
      <c r="H224" s="11">
        <v>1</v>
      </c>
      <c r="I224" s="11">
        <v>1</v>
      </c>
      <c r="J224" s="11" t="s">
        <v>1029</v>
      </c>
      <c r="K224" s="11" t="s">
        <v>1029</v>
      </c>
      <c r="L224" s="11" t="s">
        <v>1029</v>
      </c>
      <c r="M224" s="11">
        <v>1</v>
      </c>
      <c r="N224" s="11" t="s">
        <v>1029</v>
      </c>
      <c r="O224" s="427"/>
      <c r="P224" s="427"/>
      <c r="Q224" s="427"/>
      <c r="R224" s="427"/>
      <c r="S224" s="427"/>
      <c r="T224" s="427"/>
      <c r="U224" s="427"/>
      <c r="V224" s="427"/>
      <c r="W224" s="427"/>
      <c r="X224" s="427"/>
    </row>
    <row r="225" spans="2:24">
      <c r="B225" s="25">
        <v>4543000</v>
      </c>
      <c r="C225" s="26" t="s">
        <v>273</v>
      </c>
      <c r="D225" s="11">
        <v>487</v>
      </c>
      <c r="E225" s="11">
        <v>421</v>
      </c>
      <c r="F225" s="144">
        <v>347</v>
      </c>
      <c r="G225" s="144">
        <v>74</v>
      </c>
      <c r="H225" s="11">
        <v>5</v>
      </c>
      <c r="I225" s="11">
        <v>20</v>
      </c>
      <c r="J225" s="11" t="s">
        <v>1029</v>
      </c>
      <c r="K225" s="11">
        <v>1</v>
      </c>
      <c r="L225" s="11" t="s">
        <v>1029</v>
      </c>
      <c r="M225" s="11" t="s">
        <v>1029</v>
      </c>
      <c r="N225" s="11">
        <v>40</v>
      </c>
      <c r="O225" s="427"/>
      <c r="P225" s="427"/>
      <c r="Q225" s="427"/>
      <c r="R225" s="427"/>
      <c r="S225" s="427"/>
      <c r="T225" s="427"/>
      <c r="U225" s="427"/>
      <c r="V225" s="427"/>
      <c r="W225" s="427"/>
      <c r="X225" s="427"/>
    </row>
    <row r="226" spans="2:24">
      <c r="B226" s="25">
        <v>4544000</v>
      </c>
      <c r="C226" s="26" t="s">
        <v>274</v>
      </c>
      <c r="D226" s="11">
        <v>727</v>
      </c>
      <c r="E226" s="11">
        <v>678</v>
      </c>
      <c r="F226" s="144">
        <v>610</v>
      </c>
      <c r="G226" s="144">
        <v>68</v>
      </c>
      <c r="H226" s="11">
        <v>34</v>
      </c>
      <c r="I226" s="11">
        <v>13</v>
      </c>
      <c r="J226" s="11" t="s">
        <v>1029</v>
      </c>
      <c r="K226" s="11">
        <v>1</v>
      </c>
      <c r="L226" s="11" t="s">
        <v>1029</v>
      </c>
      <c r="M226" s="11">
        <v>1</v>
      </c>
      <c r="N226" s="11" t="s">
        <v>1029</v>
      </c>
      <c r="O226" s="427"/>
      <c r="P226" s="427"/>
      <c r="Q226" s="427"/>
      <c r="R226" s="427"/>
      <c r="S226" s="427"/>
      <c r="T226" s="427"/>
      <c r="U226" s="427"/>
      <c r="V226" s="427"/>
      <c r="W226" s="427"/>
      <c r="X226" s="427"/>
    </row>
    <row r="227" spans="2:24">
      <c r="B227" s="25">
        <v>4545000</v>
      </c>
      <c r="C227" s="26" t="s">
        <v>275</v>
      </c>
      <c r="D227" s="11">
        <v>1903</v>
      </c>
      <c r="E227" s="11">
        <v>1871</v>
      </c>
      <c r="F227" s="144">
        <v>1233</v>
      </c>
      <c r="G227" s="144">
        <v>638</v>
      </c>
      <c r="H227" s="11">
        <v>11</v>
      </c>
      <c r="I227" s="11">
        <v>19</v>
      </c>
      <c r="J227" s="11" t="s">
        <v>1029</v>
      </c>
      <c r="K227" s="11" t="s">
        <v>1029</v>
      </c>
      <c r="L227" s="11" t="s">
        <v>1029</v>
      </c>
      <c r="M227" s="11">
        <v>1</v>
      </c>
      <c r="N227" s="11">
        <v>1</v>
      </c>
      <c r="O227" s="427"/>
      <c r="P227" s="427"/>
      <c r="Q227" s="427"/>
      <c r="R227" s="427"/>
      <c r="S227" s="427"/>
      <c r="T227" s="427"/>
      <c r="U227" s="427"/>
      <c r="V227" s="427"/>
      <c r="W227" s="427"/>
      <c r="X227" s="427"/>
    </row>
    <row r="228" spans="2:24">
      <c r="B228" s="25">
        <v>4546000</v>
      </c>
      <c r="C228" s="26" t="s">
        <v>276</v>
      </c>
      <c r="D228" s="11">
        <v>503</v>
      </c>
      <c r="E228" s="11">
        <v>467</v>
      </c>
      <c r="F228" s="144">
        <v>418</v>
      </c>
      <c r="G228" s="144">
        <v>49</v>
      </c>
      <c r="H228" s="11">
        <v>10</v>
      </c>
      <c r="I228" s="11">
        <v>26</v>
      </c>
      <c r="J228" s="11" t="s">
        <v>1029</v>
      </c>
      <c r="K228" s="11" t="s">
        <v>1029</v>
      </c>
      <c r="L228" s="11" t="s">
        <v>1029</v>
      </c>
      <c r="M228" s="11" t="s">
        <v>1029</v>
      </c>
      <c r="N228" s="11" t="s">
        <v>1029</v>
      </c>
      <c r="O228" s="427"/>
      <c r="P228" s="427"/>
      <c r="Q228" s="427"/>
      <c r="R228" s="427"/>
      <c r="S228" s="427"/>
      <c r="T228" s="427"/>
      <c r="U228" s="427"/>
      <c r="V228" s="427"/>
      <c r="W228" s="427"/>
      <c r="X228" s="427"/>
    </row>
    <row r="229" spans="2:24">
      <c r="B229" s="25">
        <v>4547000</v>
      </c>
      <c r="C229" s="26" t="s">
        <v>277</v>
      </c>
      <c r="D229" s="11">
        <v>1314</v>
      </c>
      <c r="E229" s="11">
        <v>1308</v>
      </c>
      <c r="F229" s="144">
        <v>845</v>
      </c>
      <c r="G229" s="144">
        <v>463</v>
      </c>
      <c r="H229" s="11">
        <v>3</v>
      </c>
      <c r="I229" s="11">
        <v>2</v>
      </c>
      <c r="J229" s="11" t="s">
        <v>1029</v>
      </c>
      <c r="K229" s="11" t="s">
        <v>1029</v>
      </c>
      <c r="L229" s="11" t="s">
        <v>1029</v>
      </c>
      <c r="M229" s="11">
        <v>1</v>
      </c>
      <c r="N229" s="11" t="s">
        <v>1029</v>
      </c>
      <c r="O229" s="427"/>
      <c r="P229" s="427"/>
      <c r="Q229" s="427"/>
      <c r="R229" s="427"/>
      <c r="S229" s="427"/>
      <c r="T229" s="427"/>
      <c r="U229" s="427"/>
      <c r="V229" s="427"/>
      <c r="W229" s="427"/>
      <c r="X229" s="427"/>
    </row>
    <row r="230" spans="2:24">
      <c r="B230" s="25">
        <v>4548000</v>
      </c>
      <c r="C230" s="26" t="s">
        <v>278</v>
      </c>
      <c r="D230" s="11">
        <v>530</v>
      </c>
      <c r="E230" s="11">
        <v>522</v>
      </c>
      <c r="F230" s="144">
        <v>402</v>
      </c>
      <c r="G230" s="144">
        <v>120</v>
      </c>
      <c r="H230" s="11">
        <v>3</v>
      </c>
      <c r="I230" s="11">
        <v>5</v>
      </c>
      <c r="J230" s="11" t="s">
        <v>1029</v>
      </c>
      <c r="K230" s="11" t="s">
        <v>1029</v>
      </c>
      <c r="L230" s="11" t="s">
        <v>1029</v>
      </c>
      <c r="M230" s="11" t="s">
        <v>1029</v>
      </c>
      <c r="N230" s="11" t="s">
        <v>1029</v>
      </c>
      <c r="O230" s="427"/>
      <c r="P230" s="427"/>
      <c r="Q230" s="427"/>
      <c r="R230" s="427"/>
      <c r="S230" s="427"/>
      <c r="T230" s="427"/>
      <c r="U230" s="427"/>
      <c r="V230" s="427"/>
      <c r="W230" s="427"/>
      <c r="X230" s="427"/>
    </row>
    <row r="231" spans="2:24">
      <c r="B231" s="27">
        <v>4800000</v>
      </c>
      <c r="C231" s="28" t="s">
        <v>279</v>
      </c>
      <c r="D231" s="11">
        <v>35829</v>
      </c>
      <c r="E231" s="11">
        <v>28812</v>
      </c>
      <c r="F231" s="144">
        <v>22373</v>
      </c>
      <c r="G231" s="144">
        <v>6439</v>
      </c>
      <c r="H231" s="11">
        <v>2950</v>
      </c>
      <c r="I231" s="11">
        <v>3725</v>
      </c>
      <c r="J231" s="11">
        <v>8</v>
      </c>
      <c r="K231" s="11">
        <v>9</v>
      </c>
      <c r="L231" s="11">
        <v>294</v>
      </c>
      <c r="M231" s="11">
        <v>19</v>
      </c>
      <c r="N231" s="11">
        <v>12</v>
      </c>
      <c r="O231" s="427"/>
      <c r="P231" s="427"/>
      <c r="Q231" s="427"/>
      <c r="R231" s="427"/>
      <c r="S231" s="427"/>
      <c r="T231" s="427"/>
      <c r="U231" s="427"/>
      <c r="V231" s="427"/>
      <c r="W231" s="427"/>
      <c r="X231" s="427"/>
    </row>
    <row r="232" spans="2:24">
      <c r="B232" s="25">
        <v>4801000</v>
      </c>
      <c r="C232" s="26" t="s">
        <v>280</v>
      </c>
      <c r="D232" s="11">
        <v>7284</v>
      </c>
      <c r="E232" s="11">
        <v>4983</v>
      </c>
      <c r="F232" s="144">
        <v>3785</v>
      </c>
      <c r="G232" s="144">
        <v>1198</v>
      </c>
      <c r="H232" s="11">
        <v>344</v>
      </c>
      <c r="I232" s="11">
        <v>1823</v>
      </c>
      <c r="J232" s="11" t="s">
        <v>1029</v>
      </c>
      <c r="K232" s="11">
        <v>2</v>
      </c>
      <c r="L232" s="11">
        <v>122</v>
      </c>
      <c r="M232" s="11">
        <v>6</v>
      </c>
      <c r="N232" s="11">
        <v>4</v>
      </c>
      <c r="O232" s="427"/>
      <c r="P232" s="427"/>
      <c r="Q232" s="427"/>
      <c r="R232" s="427"/>
      <c r="S232" s="427"/>
      <c r="T232" s="427"/>
      <c r="U232" s="427"/>
      <c r="V232" s="427"/>
      <c r="W232" s="427"/>
      <c r="X232" s="427"/>
    </row>
    <row r="233" spans="2:24">
      <c r="B233" s="25">
        <v>4810000</v>
      </c>
      <c r="C233" s="26" t="s">
        <v>281</v>
      </c>
      <c r="D233" s="11">
        <v>3361</v>
      </c>
      <c r="E233" s="11">
        <v>3327</v>
      </c>
      <c r="F233" s="144">
        <v>2957</v>
      </c>
      <c r="G233" s="144">
        <v>370</v>
      </c>
      <c r="H233" s="11">
        <v>12</v>
      </c>
      <c r="I233" s="11">
        <v>20</v>
      </c>
      <c r="J233" s="11" t="s">
        <v>1029</v>
      </c>
      <c r="K233" s="11" t="s">
        <v>1029</v>
      </c>
      <c r="L233" s="11" t="s">
        <v>1029</v>
      </c>
      <c r="M233" s="11">
        <v>2</v>
      </c>
      <c r="N233" s="11" t="s">
        <v>1029</v>
      </c>
      <c r="O233" s="427"/>
      <c r="P233" s="427"/>
      <c r="Q233" s="427"/>
      <c r="R233" s="427"/>
      <c r="S233" s="427"/>
      <c r="T233" s="427"/>
      <c r="U233" s="427"/>
      <c r="V233" s="427"/>
      <c r="W233" s="427"/>
      <c r="X233" s="427"/>
    </row>
    <row r="234" spans="2:24">
      <c r="B234" s="25">
        <v>4811000</v>
      </c>
      <c r="C234" s="26" t="s">
        <v>282</v>
      </c>
      <c r="D234" s="11">
        <v>944</v>
      </c>
      <c r="E234" s="11">
        <v>920</v>
      </c>
      <c r="F234" s="144">
        <v>849</v>
      </c>
      <c r="G234" s="144">
        <v>71</v>
      </c>
      <c r="H234" s="11">
        <v>4</v>
      </c>
      <c r="I234" s="11">
        <v>4</v>
      </c>
      <c r="J234" s="11" t="s">
        <v>1029</v>
      </c>
      <c r="K234" s="11" t="s">
        <v>1029</v>
      </c>
      <c r="L234" s="11">
        <v>16</v>
      </c>
      <c r="M234" s="11" t="s">
        <v>1029</v>
      </c>
      <c r="N234" s="11" t="s">
        <v>1029</v>
      </c>
      <c r="O234" s="427"/>
      <c r="P234" s="427"/>
      <c r="Q234" s="427"/>
      <c r="R234" s="427"/>
      <c r="S234" s="427"/>
      <c r="T234" s="427"/>
      <c r="U234" s="427"/>
      <c r="V234" s="427"/>
      <c r="W234" s="427"/>
      <c r="X234" s="427"/>
    </row>
    <row r="235" spans="2:24">
      <c r="B235" s="25">
        <v>4812000</v>
      </c>
      <c r="C235" s="26" t="s">
        <v>283</v>
      </c>
      <c r="D235" s="11">
        <v>1190</v>
      </c>
      <c r="E235" s="11">
        <v>1179</v>
      </c>
      <c r="F235" s="144">
        <v>589</v>
      </c>
      <c r="G235" s="144">
        <v>590</v>
      </c>
      <c r="H235" s="11">
        <v>7</v>
      </c>
      <c r="I235" s="11">
        <v>4</v>
      </c>
      <c r="J235" s="11" t="s">
        <v>1029</v>
      </c>
      <c r="K235" s="11" t="s">
        <v>1029</v>
      </c>
      <c r="L235" s="11" t="s">
        <v>1029</v>
      </c>
      <c r="M235" s="11" t="s">
        <v>1029</v>
      </c>
      <c r="N235" s="11" t="s">
        <v>1029</v>
      </c>
      <c r="O235" s="427"/>
      <c r="P235" s="427"/>
      <c r="Q235" s="427"/>
      <c r="R235" s="427"/>
      <c r="S235" s="427"/>
      <c r="T235" s="427"/>
      <c r="U235" s="427"/>
      <c r="V235" s="427"/>
      <c r="W235" s="427"/>
      <c r="X235" s="427"/>
    </row>
    <row r="236" spans="2:24">
      <c r="B236" s="25">
        <v>4813000</v>
      </c>
      <c r="C236" s="26" t="s">
        <v>284</v>
      </c>
      <c r="D236" s="11">
        <v>1957</v>
      </c>
      <c r="E236" s="11">
        <v>1947</v>
      </c>
      <c r="F236" s="144">
        <v>1699</v>
      </c>
      <c r="G236" s="144">
        <v>248</v>
      </c>
      <c r="H236" s="11">
        <v>3</v>
      </c>
      <c r="I236" s="11">
        <v>7</v>
      </c>
      <c r="J236" s="11" t="s">
        <v>1029</v>
      </c>
      <c r="K236" s="11" t="s">
        <v>1029</v>
      </c>
      <c r="L236" s="11" t="s">
        <v>1029</v>
      </c>
      <c r="M236" s="11" t="s">
        <v>1029</v>
      </c>
      <c r="N236" s="11" t="s">
        <v>1029</v>
      </c>
      <c r="O236" s="427"/>
      <c r="P236" s="427"/>
      <c r="Q236" s="427"/>
      <c r="R236" s="427"/>
      <c r="S236" s="427"/>
      <c r="T236" s="427"/>
      <c r="U236" s="427"/>
      <c r="V236" s="427"/>
      <c r="W236" s="427"/>
      <c r="X236" s="427"/>
    </row>
    <row r="237" spans="2:24">
      <c r="B237" s="25">
        <v>4814000</v>
      </c>
      <c r="C237" s="26" t="s">
        <v>285</v>
      </c>
      <c r="D237" s="11">
        <v>1434</v>
      </c>
      <c r="E237" s="11">
        <v>1432</v>
      </c>
      <c r="F237" s="144">
        <v>1061</v>
      </c>
      <c r="G237" s="144">
        <v>371</v>
      </c>
      <c r="H237" s="11" t="s">
        <v>1029</v>
      </c>
      <c r="I237" s="11">
        <v>1</v>
      </c>
      <c r="J237" s="11" t="s">
        <v>1029</v>
      </c>
      <c r="K237" s="11" t="s">
        <v>1029</v>
      </c>
      <c r="L237" s="11" t="s">
        <v>1029</v>
      </c>
      <c r="M237" s="11">
        <v>1</v>
      </c>
      <c r="N237" s="11" t="s">
        <v>1029</v>
      </c>
      <c r="O237" s="427"/>
      <c r="P237" s="427"/>
      <c r="Q237" s="427"/>
      <c r="R237" s="427"/>
      <c r="S237" s="427"/>
      <c r="T237" s="427"/>
      <c r="U237" s="427"/>
      <c r="V237" s="427"/>
      <c r="W237" s="427"/>
      <c r="X237" s="427"/>
    </row>
    <row r="238" spans="2:24">
      <c r="B238" s="25">
        <v>4815000</v>
      </c>
      <c r="C238" s="26" t="s">
        <v>286</v>
      </c>
      <c r="D238" s="11">
        <v>1778</v>
      </c>
      <c r="E238" s="11">
        <v>1758</v>
      </c>
      <c r="F238" s="144">
        <v>447</v>
      </c>
      <c r="G238" s="144">
        <v>1311</v>
      </c>
      <c r="H238" s="11">
        <v>17</v>
      </c>
      <c r="I238" s="11">
        <v>3</v>
      </c>
      <c r="J238" s="11" t="s">
        <v>1029</v>
      </c>
      <c r="K238" s="11" t="s">
        <v>1029</v>
      </c>
      <c r="L238" s="11" t="s">
        <v>1029</v>
      </c>
      <c r="M238" s="11" t="s">
        <v>1029</v>
      </c>
      <c r="N238" s="11" t="s">
        <v>1029</v>
      </c>
      <c r="O238" s="427"/>
      <c r="P238" s="427"/>
      <c r="Q238" s="427"/>
      <c r="R238" s="427"/>
      <c r="S238" s="427"/>
      <c r="T238" s="427"/>
      <c r="U238" s="427"/>
      <c r="V238" s="427"/>
      <c r="W238" s="427"/>
      <c r="X238" s="427"/>
    </row>
    <row r="239" spans="2:24">
      <c r="B239" s="25">
        <v>4816000</v>
      </c>
      <c r="C239" s="26" t="s">
        <v>287</v>
      </c>
      <c r="D239" s="11">
        <v>1907</v>
      </c>
      <c r="E239" s="11">
        <v>256</v>
      </c>
      <c r="F239" s="144">
        <v>253</v>
      </c>
      <c r="G239" s="144">
        <v>3</v>
      </c>
      <c r="H239" s="11">
        <v>1237</v>
      </c>
      <c r="I239" s="11">
        <v>286</v>
      </c>
      <c r="J239" s="11" t="s">
        <v>1029</v>
      </c>
      <c r="K239" s="11">
        <v>2</v>
      </c>
      <c r="L239" s="11">
        <v>119</v>
      </c>
      <c r="M239" s="11">
        <v>4</v>
      </c>
      <c r="N239" s="11">
        <v>3</v>
      </c>
      <c r="O239" s="427"/>
      <c r="P239" s="427"/>
      <c r="Q239" s="427"/>
      <c r="R239" s="427"/>
      <c r="S239" s="427"/>
      <c r="T239" s="427"/>
      <c r="U239" s="427"/>
      <c r="V239" s="427"/>
      <c r="W239" s="427"/>
      <c r="X239" s="427"/>
    </row>
    <row r="240" spans="2:24">
      <c r="B240" s="25">
        <v>4817000</v>
      </c>
      <c r="C240" s="26" t="s">
        <v>288</v>
      </c>
      <c r="D240" s="11">
        <v>1199</v>
      </c>
      <c r="E240" s="11">
        <v>1174</v>
      </c>
      <c r="F240" s="144">
        <v>883</v>
      </c>
      <c r="G240" s="144">
        <v>291</v>
      </c>
      <c r="H240" s="11">
        <v>2</v>
      </c>
      <c r="I240" s="11">
        <v>6</v>
      </c>
      <c r="J240" s="11" t="s">
        <v>1029</v>
      </c>
      <c r="K240" s="11" t="s">
        <v>1029</v>
      </c>
      <c r="L240" s="11">
        <v>17</v>
      </c>
      <c r="M240" s="11" t="s">
        <v>1029</v>
      </c>
      <c r="N240" s="11" t="s">
        <v>1029</v>
      </c>
      <c r="O240" s="427"/>
      <c r="P240" s="427"/>
      <c r="Q240" s="427"/>
      <c r="R240" s="427"/>
      <c r="S240" s="427"/>
      <c r="T240" s="427"/>
      <c r="U240" s="427"/>
      <c r="V240" s="427"/>
      <c r="W240" s="427"/>
      <c r="X240" s="427"/>
    </row>
    <row r="241" spans="2:24">
      <c r="B241" s="25">
        <v>4818000</v>
      </c>
      <c r="C241" s="26" t="s">
        <v>289</v>
      </c>
      <c r="D241" s="11">
        <v>498</v>
      </c>
      <c r="E241" s="11">
        <v>230</v>
      </c>
      <c r="F241" s="144">
        <v>226</v>
      </c>
      <c r="G241" s="144">
        <v>4</v>
      </c>
      <c r="H241" s="11">
        <v>166</v>
      </c>
      <c r="I241" s="11">
        <v>102</v>
      </c>
      <c r="J241" s="11" t="s">
        <v>1029</v>
      </c>
      <c r="K241" s="11" t="s">
        <v>1029</v>
      </c>
      <c r="L241" s="11" t="s">
        <v>1029</v>
      </c>
      <c r="M241" s="11" t="s">
        <v>1029</v>
      </c>
      <c r="N241" s="11" t="s">
        <v>1029</v>
      </c>
      <c r="O241" s="427"/>
      <c r="P241" s="427"/>
      <c r="Q241" s="427"/>
      <c r="R241" s="427"/>
      <c r="S241" s="427"/>
      <c r="T241" s="427"/>
      <c r="U241" s="427"/>
      <c r="V241" s="427"/>
      <c r="W241" s="427"/>
      <c r="X241" s="427"/>
    </row>
    <row r="242" spans="2:24">
      <c r="B242" s="25">
        <v>4819000</v>
      </c>
      <c r="C242" s="26" t="s">
        <v>290</v>
      </c>
      <c r="D242" s="11">
        <v>1778</v>
      </c>
      <c r="E242" s="11">
        <v>1751</v>
      </c>
      <c r="F242" s="144">
        <v>1518</v>
      </c>
      <c r="G242" s="144">
        <v>233</v>
      </c>
      <c r="H242" s="11">
        <v>12</v>
      </c>
      <c r="I242" s="11">
        <v>14</v>
      </c>
      <c r="J242" s="11" t="s">
        <v>1029</v>
      </c>
      <c r="K242" s="11" t="s">
        <v>1029</v>
      </c>
      <c r="L242" s="11" t="s">
        <v>1029</v>
      </c>
      <c r="M242" s="11">
        <v>1</v>
      </c>
      <c r="N242" s="11" t="s">
        <v>1029</v>
      </c>
      <c r="O242" s="427"/>
      <c r="P242" s="427"/>
      <c r="Q242" s="427"/>
      <c r="R242" s="427"/>
      <c r="S242" s="427"/>
      <c r="T242" s="427"/>
      <c r="U242" s="427"/>
      <c r="V242" s="427"/>
      <c r="W242" s="427"/>
      <c r="X242" s="427"/>
    </row>
    <row r="243" spans="2:24">
      <c r="B243" s="31">
        <v>4820000</v>
      </c>
      <c r="C243" s="26" t="s">
        <v>291</v>
      </c>
      <c r="D243" s="11">
        <v>2368</v>
      </c>
      <c r="E243" s="11">
        <v>2327</v>
      </c>
      <c r="F243" s="144">
        <v>1628</v>
      </c>
      <c r="G243" s="144">
        <v>699</v>
      </c>
      <c r="H243" s="11">
        <v>4</v>
      </c>
      <c r="I243" s="11">
        <v>14</v>
      </c>
      <c r="J243" s="11">
        <v>1</v>
      </c>
      <c r="K243" s="11">
        <v>1</v>
      </c>
      <c r="L243" s="11">
        <v>20</v>
      </c>
      <c r="M243" s="11">
        <v>1</v>
      </c>
      <c r="N243" s="11" t="s">
        <v>1029</v>
      </c>
      <c r="O243" s="427"/>
      <c r="P243" s="427"/>
      <c r="Q243" s="427"/>
      <c r="R243" s="427"/>
      <c r="S243" s="427"/>
      <c r="T243" s="427"/>
      <c r="U243" s="427"/>
      <c r="V243" s="427"/>
      <c r="W243" s="427"/>
      <c r="X243" s="427"/>
    </row>
    <row r="244" spans="2:24">
      <c r="B244" s="24">
        <v>4821000</v>
      </c>
      <c r="C244" s="26" t="s">
        <v>292</v>
      </c>
      <c r="D244" s="11">
        <v>1580</v>
      </c>
      <c r="E244" s="11">
        <v>862</v>
      </c>
      <c r="F244" s="144">
        <v>786</v>
      </c>
      <c r="G244" s="144">
        <v>76</v>
      </c>
      <c r="H244" s="11">
        <v>503</v>
      </c>
      <c r="I244" s="11">
        <v>207</v>
      </c>
      <c r="J244" s="11">
        <v>4</v>
      </c>
      <c r="K244" s="11">
        <v>1</v>
      </c>
      <c r="L244" s="11" t="s">
        <v>1029</v>
      </c>
      <c r="M244" s="11">
        <v>1</v>
      </c>
      <c r="N244" s="11">
        <v>2</v>
      </c>
      <c r="O244" s="427"/>
      <c r="P244" s="427"/>
      <c r="Q244" s="427"/>
      <c r="R244" s="427"/>
      <c r="S244" s="427"/>
      <c r="T244" s="427"/>
      <c r="U244" s="427"/>
      <c r="V244" s="427"/>
      <c r="W244" s="427"/>
      <c r="X244" s="427"/>
    </row>
    <row r="245" spans="2:24">
      <c r="B245" s="25">
        <v>4822000</v>
      </c>
      <c r="C245" s="26" t="s">
        <v>293</v>
      </c>
      <c r="D245" s="11">
        <v>1079</v>
      </c>
      <c r="E245" s="11">
        <v>1070</v>
      </c>
      <c r="F245" s="144">
        <v>883</v>
      </c>
      <c r="G245" s="144">
        <v>187</v>
      </c>
      <c r="H245" s="11">
        <v>4</v>
      </c>
      <c r="I245" s="11">
        <v>4</v>
      </c>
      <c r="J245" s="11" t="s">
        <v>1029</v>
      </c>
      <c r="K245" s="11" t="s">
        <v>1029</v>
      </c>
      <c r="L245" s="11" t="s">
        <v>1029</v>
      </c>
      <c r="M245" s="11">
        <v>1</v>
      </c>
      <c r="N245" s="11" t="s">
        <v>1029</v>
      </c>
      <c r="O245" s="427"/>
      <c r="P245" s="427"/>
      <c r="Q245" s="427"/>
      <c r="R245" s="427"/>
      <c r="S245" s="427"/>
      <c r="T245" s="427"/>
      <c r="U245" s="427"/>
      <c r="V245" s="427"/>
      <c r="W245" s="427"/>
      <c r="X245" s="427"/>
    </row>
    <row r="246" spans="2:24">
      <c r="B246" s="25">
        <v>4823000</v>
      </c>
      <c r="C246" s="26" t="s">
        <v>294</v>
      </c>
      <c r="D246" s="11">
        <v>1107</v>
      </c>
      <c r="E246" s="11">
        <v>1103</v>
      </c>
      <c r="F246" s="144">
        <v>1034</v>
      </c>
      <c r="G246" s="144">
        <v>69</v>
      </c>
      <c r="H246" s="11">
        <v>2</v>
      </c>
      <c r="I246" s="11">
        <v>2</v>
      </c>
      <c r="J246" s="11" t="s">
        <v>1029</v>
      </c>
      <c r="K246" s="11" t="s">
        <v>1029</v>
      </c>
      <c r="L246" s="11" t="s">
        <v>1029</v>
      </c>
      <c r="M246" s="11" t="s">
        <v>1029</v>
      </c>
      <c r="N246" s="11" t="s">
        <v>1029</v>
      </c>
      <c r="O246" s="427"/>
      <c r="P246" s="427"/>
      <c r="Q246" s="427"/>
      <c r="R246" s="427"/>
      <c r="S246" s="427"/>
      <c r="T246" s="427"/>
      <c r="U246" s="427"/>
      <c r="V246" s="427"/>
      <c r="W246" s="427"/>
      <c r="X246" s="427"/>
    </row>
    <row r="247" spans="2:24">
      <c r="B247" s="24">
        <v>4824000</v>
      </c>
      <c r="C247" s="26" t="s">
        <v>295</v>
      </c>
      <c r="D247" s="11">
        <v>1224</v>
      </c>
      <c r="E247" s="11">
        <v>1208</v>
      </c>
      <c r="F247" s="144">
        <v>1062</v>
      </c>
      <c r="G247" s="144">
        <v>146</v>
      </c>
      <c r="H247" s="11">
        <v>5</v>
      </c>
      <c r="I247" s="11">
        <v>8</v>
      </c>
      <c r="J247" s="11" t="s">
        <v>1029</v>
      </c>
      <c r="K247" s="11" t="s">
        <v>1029</v>
      </c>
      <c r="L247" s="11" t="s">
        <v>1029</v>
      </c>
      <c r="M247" s="11">
        <v>1</v>
      </c>
      <c r="N247" s="11">
        <v>2</v>
      </c>
      <c r="O247" s="427"/>
      <c r="P247" s="427"/>
      <c r="Q247" s="427"/>
      <c r="R247" s="427"/>
      <c r="S247" s="427"/>
      <c r="T247" s="427"/>
      <c r="U247" s="427"/>
      <c r="V247" s="427"/>
      <c r="W247" s="427"/>
      <c r="X247" s="427"/>
    </row>
    <row r="248" spans="2:24">
      <c r="B248" s="24">
        <v>4825000</v>
      </c>
      <c r="C248" s="26" t="s">
        <v>296</v>
      </c>
      <c r="D248" s="11">
        <v>2968</v>
      </c>
      <c r="E248" s="11">
        <v>1128</v>
      </c>
      <c r="F248" s="144">
        <v>1073</v>
      </c>
      <c r="G248" s="144">
        <v>55</v>
      </c>
      <c r="H248" s="11">
        <v>621</v>
      </c>
      <c r="I248" s="11">
        <v>1212</v>
      </c>
      <c r="J248" s="11">
        <v>3</v>
      </c>
      <c r="K248" s="11">
        <v>2</v>
      </c>
      <c r="L248" s="11" t="s">
        <v>1029</v>
      </c>
      <c r="M248" s="11">
        <v>1</v>
      </c>
      <c r="N248" s="11">
        <v>1</v>
      </c>
      <c r="O248" s="427"/>
      <c r="P248" s="427"/>
      <c r="Q248" s="427"/>
      <c r="R248" s="427"/>
      <c r="S248" s="427"/>
      <c r="T248" s="427"/>
      <c r="U248" s="427"/>
      <c r="V248" s="427"/>
      <c r="W248" s="427"/>
      <c r="X248" s="427"/>
    </row>
    <row r="249" spans="2:24">
      <c r="B249" s="25">
        <v>4826000</v>
      </c>
      <c r="C249" s="26" t="s">
        <v>297</v>
      </c>
      <c r="D249" s="11">
        <v>1104</v>
      </c>
      <c r="E249" s="11">
        <v>1096</v>
      </c>
      <c r="F249" s="144">
        <v>878</v>
      </c>
      <c r="G249" s="144">
        <v>218</v>
      </c>
      <c r="H249" s="11">
        <v>3</v>
      </c>
      <c r="I249" s="11">
        <v>4</v>
      </c>
      <c r="J249" s="11" t="s">
        <v>1029</v>
      </c>
      <c r="K249" s="11">
        <v>1</v>
      </c>
      <c r="L249" s="11" t="s">
        <v>1029</v>
      </c>
      <c r="M249" s="11" t="s">
        <v>1029</v>
      </c>
      <c r="N249" s="11" t="s">
        <v>1029</v>
      </c>
      <c r="O249" s="427"/>
      <c r="P249" s="427"/>
      <c r="Q249" s="427"/>
      <c r="R249" s="427"/>
      <c r="S249" s="427"/>
      <c r="T249" s="427"/>
      <c r="U249" s="427"/>
      <c r="V249" s="427"/>
      <c r="W249" s="427"/>
      <c r="X249" s="427"/>
    </row>
    <row r="250" spans="2:24">
      <c r="B250" s="25">
        <v>4827000</v>
      </c>
      <c r="C250" s="26" t="s">
        <v>204</v>
      </c>
      <c r="D250" s="11">
        <v>1069</v>
      </c>
      <c r="E250" s="11">
        <v>1061</v>
      </c>
      <c r="F250" s="144">
        <v>762</v>
      </c>
      <c r="G250" s="144">
        <v>299</v>
      </c>
      <c r="H250" s="11">
        <v>4</v>
      </c>
      <c r="I250" s="11">
        <v>4</v>
      </c>
      <c r="J250" s="11" t="s">
        <v>1029</v>
      </c>
      <c r="K250" s="11" t="s">
        <v>1029</v>
      </c>
      <c r="L250" s="11" t="s">
        <v>1029</v>
      </c>
      <c r="M250" s="11" t="s">
        <v>1029</v>
      </c>
      <c r="N250" s="11" t="s">
        <v>1029</v>
      </c>
      <c r="O250" s="427"/>
      <c r="P250" s="427"/>
      <c r="Q250" s="427"/>
      <c r="R250" s="427"/>
      <c r="S250" s="427"/>
      <c r="T250" s="427"/>
      <c r="U250" s="427"/>
      <c r="V250" s="427"/>
      <c r="W250" s="427"/>
      <c r="X250" s="427"/>
    </row>
    <row r="251" spans="2:24">
      <c r="B251" s="27">
        <v>6200000</v>
      </c>
      <c r="C251" s="28" t="s">
        <v>298</v>
      </c>
      <c r="D251" s="11">
        <v>31610</v>
      </c>
      <c r="E251" s="11">
        <v>19655</v>
      </c>
      <c r="F251" s="144">
        <v>18100</v>
      </c>
      <c r="G251" s="144">
        <v>1555</v>
      </c>
      <c r="H251" s="11">
        <v>4517</v>
      </c>
      <c r="I251" s="11">
        <v>5515</v>
      </c>
      <c r="J251" s="11">
        <v>10</v>
      </c>
      <c r="K251" s="11">
        <v>22</v>
      </c>
      <c r="L251" s="11">
        <v>1829</v>
      </c>
      <c r="M251" s="11">
        <v>24</v>
      </c>
      <c r="N251" s="11">
        <v>38</v>
      </c>
      <c r="O251" s="427"/>
      <c r="P251" s="427"/>
      <c r="Q251" s="427"/>
      <c r="R251" s="427"/>
      <c r="S251" s="427"/>
      <c r="T251" s="427"/>
      <c r="U251" s="427"/>
      <c r="V251" s="427"/>
      <c r="W251" s="427"/>
      <c r="X251" s="427"/>
    </row>
    <row r="252" spans="2:24">
      <c r="B252" s="25">
        <v>6201000</v>
      </c>
      <c r="C252" s="26" t="s">
        <v>299</v>
      </c>
      <c r="D252" s="11">
        <v>5187</v>
      </c>
      <c r="E252" s="11">
        <v>2989</v>
      </c>
      <c r="F252" s="144">
        <v>2798</v>
      </c>
      <c r="G252" s="144">
        <v>191</v>
      </c>
      <c r="H252" s="11">
        <v>365</v>
      </c>
      <c r="I252" s="11">
        <v>1791</v>
      </c>
      <c r="J252" s="11">
        <v>1</v>
      </c>
      <c r="K252" s="11">
        <v>4</v>
      </c>
      <c r="L252" s="11">
        <v>32</v>
      </c>
      <c r="M252" s="11">
        <v>5</v>
      </c>
      <c r="N252" s="11" t="s">
        <v>1029</v>
      </c>
      <c r="O252" s="427"/>
      <c r="P252" s="427"/>
      <c r="Q252" s="427"/>
      <c r="R252" s="427"/>
      <c r="S252" s="427"/>
      <c r="T252" s="427"/>
      <c r="U252" s="427"/>
      <c r="V252" s="427"/>
      <c r="W252" s="427"/>
      <c r="X252" s="427"/>
    </row>
    <row r="253" spans="2:24">
      <c r="B253" s="25">
        <v>6202000</v>
      </c>
      <c r="C253" s="26" t="s">
        <v>300</v>
      </c>
      <c r="D253" s="11">
        <v>581</v>
      </c>
      <c r="E253" s="11">
        <v>243</v>
      </c>
      <c r="F253" s="144">
        <v>224</v>
      </c>
      <c r="G253" s="144">
        <v>19</v>
      </c>
      <c r="H253" s="11">
        <v>126</v>
      </c>
      <c r="I253" s="11">
        <v>207</v>
      </c>
      <c r="J253" s="11">
        <v>1</v>
      </c>
      <c r="K253" s="11">
        <v>1</v>
      </c>
      <c r="L253" s="11" t="s">
        <v>1029</v>
      </c>
      <c r="M253" s="11">
        <v>3</v>
      </c>
      <c r="N253" s="11" t="s">
        <v>1029</v>
      </c>
      <c r="O253" s="427"/>
      <c r="P253" s="427"/>
      <c r="Q253" s="427"/>
      <c r="R253" s="427"/>
      <c r="S253" s="427"/>
      <c r="T253" s="427"/>
      <c r="U253" s="427"/>
      <c r="V253" s="427"/>
      <c r="W253" s="427"/>
      <c r="X253" s="427"/>
    </row>
    <row r="254" spans="2:24">
      <c r="B254" s="25">
        <v>6203000</v>
      </c>
      <c r="C254" s="26" t="s">
        <v>301</v>
      </c>
      <c r="D254" s="11">
        <v>3598</v>
      </c>
      <c r="E254" s="11">
        <v>247</v>
      </c>
      <c r="F254" s="144">
        <v>222</v>
      </c>
      <c r="G254" s="144">
        <v>25</v>
      </c>
      <c r="H254" s="11">
        <v>415</v>
      </c>
      <c r="I254" s="11">
        <v>1135</v>
      </c>
      <c r="J254" s="11">
        <v>1</v>
      </c>
      <c r="K254" s="11">
        <v>6</v>
      </c>
      <c r="L254" s="11">
        <v>1785</v>
      </c>
      <c r="M254" s="11">
        <v>6</v>
      </c>
      <c r="N254" s="11">
        <v>3</v>
      </c>
      <c r="O254" s="427"/>
      <c r="P254" s="427"/>
      <c r="Q254" s="427"/>
      <c r="R254" s="427"/>
      <c r="S254" s="427"/>
      <c r="T254" s="427"/>
      <c r="U254" s="427"/>
      <c r="V254" s="427"/>
      <c r="W254" s="427"/>
      <c r="X254" s="427"/>
    </row>
    <row r="255" spans="2:24">
      <c r="B255" s="25">
        <v>6210000</v>
      </c>
      <c r="C255" s="26" t="s">
        <v>302</v>
      </c>
      <c r="D255" s="11">
        <v>1778</v>
      </c>
      <c r="E255" s="11">
        <v>959</v>
      </c>
      <c r="F255" s="144">
        <v>911</v>
      </c>
      <c r="G255" s="144">
        <v>48</v>
      </c>
      <c r="H255" s="11">
        <v>415</v>
      </c>
      <c r="I255" s="11">
        <v>390</v>
      </c>
      <c r="J255" s="11">
        <v>1</v>
      </c>
      <c r="K255" s="11">
        <v>3</v>
      </c>
      <c r="L255" s="11">
        <v>9</v>
      </c>
      <c r="M255" s="11">
        <v>1</v>
      </c>
      <c r="N255" s="11" t="s">
        <v>1029</v>
      </c>
      <c r="O255" s="427"/>
      <c r="P255" s="427"/>
      <c r="Q255" s="427"/>
      <c r="R255" s="427"/>
      <c r="S255" s="427"/>
      <c r="T255" s="427"/>
      <c r="U255" s="427"/>
      <c r="V255" s="427"/>
      <c r="W255" s="427"/>
      <c r="X255" s="427"/>
    </row>
    <row r="256" spans="2:24">
      <c r="B256" s="25">
        <v>6211000</v>
      </c>
      <c r="C256" s="26" t="s">
        <v>303</v>
      </c>
      <c r="D256" s="11">
        <v>1498</v>
      </c>
      <c r="E256" s="11">
        <v>1472</v>
      </c>
      <c r="F256" s="144">
        <v>1374</v>
      </c>
      <c r="G256" s="144">
        <v>98</v>
      </c>
      <c r="H256" s="11">
        <v>8</v>
      </c>
      <c r="I256" s="11">
        <v>18</v>
      </c>
      <c r="J256" s="11" t="s">
        <v>1029</v>
      </c>
      <c r="K256" s="11" t="s">
        <v>1029</v>
      </c>
      <c r="L256" s="11" t="s">
        <v>1029</v>
      </c>
      <c r="M256" s="11" t="s">
        <v>1029</v>
      </c>
      <c r="N256" s="11" t="s">
        <v>1029</v>
      </c>
      <c r="O256" s="427"/>
      <c r="P256" s="427"/>
      <c r="Q256" s="427"/>
      <c r="R256" s="427"/>
      <c r="S256" s="427"/>
      <c r="T256" s="427"/>
      <c r="U256" s="427"/>
      <c r="V256" s="427"/>
      <c r="W256" s="427"/>
      <c r="X256" s="427"/>
    </row>
    <row r="257" spans="2:24">
      <c r="B257" s="25">
        <v>6212000</v>
      </c>
      <c r="C257" s="26" t="s">
        <v>304</v>
      </c>
      <c r="D257" s="11">
        <v>1571</v>
      </c>
      <c r="E257" s="11">
        <v>131</v>
      </c>
      <c r="F257" s="144">
        <v>118</v>
      </c>
      <c r="G257" s="144">
        <v>13</v>
      </c>
      <c r="H257" s="11">
        <v>946</v>
      </c>
      <c r="I257" s="11">
        <v>491</v>
      </c>
      <c r="J257" s="11" t="s">
        <v>1029</v>
      </c>
      <c r="K257" s="11" t="s">
        <v>1029</v>
      </c>
      <c r="L257" s="11" t="s">
        <v>1029</v>
      </c>
      <c r="M257" s="11">
        <v>3</v>
      </c>
      <c r="N257" s="11" t="s">
        <v>1029</v>
      </c>
      <c r="O257" s="427"/>
      <c r="P257" s="427"/>
      <c r="Q257" s="427"/>
      <c r="R257" s="427"/>
      <c r="S257" s="427"/>
      <c r="T257" s="427"/>
      <c r="U257" s="427"/>
      <c r="V257" s="427"/>
      <c r="W257" s="427"/>
      <c r="X257" s="427"/>
    </row>
    <row r="258" spans="2:24">
      <c r="B258" s="25">
        <v>6213000</v>
      </c>
      <c r="C258" s="26" t="s">
        <v>305</v>
      </c>
      <c r="D258" s="11">
        <v>1365</v>
      </c>
      <c r="E258" s="11">
        <v>1345</v>
      </c>
      <c r="F258" s="144">
        <v>1296</v>
      </c>
      <c r="G258" s="144">
        <v>49</v>
      </c>
      <c r="H258" s="11">
        <v>14</v>
      </c>
      <c r="I258" s="11">
        <v>6</v>
      </c>
      <c r="J258" s="11" t="s">
        <v>1029</v>
      </c>
      <c r="K258" s="11" t="s">
        <v>1029</v>
      </c>
      <c r="L258" s="11" t="s">
        <v>1029</v>
      </c>
      <c r="M258" s="11" t="s">
        <v>1029</v>
      </c>
      <c r="N258" s="11" t="s">
        <v>1029</v>
      </c>
      <c r="O258" s="427"/>
      <c r="P258" s="427"/>
      <c r="Q258" s="427"/>
      <c r="R258" s="427"/>
      <c r="S258" s="427"/>
      <c r="T258" s="427"/>
      <c r="U258" s="427"/>
      <c r="V258" s="427"/>
      <c r="W258" s="427"/>
      <c r="X258" s="427"/>
    </row>
    <row r="259" spans="2:24">
      <c r="B259" s="25">
        <v>6214000</v>
      </c>
      <c r="C259" s="26" t="s">
        <v>306</v>
      </c>
      <c r="D259" s="11">
        <v>674</v>
      </c>
      <c r="E259" s="11">
        <v>228</v>
      </c>
      <c r="F259" s="144">
        <v>222</v>
      </c>
      <c r="G259" s="144">
        <v>6</v>
      </c>
      <c r="H259" s="11">
        <v>191</v>
      </c>
      <c r="I259" s="11">
        <v>243</v>
      </c>
      <c r="J259" s="11">
        <v>1</v>
      </c>
      <c r="K259" s="11">
        <v>3</v>
      </c>
      <c r="L259" s="11" t="s">
        <v>1029</v>
      </c>
      <c r="M259" s="11" t="s">
        <v>1029</v>
      </c>
      <c r="N259" s="11">
        <v>8</v>
      </c>
      <c r="O259" s="427"/>
      <c r="P259" s="427"/>
      <c r="Q259" s="427"/>
      <c r="R259" s="427"/>
      <c r="S259" s="427"/>
      <c r="T259" s="427"/>
      <c r="U259" s="427"/>
      <c r="V259" s="427"/>
      <c r="W259" s="427"/>
      <c r="X259" s="427"/>
    </row>
    <row r="260" spans="2:24">
      <c r="B260" s="25">
        <v>6215000</v>
      </c>
      <c r="C260" s="26" t="s">
        <v>307</v>
      </c>
      <c r="D260" s="11">
        <v>1011</v>
      </c>
      <c r="E260" s="11">
        <v>998</v>
      </c>
      <c r="F260" s="144">
        <v>934</v>
      </c>
      <c r="G260" s="144">
        <v>64</v>
      </c>
      <c r="H260" s="11">
        <v>6</v>
      </c>
      <c r="I260" s="11">
        <v>5</v>
      </c>
      <c r="J260" s="11">
        <v>1</v>
      </c>
      <c r="K260" s="11" t="s">
        <v>1029</v>
      </c>
      <c r="L260" s="11" t="s">
        <v>1029</v>
      </c>
      <c r="M260" s="11">
        <v>1</v>
      </c>
      <c r="N260" s="11" t="s">
        <v>1029</v>
      </c>
      <c r="O260" s="427"/>
      <c r="P260" s="427"/>
      <c r="Q260" s="427"/>
      <c r="R260" s="427"/>
      <c r="S260" s="427"/>
      <c r="T260" s="427"/>
      <c r="U260" s="427"/>
      <c r="V260" s="427"/>
      <c r="W260" s="427"/>
      <c r="X260" s="427"/>
    </row>
    <row r="261" spans="2:24">
      <c r="B261" s="25">
        <v>6216000</v>
      </c>
      <c r="C261" s="26" t="s">
        <v>308</v>
      </c>
      <c r="D261" s="11">
        <v>873</v>
      </c>
      <c r="E261" s="11">
        <v>858</v>
      </c>
      <c r="F261" s="144">
        <v>778</v>
      </c>
      <c r="G261" s="144">
        <v>80</v>
      </c>
      <c r="H261" s="11">
        <v>3</v>
      </c>
      <c r="I261" s="11">
        <v>10</v>
      </c>
      <c r="J261" s="11">
        <v>2</v>
      </c>
      <c r="K261" s="11" t="s">
        <v>1029</v>
      </c>
      <c r="L261" s="11" t="s">
        <v>1029</v>
      </c>
      <c r="M261" s="11" t="s">
        <v>1029</v>
      </c>
      <c r="N261" s="11" t="s">
        <v>1029</v>
      </c>
      <c r="O261" s="427"/>
      <c r="P261" s="427"/>
      <c r="Q261" s="427"/>
      <c r="R261" s="427"/>
      <c r="S261" s="427"/>
      <c r="T261" s="427"/>
      <c r="U261" s="427"/>
      <c r="V261" s="427"/>
      <c r="W261" s="427"/>
      <c r="X261" s="427"/>
    </row>
    <row r="262" spans="2:24">
      <c r="B262" s="25">
        <v>6217000</v>
      </c>
      <c r="C262" s="26" t="s">
        <v>309</v>
      </c>
      <c r="D262" s="11">
        <v>1246</v>
      </c>
      <c r="E262" s="11">
        <v>1210</v>
      </c>
      <c r="F262" s="144">
        <v>1105</v>
      </c>
      <c r="G262" s="144">
        <v>105</v>
      </c>
      <c r="H262" s="11">
        <v>12</v>
      </c>
      <c r="I262" s="11">
        <v>20</v>
      </c>
      <c r="J262" s="11" t="s">
        <v>1029</v>
      </c>
      <c r="K262" s="11">
        <v>1</v>
      </c>
      <c r="L262" s="11">
        <v>3</v>
      </c>
      <c r="M262" s="11" t="s">
        <v>1029</v>
      </c>
      <c r="N262" s="11" t="s">
        <v>1029</v>
      </c>
      <c r="O262" s="427"/>
      <c r="P262" s="427"/>
      <c r="Q262" s="427"/>
      <c r="R262" s="427"/>
      <c r="S262" s="427"/>
      <c r="T262" s="427"/>
      <c r="U262" s="427"/>
      <c r="V262" s="427"/>
      <c r="W262" s="427"/>
      <c r="X262" s="427"/>
    </row>
    <row r="263" spans="2:24">
      <c r="B263" s="25">
        <v>6218000</v>
      </c>
      <c r="C263" s="26" t="s">
        <v>310</v>
      </c>
      <c r="D263" s="11">
        <v>1128</v>
      </c>
      <c r="E263" s="11">
        <v>1112</v>
      </c>
      <c r="F263" s="144">
        <v>1050</v>
      </c>
      <c r="G263" s="144">
        <v>62</v>
      </c>
      <c r="H263" s="11">
        <v>10</v>
      </c>
      <c r="I263" s="11">
        <v>6</v>
      </c>
      <c r="J263" s="11" t="s">
        <v>1029</v>
      </c>
      <c r="K263" s="11" t="s">
        <v>1029</v>
      </c>
      <c r="L263" s="11" t="s">
        <v>1029</v>
      </c>
      <c r="M263" s="11" t="s">
        <v>1029</v>
      </c>
      <c r="N263" s="11" t="s">
        <v>1029</v>
      </c>
      <c r="O263" s="427"/>
      <c r="P263" s="427"/>
      <c r="Q263" s="427"/>
      <c r="R263" s="427"/>
      <c r="S263" s="427"/>
      <c r="T263" s="427"/>
      <c r="U263" s="427"/>
      <c r="V263" s="427"/>
      <c r="W263" s="427"/>
      <c r="X263" s="427"/>
    </row>
    <row r="264" spans="2:24">
      <c r="B264" s="25">
        <v>6219000</v>
      </c>
      <c r="C264" s="26" t="s">
        <v>311</v>
      </c>
      <c r="D264" s="11">
        <v>1042</v>
      </c>
      <c r="E264" s="11">
        <v>1005</v>
      </c>
      <c r="F264" s="144">
        <v>892</v>
      </c>
      <c r="G264" s="144">
        <v>113</v>
      </c>
      <c r="H264" s="11">
        <v>26</v>
      </c>
      <c r="I264" s="11">
        <v>10</v>
      </c>
      <c r="J264" s="11" t="s">
        <v>1029</v>
      </c>
      <c r="K264" s="11" t="s">
        <v>1029</v>
      </c>
      <c r="L264" s="11" t="s">
        <v>1029</v>
      </c>
      <c r="M264" s="11" t="s">
        <v>1029</v>
      </c>
      <c r="N264" s="11">
        <v>1</v>
      </c>
      <c r="O264" s="427"/>
      <c r="P264" s="427"/>
      <c r="Q264" s="427"/>
      <c r="R264" s="427"/>
      <c r="S264" s="427"/>
      <c r="T264" s="427"/>
      <c r="U264" s="427"/>
      <c r="V264" s="427"/>
      <c r="W264" s="427"/>
      <c r="X264" s="427"/>
    </row>
    <row r="265" spans="2:24">
      <c r="B265" s="25">
        <v>6220000</v>
      </c>
      <c r="C265" s="26" t="s">
        <v>312</v>
      </c>
      <c r="D265" s="11">
        <v>2077</v>
      </c>
      <c r="E265" s="11">
        <v>1890</v>
      </c>
      <c r="F265" s="144">
        <v>1713</v>
      </c>
      <c r="G265" s="144">
        <v>177</v>
      </c>
      <c r="H265" s="11">
        <v>34</v>
      </c>
      <c r="I265" s="11">
        <v>151</v>
      </c>
      <c r="J265" s="11" t="s">
        <v>1029</v>
      </c>
      <c r="K265" s="11">
        <v>1</v>
      </c>
      <c r="L265" s="11" t="s">
        <v>1029</v>
      </c>
      <c r="M265" s="11">
        <v>1</v>
      </c>
      <c r="N265" s="11" t="s">
        <v>1029</v>
      </c>
      <c r="O265" s="427"/>
      <c r="P265" s="427"/>
      <c r="Q265" s="427"/>
      <c r="R265" s="427"/>
      <c r="S265" s="427"/>
      <c r="T265" s="427"/>
      <c r="U265" s="427"/>
      <c r="V265" s="427"/>
      <c r="W265" s="427"/>
      <c r="X265" s="427"/>
    </row>
    <row r="266" spans="2:24">
      <c r="B266" s="25">
        <v>6221000</v>
      </c>
      <c r="C266" s="26" t="s">
        <v>313</v>
      </c>
      <c r="D266" s="11">
        <v>762</v>
      </c>
      <c r="E266" s="11">
        <v>740</v>
      </c>
      <c r="F266" s="144">
        <v>632</v>
      </c>
      <c r="G266" s="144">
        <v>108</v>
      </c>
      <c r="H266" s="11">
        <v>10</v>
      </c>
      <c r="I266" s="11">
        <v>11</v>
      </c>
      <c r="J266" s="11">
        <v>1</v>
      </c>
      <c r="K266" s="11" t="s">
        <v>1029</v>
      </c>
      <c r="L266" s="11" t="s">
        <v>1029</v>
      </c>
      <c r="M266" s="11" t="s">
        <v>1029</v>
      </c>
      <c r="N266" s="11" t="s">
        <v>1029</v>
      </c>
      <c r="O266" s="427"/>
      <c r="P266" s="427"/>
      <c r="Q266" s="427"/>
      <c r="R266" s="427"/>
      <c r="S266" s="427"/>
      <c r="T266" s="427"/>
      <c r="U266" s="427"/>
      <c r="V266" s="427"/>
      <c r="W266" s="427"/>
      <c r="X266" s="427"/>
    </row>
    <row r="267" spans="2:24">
      <c r="B267" s="25">
        <v>6222000</v>
      </c>
      <c r="C267" s="26" t="s">
        <v>314</v>
      </c>
      <c r="D267" s="11">
        <v>906</v>
      </c>
      <c r="E267" s="11">
        <v>904</v>
      </c>
      <c r="F267" s="144">
        <v>814</v>
      </c>
      <c r="G267" s="144">
        <v>90</v>
      </c>
      <c r="H267" s="11">
        <v>1</v>
      </c>
      <c r="I267" s="11">
        <v>1</v>
      </c>
      <c r="J267" s="11" t="s">
        <v>1029</v>
      </c>
      <c r="K267" s="11" t="s">
        <v>1029</v>
      </c>
      <c r="L267" s="11" t="s">
        <v>1029</v>
      </c>
      <c r="M267" s="11" t="s">
        <v>1029</v>
      </c>
      <c r="N267" s="11" t="s">
        <v>1029</v>
      </c>
      <c r="O267" s="427"/>
      <c r="P267" s="427"/>
      <c r="Q267" s="427"/>
      <c r="R267" s="427"/>
      <c r="S267" s="427"/>
      <c r="T267" s="427"/>
      <c r="U267" s="427"/>
      <c r="V267" s="427"/>
      <c r="W267" s="427"/>
      <c r="X267" s="427"/>
    </row>
    <row r="268" spans="2:24">
      <c r="B268" s="25">
        <v>6223000</v>
      </c>
      <c r="C268" s="26" t="s">
        <v>315</v>
      </c>
      <c r="D268" s="11">
        <v>426</v>
      </c>
      <c r="E268" s="11">
        <v>43</v>
      </c>
      <c r="F268" s="144">
        <v>41</v>
      </c>
      <c r="G268" s="144">
        <v>2</v>
      </c>
      <c r="H268" s="11">
        <v>138</v>
      </c>
      <c r="I268" s="11">
        <v>242</v>
      </c>
      <c r="J268" s="11" t="s">
        <v>1029</v>
      </c>
      <c r="K268" s="11">
        <v>1</v>
      </c>
      <c r="L268" s="11" t="s">
        <v>1029</v>
      </c>
      <c r="M268" s="11">
        <v>1</v>
      </c>
      <c r="N268" s="11">
        <v>1</v>
      </c>
      <c r="O268" s="427"/>
      <c r="P268" s="427"/>
      <c r="Q268" s="427"/>
      <c r="R268" s="427"/>
      <c r="S268" s="427"/>
      <c r="T268" s="427"/>
      <c r="U268" s="427"/>
      <c r="V268" s="427"/>
      <c r="W268" s="427"/>
      <c r="X268" s="427"/>
    </row>
    <row r="269" spans="2:24">
      <c r="B269" s="25">
        <v>6224000</v>
      </c>
      <c r="C269" s="26" t="s">
        <v>316</v>
      </c>
      <c r="D269" s="11">
        <v>2054</v>
      </c>
      <c r="E269" s="11">
        <v>2023</v>
      </c>
      <c r="F269" s="144">
        <v>1818</v>
      </c>
      <c r="G269" s="144">
        <v>205</v>
      </c>
      <c r="H269" s="11">
        <v>11</v>
      </c>
      <c r="I269" s="11">
        <v>17</v>
      </c>
      <c r="J269" s="11">
        <v>1</v>
      </c>
      <c r="K269" s="11" t="s">
        <v>1029</v>
      </c>
      <c r="L269" s="11" t="s">
        <v>1029</v>
      </c>
      <c r="M269" s="11" t="s">
        <v>1029</v>
      </c>
      <c r="N269" s="11">
        <v>2</v>
      </c>
      <c r="O269" s="427"/>
      <c r="P269" s="427"/>
      <c r="Q269" s="427"/>
      <c r="R269" s="427"/>
      <c r="S269" s="427"/>
      <c r="T269" s="427"/>
      <c r="U269" s="427"/>
      <c r="V269" s="427"/>
      <c r="W269" s="427"/>
      <c r="X269" s="427"/>
    </row>
    <row r="270" spans="2:24">
      <c r="B270" s="25">
        <v>6225000</v>
      </c>
      <c r="C270" s="26" t="s">
        <v>317</v>
      </c>
      <c r="D270" s="11">
        <v>1082</v>
      </c>
      <c r="E270" s="11">
        <v>1070</v>
      </c>
      <c r="F270" s="144">
        <v>975</v>
      </c>
      <c r="G270" s="144">
        <v>95</v>
      </c>
      <c r="H270" s="11">
        <v>7</v>
      </c>
      <c r="I270" s="11">
        <v>5</v>
      </c>
      <c r="J270" s="11" t="s">
        <v>1029</v>
      </c>
      <c r="K270" s="11" t="s">
        <v>1029</v>
      </c>
      <c r="L270" s="11" t="s">
        <v>1029</v>
      </c>
      <c r="M270" s="11" t="s">
        <v>1029</v>
      </c>
      <c r="N270" s="11" t="s">
        <v>1029</v>
      </c>
      <c r="O270" s="427"/>
      <c r="P270" s="427"/>
      <c r="Q270" s="427"/>
      <c r="R270" s="427"/>
      <c r="S270" s="427"/>
      <c r="T270" s="427"/>
      <c r="U270" s="427"/>
      <c r="V270" s="427"/>
      <c r="W270" s="427"/>
      <c r="X270" s="427"/>
    </row>
    <row r="271" spans="2:24">
      <c r="B271" s="25">
        <v>6226000</v>
      </c>
      <c r="C271" s="26" t="s">
        <v>318</v>
      </c>
      <c r="D271" s="11">
        <v>999</v>
      </c>
      <c r="E271" s="11">
        <v>58</v>
      </c>
      <c r="F271" s="144">
        <v>56</v>
      </c>
      <c r="G271" s="144">
        <v>2</v>
      </c>
      <c r="H271" s="11">
        <v>853</v>
      </c>
      <c r="I271" s="11">
        <v>76</v>
      </c>
      <c r="J271" s="11" t="s">
        <v>1029</v>
      </c>
      <c r="K271" s="11">
        <v>2</v>
      </c>
      <c r="L271" s="11" t="s">
        <v>1029</v>
      </c>
      <c r="M271" s="11" t="s">
        <v>1029</v>
      </c>
      <c r="N271" s="11">
        <v>10</v>
      </c>
      <c r="O271" s="427"/>
      <c r="P271" s="427"/>
      <c r="Q271" s="427"/>
      <c r="R271" s="427"/>
      <c r="S271" s="427"/>
      <c r="T271" s="427"/>
      <c r="U271" s="427"/>
      <c r="V271" s="427"/>
      <c r="W271" s="427"/>
      <c r="X271" s="427"/>
    </row>
    <row r="272" spans="2:24">
      <c r="B272" s="25">
        <v>6227000</v>
      </c>
      <c r="C272" s="26" t="s">
        <v>319</v>
      </c>
      <c r="D272" s="11">
        <v>1752</v>
      </c>
      <c r="E272" s="11">
        <v>130</v>
      </c>
      <c r="F272" s="144">
        <v>127</v>
      </c>
      <c r="G272" s="144">
        <v>3</v>
      </c>
      <c r="H272" s="11">
        <v>926</v>
      </c>
      <c r="I272" s="11">
        <v>680</v>
      </c>
      <c r="J272" s="11" t="s">
        <v>1029</v>
      </c>
      <c r="K272" s="11" t="s">
        <v>1029</v>
      </c>
      <c r="L272" s="11" t="s">
        <v>1029</v>
      </c>
      <c r="M272" s="11">
        <v>3</v>
      </c>
      <c r="N272" s="11">
        <v>13</v>
      </c>
      <c r="O272" s="427"/>
      <c r="P272" s="427"/>
      <c r="Q272" s="427"/>
      <c r="R272" s="427"/>
      <c r="S272" s="427"/>
      <c r="T272" s="427"/>
      <c r="U272" s="427"/>
      <c r="V272" s="427"/>
      <c r="W272" s="427"/>
      <c r="X272" s="427"/>
    </row>
    <row r="273" spans="2:24">
      <c r="B273" s="27">
        <v>7100000</v>
      </c>
      <c r="C273" s="28" t="s">
        <v>320</v>
      </c>
      <c r="D273" s="11">
        <v>43652</v>
      </c>
      <c r="E273" s="11">
        <v>33060</v>
      </c>
      <c r="F273" s="144">
        <v>26173</v>
      </c>
      <c r="G273" s="144">
        <v>6887</v>
      </c>
      <c r="H273" s="11">
        <v>5118</v>
      </c>
      <c r="I273" s="11">
        <v>4655</v>
      </c>
      <c r="J273" s="11">
        <v>25</v>
      </c>
      <c r="K273" s="11">
        <v>12</v>
      </c>
      <c r="L273" s="11">
        <v>709</v>
      </c>
      <c r="M273" s="11">
        <v>53</v>
      </c>
      <c r="N273" s="11">
        <v>20</v>
      </c>
      <c r="O273" s="427"/>
      <c r="P273" s="427"/>
      <c r="Q273" s="427"/>
      <c r="R273" s="427"/>
      <c r="S273" s="427"/>
      <c r="T273" s="427"/>
      <c r="U273" s="427"/>
      <c r="V273" s="427"/>
      <c r="W273" s="427"/>
      <c r="X273" s="427"/>
    </row>
    <row r="274" spans="2:24">
      <c r="B274" s="25">
        <v>7101000</v>
      </c>
      <c r="C274" s="26" t="s">
        <v>321</v>
      </c>
      <c r="D274" s="11">
        <v>8622</v>
      </c>
      <c r="E274" s="11">
        <v>4742</v>
      </c>
      <c r="F274" s="144">
        <v>3533</v>
      </c>
      <c r="G274" s="144">
        <v>1209</v>
      </c>
      <c r="H274" s="11">
        <v>833</v>
      </c>
      <c r="I274" s="11">
        <v>2335</v>
      </c>
      <c r="J274" s="11">
        <v>8</v>
      </c>
      <c r="K274" s="11">
        <v>6</v>
      </c>
      <c r="L274" s="11">
        <v>655</v>
      </c>
      <c r="M274" s="11">
        <v>38</v>
      </c>
      <c r="N274" s="11">
        <v>5</v>
      </c>
      <c r="O274" s="427"/>
      <c r="P274" s="427"/>
      <c r="Q274" s="427"/>
      <c r="R274" s="427"/>
      <c r="S274" s="427"/>
      <c r="T274" s="427"/>
      <c r="U274" s="427"/>
      <c r="V274" s="427"/>
      <c r="W274" s="427"/>
      <c r="X274" s="427"/>
    </row>
    <row r="275" spans="2:24">
      <c r="B275" s="25">
        <v>7102000</v>
      </c>
      <c r="C275" s="26" t="s">
        <v>322</v>
      </c>
      <c r="D275" s="11">
        <v>2544</v>
      </c>
      <c r="E275" s="11">
        <v>1803</v>
      </c>
      <c r="F275" s="144">
        <v>1577</v>
      </c>
      <c r="G275" s="144">
        <v>226</v>
      </c>
      <c r="H275" s="11">
        <v>443</v>
      </c>
      <c r="I275" s="11">
        <v>295</v>
      </c>
      <c r="J275" s="11">
        <v>1</v>
      </c>
      <c r="K275" s="11" t="s">
        <v>1029</v>
      </c>
      <c r="L275" s="11" t="s">
        <v>1029</v>
      </c>
      <c r="M275" s="11">
        <v>2</v>
      </c>
      <c r="N275" s="11" t="s">
        <v>1029</v>
      </c>
      <c r="O275" s="427"/>
      <c r="P275" s="427"/>
      <c r="Q275" s="427"/>
      <c r="R275" s="427"/>
      <c r="S275" s="427"/>
      <c r="T275" s="427"/>
      <c r="U275" s="427"/>
      <c r="V275" s="427"/>
      <c r="W275" s="427"/>
      <c r="X275" s="427"/>
    </row>
    <row r="276" spans="2:24">
      <c r="B276" s="25">
        <v>7110000</v>
      </c>
      <c r="C276" s="30" t="s">
        <v>323</v>
      </c>
      <c r="D276" s="11">
        <v>572</v>
      </c>
      <c r="E276" s="11">
        <v>558</v>
      </c>
      <c r="F276" s="144">
        <v>540</v>
      </c>
      <c r="G276" s="144">
        <v>18</v>
      </c>
      <c r="H276" s="11">
        <v>11</v>
      </c>
      <c r="I276" s="11">
        <v>3</v>
      </c>
      <c r="J276" s="11" t="s">
        <v>1029</v>
      </c>
      <c r="K276" s="11" t="s">
        <v>1029</v>
      </c>
      <c r="L276" s="11" t="s">
        <v>1029</v>
      </c>
      <c r="M276" s="11" t="s">
        <v>1029</v>
      </c>
      <c r="N276" s="11" t="s">
        <v>1029</v>
      </c>
      <c r="O276" s="427"/>
      <c r="P276" s="427"/>
      <c r="Q276" s="427"/>
      <c r="R276" s="427"/>
      <c r="S276" s="427"/>
      <c r="T276" s="427"/>
      <c r="U276" s="427"/>
      <c r="V276" s="427"/>
      <c r="W276" s="427"/>
      <c r="X276" s="427"/>
    </row>
    <row r="277" spans="2:24">
      <c r="B277" s="25">
        <v>7111000</v>
      </c>
      <c r="C277" s="30" t="s">
        <v>324</v>
      </c>
      <c r="D277" s="11">
        <v>1218</v>
      </c>
      <c r="E277" s="11">
        <v>1212</v>
      </c>
      <c r="F277" s="144">
        <v>1100</v>
      </c>
      <c r="G277" s="144">
        <v>112</v>
      </c>
      <c r="H277" s="11">
        <v>4</v>
      </c>
      <c r="I277" s="11">
        <v>2</v>
      </c>
      <c r="J277" s="11" t="s">
        <v>1029</v>
      </c>
      <c r="K277" s="11" t="s">
        <v>1029</v>
      </c>
      <c r="L277" s="11" t="s">
        <v>1029</v>
      </c>
      <c r="M277" s="11" t="s">
        <v>1029</v>
      </c>
      <c r="N277" s="11" t="s">
        <v>1029</v>
      </c>
      <c r="O277" s="427"/>
      <c r="P277" s="427"/>
      <c r="Q277" s="427"/>
      <c r="R277" s="427"/>
      <c r="S277" s="427"/>
      <c r="T277" s="427"/>
      <c r="U277" s="427"/>
      <c r="V277" s="427"/>
      <c r="W277" s="427"/>
      <c r="X277" s="427"/>
    </row>
    <row r="278" spans="2:24">
      <c r="B278" s="25">
        <v>7112000</v>
      </c>
      <c r="C278" s="26" t="s">
        <v>325</v>
      </c>
      <c r="D278" s="11">
        <v>1024</v>
      </c>
      <c r="E278" s="11">
        <v>1020</v>
      </c>
      <c r="F278" s="144">
        <v>902</v>
      </c>
      <c r="G278" s="144">
        <v>118</v>
      </c>
      <c r="H278" s="11">
        <v>1</v>
      </c>
      <c r="I278" s="11">
        <v>3</v>
      </c>
      <c r="J278" s="11" t="s">
        <v>1029</v>
      </c>
      <c r="K278" s="11" t="s">
        <v>1029</v>
      </c>
      <c r="L278" s="11" t="s">
        <v>1029</v>
      </c>
      <c r="M278" s="11" t="s">
        <v>1029</v>
      </c>
      <c r="N278" s="11" t="s">
        <v>1029</v>
      </c>
      <c r="O278" s="427"/>
      <c r="P278" s="427"/>
      <c r="Q278" s="427"/>
      <c r="R278" s="427"/>
      <c r="S278" s="427"/>
      <c r="T278" s="427"/>
      <c r="U278" s="427"/>
      <c r="V278" s="427"/>
      <c r="W278" s="427"/>
      <c r="X278" s="427"/>
    </row>
    <row r="279" spans="2:24">
      <c r="B279" s="25">
        <v>7113000</v>
      </c>
      <c r="C279" s="26" t="s">
        <v>326</v>
      </c>
      <c r="D279" s="11">
        <v>835</v>
      </c>
      <c r="E279" s="11">
        <v>830</v>
      </c>
      <c r="F279" s="144">
        <v>719</v>
      </c>
      <c r="G279" s="144">
        <v>111</v>
      </c>
      <c r="H279" s="11">
        <v>1</v>
      </c>
      <c r="I279" s="11">
        <v>4</v>
      </c>
      <c r="J279" s="11" t="s">
        <v>1029</v>
      </c>
      <c r="K279" s="11" t="s">
        <v>1029</v>
      </c>
      <c r="L279" s="11" t="s">
        <v>1029</v>
      </c>
      <c r="M279" s="11" t="s">
        <v>1029</v>
      </c>
      <c r="N279" s="11" t="s">
        <v>1029</v>
      </c>
      <c r="O279" s="427"/>
      <c r="P279" s="427"/>
      <c r="Q279" s="427"/>
      <c r="R279" s="427"/>
      <c r="S279" s="427"/>
      <c r="T279" s="427"/>
      <c r="U279" s="427"/>
      <c r="V279" s="427"/>
      <c r="W279" s="427"/>
      <c r="X279" s="427"/>
    </row>
    <row r="280" spans="2:24">
      <c r="B280" s="25">
        <v>7114000</v>
      </c>
      <c r="C280" s="26" t="s">
        <v>327</v>
      </c>
      <c r="D280" s="11">
        <v>4646</v>
      </c>
      <c r="E280" s="11">
        <v>4460</v>
      </c>
      <c r="F280" s="144">
        <v>3193</v>
      </c>
      <c r="G280" s="144">
        <v>1267</v>
      </c>
      <c r="H280" s="11">
        <v>23</v>
      </c>
      <c r="I280" s="11">
        <v>161</v>
      </c>
      <c r="J280" s="11">
        <v>1</v>
      </c>
      <c r="K280" s="11" t="s">
        <v>1029</v>
      </c>
      <c r="L280" s="11" t="s">
        <v>1029</v>
      </c>
      <c r="M280" s="11">
        <v>1</v>
      </c>
      <c r="N280" s="11" t="s">
        <v>1029</v>
      </c>
      <c r="O280" s="427"/>
      <c r="P280" s="427"/>
      <c r="Q280" s="427"/>
      <c r="R280" s="427"/>
      <c r="S280" s="427"/>
      <c r="T280" s="427"/>
      <c r="U280" s="427"/>
      <c r="V280" s="427"/>
      <c r="W280" s="427"/>
      <c r="X280" s="427"/>
    </row>
    <row r="281" spans="2:24">
      <c r="B281" s="25">
        <v>7115000</v>
      </c>
      <c r="C281" s="30" t="s">
        <v>328</v>
      </c>
      <c r="D281" s="11">
        <v>555</v>
      </c>
      <c r="E281" s="11">
        <v>475</v>
      </c>
      <c r="F281" s="144">
        <v>445</v>
      </c>
      <c r="G281" s="144">
        <v>30</v>
      </c>
      <c r="H281" s="11">
        <v>73</v>
      </c>
      <c r="I281" s="11">
        <v>5</v>
      </c>
      <c r="J281" s="11">
        <v>1</v>
      </c>
      <c r="K281" s="11" t="s">
        <v>1029</v>
      </c>
      <c r="L281" s="11" t="s">
        <v>1029</v>
      </c>
      <c r="M281" s="11">
        <v>1</v>
      </c>
      <c r="N281" s="11" t="s">
        <v>1029</v>
      </c>
      <c r="O281" s="427"/>
      <c r="P281" s="427"/>
      <c r="Q281" s="427"/>
      <c r="R281" s="427"/>
      <c r="S281" s="427"/>
      <c r="T281" s="427"/>
      <c r="U281" s="427"/>
      <c r="V281" s="427"/>
      <c r="W281" s="427"/>
      <c r="X281" s="427"/>
    </row>
    <row r="282" spans="2:24">
      <c r="B282" s="25">
        <v>7116000</v>
      </c>
      <c r="C282" s="26" t="s">
        <v>329</v>
      </c>
      <c r="D282" s="11">
        <v>891</v>
      </c>
      <c r="E282" s="11">
        <v>873</v>
      </c>
      <c r="F282" s="144">
        <v>624</v>
      </c>
      <c r="G282" s="144">
        <v>249</v>
      </c>
      <c r="H282" s="11">
        <v>9</v>
      </c>
      <c r="I282" s="11">
        <v>7</v>
      </c>
      <c r="J282" s="11">
        <v>1</v>
      </c>
      <c r="K282" s="11" t="s">
        <v>1029</v>
      </c>
      <c r="L282" s="11" t="s">
        <v>1029</v>
      </c>
      <c r="M282" s="11" t="s">
        <v>1029</v>
      </c>
      <c r="N282" s="11">
        <v>1</v>
      </c>
      <c r="O282" s="427"/>
      <c r="P282" s="427"/>
      <c r="Q282" s="427"/>
      <c r="R282" s="427"/>
      <c r="S282" s="427"/>
      <c r="T282" s="427"/>
      <c r="U282" s="427"/>
      <c r="V282" s="427"/>
      <c r="W282" s="427"/>
      <c r="X282" s="427"/>
    </row>
    <row r="283" spans="2:24">
      <c r="B283" s="25">
        <v>7117000</v>
      </c>
      <c r="C283" s="26" t="s">
        <v>330</v>
      </c>
      <c r="D283" s="11">
        <v>776</v>
      </c>
      <c r="E283" s="11">
        <v>737</v>
      </c>
      <c r="F283" s="144">
        <v>675</v>
      </c>
      <c r="G283" s="144">
        <v>62</v>
      </c>
      <c r="H283" s="11">
        <v>28</v>
      </c>
      <c r="I283" s="11">
        <v>11</v>
      </c>
      <c r="J283" s="11" t="s">
        <v>1029</v>
      </c>
      <c r="K283" s="11" t="s">
        <v>1029</v>
      </c>
      <c r="L283" s="11" t="s">
        <v>1029</v>
      </c>
      <c r="M283" s="11" t="s">
        <v>1029</v>
      </c>
      <c r="N283" s="11" t="s">
        <v>1029</v>
      </c>
      <c r="O283" s="427"/>
      <c r="P283" s="427"/>
      <c r="Q283" s="427"/>
      <c r="R283" s="427"/>
      <c r="S283" s="427"/>
      <c r="T283" s="427"/>
      <c r="U283" s="427"/>
      <c r="V283" s="427"/>
      <c r="W283" s="427"/>
      <c r="X283" s="427"/>
    </row>
    <row r="284" spans="2:24">
      <c r="B284" s="25">
        <v>7118000</v>
      </c>
      <c r="C284" s="26" t="s">
        <v>218</v>
      </c>
      <c r="D284" s="11">
        <v>1150</v>
      </c>
      <c r="E284" s="11">
        <v>1143</v>
      </c>
      <c r="F284" s="144">
        <v>1002</v>
      </c>
      <c r="G284" s="144">
        <v>141</v>
      </c>
      <c r="H284" s="11">
        <v>1</v>
      </c>
      <c r="I284" s="11">
        <v>5</v>
      </c>
      <c r="J284" s="11" t="s">
        <v>1029</v>
      </c>
      <c r="K284" s="11">
        <v>1</v>
      </c>
      <c r="L284" s="11" t="s">
        <v>1029</v>
      </c>
      <c r="M284" s="11" t="s">
        <v>1029</v>
      </c>
      <c r="N284" s="11" t="s">
        <v>1029</v>
      </c>
      <c r="O284" s="427"/>
      <c r="P284" s="427"/>
      <c r="Q284" s="427"/>
      <c r="R284" s="427"/>
      <c r="S284" s="427"/>
      <c r="T284" s="427"/>
      <c r="U284" s="427"/>
      <c r="V284" s="427"/>
      <c r="W284" s="427"/>
      <c r="X284" s="427"/>
    </row>
    <row r="285" spans="2:24">
      <c r="B285" s="25">
        <v>7119000</v>
      </c>
      <c r="C285" s="26" t="s">
        <v>135</v>
      </c>
      <c r="D285" s="11">
        <v>436</v>
      </c>
      <c r="E285" s="11">
        <v>436</v>
      </c>
      <c r="F285" s="144">
        <v>428</v>
      </c>
      <c r="G285" s="144">
        <v>8</v>
      </c>
      <c r="H285" s="11" t="s">
        <v>1029</v>
      </c>
      <c r="I285" s="11" t="s">
        <v>1029</v>
      </c>
      <c r="J285" s="11" t="s">
        <v>1029</v>
      </c>
      <c r="K285" s="11" t="s">
        <v>1029</v>
      </c>
      <c r="L285" s="11" t="s">
        <v>1029</v>
      </c>
      <c r="M285" s="11" t="s">
        <v>1029</v>
      </c>
      <c r="N285" s="11" t="s">
        <v>1029</v>
      </c>
      <c r="O285" s="427"/>
      <c r="P285" s="427"/>
      <c r="Q285" s="427"/>
      <c r="R285" s="427"/>
      <c r="S285" s="427"/>
      <c r="T285" s="427"/>
      <c r="U285" s="427"/>
      <c r="V285" s="427"/>
      <c r="W285" s="427"/>
      <c r="X285" s="427"/>
    </row>
    <row r="286" spans="2:24">
      <c r="B286" s="25">
        <v>7120000</v>
      </c>
      <c r="C286" s="26" t="s">
        <v>331</v>
      </c>
      <c r="D286" s="11">
        <v>766</v>
      </c>
      <c r="E286" s="11">
        <v>110</v>
      </c>
      <c r="F286" s="144">
        <v>107</v>
      </c>
      <c r="G286" s="144">
        <v>3</v>
      </c>
      <c r="H286" s="11">
        <v>476</v>
      </c>
      <c r="I286" s="11">
        <v>166</v>
      </c>
      <c r="J286" s="11">
        <v>2</v>
      </c>
      <c r="K286" s="11">
        <v>1</v>
      </c>
      <c r="L286" s="11">
        <v>9</v>
      </c>
      <c r="M286" s="11">
        <v>1</v>
      </c>
      <c r="N286" s="11">
        <v>1</v>
      </c>
      <c r="O286" s="427"/>
      <c r="P286" s="427"/>
      <c r="Q286" s="427"/>
      <c r="R286" s="427"/>
      <c r="S286" s="427"/>
      <c r="T286" s="427"/>
      <c r="U286" s="427"/>
      <c r="V286" s="427"/>
      <c r="W286" s="427"/>
      <c r="X286" s="427"/>
    </row>
    <row r="287" spans="2:24">
      <c r="B287" s="25">
        <v>7121000</v>
      </c>
      <c r="C287" s="26" t="s">
        <v>117</v>
      </c>
      <c r="D287" s="11">
        <v>2820</v>
      </c>
      <c r="E287" s="11">
        <v>2760</v>
      </c>
      <c r="F287" s="144">
        <v>2212</v>
      </c>
      <c r="G287" s="144">
        <v>548</v>
      </c>
      <c r="H287" s="11">
        <v>17</v>
      </c>
      <c r="I287" s="11">
        <v>3</v>
      </c>
      <c r="J287" s="11" t="s">
        <v>1029</v>
      </c>
      <c r="K287" s="11">
        <v>1</v>
      </c>
      <c r="L287" s="11">
        <v>39</v>
      </c>
      <c r="M287" s="11" t="s">
        <v>1029</v>
      </c>
      <c r="N287" s="11" t="s">
        <v>1029</v>
      </c>
      <c r="O287" s="427"/>
      <c r="P287" s="427"/>
      <c r="Q287" s="427"/>
      <c r="R287" s="427"/>
      <c r="S287" s="427"/>
      <c r="T287" s="427"/>
      <c r="U287" s="427"/>
      <c r="V287" s="427"/>
      <c r="W287" s="427"/>
      <c r="X287" s="427"/>
    </row>
    <row r="288" spans="2:24">
      <c r="B288" s="25">
        <v>7122000</v>
      </c>
      <c r="C288" s="26" t="s">
        <v>332</v>
      </c>
      <c r="D288" s="11">
        <v>2106</v>
      </c>
      <c r="E288" s="11">
        <v>595</v>
      </c>
      <c r="F288" s="144">
        <v>575</v>
      </c>
      <c r="G288" s="144">
        <v>20</v>
      </c>
      <c r="H288" s="11">
        <v>984</v>
      </c>
      <c r="I288" s="11">
        <v>511</v>
      </c>
      <c r="J288" s="11">
        <v>8</v>
      </c>
      <c r="K288" s="11" t="s">
        <v>1029</v>
      </c>
      <c r="L288" s="11">
        <v>5</v>
      </c>
      <c r="M288" s="11">
        <v>2</v>
      </c>
      <c r="N288" s="11">
        <v>1</v>
      </c>
      <c r="O288" s="427"/>
      <c r="P288" s="427"/>
      <c r="Q288" s="427"/>
      <c r="R288" s="427"/>
      <c r="S288" s="427"/>
      <c r="T288" s="427"/>
      <c r="U288" s="427"/>
      <c r="V288" s="427"/>
      <c r="W288" s="427"/>
      <c r="X288" s="427"/>
    </row>
    <row r="289" spans="2:24">
      <c r="B289" s="25">
        <v>7123000</v>
      </c>
      <c r="C289" s="26" t="s">
        <v>333</v>
      </c>
      <c r="D289" s="11">
        <v>641</v>
      </c>
      <c r="E289" s="11">
        <v>633</v>
      </c>
      <c r="F289" s="144">
        <v>494</v>
      </c>
      <c r="G289" s="144">
        <v>139</v>
      </c>
      <c r="H289" s="11">
        <v>4</v>
      </c>
      <c r="I289" s="11">
        <v>4</v>
      </c>
      <c r="J289" s="11" t="s">
        <v>1029</v>
      </c>
      <c r="K289" s="11" t="s">
        <v>1029</v>
      </c>
      <c r="L289" s="11" t="s">
        <v>1029</v>
      </c>
      <c r="M289" s="11" t="s">
        <v>1029</v>
      </c>
      <c r="N289" s="11" t="s">
        <v>1029</v>
      </c>
      <c r="O289" s="427"/>
      <c r="P289" s="427"/>
      <c r="Q289" s="427"/>
      <c r="R289" s="427"/>
      <c r="S289" s="427"/>
      <c r="T289" s="427"/>
      <c r="U289" s="427"/>
      <c r="V289" s="427"/>
      <c r="W289" s="427"/>
      <c r="X289" s="427"/>
    </row>
    <row r="290" spans="2:24">
      <c r="B290" s="25">
        <v>7125000</v>
      </c>
      <c r="C290" s="26" t="s">
        <v>334</v>
      </c>
      <c r="D290" s="11">
        <v>986</v>
      </c>
      <c r="E290" s="11">
        <v>961</v>
      </c>
      <c r="F290" s="144">
        <v>835</v>
      </c>
      <c r="G290" s="144">
        <v>126</v>
      </c>
      <c r="H290" s="11">
        <v>10</v>
      </c>
      <c r="I290" s="11">
        <v>13</v>
      </c>
      <c r="J290" s="11" t="s">
        <v>1029</v>
      </c>
      <c r="K290" s="11" t="s">
        <v>1029</v>
      </c>
      <c r="L290" s="11" t="s">
        <v>1029</v>
      </c>
      <c r="M290" s="11">
        <v>1</v>
      </c>
      <c r="N290" s="11">
        <v>1</v>
      </c>
      <c r="O290" s="427"/>
      <c r="P290" s="427"/>
      <c r="Q290" s="427"/>
      <c r="R290" s="427"/>
      <c r="S290" s="427"/>
      <c r="T290" s="427"/>
      <c r="U290" s="427"/>
      <c r="V290" s="427"/>
      <c r="W290" s="427"/>
      <c r="X290" s="427"/>
    </row>
    <row r="291" spans="2:24">
      <c r="B291" s="25">
        <v>7126000</v>
      </c>
      <c r="C291" s="26" t="s">
        <v>335</v>
      </c>
      <c r="D291" s="11">
        <v>425</v>
      </c>
      <c r="E291" s="11">
        <v>411</v>
      </c>
      <c r="F291" s="144">
        <v>367</v>
      </c>
      <c r="G291" s="144">
        <v>44</v>
      </c>
      <c r="H291" s="11">
        <v>8</v>
      </c>
      <c r="I291" s="11">
        <v>6</v>
      </c>
      <c r="J291" s="11" t="s">
        <v>1029</v>
      </c>
      <c r="K291" s="11" t="s">
        <v>1029</v>
      </c>
      <c r="L291" s="11" t="s">
        <v>1029</v>
      </c>
      <c r="M291" s="11" t="s">
        <v>1029</v>
      </c>
      <c r="N291" s="11" t="s">
        <v>1029</v>
      </c>
      <c r="O291" s="427"/>
      <c r="P291" s="427"/>
      <c r="Q291" s="427"/>
      <c r="R291" s="427"/>
      <c r="S291" s="427"/>
      <c r="T291" s="427"/>
      <c r="U291" s="427"/>
      <c r="V291" s="427"/>
      <c r="W291" s="427"/>
      <c r="X291" s="427"/>
    </row>
    <row r="292" spans="2:24">
      <c r="B292" s="25">
        <v>7127000</v>
      </c>
      <c r="C292" s="26" t="s">
        <v>336</v>
      </c>
      <c r="D292" s="11">
        <v>759</v>
      </c>
      <c r="E292" s="11">
        <v>754</v>
      </c>
      <c r="F292" s="144">
        <v>492</v>
      </c>
      <c r="G292" s="144">
        <v>262</v>
      </c>
      <c r="H292" s="11">
        <v>1</v>
      </c>
      <c r="I292" s="11">
        <v>4</v>
      </c>
      <c r="J292" s="11" t="s">
        <v>1029</v>
      </c>
      <c r="K292" s="11" t="s">
        <v>1029</v>
      </c>
      <c r="L292" s="11" t="s">
        <v>1029</v>
      </c>
      <c r="M292" s="11" t="s">
        <v>1029</v>
      </c>
      <c r="N292" s="11" t="s">
        <v>1029</v>
      </c>
      <c r="O292" s="427"/>
      <c r="P292" s="427"/>
      <c r="Q292" s="427"/>
      <c r="R292" s="427"/>
      <c r="S292" s="427"/>
      <c r="T292" s="427"/>
      <c r="U292" s="427"/>
      <c r="V292" s="427"/>
      <c r="W292" s="427"/>
      <c r="X292" s="427"/>
    </row>
    <row r="293" spans="2:24">
      <c r="B293" s="25">
        <v>7128000</v>
      </c>
      <c r="C293" s="26" t="s">
        <v>337</v>
      </c>
      <c r="D293" s="11">
        <v>1289</v>
      </c>
      <c r="E293" s="11">
        <v>135</v>
      </c>
      <c r="F293" s="144">
        <v>130</v>
      </c>
      <c r="G293" s="144">
        <v>5</v>
      </c>
      <c r="H293" s="11">
        <v>820</v>
      </c>
      <c r="I293" s="11">
        <v>329</v>
      </c>
      <c r="J293" s="11">
        <v>1</v>
      </c>
      <c r="K293" s="11">
        <v>2</v>
      </c>
      <c r="L293" s="11" t="s">
        <v>1029</v>
      </c>
      <c r="M293" s="11">
        <v>1</v>
      </c>
      <c r="N293" s="11">
        <v>1</v>
      </c>
      <c r="O293" s="427"/>
      <c r="P293" s="427"/>
      <c r="Q293" s="427"/>
      <c r="R293" s="427"/>
      <c r="S293" s="427"/>
      <c r="T293" s="427"/>
      <c r="U293" s="427"/>
      <c r="V293" s="427"/>
      <c r="W293" s="427"/>
      <c r="X293" s="427"/>
    </row>
    <row r="294" spans="2:24">
      <c r="B294" s="25">
        <v>7130000</v>
      </c>
      <c r="C294" s="26" t="s">
        <v>338</v>
      </c>
      <c r="D294" s="11">
        <v>2110</v>
      </c>
      <c r="E294" s="11">
        <v>1822</v>
      </c>
      <c r="F294" s="144">
        <v>1502</v>
      </c>
      <c r="G294" s="144">
        <v>320</v>
      </c>
      <c r="H294" s="11">
        <v>196</v>
      </c>
      <c r="I294" s="11">
        <v>88</v>
      </c>
      <c r="J294" s="11" t="s">
        <v>1029</v>
      </c>
      <c r="K294" s="11" t="s">
        <v>1029</v>
      </c>
      <c r="L294" s="11">
        <v>1</v>
      </c>
      <c r="M294" s="11" t="s">
        <v>1029</v>
      </c>
      <c r="N294" s="11">
        <v>3</v>
      </c>
      <c r="O294" s="427"/>
      <c r="P294" s="427"/>
      <c r="Q294" s="427"/>
      <c r="R294" s="427"/>
      <c r="S294" s="427"/>
      <c r="T294" s="427"/>
      <c r="U294" s="427"/>
      <c r="V294" s="427"/>
      <c r="W294" s="427"/>
      <c r="X294" s="427"/>
    </row>
    <row r="295" spans="2:24">
      <c r="B295" s="25">
        <v>7131000</v>
      </c>
      <c r="C295" s="26" t="s">
        <v>339</v>
      </c>
      <c r="D295" s="11">
        <v>1436</v>
      </c>
      <c r="E295" s="11">
        <v>1388</v>
      </c>
      <c r="F295" s="144">
        <v>924</v>
      </c>
      <c r="G295" s="144">
        <v>464</v>
      </c>
      <c r="H295" s="11">
        <v>6</v>
      </c>
      <c r="I295" s="11">
        <v>42</v>
      </c>
      <c r="J295" s="11" t="s">
        <v>1029</v>
      </c>
      <c r="K295" s="11" t="s">
        <v>1029</v>
      </c>
      <c r="L295" s="11" t="s">
        <v>1029</v>
      </c>
      <c r="M295" s="11" t="s">
        <v>1029</v>
      </c>
      <c r="N295" s="11" t="s">
        <v>1029</v>
      </c>
      <c r="O295" s="427"/>
      <c r="P295" s="427"/>
      <c r="Q295" s="427"/>
      <c r="R295" s="427"/>
      <c r="S295" s="427"/>
      <c r="T295" s="427"/>
      <c r="U295" s="427"/>
      <c r="V295" s="427"/>
      <c r="W295" s="427"/>
      <c r="X295" s="427"/>
    </row>
    <row r="296" spans="2:24">
      <c r="B296" s="25">
        <v>7132000</v>
      </c>
      <c r="C296" s="26" t="s">
        <v>340</v>
      </c>
      <c r="D296" s="11">
        <v>651</v>
      </c>
      <c r="E296" s="11">
        <v>645</v>
      </c>
      <c r="F296" s="144">
        <v>575</v>
      </c>
      <c r="G296" s="144">
        <v>70</v>
      </c>
      <c r="H296" s="11">
        <v>5</v>
      </c>
      <c r="I296" s="11">
        <v>1</v>
      </c>
      <c r="J296" s="11" t="s">
        <v>1029</v>
      </c>
      <c r="K296" s="11" t="s">
        <v>1029</v>
      </c>
      <c r="L296" s="11" t="s">
        <v>1029</v>
      </c>
      <c r="M296" s="11" t="s">
        <v>1029</v>
      </c>
      <c r="N296" s="11" t="s">
        <v>1029</v>
      </c>
      <c r="O296" s="427"/>
      <c r="P296" s="427"/>
      <c r="Q296" s="427"/>
      <c r="R296" s="427"/>
      <c r="S296" s="427"/>
      <c r="T296" s="427"/>
      <c r="U296" s="427"/>
      <c r="V296" s="427"/>
      <c r="W296" s="427"/>
      <c r="X296" s="427"/>
    </row>
    <row r="297" spans="2:24">
      <c r="B297" s="25">
        <v>7133000</v>
      </c>
      <c r="C297" s="26" t="s">
        <v>341</v>
      </c>
      <c r="D297" s="11">
        <v>862</v>
      </c>
      <c r="E297" s="11">
        <v>703</v>
      </c>
      <c r="F297" s="144">
        <v>599</v>
      </c>
      <c r="G297" s="144">
        <v>104</v>
      </c>
      <c r="H297" s="11">
        <v>143</v>
      </c>
      <c r="I297" s="11">
        <v>12</v>
      </c>
      <c r="J297" s="11">
        <v>2</v>
      </c>
      <c r="K297" s="11" t="s">
        <v>1029</v>
      </c>
      <c r="L297" s="11" t="s">
        <v>1029</v>
      </c>
      <c r="M297" s="11">
        <v>2</v>
      </c>
      <c r="N297" s="11" t="s">
        <v>1029</v>
      </c>
      <c r="O297" s="427"/>
      <c r="P297" s="427"/>
      <c r="Q297" s="427"/>
      <c r="R297" s="427"/>
      <c r="S297" s="427"/>
      <c r="T297" s="427"/>
      <c r="U297" s="427"/>
      <c r="V297" s="427"/>
      <c r="W297" s="427"/>
      <c r="X297" s="427"/>
    </row>
    <row r="298" spans="2:24">
      <c r="B298" s="25">
        <v>7133100</v>
      </c>
      <c r="C298" s="26" t="s">
        <v>342</v>
      </c>
      <c r="D298" s="11">
        <v>285</v>
      </c>
      <c r="E298" s="11">
        <v>72</v>
      </c>
      <c r="F298" s="144">
        <v>72</v>
      </c>
      <c r="G298" s="144" t="s">
        <v>1029</v>
      </c>
      <c r="H298" s="11">
        <v>197</v>
      </c>
      <c r="I298" s="11">
        <v>16</v>
      </c>
      <c r="J298" s="11" t="s">
        <v>1029</v>
      </c>
      <c r="K298" s="11" t="s">
        <v>1029</v>
      </c>
      <c r="L298" s="11" t="s">
        <v>1029</v>
      </c>
      <c r="M298" s="11" t="s">
        <v>1029</v>
      </c>
      <c r="N298" s="11" t="s">
        <v>1029</v>
      </c>
      <c r="O298" s="427"/>
      <c r="P298" s="427"/>
      <c r="Q298" s="427"/>
      <c r="R298" s="427"/>
      <c r="S298" s="427"/>
      <c r="T298" s="427"/>
      <c r="U298" s="427"/>
      <c r="V298" s="427"/>
      <c r="W298" s="427"/>
      <c r="X298" s="427"/>
    </row>
    <row r="299" spans="2:24">
      <c r="B299" s="25">
        <v>7134000</v>
      </c>
      <c r="C299" s="26" t="s">
        <v>343</v>
      </c>
      <c r="D299" s="11">
        <v>2075</v>
      </c>
      <c r="E299" s="11">
        <v>650</v>
      </c>
      <c r="F299" s="144">
        <v>462</v>
      </c>
      <c r="G299" s="144">
        <v>188</v>
      </c>
      <c r="H299" s="11">
        <v>805</v>
      </c>
      <c r="I299" s="11">
        <v>611</v>
      </c>
      <c r="J299" s="11" t="s">
        <v>1029</v>
      </c>
      <c r="K299" s="11" t="s">
        <v>1029</v>
      </c>
      <c r="L299" s="11" t="s">
        <v>1029</v>
      </c>
      <c r="M299" s="11">
        <v>2</v>
      </c>
      <c r="N299" s="11">
        <v>7</v>
      </c>
      <c r="O299" s="427"/>
      <c r="P299" s="427"/>
      <c r="Q299" s="427"/>
      <c r="R299" s="427"/>
      <c r="S299" s="427"/>
      <c r="T299" s="427"/>
      <c r="U299" s="427"/>
      <c r="V299" s="427"/>
      <c r="W299" s="427"/>
      <c r="X299" s="427"/>
    </row>
    <row r="300" spans="2:24">
      <c r="B300" s="25">
        <v>7135000</v>
      </c>
      <c r="C300" s="26" t="s">
        <v>344</v>
      </c>
      <c r="D300" s="11">
        <v>1278</v>
      </c>
      <c r="E300" s="11">
        <v>1261</v>
      </c>
      <c r="F300" s="144">
        <v>1022</v>
      </c>
      <c r="G300" s="144">
        <v>239</v>
      </c>
      <c r="H300" s="11">
        <v>5</v>
      </c>
      <c r="I300" s="11">
        <v>12</v>
      </c>
      <c r="J300" s="11" t="s">
        <v>1029</v>
      </c>
      <c r="K300" s="11" t="s">
        <v>1029</v>
      </c>
      <c r="L300" s="11" t="s">
        <v>1029</v>
      </c>
      <c r="M300" s="11" t="s">
        <v>1029</v>
      </c>
      <c r="N300" s="11" t="s">
        <v>1029</v>
      </c>
      <c r="O300" s="427"/>
      <c r="P300" s="427"/>
      <c r="Q300" s="427"/>
      <c r="R300" s="427"/>
      <c r="S300" s="427"/>
      <c r="T300" s="427"/>
      <c r="U300" s="427"/>
      <c r="V300" s="427"/>
      <c r="W300" s="427"/>
      <c r="X300" s="427"/>
    </row>
    <row r="301" spans="2:24">
      <c r="B301" s="25">
        <v>7136000</v>
      </c>
      <c r="C301" s="26" t="s">
        <v>345</v>
      </c>
      <c r="D301" s="11">
        <v>1894</v>
      </c>
      <c r="E301" s="11">
        <v>1871</v>
      </c>
      <c r="F301" s="144">
        <v>1067</v>
      </c>
      <c r="G301" s="144">
        <v>804</v>
      </c>
      <c r="H301" s="11">
        <v>14</v>
      </c>
      <c r="I301" s="11">
        <v>6</v>
      </c>
      <c r="J301" s="11" t="s">
        <v>1029</v>
      </c>
      <c r="K301" s="11">
        <v>1</v>
      </c>
      <c r="L301" s="11" t="s">
        <v>1029</v>
      </c>
      <c r="M301" s="11">
        <v>2</v>
      </c>
      <c r="N301" s="11" t="s">
        <v>1029</v>
      </c>
      <c r="O301" s="427"/>
      <c r="P301" s="427"/>
      <c r="Q301" s="427"/>
      <c r="R301" s="427"/>
      <c r="S301" s="427"/>
      <c r="T301" s="427"/>
      <c r="U301" s="427"/>
      <c r="V301" s="427"/>
      <c r="W301" s="427"/>
      <c r="X301" s="427"/>
    </row>
    <row r="302" spans="2:24">
      <c r="B302" s="27">
        <v>7400000</v>
      </c>
      <c r="C302" s="28" t="s">
        <v>346</v>
      </c>
      <c r="D302" s="11">
        <v>55933</v>
      </c>
      <c r="E302" s="11">
        <v>50399</v>
      </c>
      <c r="F302" s="144">
        <v>39172</v>
      </c>
      <c r="G302" s="144">
        <v>11227</v>
      </c>
      <c r="H302" s="11">
        <v>1806</v>
      </c>
      <c r="I302" s="11">
        <v>3610</v>
      </c>
      <c r="J302" s="11">
        <v>27</v>
      </c>
      <c r="K302" s="11">
        <v>9</v>
      </c>
      <c r="L302" s="11">
        <v>36</v>
      </c>
      <c r="M302" s="11">
        <v>37</v>
      </c>
      <c r="N302" s="11">
        <v>9</v>
      </c>
      <c r="O302" s="427"/>
      <c r="P302" s="427"/>
      <c r="Q302" s="427"/>
      <c r="R302" s="427"/>
      <c r="S302" s="427"/>
      <c r="T302" s="427"/>
      <c r="U302" s="427"/>
      <c r="V302" s="427"/>
      <c r="W302" s="427"/>
      <c r="X302" s="427"/>
    </row>
    <row r="303" spans="2:24">
      <c r="B303" s="25">
        <v>7401000</v>
      </c>
      <c r="C303" s="26" t="s">
        <v>347</v>
      </c>
      <c r="D303" s="11">
        <v>9954</v>
      </c>
      <c r="E303" s="11">
        <v>9432</v>
      </c>
      <c r="F303" s="144">
        <v>6015</v>
      </c>
      <c r="G303" s="144">
        <v>3417</v>
      </c>
      <c r="H303" s="11">
        <v>141</v>
      </c>
      <c r="I303" s="11">
        <v>365</v>
      </c>
      <c r="J303" s="11">
        <v>6</v>
      </c>
      <c r="K303" s="11" t="s">
        <v>1029</v>
      </c>
      <c r="L303" s="11">
        <v>1</v>
      </c>
      <c r="M303" s="11">
        <v>7</v>
      </c>
      <c r="N303" s="11">
        <v>2</v>
      </c>
      <c r="O303" s="427"/>
      <c r="P303" s="427"/>
      <c r="Q303" s="427"/>
      <c r="R303" s="427"/>
      <c r="S303" s="427"/>
      <c r="T303" s="427"/>
      <c r="U303" s="427"/>
      <c r="V303" s="427"/>
      <c r="W303" s="427"/>
      <c r="X303" s="427"/>
    </row>
    <row r="304" spans="2:24">
      <c r="B304" s="25">
        <v>7402000</v>
      </c>
      <c r="C304" s="26" t="s">
        <v>348</v>
      </c>
      <c r="D304" s="11">
        <v>2203</v>
      </c>
      <c r="E304" s="11">
        <v>1591</v>
      </c>
      <c r="F304" s="144">
        <v>1088</v>
      </c>
      <c r="G304" s="144">
        <v>503</v>
      </c>
      <c r="H304" s="11">
        <v>52</v>
      </c>
      <c r="I304" s="11">
        <v>553</v>
      </c>
      <c r="J304" s="11">
        <v>2</v>
      </c>
      <c r="K304" s="11">
        <v>1</v>
      </c>
      <c r="L304" s="11">
        <v>1</v>
      </c>
      <c r="M304" s="11">
        <v>2</v>
      </c>
      <c r="N304" s="11">
        <v>1</v>
      </c>
      <c r="O304" s="427"/>
      <c r="P304" s="427"/>
      <c r="Q304" s="427"/>
      <c r="R304" s="427"/>
      <c r="S304" s="427"/>
      <c r="T304" s="427"/>
      <c r="U304" s="427"/>
      <c r="V304" s="427"/>
      <c r="W304" s="427"/>
      <c r="X304" s="427"/>
    </row>
    <row r="305" spans="2:24">
      <c r="B305" s="25">
        <v>7410000</v>
      </c>
      <c r="C305" s="26" t="s">
        <v>349</v>
      </c>
      <c r="D305" s="11">
        <v>3922</v>
      </c>
      <c r="E305" s="11">
        <v>3698</v>
      </c>
      <c r="F305" s="144">
        <v>2226</v>
      </c>
      <c r="G305" s="144">
        <v>1472</v>
      </c>
      <c r="H305" s="11">
        <v>46</v>
      </c>
      <c r="I305" s="11">
        <v>175</v>
      </c>
      <c r="J305" s="11" t="s">
        <v>1029</v>
      </c>
      <c r="K305" s="11" t="s">
        <v>1029</v>
      </c>
      <c r="L305" s="11" t="s">
        <v>1029</v>
      </c>
      <c r="M305" s="11">
        <v>3</v>
      </c>
      <c r="N305" s="11" t="s">
        <v>1029</v>
      </c>
      <c r="O305" s="427"/>
      <c r="P305" s="427"/>
      <c r="Q305" s="427"/>
      <c r="R305" s="427"/>
      <c r="S305" s="427"/>
      <c r="T305" s="427"/>
      <c r="U305" s="427"/>
      <c r="V305" s="427"/>
      <c r="W305" s="427"/>
      <c r="X305" s="427"/>
    </row>
    <row r="306" spans="2:24">
      <c r="B306" s="25">
        <v>7411000</v>
      </c>
      <c r="C306" s="26" t="s">
        <v>350</v>
      </c>
      <c r="D306" s="11">
        <v>1607</v>
      </c>
      <c r="E306" s="11">
        <v>1606</v>
      </c>
      <c r="F306" s="144">
        <v>1285</v>
      </c>
      <c r="G306" s="144">
        <v>321</v>
      </c>
      <c r="H306" s="11" t="s">
        <v>1029</v>
      </c>
      <c r="I306" s="11">
        <v>1</v>
      </c>
      <c r="J306" s="11" t="s">
        <v>1029</v>
      </c>
      <c r="K306" s="11" t="s">
        <v>1029</v>
      </c>
      <c r="L306" s="11" t="s">
        <v>1029</v>
      </c>
      <c r="M306" s="11" t="s">
        <v>1029</v>
      </c>
      <c r="N306" s="11" t="s">
        <v>1029</v>
      </c>
      <c r="O306" s="427"/>
      <c r="P306" s="427"/>
      <c r="Q306" s="427"/>
      <c r="R306" s="427"/>
      <c r="S306" s="427"/>
      <c r="T306" s="427"/>
      <c r="U306" s="427"/>
      <c r="V306" s="427"/>
      <c r="W306" s="427"/>
      <c r="X306" s="427"/>
    </row>
    <row r="307" spans="2:24">
      <c r="B307" s="25">
        <v>7412000</v>
      </c>
      <c r="C307" s="26" t="s">
        <v>351</v>
      </c>
      <c r="D307" s="11">
        <v>1313</v>
      </c>
      <c r="E307" s="11">
        <v>1194</v>
      </c>
      <c r="F307" s="144">
        <v>1057</v>
      </c>
      <c r="G307" s="144">
        <v>137</v>
      </c>
      <c r="H307" s="11">
        <v>36</v>
      </c>
      <c r="I307" s="11">
        <v>53</v>
      </c>
      <c r="J307" s="11" t="s">
        <v>1029</v>
      </c>
      <c r="K307" s="11" t="s">
        <v>1029</v>
      </c>
      <c r="L307" s="11">
        <v>27</v>
      </c>
      <c r="M307" s="11">
        <v>3</v>
      </c>
      <c r="N307" s="11" t="s">
        <v>1029</v>
      </c>
      <c r="O307" s="427"/>
      <c r="P307" s="427"/>
      <c r="Q307" s="427"/>
      <c r="R307" s="427"/>
      <c r="S307" s="427"/>
      <c r="T307" s="427"/>
      <c r="U307" s="427"/>
      <c r="V307" s="427"/>
      <c r="W307" s="427"/>
      <c r="X307" s="427"/>
    </row>
    <row r="308" spans="2:24">
      <c r="B308" s="25">
        <v>7413000</v>
      </c>
      <c r="C308" s="26" t="s">
        <v>352</v>
      </c>
      <c r="D308" s="11">
        <v>2122</v>
      </c>
      <c r="E308" s="11">
        <v>1986</v>
      </c>
      <c r="F308" s="144">
        <v>1502</v>
      </c>
      <c r="G308" s="144">
        <v>484</v>
      </c>
      <c r="H308" s="11">
        <v>73</v>
      </c>
      <c r="I308" s="11">
        <v>59</v>
      </c>
      <c r="J308" s="11" t="s">
        <v>1029</v>
      </c>
      <c r="K308" s="11" t="s">
        <v>1029</v>
      </c>
      <c r="L308" s="11">
        <v>1</v>
      </c>
      <c r="M308" s="11">
        <v>3</v>
      </c>
      <c r="N308" s="11" t="s">
        <v>1029</v>
      </c>
      <c r="O308" s="427"/>
      <c r="P308" s="427"/>
      <c r="Q308" s="427"/>
      <c r="R308" s="427"/>
      <c r="S308" s="427"/>
      <c r="T308" s="427"/>
      <c r="U308" s="427"/>
      <c r="V308" s="427"/>
      <c r="W308" s="427"/>
      <c r="X308" s="427"/>
    </row>
    <row r="309" spans="2:24">
      <c r="B309" s="25">
        <v>7414000</v>
      </c>
      <c r="C309" s="26" t="s">
        <v>353</v>
      </c>
      <c r="D309" s="11">
        <v>865</v>
      </c>
      <c r="E309" s="11">
        <v>858</v>
      </c>
      <c r="F309" s="144">
        <v>677</v>
      </c>
      <c r="G309" s="144">
        <v>181</v>
      </c>
      <c r="H309" s="11">
        <v>3</v>
      </c>
      <c r="I309" s="11">
        <v>2</v>
      </c>
      <c r="J309" s="11" t="s">
        <v>1029</v>
      </c>
      <c r="K309" s="11">
        <v>2</v>
      </c>
      <c r="L309" s="11" t="s">
        <v>1029</v>
      </c>
      <c r="M309" s="11" t="s">
        <v>1029</v>
      </c>
      <c r="N309" s="11" t="s">
        <v>1029</v>
      </c>
      <c r="O309" s="427"/>
      <c r="P309" s="427"/>
      <c r="Q309" s="427"/>
      <c r="R309" s="427"/>
      <c r="S309" s="427"/>
      <c r="T309" s="427"/>
      <c r="U309" s="427"/>
      <c r="V309" s="427"/>
      <c r="W309" s="427"/>
      <c r="X309" s="427"/>
    </row>
    <row r="310" spans="2:24">
      <c r="B310" s="25">
        <v>7415000</v>
      </c>
      <c r="C310" s="26" t="s">
        <v>354</v>
      </c>
      <c r="D310" s="11">
        <v>3289</v>
      </c>
      <c r="E310" s="11">
        <v>2883</v>
      </c>
      <c r="F310" s="144">
        <v>2196</v>
      </c>
      <c r="G310" s="144">
        <v>687</v>
      </c>
      <c r="H310" s="11">
        <v>302</v>
      </c>
      <c r="I310" s="11">
        <v>101</v>
      </c>
      <c r="J310" s="11">
        <v>1</v>
      </c>
      <c r="K310" s="11">
        <v>1</v>
      </c>
      <c r="L310" s="11" t="s">
        <v>1029</v>
      </c>
      <c r="M310" s="11">
        <v>1</v>
      </c>
      <c r="N310" s="11" t="s">
        <v>1029</v>
      </c>
      <c r="O310" s="427"/>
      <c r="P310" s="427"/>
      <c r="Q310" s="427"/>
      <c r="R310" s="427"/>
      <c r="S310" s="427"/>
      <c r="T310" s="427"/>
      <c r="U310" s="427"/>
      <c r="V310" s="427"/>
      <c r="W310" s="427"/>
      <c r="X310" s="427"/>
    </row>
    <row r="311" spans="2:24">
      <c r="B311" s="25">
        <v>7416000</v>
      </c>
      <c r="C311" s="26" t="s">
        <v>355</v>
      </c>
      <c r="D311" s="11">
        <v>814</v>
      </c>
      <c r="E311" s="11">
        <v>789</v>
      </c>
      <c r="F311" s="144">
        <v>682</v>
      </c>
      <c r="G311" s="144">
        <v>107</v>
      </c>
      <c r="H311" s="11">
        <v>17</v>
      </c>
      <c r="I311" s="11">
        <v>6</v>
      </c>
      <c r="J311" s="11" t="s">
        <v>1029</v>
      </c>
      <c r="K311" s="11" t="s">
        <v>1029</v>
      </c>
      <c r="L311" s="11" t="s">
        <v>1029</v>
      </c>
      <c r="M311" s="11">
        <v>1</v>
      </c>
      <c r="N311" s="11">
        <v>1</v>
      </c>
      <c r="O311" s="427"/>
      <c r="P311" s="427"/>
      <c r="Q311" s="427"/>
      <c r="R311" s="427"/>
      <c r="S311" s="427"/>
      <c r="T311" s="427"/>
      <c r="U311" s="427"/>
      <c r="V311" s="427"/>
      <c r="W311" s="427"/>
      <c r="X311" s="427"/>
    </row>
    <row r="312" spans="2:24">
      <c r="B312" s="25">
        <v>7417000</v>
      </c>
      <c r="C312" s="26" t="s">
        <v>356</v>
      </c>
      <c r="D312" s="11">
        <v>1534</v>
      </c>
      <c r="E312" s="11">
        <v>1514</v>
      </c>
      <c r="F312" s="144">
        <v>1202</v>
      </c>
      <c r="G312" s="144">
        <v>312</v>
      </c>
      <c r="H312" s="11">
        <v>8</v>
      </c>
      <c r="I312" s="11">
        <v>9</v>
      </c>
      <c r="J312" s="11">
        <v>1</v>
      </c>
      <c r="K312" s="11">
        <v>1</v>
      </c>
      <c r="L312" s="11" t="s">
        <v>1029</v>
      </c>
      <c r="M312" s="11">
        <v>1</v>
      </c>
      <c r="N312" s="11" t="s">
        <v>1029</v>
      </c>
      <c r="O312" s="427"/>
      <c r="P312" s="427"/>
      <c r="Q312" s="427"/>
      <c r="R312" s="427"/>
      <c r="S312" s="427"/>
      <c r="T312" s="427"/>
      <c r="U312" s="427"/>
      <c r="V312" s="427"/>
      <c r="W312" s="427"/>
      <c r="X312" s="427"/>
    </row>
    <row r="313" spans="2:24">
      <c r="B313" s="25">
        <v>7418000</v>
      </c>
      <c r="C313" s="26" t="s">
        <v>357</v>
      </c>
      <c r="D313" s="11">
        <v>1786</v>
      </c>
      <c r="E313" s="11">
        <v>1772</v>
      </c>
      <c r="F313" s="144">
        <v>1598</v>
      </c>
      <c r="G313" s="144">
        <v>174</v>
      </c>
      <c r="H313" s="11">
        <v>10</v>
      </c>
      <c r="I313" s="11">
        <v>2</v>
      </c>
      <c r="J313" s="11">
        <v>1</v>
      </c>
      <c r="K313" s="11" t="s">
        <v>1029</v>
      </c>
      <c r="L313" s="11" t="s">
        <v>1029</v>
      </c>
      <c r="M313" s="11">
        <v>1</v>
      </c>
      <c r="N313" s="11" t="s">
        <v>1029</v>
      </c>
      <c r="O313" s="427"/>
      <c r="P313" s="427"/>
      <c r="Q313" s="427"/>
      <c r="R313" s="427"/>
      <c r="S313" s="427"/>
      <c r="T313" s="427"/>
      <c r="U313" s="427"/>
      <c r="V313" s="427"/>
      <c r="W313" s="427"/>
      <c r="X313" s="427"/>
    </row>
    <row r="314" spans="2:24">
      <c r="B314" s="25">
        <v>7419000</v>
      </c>
      <c r="C314" s="26" t="s">
        <v>358</v>
      </c>
      <c r="D314" s="11">
        <v>1065</v>
      </c>
      <c r="E314" s="11">
        <v>1046</v>
      </c>
      <c r="F314" s="144">
        <v>911</v>
      </c>
      <c r="G314" s="144">
        <v>135</v>
      </c>
      <c r="H314" s="11">
        <v>13</v>
      </c>
      <c r="I314" s="11">
        <v>6</v>
      </c>
      <c r="J314" s="11" t="s">
        <v>1029</v>
      </c>
      <c r="K314" s="11" t="s">
        <v>1029</v>
      </c>
      <c r="L314" s="11" t="s">
        <v>1029</v>
      </c>
      <c r="M314" s="11" t="s">
        <v>1029</v>
      </c>
      <c r="N314" s="11" t="s">
        <v>1029</v>
      </c>
      <c r="O314" s="427"/>
      <c r="P314" s="427"/>
      <c r="Q314" s="427"/>
      <c r="R314" s="427"/>
      <c r="S314" s="427"/>
      <c r="T314" s="427"/>
      <c r="U314" s="427"/>
      <c r="V314" s="427"/>
      <c r="W314" s="427"/>
      <c r="X314" s="427"/>
    </row>
    <row r="315" spans="2:24">
      <c r="B315" s="25">
        <v>7420000</v>
      </c>
      <c r="C315" s="26" t="s">
        <v>359</v>
      </c>
      <c r="D315" s="11">
        <v>1375</v>
      </c>
      <c r="E315" s="11">
        <v>1361</v>
      </c>
      <c r="F315" s="144">
        <v>1047</v>
      </c>
      <c r="G315" s="144">
        <v>314</v>
      </c>
      <c r="H315" s="11">
        <v>3</v>
      </c>
      <c r="I315" s="11">
        <v>11</v>
      </c>
      <c r="J315" s="11" t="s">
        <v>1029</v>
      </c>
      <c r="K315" s="11" t="s">
        <v>1029</v>
      </c>
      <c r="L315" s="11" t="s">
        <v>1029</v>
      </c>
      <c r="M315" s="11" t="s">
        <v>1029</v>
      </c>
      <c r="N315" s="11" t="s">
        <v>1029</v>
      </c>
      <c r="O315" s="427"/>
      <c r="P315" s="427"/>
      <c r="Q315" s="427"/>
      <c r="R315" s="427"/>
      <c r="S315" s="427"/>
      <c r="T315" s="427"/>
      <c r="U315" s="427"/>
      <c r="V315" s="427"/>
      <c r="W315" s="427"/>
      <c r="X315" s="427"/>
    </row>
    <row r="316" spans="2:24">
      <c r="B316" s="25">
        <v>7421000</v>
      </c>
      <c r="C316" s="26" t="s">
        <v>360</v>
      </c>
      <c r="D316" s="11">
        <v>1257</v>
      </c>
      <c r="E316" s="11">
        <v>234</v>
      </c>
      <c r="F316" s="144">
        <v>225</v>
      </c>
      <c r="G316" s="144">
        <v>9</v>
      </c>
      <c r="H316" s="11">
        <v>104</v>
      </c>
      <c r="I316" s="11">
        <v>911</v>
      </c>
      <c r="J316" s="11" t="s">
        <v>1029</v>
      </c>
      <c r="K316" s="11">
        <v>2</v>
      </c>
      <c r="L316" s="11" t="s">
        <v>1029</v>
      </c>
      <c r="M316" s="11">
        <v>4</v>
      </c>
      <c r="N316" s="11">
        <v>2</v>
      </c>
      <c r="O316" s="427"/>
      <c r="P316" s="427"/>
      <c r="Q316" s="427"/>
      <c r="R316" s="427"/>
      <c r="S316" s="427"/>
      <c r="T316" s="427"/>
      <c r="U316" s="427"/>
      <c r="V316" s="427"/>
      <c r="W316" s="427"/>
      <c r="X316" s="427"/>
    </row>
    <row r="317" spans="2:24">
      <c r="B317" s="25">
        <v>7422000</v>
      </c>
      <c r="C317" s="26" t="s">
        <v>361</v>
      </c>
      <c r="D317" s="11">
        <v>1843</v>
      </c>
      <c r="E317" s="11">
        <v>1816</v>
      </c>
      <c r="F317" s="144">
        <v>1602</v>
      </c>
      <c r="G317" s="144">
        <v>214</v>
      </c>
      <c r="H317" s="11">
        <v>8</v>
      </c>
      <c r="I317" s="11">
        <v>19</v>
      </c>
      <c r="J317" s="11" t="s">
        <v>1029</v>
      </c>
      <c r="K317" s="11" t="s">
        <v>1029</v>
      </c>
      <c r="L317" s="11" t="s">
        <v>1029</v>
      </c>
      <c r="M317" s="11" t="s">
        <v>1029</v>
      </c>
      <c r="N317" s="11" t="s">
        <v>1029</v>
      </c>
      <c r="O317" s="427"/>
      <c r="P317" s="427"/>
      <c r="Q317" s="427"/>
      <c r="R317" s="427"/>
      <c r="S317" s="427"/>
      <c r="T317" s="427"/>
      <c r="U317" s="427"/>
      <c r="V317" s="427"/>
      <c r="W317" s="427"/>
      <c r="X317" s="427"/>
    </row>
    <row r="318" spans="2:24">
      <c r="B318" s="25">
        <v>7423000</v>
      </c>
      <c r="C318" s="26" t="s">
        <v>362</v>
      </c>
      <c r="D318" s="11">
        <v>1458</v>
      </c>
      <c r="E318" s="11">
        <v>1450</v>
      </c>
      <c r="F318" s="144">
        <v>988</v>
      </c>
      <c r="G318" s="144">
        <v>462</v>
      </c>
      <c r="H318" s="11">
        <v>3</v>
      </c>
      <c r="I318" s="11">
        <v>3</v>
      </c>
      <c r="J318" s="11" t="s">
        <v>1029</v>
      </c>
      <c r="K318" s="11">
        <v>1</v>
      </c>
      <c r="L318" s="11" t="s">
        <v>1029</v>
      </c>
      <c r="M318" s="11">
        <v>1</v>
      </c>
      <c r="N318" s="11" t="s">
        <v>1029</v>
      </c>
      <c r="O318" s="427"/>
      <c r="P318" s="427"/>
      <c r="Q318" s="427"/>
      <c r="R318" s="427"/>
      <c r="S318" s="427"/>
      <c r="T318" s="427"/>
      <c r="U318" s="427"/>
      <c r="V318" s="427"/>
      <c r="W318" s="427"/>
      <c r="X318" s="427"/>
    </row>
    <row r="319" spans="2:24">
      <c r="B319" s="25">
        <v>7424000</v>
      </c>
      <c r="C319" s="26" t="s">
        <v>363</v>
      </c>
      <c r="D319" s="11">
        <v>1792</v>
      </c>
      <c r="E319" s="11">
        <v>1168</v>
      </c>
      <c r="F319" s="144">
        <v>1040</v>
      </c>
      <c r="G319" s="144">
        <v>128</v>
      </c>
      <c r="H319" s="11">
        <v>138</v>
      </c>
      <c r="I319" s="11">
        <v>476</v>
      </c>
      <c r="J319" s="11">
        <v>7</v>
      </c>
      <c r="K319" s="11" t="s">
        <v>1029</v>
      </c>
      <c r="L319" s="11" t="s">
        <v>1029</v>
      </c>
      <c r="M319" s="11">
        <v>1</v>
      </c>
      <c r="N319" s="11">
        <v>2</v>
      </c>
      <c r="O319" s="427"/>
      <c r="P319" s="427"/>
      <c r="Q319" s="427"/>
      <c r="R319" s="427"/>
      <c r="S319" s="427"/>
      <c r="T319" s="427"/>
      <c r="U319" s="427"/>
      <c r="V319" s="427"/>
      <c r="W319" s="427"/>
      <c r="X319" s="427"/>
    </row>
    <row r="320" spans="2:24">
      <c r="B320" s="25">
        <v>7425000</v>
      </c>
      <c r="C320" s="26" t="s">
        <v>364</v>
      </c>
      <c r="D320" s="11">
        <v>1874</v>
      </c>
      <c r="E320" s="11">
        <v>1860</v>
      </c>
      <c r="F320" s="144">
        <v>1646</v>
      </c>
      <c r="G320" s="144">
        <v>214</v>
      </c>
      <c r="H320" s="11">
        <v>8</v>
      </c>
      <c r="I320" s="11">
        <v>6</v>
      </c>
      <c r="J320" s="11" t="s">
        <v>1029</v>
      </c>
      <c r="K320" s="11" t="s">
        <v>1029</v>
      </c>
      <c r="L320" s="11" t="s">
        <v>1029</v>
      </c>
      <c r="M320" s="11" t="s">
        <v>1029</v>
      </c>
      <c r="N320" s="11" t="s">
        <v>1029</v>
      </c>
      <c r="O320" s="427"/>
      <c r="P320" s="427"/>
      <c r="Q320" s="427"/>
      <c r="R320" s="427"/>
      <c r="S320" s="427"/>
      <c r="T320" s="427"/>
      <c r="U320" s="427"/>
      <c r="V320" s="427"/>
      <c r="W320" s="427"/>
      <c r="X320" s="427"/>
    </row>
    <row r="321" spans="2:24">
      <c r="B321" s="25">
        <v>7426000</v>
      </c>
      <c r="C321" s="26" t="s">
        <v>365</v>
      </c>
      <c r="D321" s="11">
        <v>1156</v>
      </c>
      <c r="E321" s="11">
        <v>1153</v>
      </c>
      <c r="F321" s="144">
        <v>1007</v>
      </c>
      <c r="G321" s="144">
        <v>146</v>
      </c>
      <c r="H321" s="11">
        <v>1</v>
      </c>
      <c r="I321" s="11">
        <v>1</v>
      </c>
      <c r="J321" s="11" t="s">
        <v>1029</v>
      </c>
      <c r="K321" s="11" t="s">
        <v>1029</v>
      </c>
      <c r="L321" s="11" t="s">
        <v>1029</v>
      </c>
      <c r="M321" s="11">
        <v>1</v>
      </c>
      <c r="N321" s="11" t="s">
        <v>1029</v>
      </c>
      <c r="O321" s="427"/>
      <c r="P321" s="427"/>
      <c r="Q321" s="427"/>
      <c r="R321" s="427"/>
      <c r="S321" s="427"/>
      <c r="T321" s="427"/>
      <c r="U321" s="427"/>
      <c r="V321" s="427"/>
      <c r="W321" s="427"/>
      <c r="X321" s="427"/>
    </row>
    <row r="322" spans="2:24">
      <c r="B322" s="25">
        <v>7427000</v>
      </c>
      <c r="C322" s="26" t="s">
        <v>223</v>
      </c>
      <c r="D322" s="11">
        <v>514</v>
      </c>
      <c r="E322" s="11">
        <v>425</v>
      </c>
      <c r="F322" s="144">
        <v>413</v>
      </c>
      <c r="G322" s="144">
        <v>12</v>
      </c>
      <c r="H322" s="11">
        <v>10</v>
      </c>
      <c r="I322" s="11">
        <v>75</v>
      </c>
      <c r="J322" s="11">
        <v>2</v>
      </c>
      <c r="K322" s="11">
        <v>1</v>
      </c>
      <c r="L322" s="11" t="s">
        <v>1029</v>
      </c>
      <c r="M322" s="11">
        <v>1</v>
      </c>
      <c r="N322" s="11" t="s">
        <v>1029</v>
      </c>
      <c r="O322" s="427"/>
      <c r="P322" s="427"/>
      <c r="Q322" s="427"/>
      <c r="R322" s="427"/>
      <c r="S322" s="427"/>
      <c r="T322" s="427"/>
      <c r="U322" s="427"/>
      <c r="V322" s="427"/>
      <c r="W322" s="427"/>
      <c r="X322" s="427"/>
    </row>
    <row r="323" spans="2:24">
      <c r="B323" s="25">
        <v>7428000</v>
      </c>
      <c r="C323" s="26" t="s">
        <v>366</v>
      </c>
      <c r="D323" s="11">
        <v>3962</v>
      </c>
      <c r="E323" s="11">
        <v>3952</v>
      </c>
      <c r="F323" s="144">
        <v>3003</v>
      </c>
      <c r="G323" s="144">
        <v>949</v>
      </c>
      <c r="H323" s="11">
        <v>6</v>
      </c>
      <c r="I323" s="11">
        <v>4</v>
      </c>
      <c r="J323" s="11" t="s">
        <v>1029</v>
      </c>
      <c r="K323" s="11" t="s">
        <v>1029</v>
      </c>
      <c r="L323" s="11" t="s">
        <v>1029</v>
      </c>
      <c r="M323" s="11" t="s">
        <v>1029</v>
      </c>
      <c r="N323" s="11" t="s">
        <v>1029</v>
      </c>
      <c r="O323" s="427"/>
      <c r="P323" s="427"/>
      <c r="Q323" s="427"/>
      <c r="R323" s="427"/>
      <c r="S323" s="427"/>
      <c r="T323" s="427"/>
      <c r="U323" s="427"/>
      <c r="V323" s="427"/>
      <c r="W323" s="427"/>
      <c r="X323" s="427"/>
    </row>
    <row r="324" spans="2:24">
      <c r="B324" s="25">
        <v>7429000</v>
      </c>
      <c r="C324" s="26" t="s">
        <v>367</v>
      </c>
      <c r="D324" s="11">
        <v>2098</v>
      </c>
      <c r="E324" s="11">
        <v>1777</v>
      </c>
      <c r="F324" s="144">
        <v>1561</v>
      </c>
      <c r="G324" s="144">
        <v>216</v>
      </c>
      <c r="H324" s="11">
        <v>179</v>
      </c>
      <c r="I324" s="11">
        <v>141</v>
      </c>
      <c r="J324" s="11" t="s">
        <v>1029</v>
      </c>
      <c r="K324" s="11" t="s">
        <v>1029</v>
      </c>
      <c r="L324" s="11" t="s">
        <v>1029</v>
      </c>
      <c r="M324" s="11">
        <v>1</v>
      </c>
      <c r="N324" s="11" t="s">
        <v>1029</v>
      </c>
      <c r="O324" s="427"/>
      <c r="P324" s="427"/>
      <c r="Q324" s="427"/>
      <c r="R324" s="427"/>
      <c r="S324" s="427"/>
      <c r="T324" s="427"/>
      <c r="U324" s="427"/>
      <c r="V324" s="427"/>
      <c r="W324" s="427"/>
      <c r="X324" s="427"/>
    </row>
    <row r="325" spans="2:24">
      <c r="B325" s="25">
        <v>7430000</v>
      </c>
      <c r="C325" s="26" t="s">
        <v>368</v>
      </c>
      <c r="D325" s="11">
        <v>3307</v>
      </c>
      <c r="E325" s="11">
        <v>3272</v>
      </c>
      <c r="F325" s="144">
        <v>2884</v>
      </c>
      <c r="G325" s="144">
        <v>388</v>
      </c>
      <c r="H325" s="11">
        <v>12</v>
      </c>
      <c r="I325" s="11">
        <v>18</v>
      </c>
      <c r="J325" s="11">
        <v>1</v>
      </c>
      <c r="K325" s="11" t="s">
        <v>1029</v>
      </c>
      <c r="L325" s="11" t="s">
        <v>1029</v>
      </c>
      <c r="M325" s="11">
        <v>4</v>
      </c>
      <c r="N325" s="11" t="s">
        <v>1029</v>
      </c>
      <c r="O325" s="427"/>
      <c r="P325" s="427"/>
      <c r="Q325" s="427"/>
      <c r="R325" s="427"/>
      <c r="S325" s="427"/>
      <c r="T325" s="427"/>
      <c r="U325" s="427"/>
      <c r="V325" s="427"/>
      <c r="W325" s="427"/>
      <c r="X325" s="427"/>
    </row>
    <row r="326" spans="2:24">
      <c r="B326" s="25">
        <v>7431000</v>
      </c>
      <c r="C326" s="26" t="s">
        <v>369</v>
      </c>
      <c r="D326" s="11">
        <v>456</v>
      </c>
      <c r="E326" s="11">
        <v>168</v>
      </c>
      <c r="F326" s="144">
        <v>168</v>
      </c>
      <c r="G326" s="144" t="s">
        <v>1029</v>
      </c>
      <c r="H326" s="11">
        <v>240</v>
      </c>
      <c r="I326" s="11">
        <v>46</v>
      </c>
      <c r="J326" s="11">
        <v>2</v>
      </c>
      <c r="K326" s="11" t="s">
        <v>1029</v>
      </c>
      <c r="L326" s="11" t="s">
        <v>1029</v>
      </c>
      <c r="M326" s="11" t="s">
        <v>1029</v>
      </c>
      <c r="N326" s="11" t="s">
        <v>1029</v>
      </c>
      <c r="O326" s="427"/>
      <c r="P326" s="427"/>
      <c r="Q326" s="427"/>
      <c r="R326" s="427"/>
      <c r="S326" s="427"/>
      <c r="T326" s="427"/>
      <c r="U326" s="427"/>
      <c r="V326" s="427"/>
      <c r="W326" s="427"/>
      <c r="X326" s="427"/>
    </row>
    <row r="327" spans="2:24">
      <c r="B327" s="25">
        <v>7432000</v>
      </c>
      <c r="C327" s="26" t="s">
        <v>370</v>
      </c>
      <c r="D327" s="11">
        <v>3233</v>
      </c>
      <c r="E327" s="11">
        <v>3060</v>
      </c>
      <c r="F327" s="144">
        <v>2846</v>
      </c>
      <c r="G327" s="144">
        <v>214</v>
      </c>
      <c r="H327" s="11">
        <v>123</v>
      </c>
      <c r="I327" s="11">
        <v>48</v>
      </c>
      <c r="J327" s="11">
        <v>2</v>
      </c>
      <c r="K327" s="11" t="s">
        <v>1029</v>
      </c>
      <c r="L327" s="11" t="s">
        <v>1029</v>
      </c>
      <c r="M327" s="11" t="s">
        <v>1029</v>
      </c>
      <c r="N327" s="11" t="s">
        <v>1029</v>
      </c>
      <c r="O327" s="427"/>
      <c r="P327" s="427"/>
      <c r="Q327" s="427"/>
      <c r="R327" s="427"/>
      <c r="S327" s="427"/>
      <c r="T327" s="427"/>
      <c r="U327" s="427"/>
      <c r="V327" s="427"/>
      <c r="W327" s="427"/>
      <c r="X327" s="427"/>
    </row>
    <row r="328" spans="2:24">
      <c r="B328" s="25">
        <v>7433000</v>
      </c>
      <c r="C328" s="26" t="s">
        <v>371</v>
      </c>
      <c r="D328" s="11">
        <v>1134</v>
      </c>
      <c r="E328" s="11">
        <v>334</v>
      </c>
      <c r="F328" s="144">
        <v>303</v>
      </c>
      <c r="G328" s="144">
        <v>31</v>
      </c>
      <c r="H328" s="11">
        <v>270</v>
      </c>
      <c r="I328" s="11">
        <v>519</v>
      </c>
      <c r="J328" s="11">
        <v>2</v>
      </c>
      <c r="K328" s="11" t="s">
        <v>1029</v>
      </c>
      <c r="L328" s="11">
        <v>6</v>
      </c>
      <c r="M328" s="11">
        <v>2</v>
      </c>
      <c r="N328" s="11">
        <v>1</v>
      </c>
      <c r="O328" s="427"/>
      <c r="P328" s="427"/>
      <c r="Q328" s="427"/>
      <c r="R328" s="427"/>
      <c r="S328" s="427"/>
      <c r="T328" s="427"/>
      <c r="U328" s="427"/>
      <c r="V328" s="427"/>
      <c r="W328" s="427"/>
      <c r="X328" s="427"/>
    </row>
    <row r="329" spans="2:24">
      <c r="B329" s="27">
        <v>7800000</v>
      </c>
      <c r="C329" s="28" t="s">
        <v>372</v>
      </c>
      <c r="D329" s="11">
        <v>58609</v>
      </c>
      <c r="E329" s="11">
        <v>54352</v>
      </c>
      <c r="F329" s="144">
        <v>42437</v>
      </c>
      <c r="G329" s="144">
        <v>11915</v>
      </c>
      <c r="H329" s="11">
        <v>985</v>
      </c>
      <c r="I329" s="11">
        <v>2267</v>
      </c>
      <c r="J329" s="11">
        <v>18</v>
      </c>
      <c r="K329" s="11">
        <v>9</v>
      </c>
      <c r="L329" s="11">
        <v>913</v>
      </c>
      <c r="M329" s="11">
        <v>54</v>
      </c>
      <c r="N329" s="11">
        <v>11</v>
      </c>
      <c r="O329" s="427"/>
      <c r="P329" s="427"/>
      <c r="Q329" s="427"/>
      <c r="R329" s="427"/>
      <c r="S329" s="427"/>
      <c r="T329" s="427"/>
      <c r="U329" s="427"/>
      <c r="V329" s="427"/>
      <c r="W329" s="427"/>
      <c r="X329" s="427"/>
    </row>
    <row r="330" spans="2:24">
      <c r="B330" s="25">
        <v>7801000</v>
      </c>
      <c r="C330" s="26" t="s">
        <v>373</v>
      </c>
      <c r="D330" s="11">
        <v>21135</v>
      </c>
      <c r="E330" s="11">
        <v>17896</v>
      </c>
      <c r="F330" s="144">
        <v>12162</v>
      </c>
      <c r="G330" s="144">
        <v>5734</v>
      </c>
      <c r="H330" s="11">
        <v>414</v>
      </c>
      <c r="I330" s="11">
        <v>1873</v>
      </c>
      <c r="J330" s="11">
        <v>12</v>
      </c>
      <c r="K330" s="11">
        <v>6</v>
      </c>
      <c r="L330" s="11">
        <v>893</v>
      </c>
      <c r="M330" s="11">
        <v>30</v>
      </c>
      <c r="N330" s="11">
        <v>11</v>
      </c>
      <c r="O330" s="427"/>
      <c r="P330" s="427"/>
      <c r="Q330" s="427"/>
      <c r="R330" s="427"/>
      <c r="S330" s="427"/>
      <c r="T330" s="427"/>
      <c r="U330" s="427"/>
      <c r="V330" s="427"/>
      <c r="W330" s="427"/>
      <c r="X330" s="427"/>
    </row>
    <row r="331" spans="2:24">
      <c r="B331" s="25">
        <v>7810000</v>
      </c>
      <c r="C331" s="26" t="s">
        <v>374</v>
      </c>
      <c r="D331" s="11">
        <v>2003</v>
      </c>
      <c r="E331" s="11">
        <v>1984</v>
      </c>
      <c r="F331" s="144">
        <v>1191</v>
      </c>
      <c r="G331" s="144">
        <v>793</v>
      </c>
      <c r="H331" s="11">
        <v>5</v>
      </c>
      <c r="I331" s="11">
        <v>12</v>
      </c>
      <c r="J331" s="11" t="s">
        <v>1029</v>
      </c>
      <c r="K331" s="11" t="s">
        <v>1029</v>
      </c>
      <c r="L331" s="11">
        <v>2</v>
      </c>
      <c r="M331" s="11" t="s">
        <v>1029</v>
      </c>
      <c r="N331" s="11" t="s">
        <v>1029</v>
      </c>
      <c r="O331" s="427"/>
      <c r="P331" s="427"/>
      <c r="Q331" s="427"/>
      <c r="R331" s="427"/>
      <c r="S331" s="427"/>
      <c r="T331" s="427"/>
      <c r="U331" s="427"/>
      <c r="V331" s="427"/>
      <c r="W331" s="427"/>
      <c r="X331" s="427"/>
    </row>
    <row r="332" spans="2:24">
      <c r="B332" s="25">
        <v>7811000</v>
      </c>
      <c r="C332" s="30" t="s">
        <v>375</v>
      </c>
      <c r="D332" s="11">
        <v>522</v>
      </c>
      <c r="E332" s="11">
        <v>517</v>
      </c>
      <c r="F332" s="144">
        <v>434</v>
      </c>
      <c r="G332" s="144">
        <v>83</v>
      </c>
      <c r="H332" s="11" t="s">
        <v>1029</v>
      </c>
      <c r="I332" s="11">
        <v>5</v>
      </c>
      <c r="J332" s="11" t="s">
        <v>1029</v>
      </c>
      <c r="K332" s="11" t="s">
        <v>1029</v>
      </c>
      <c r="L332" s="11" t="s">
        <v>1029</v>
      </c>
      <c r="M332" s="11" t="s">
        <v>1029</v>
      </c>
      <c r="N332" s="11" t="s">
        <v>1029</v>
      </c>
      <c r="O332" s="427"/>
      <c r="P332" s="427"/>
      <c r="Q332" s="427"/>
      <c r="R332" s="427"/>
      <c r="S332" s="427"/>
      <c r="T332" s="427"/>
      <c r="U332" s="427"/>
      <c r="V332" s="427"/>
      <c r="W332" s="427"/>
      <c r="X332" s="427"/>
    </row>
    <row r="333" spans="2:24">
      <c r="B333" s="25">
        <v>7812000</v>
      </c>
      <c r="C333" s="26" t="s">
        <v>376</v>
      </c>
      <c r="D333" s="11">
        <v>1177</v>
      </c>
      <c r="E333" s="11">
        <v>1171</v>
      </c>
      <c r="F333" s="144">
        <v>991</v>
      </c>
      <c r="G333" s="144">
        <v>180</v>
      </c>
      <c r="H333" s="11">
        <v>4</v>
      </c>
      <c r="I333" s="11">
        <v>2</v>
      </c>
      <c r="J333" s="11" t="s">
        <v>1029</v>
      </c>
      <c r="K333" s="11" t="s">
        <v>1029</v>
      </c>
      <c r="L333" s="11" t="s">
        <v>1029</v>
      </c>
      <c r="M333" s="11" t="s">
        <v>1029</v>
      </c>
      <c r="N333" s="11" t="s">
        <v>1029</v>
      </c>
      <c r="O333" s="427"/>
      <c r="P333" s="427"/>
      <c r="Q333" s="427"/>
      <c r="R333" s="427"/>
      <c r="S333" s="427"/>
      <c r="T333" s="427"/>
      <c r="U333" s="427"/>
      <c r="V333" s="427"/>
      <c r="W333" s="427"/>
      <c r="X333" s="427"/>
    </row>
    <row r="334" spans="2:24">
      <c r="B334" s="25">
        <v>7813000</v>
      </c>
      <c r="C334" s="26" t="s">
        <v>377</v>
      </c>
      <c r="D334" s="11">
        <v>1742</v>
      </c>
      <c r="E334" s="11">
        <v>1386</v>
      </c>
      <c r="F334" s="144">
        <v>1322</v>
      </c>
      <c r="G334" s="144">
        <v>64</v>
      </c>
      <c r="H334" s="11">
        <v>282</v>
      </c>
      <c r="I334" s="11">
        <v>56</v>
      </c>
      <c r="J334" s="11" t="s">
        <v>1029</v>
      </c>
      <c r="K334" s="11" t="s">
        <v>1029</v>
      </c>
      <c r="L334" s="11">
        <v>16</v>
      </c>
      <c r="M334" s="11">
        <v>2</v>
      </c>
      <c r="N334" s="11" t="s">
        <v>1029</v>
      </c>
      <c r="O334" s="427"/>
      <c r="P334" s="427"/>
      <c r="Q334" s="427"/>
      <c r="R334" s="427"/>
      <c r="S334" s="427"/>
      <c r="T334" s="427"/>
      <c r="U334" s="427"/>
      <c r="V334" s="427"/>
      <c r="W334" s="427"/>
      <c r="X334" s="427"/>
    </row>
    <row r="335" spans="2:24">
      <c r="B335" s="25">
        <v>7814000</v>
      </c>
      <c r="C335" s="26" t="s">
        <v>378</v>
      </c>
      <c r="D335" s="11">
        <v>2180</v>
      </c>
      <c r="E335" s="11">
        <v>2164</v>
      </c>
      <c r="F335" s="144">
        <v>1881</v>
      </c>
      <c r="G335" s="144">
        <v>283</v>
      </c>
      <c r="H335" s="11">
        <v>5</v>
      </c>
      <c r="I335" s="11">
        <v>9</v>
      </c>
      <c r="J335" s="11" t="s">
        <v>1029</v>
      </c>
      <c r="K335" s="11" t="s">
        <v>1029</v>
      </c>
      <c r="L335" s="11" t="s">
        <v>1029</v>
      </c>
      <c r="M335" s="11">
        <v>2</v>
      </c>
      <c r="N335" s="11" t="s">
        <v>1029</v>
      </c>
      <c r="O335" s="427"/>
      <c r="P335" s="427"/>
      <c r="Q335" s="427"/>
      <c r="R335" s="427"/>
      <c r="S335" s="427"/>
      <c r="T335" s="427"/>
      <c r="U335" s="427"/>
      <c r="V335" s="427"/>
      <c r="W335" s="427"/>
      <c r="X335" s="427"/>
    </row>
    <row r="336" spans="2:24">
      <c r="B336" s="25">
        <v>7815000</v>
      </c>
      <c r="C336" s="26" t="s">
        <v>379</v>
      </c>
      <c r="D336" s="11">
        <v>579</v>
      </c>
      <c r="E336" s="11">
        <v>573</v>
      </c>
      <c r="F336" s="144">
        <v>477</v>
      </c>
      <c r="G336" s="144">
        <v>96</v>
      </c>
      <c r="H336" s="11">
        <v>3</v>
      </c>
      <c r="I336" s="11">
        <v>3</v>
      </c>
      <c r="J336" s="11" t="s">
        <v>1029</v>
      </c>
      <c r="K336" s="11" t="s">
        <v>1029</v>
      </c>
      <c r="L336" s="11" t="s">
        <v>1029</v>
      </c>
      <c r="M336" s="11" t="s">
        <v>1029</v>
      </c>
      <c r="N336" s="11" t="s">
        <v>1029</v>
      </c>
      <c r="O336" s="427"/>
      <c r="P336" s="427"/>
      <c r="Q336" s="427"/>
      <c r="R336" s="427"/>
      <c r="S336" s="427"/>
      <c r="T336" s="427"/>
      <c r="U336" s="427"/>
      <c r="V336" s="427"/>
      <c r="W336" s="427"/>
      <c r="X336" s="427"/>
    </row>
    <row r="337" spans="2:24">
      <c r="B337" s="25">
        <v>7816000</v>
      </c>
      <c r="C337" s="26" t="s">
        <v>380</v>
      </c>
      <c r="D337" s="11">
        <v>941</v>
      </c>
      <c r="E337" s="11">
        <v>938</v>
      </c>
      <c r="F337" s="144">
        <v>853</v>
      </c>
      <c r="G337" s="144">
        <v>85</v>
      </c>
      <c r="H337" s="11">
        <v>1</v>
      </c>
      <c r="I337" s="11" t="s">
        <v>1029</v>
      </c>
      <c r="J337" s="11" t="s">
        <v>1029</v>
      </c>
      <c r="K337" s="11" t="s">
        <v>1029</v>
      </c>
      <c r="L337" s="11" t="s">
        <v>1029</v>
      </c>
      <c r="M337" s="11">
        <v>2</v>
      </c>
      <c r="N337" s="11" t="s">
        <v>1029</v>
      </c>
      <c r="O337" s="427"/>
      <c r="P337" s="427"/>
      <c r="Q337" s="427"/>
      <c r="R337" s="427"/>
      <c r="S337" s="427"/>
      <c r="T337" s="427"/>
      <c r="U337" s="427"/>
      <c r="V337" s="427"/>
      <c r="W337" s="427"/>
      <c r="X337" s="427"/>
    </row>
    <row r="338" spans="2:24">
      <c r="B338" s="25">
        <v>7817000</v>
      </c>
      <c r="C338" s="26" t="s">
        <v>381</v>
      </c>
      <c r="D338" s="11">
        <v>442</v>
      </c>
      <c r="E338" s="11">
        <v>438</v>
      </c>
      <c r="F338" s="144">
        <v>320</v>
      </c>
      <c r="G338" s="144">
        <v>118</v>
      </c>
      <c r="H338" s="11">
        <v>2</v>
      </c>
      <c r="I338" s="11">
        <v>2</v>
      </c>
      <c r="J338" s="11" t="s">
        <v>1029</v>
      </c>
      <c r="K338" s="11" t="s">
        <v>1029</v>
      </c>
      <c r="L338" s="11" t="s">
        <v>1029</v>
      </c>
      <c r="M338" s="11" t="s">
        <v>1029</v>
      </c>
      <c r="N338" s="11" t="s">
        <v>1029</v>
      </c>
      <c r="O338" s="427"/>
      <c r="P338" s="427"/>
      <c r="Q338" s="427"/>
      <c r="R338" s="427"/>
      <c r="S338" s="427"/>
      <c r="T338" s="427"/>
      <c r="U338" s="427"/>
      <c r="V338" s="427"/>
      <c r="W338" s="427"/>
      <c r="X338" s="427"/>
    </row>
    <row r="339" spans="2:24">
      <c r="B339" s="25">
        <v>7818000</v>
      </c>
      <c r="C339" s="26" t="s">
        <v>382</v>
      </c>
      <c r="D339" s="11">
        <v>667</v>
      </c>
      <c r="E339" s="11">
        <v>639</v>
      </c>
      <c r="F339" s="144">
        <v>518</v>
      </c>
      <c r="G339" s="144">
        <v>121</v>
      </c>
      <c r="H339" s="11">
        <v>11</v>
      </c>
      <c r="I339" s="11">
        <v>12</v>
      </c>
      <c r="J339" s="11">
        <v>2</v>
      </c>
      <c r="K339" s="11" t="s">
        <v>1029</v>
      </c>
      <c r="L339" s="11" t="s">
        <v>1029</v>
      </c>
      <c r="M339" s="11">
        <v>3</v>
      </c>
      <c r="N339" s="11" t="s">
        <v>1029</v>
      </c>
      <c r="O339" s="427"/>
      <c r="P339" s="427"/>
      <c r="Q339" s="427"/>
      <c r="R339" s="427"/>
      <c r="S339" s="427"/>
      <c r="T339" s="427"/>
      <c r="U339" s="427"/>
      <c r="V339" s="427"/>
      <c r="W339" s="427"/>
      <c r="X339" s="427"/>
    </row>
    <row r="340" spans="2:24">
      <c r="B340" s="25">
        <v>7819000</v>
      </c>
      <c r="C340" s="26" t="s">
        <v>383</v>
      </c>
      <c r="D340" s="11">
        <v>788</v>
      </c>
      <c r="E340" s="11">
        <v>785</v>
      </c>
      <c r="F340" s="144">
        <v>704</v>
      </c>
      <c r="G340" s="144">
        <v>81</v>
      </c>
      <c r="H340" s="11">
        <v>3</v>
      </c>
      <c r="I340" s="11" t="s">
        <v>1029</v>
      </c>
      <c r="J340" s="11" t="s">
        <v>1029</v>
      </c>
      <c r="K340" s="11" t="s">
        <v>1029</v>
      </c>
      <c r="L340" s="11" t="s">
        <v>1029</v>
      </c>
      <c r="M340" s="11" t="s">
        <v>1029</v>
      </c>
      <c r="N340" s="11" t="s">
        <v>1029</v>
      </c>
      <c r="O340" s="427"/>
      <c r="P340" s="427"/>
      <c r="Q340" s="427"/>
      <c r="R340" s="427"/>
      <c r="S340" s="427"/>
      <c r="T340" s="427"/>
      <c r="U340" s="427"/>
      <c r="V340" s="427"/>
      <c r="W340" s="427"/>
      <c r="X340" s="427"/>
    </row>
    <row r="341" spans="2:24">
      <c r="B341" s="25">
        <v>7820000</v>
      </c>
      <c r="C341" s="26" t="s">
        <v>384</v>
      </c>
      <c r="D341" s="11">
        <v>671</v>
      </c>
      <c r="E341" s="11">
        <v>668</v>
      </c>
      <c r="F341" s="144">
        <v>656</v>
      </c>
      <c r="G341" s="144">
        <v>12</v>
      </c>
      <c r="H341" s="11" t="s">
        <v>1029</v>
      </c>
      <c r="I341" s="11">
        <v>3</v>
      </c>
      <c r="J341" s="11" t="s">
        <v>1029</v>
      </c>
      <c r="K341" s="11" t="s">
        <v>1029</v>
      </c>
      <c r="L341" s="11" t="s">
        <v>1029</v>
      </c>
      <c r="M341" s="11" t="s">
        <v>1029</v>
      </c>
      <c r="N341" s="11" t="s">
        <v>1029</v>
      </c>
      <c r="O341" s="427"/>
      <c r="P341" s="427"/>
      <c r="Q341" s="427"/>
      <c r="R341" s="427"/>
      <c r="S341" s="427"/>
      <c r="T341" s="427"/>
      <c r="U341" s="427"/>
      <c r="V341" s="427"/>
      <c r="W341" s="427"/>
      <c r="X341" s="427"/>
    </row>
    <row r="342" spans="2:24">
      <c r="B342" s="25">
        <v>7821000</v>
      </c>
      <c r="C342" s="26" t="s">
        <v>385</v>
      </c>
      <c r="D342" s="11">
        <v>540</v>
      </c>
      <c r="E342" s="11">
        <v>416</v>
      </c>
      <c r="F342" s="144">
        <v>407</v>
      </c>
      <c r="G342" s="144">
        <v>9</v>
      </c>
      <c r="H342" s="11">
        <v>70</v>
      </c>
      <c r="I342" s="11">
        <v>54</v>
      </c>
      <c r="J342" s="11" t="s">
        <v>1029</v>
      </c>
      <c r="K342" s="11" t="s">
        <v>1029</v>
      </c>
      <c r="L342" s="11" t="s">
        <v>1029</v>
      </c>
      <c r="M342" s="11" t="s">
        <v>1029</v>
      </c>
      <c r="N342" s="11" t="s">
        <v>1029</v>
      </c>
      <c r="O342" s="427"/>
      <c r="P342" s="427"/>
      <c r="Q342" s="427"/>
      <c r="R342" s="427"/>
      <c r="S342" s="427"/>
      <c r="T342" s="427"/>
      <c r="U342" s="427"/>
      <c r="V342" s="427"/>
      <c r="W342" s="427"/>
      <c r="X342" s="427"/>
    </row>
    <row r="343" spans="2:24">
      <c r="B343" s="25">
        <v>7821100</v>
      </c>
      <c r="C343" s="26" t="s">
        <v>386</v>
      </c>
      <c r="D343" s="11">
        <v>2023</v>
      </c>
      <c r="E343" s="11">
        <v>2018</v>
      </c>
      <c r="F343" s="144">
        <v>1814</v>
      </c>
      <c r="G343" s="144">
        <v>204</v>
      </c>
      <c r="H343" s="11" t="s">
        <v>1029</v>
      </c>
      <c r="I343" s="11">
        <v>4</v>
      </c>
      <c r="J343" s="11" t="s">
        <v>1029</v>
      </c>
      <c r="K343" s="11" t="s">
        <v>1029</v>
      </c>
      <c r="L343" s="11">
        <v>1</v>
      </c>
      <c r="M343" s="11" t="s">
        <v>1029</v>
      </c>
      <c r="N343" s="11" t="s">
        <v>1029</v>
      </c>
      <c r="O343" s="427"/>
      <c r="P343" s="427"/>
      <c r="Q343" s="427"/>
      <c r="R343" s="427"/>
      <c r="S343" s="427"/>
      <c r="T343" s="427"/>
      <c r="U343" s="427"/>
      <c r="V343" s="427"/>
      <c r="W343" s="427"/>
      <c r="X343" s="427"/>
    </row>
    <row r="344" spans="2:24">
      <c r="B344" s="25">
        <v>7822000</v>
      </c>
      <c r="C344" s="26" t="s">
        <v>387</v>
      </c>
      <c r="D344" s="11">
        <v>360</v>
      </c>
      <c r="E344" s="11">
        <v>167</v>
      </c>
      <c r="F344" s="144">
        <v>165</v>
      </c>
      <c r="G344" s="144">
        <v>2</v>
      </c>
      <c r="H344" s="11">
        <v>108</v>
      </c>
      <c r="I344" s="11">
        <v>84</v>
      </c>
      <c r="J344" s="11" t="s">
        <v>1029</v>
      </c>
      <c r="K344" s="11" t="s">
        <v>1029</v>
      </c>
      <c r="L344" s="11" t="s">
        <v>1029</v>
      </c>
      <c r="M344" s="11">
        <v>1</v>
      </c>
      <c r="N344" s="11" t="s">
        <v>1029</v>
      </c>
      <c r="O344" s="427"/>
      <c r="P344" s="427"/>
      <c r="Q344" s="427"/>
      <c r="R344" s="427"/>
      <c r="S344" s="427"/>
      <c r="T344" s="427"/>
      <c r="U344" s="427"/>
      <c r="V344" s="427"/>
      <c r="W344" s="427"/>
      <c r="X344" s="427"/>
    </row>
    <row r="345" spans="2:24">
      <c r="B345" s="25">
        <v>7823000</v>
      </c>
      <c r="C345" s="26" t="s">
        <v>388</v>
      </c>
      <c r="D345" s="11">
        <v>1241</v>
      </c>
      <c r="E345" s="11">
        <v>1230</v>
      </c>
      <c r="F345" s="144">
        <v>1014</v>
      </c>
      <c r="G345" s="144">
        <v>216</v>
      </c>
      <c r="H345" s="11">
        <v>6</v>
      </c>
      <c r="I345" s="11">
        <v>5</v>
      </c>
      <c r="J345" s="11" t="s">
        <v>1029</v>
      </c>
      <c r="K345" s="11" t="s">
        <v>1029</v>
      </c>
      <c r="L345" s="11" t="s">
        <v>1029</v>
      </c>
      <c r="M345" s="11" t="s">
        <v>1029</v>
      </c>
      <c r="N345" s="11" t="s">
        <v>1029</v>
      </c>
      <c r="O345" s="427"/>
      <c r="P345" s="427"/>
      <c r="Q345" s="427"/>
      <c r="R345" s="427"/>
      <c r="S345" s="427"/>
      <c r="T345" s="427"/>
      <c r="U345" s="427"/>
      <c r="V345" s="427"/>
      <c r="W345" s="427"/>
      <c r="X345" s="427"/>
    </row>
    <row r="346" spans="2:24">
      <c r="B346" s="25">
        <v>7824000</v>
      </c>
      <c r="C346" s="26" t="s">
        <v>389</v>
      </c>
      <c r="D346" s="11">
        <v>1004</v>
      </c>
      <c r="E346" s="11">
        <v>998</v>
      </c>
      <c r="F346" s="144">
        <v>816</v>
      </c>
      <c r="G346" s="144">
        <v>182</v>
      </c>
      <c r="H346" s="11">
        <v>2</v>
      </c>
      <c r="I346" s="11">
        <v>4</v>
      </c>
      <c r="J346" s="11" t="s">
        <v>1029</v>
      </c>
      <c r="K346" s="11" t="s">
        <v>1029</v>
      </c>
      <c r="L346" s="11" t="s">
        <v>1029</v>
      </c>
      <c r="M346" s="11" t="s">
        <v>1029</v>
      </c>
      <c r="N346" s="11" t="s">
        <v>1029</v>
      </c>
      <c r="O346" s="427"/>
      <c r="P346" s="427"/>
      <c r="Q346" s="427"/>
      <c r="R346" s="427"/>
      <c r="S346" s="427"/>
      <c r="T346" s="427"/>
      <c r="U346" s="427"/>
      <c r="V346" s="427"/>
      <c r="W346" s="427"/>
      <c r="X346" s="427"/>
    </row>
    <row r="347" spans="2:24">
      <c r="B347" s="25">
        <v>7825000</v>
      </c>
      <c r="C347" s="26" t="s">
        <v>232</v>
      </c>
      <c r="D347" s="11">
        <v>464</v>
      </c>
      <c r="E347" s="11">
        <v>459</v>
      </c>
      <c r="F347" s="144">
        <v>360</v>
      </c>
      <c r="G347" s="144">
        <v>99</v>
      </c>
      <c r="H347" s="11">
        <v>2</v>
      </c>
      <c r="I347" s="11">
        <v>2</v>
      </c>
      <c r="J347" s="11" t="s">
        <v>1029</v>
      </c>
      <c r="K347" s="11" t="s">
        <v>1029</v>
      </c>
      <c r="L347" s="11" t="s">
        <v>1029</v>
      </c>
      <c r="M347" s="11">
        <v>1</v>
      </c>
      <c r="N347" s="11" t="s">
        <v>1029</v>
      </c>
      <c r="O347" s="427"/>
      <c r="P347" s="427"/>
      <c r="Q347" s="427"/>
      <c r="R347" s="427"/>
      <c r="S347" s="427"/>
      <c r="T347" s="427"/>
      <c r="U347" s="427"/>
      <c r="V347" s="427"/>
      <c r="W347" s="427"/>
      <c r="X347" s="427"/>
    </row>
    <row r="348" spans="2:24">
      <c r="B348" s="25">
        <v>7826000</v>
      </c>
      <c r="C348" s="26" t="s">
        <v>390</v>
      </c>
      <c r="D348" s="11">
        <v>1762</v>
      </c>
      <c r="E348" s="11">
        <v>1752</v>
      </c>
      <c r="F348" s="144">
        <v>1591</v>
      </c>
      <c r="G348" s="144">
        <v>161</v>
      </c>
      <c r="H348" s="11">
        <v>3</v>
      </c>
      <c r="I348" s="11">
        <v>6</v>
      </c>
      <c r="J348" s="11" t="s">
        <v>1029</v>
      </c>
      <c r="K348" s="11" t="s">
        <v>1029</v>
      </c>
      <c r="L348" s="11" t="s">
        <v>1029</v>
      </c>
      <c r="M348" s="11">
        <v>1</v>
      </c>
      <c r="N348" s="11" t="s">
        <v>1029</v>
      </c>
      <c r="O348" s="427"/>
      <c r="P348" s="427"/>
      <c r="Q348" s="427"/>
      <c r="R348" s="427"/>
      <c r="S348" s="427"/>
      <c r="T348" s="427"/>
      <c r="U348" s="427"/>
      <c r="V348" s="427"/>
      <c r="W348" s="427"/>
      <c r="X348" s="427"/>
    </row>
    <row r="349" spans="2:24">
      <c r="B349" s="25">
        <v>7827000</v>
      </c>
      <c r="C349" s="26" t="s">
        <v>391</v>
      </c>
      <c r="D349" s="11">
        <v>542</v>
      </c>
      <c r="E349" s="11">
        <v>538</v>
      </c>
      <c r="F349" s="144">
        <v>446</v>
      </c>
      <c r="G349" s="144">
        <v>92</v>
      </c>
      <c r="H349" s="11">
        <v>2</v>
      </c>
      <c r="I349" s="11">
        <v>2</v>
      </c>
      <c r="J349" s="11" t="s">
        <v>1029</v>
      </c>
      <c r="K349" s="11" t="s">
        <v>1029</v>
      </c>
      <c r="L349" s="11" t="s">
        <v>1029</v>
      </c>
      <c r="M349" s="11" t="s">
        <v>1029</v>
      </c>
      <c r="N349" s="11" t="s">
        <v>1029</v>
      </c>
      <c r="O349" s="427"/>
      <c r="P349" s="427"/>
      <c r="Q349" s="427"/>
      <c r="R349" s="427"/>
      <c r="S349" s="427"/>
      <c r="T349" s="427"/>
      <c r="U349" s="427"/>
      <c r="V349" s="427"/>
      <c r="W349" s="427"/>
      <c r="X349" s="427"/>
    </row>
    <row r="350" spans="2:24">
      <c r="B350" s="25">
        <v>7828000</v>
      </c>
      <c r="C350" s="26" t="s">
        <v>392</v>
      </c>
      <c r="D350" s="11">
        <v>391</v>
      </c>
      <c r="E350" s="11">
        <v>384</v>
      </c>
      <c r="F350" s="144">
        <v>281</v>
      </c>
      <c r="G350" s="144">
        <v>103</v>
      </c>
      <c r="H350" s="11">
        <v>1</v>
      </c>
      <c r="I350" s="11">
        <v>6</v>
      </c>
      <c r="J350" s="11" t="s">
        <v>1029</v>
      </c>
      <c r="K350" s="11" t="s">
        <v>1029</v>
      </c>
      <c r="L350" s="11" t="s">
        <v>1029</v>
      </c>
      <c r="M350" s="11" t="s">
        <v>1029</v>
      </c>
      <c r="N350" s="11" t="s">
        <v>1029</v>
      </c>
      <c r="O350" s="427"/>
      <c r="P350" s="427"/>
      <c r="Q350" s="427"/>
      <c r="R350" s="427"/>
      <c r="S350" s="427"/>
      <c r="T350" s="427"/>
      <c r="U350" s="427"/>
      <c r="V350" s="427"/>
      <c r="W350" s="427"/>
      <c r="X350" s="427"/>
    </row>
    <row r="351" spans="2:24">
      <c r="B351" s="25">
        <v>7829000</v>
      </c>
      <c r="C351" s="26" t="s">
        <v>393</v>
      </c>
      <c r="D351" s="11">
        <v>2342</v>
      </c>
      <c r="E351" s="11">
        <v>2326</v>
      </c>
      <c r="F351" s="144">
        <v>2001</v>
      </c>
      <c r="G351" s="144">
        <v>325</v>
      </c>
      <c r="H351" s="11">
        <v>10</v>
      </c>
      <c r="I351" s="11">
        <v>5</v>
      </c>
      <c r="J351" s="11" t="s">
        <v>1029</v>
      </c>
      <c r="K351" s="11" t="s">
        <v>1029</v>
      </c>
      <c r="L351" s="11" t="s">
        <v>1029</v>
      </c>
      <c r="M351" s="11">
        <v>1</v>
      </c>
      <c r="N351" s="11" t="s">
        <v>1029</v>
      </c>
      <c r="O351" s="427"/>
      <c r="P351" s="427"/>
      <c r="Q351" s="427"/>
      <c r="R351" s="427"/>
      <c r="S351" s="427"/>
      <c r="T351" s="427"/>
      <c r="U351" s="427"/>
      <c r="V351" s="427"/>
      <c r="W351" s="427"/>
      <c r="X351" s="427"/>
    </row>
    <row r="352" spans="2:24">
      <c r="B352" s="25">
        <v>7830000</v>
      </c>
      <c r="C352" s="26" t="s">
        <v>394</v>
      </c>
      <c r="D352" s="11">
        <v>783</v>
      </c>
      <c r="E352" s="11">
        <v>772</v>
      </c>
      <c r="F352" s="144">
        <v>710</v>
      </c>
      <c r="G352" s="144">
        <v>62</v>
      </c>
      <c r="H352" s="11">
        <v>2</v>
      </c>
      <c r="I352" s="11">
        <v>9</v>
      </c>
      <c r="J352" s="11" t="s">
        <v>1029</v>
      </c>
      <c r="K352" s="11" t="s">
        <v>1029</v>
      </c>
      <c r="L352" s="11" t="s">
        <v>1029</v>
      </c>
      <c r="M352" s="11" t="s">
        <v>1029</v>
      </c>
      <c r="N352" s="11" t="s">
        <v>1029</v>
      </c>
      <c r="O352" s="427"/>
      <c r="P352" s="427"/>
      <c r="Q352" s="427"/>
      <c r="R352" s="427"/>
      <c r="S352" s="427"/>
      <c r="T352" s="427"/>
      <c r="U352" s="427"/>
      <c r="V352" s="427"/>
      <c r="W352" s="427"/>
      <c r="X352" s="427"/>
    </row>
    <row r="353" spans="2:24">
      <c r="B353" s="25">
        <v>7831000</v>
      </c>
      <c r="C353" s="26" t="s">
        <v>395</v>
      </c>
      <c r="D353" s="11">
        <v>957</v>
      </c>
      <c r="E353" s="11">
        <v>950</v>
      </c>
      <c r="F353" s="144">
        <v>596</v>
      </c>
      <c r="G353" s="144">
        <v>354</v>
      </c>
      <c r="H353" s="11" t="s">
        <v>1029</v>
      </c>
      <c r="I353" s="11">
        <v>6</v>
      </c>
      <c r="J353" s="11" t="s">
        <v>1029</v>
      </c>
      <c r="K353" s="11" t="s">
        <v>1029</v>
      </c>
      <c r="L353" s="11">
        <v>1</v>
      </c>
      <c r="M353" s="11" t="s">
        <v>1029</v>
      </c>
      <c r="N353" s="11" t="s">
        <v>1029</v>
      </c>
      <c r="O353" s="427"/>
      <c r="P353" s="427"/>
      <c r="Q353" s="427"/>
      <c r="R353" s="427"/>
      <c r="S353" s="427"/>
      <c r="T353" s="427"/>
      <c r="U353" s="427"/>
      <c r="V353" s="427"/>
      <c r="W353" s="427"/>
      <c r="X353" s="427"/>
    </row>
    <row r="354" spans="2:24">
      <c r="B354" s="25">
        <v>7832000</v>
      </c>
      <c r="C354" s="26" t="s">
        <v>396</v>
      </c>
      <c r="D354" s="11">
        <v>831</v>
      </c>
      <c r="E354" s="11">
        <v>823</v>
      </c>
      <c r="F354" s="144">
        <v>692</v>
      </c>
      <c r="G354" s="144">
        <v>131</v>
      </c>
      <c r="H354" s="11">
        <v>5</v>
      </c>
      <c r="I354" s="11">
        <v>2</v>
      </c>
      <c r="J354" s="11">
        <v>1</v>
      </c>
      <c r="K354" s="11" t="s">
        <v>1029</v>
      </c>
      <c r="L354" s="11" t="s">
        <v>1029</v>
      </c>
      <c r="M354" s="11" t="s">
        <v>1029</v>
      </c>
      <c r="N354" s="11" t="s">
        <v>1029</v>
      </c>
      <c r="O354" s="427"/>
      <c r="P354" s="427"/>
      <c r="Q354" s="427"/>
      <c r="R354" s="427"/>
      <c r="S354" s="427"/>
      <c r="T354" s="427"/>
      <c r="U354" s="427"/>
      <c r="V354" s="427"/>
      <c r="W354" s="427"/>
      <c r="X354" s="427"/>
    </row>
    <row r="355" spans="2:24">
      <c r="B355" s="25">
        <v>7833000</v>
      </c>
      <c r="C355" s="26" t="s">
        <v>397</v>
      </c>
      <c r="D355" s="11">
        <v>691</v>
      </c>
      <c r="E355" s="11">
        <v>686</v>
      </c>
      <c r="F355" s="144">
        <v>685</v>
      </c>
      <c r="G355" s="144">
        <v>1</v>
      </c>
      <c r="H355" s="11">
        <v>3</v>
      </c>
      <c r="I355" s="11">
        <v>1</v>
      </c>
      <c r="J355" s="11" t="s">
        <v>1029</v>
      </c>
      <c r="K355" s="11">
        <v>1</v>
      </c>
      <c r="L355" s="11" t="s">
        <v>1029</v>
      </c>
      <c r="M355" s="11" t="s">
        <v>1029</v>
      </c>
      <c r="N355" s="11" t="s">
        <v>1029</v>
      </c>
      <c r="O355" s="427"/>
      <c r="P355" s="427"/>
      <c r="Q355" s="427"/>
      <c r="R355" s="427"/>
      <c r="S355" s="427"/>
      <c r="T355" s="427"/>
      <c r="U355" s="427"/>
      <c r="V355" s="427"/>
      <c r="W355" s="427"/>
      <c r="X355" s="427"/>
    </row>
    <row r="356" spans="2:24">
      <c r="B356" s="25">
        <v>7834000</v>
      </c>
      <c r="C356" s="26" t="s">
        <v>398</v>
      </c>
      <c r="D356" s="11">
        <v>958</v>
      </c>
      <c r="E356" s="11">
        <v>956</v>
      </c>
      <c r="F356" s="144">
        <v>884</v>
      </c>
      <c r="G356" s="144">
        <v>72</v>
      </c>
      <c r="H356" s="11">
        <v>1</v>
      </c>
      <c r="I356" s="11">
        <v>1</v>
      </c>
      <c r="J356" s="11" t="s">
        <v>1029</v>
      </c>
      <c r="K356" s="11" t="s">
        <v>1029</v>
      </c>
      <c r="L356" s="11" t="s">
        <v>1029</v>
      </c>
      <c r="M356" s="11" t="s">
        <v>1029</v>
      </c>
      <c r="N356" s="11" t="s">
        <v>1029</v>
      </c>
      <c r="O356" s="427"/>
      <c r="P356" s="427"/>
      <c r="Q356" s="427"/>
      <c r="R356" s="427"/>
      <c r="S356" s="427"/>
      <c r="T356" s="427"/>
      <c r="U356" s="427"/>
      <c r="V356" s="427"/>
      <c r="W356" s="427"/>
      <c r="X356" s="427"/>
    </row>
    <row r="357" spans="2:24">
      <c r="B357" s="25">
        <v>7835000</v>
      </c>
      <c r="C357" s="26" t="s">
        <v>399</v>
      </c>
      <c r="D357" s="11">
        <v>1205</v>
      </c>
      <c r="E357" s="11">
        <v>1180</v>
      </c>
      <c r="F357" s="144">
        <v>1051</v>
      </c>
      <c r="G357" s="144">
        <v>129</v>
      </c>
      <c r="H357" s="11">
        <v>3</v>
      </c>
      <c r="I357" s="11">
        <v>20</v>
      </c>
      <c r="J357" s="11">
        <v>1</v>
      </c>
      <c r="K357" s="11">
        <v>1</v>
      </c>
      <c r="L357" s="11" t="s">
        <v>1029</v>
      </c>
      <c r="M357" s="11" t="s">
        <v>1029</v>
      </c>
      <c r="N357" s="11" t="s">
        <v>1029</v>
      </c>
      <c r="O357" s="427"/>
      <c r="P357" s="427"/>
      <c r="Q357" s="427"/>
      <c r="R357" s="427"/>
      <c r="S357" s="427"/>
      <c r="T357" s="427"/>
      <c r="U357" s="427"/>
      <c r="V357" s="427"/>
      <c r="W357" s="427"/>
      <c r="X357" s="427"/>
    </row>
    <row r="358" spans="2:24">
      <c r="B358" s="25">
        <v>7836000</v>
      </c>
      <c r="C358" s="26" t="s">
        <v>400</v>
      </c>
      <c r="D358" s="11">
        <v>630</v>
      </c>
      <c r="E358" s="11">
        <v>625</v>
      </c>
      <c r="F358" s="144">
        <v>570</v>
      </c>
      <c r="G358" s="144">
        <v>55</v>
      </c>
      <c r="H358" s="11">
        <v>1</v>
      </c>
      <c r="I358" s="11">
        <v>4</v>
      </c>
      <c r="J358" s="11" t="s">
        <v>1029</v>
      </c>
      <c r="K358" s="11" t="s">
        <v>1029</v>
      </c>
      <c r="L358" s="11" t="s">
        <v>1029</v>
      </c>
      <c r="M358" s="11" t="s">
        <v>1029</v>
      </c>
      <c r="N358" s="11" t="s">
        <v>1029</v>
      </c>
      <c r="O358" s="427"/>
      <c r="P358" s="427"/>
      <c r="Q358" s="427"/>
      <c r="R358" s="427"/>
      <c r="S358" s="427"/>
      <c r="T358" s="427"/>
      <c r="U358" s="427"/>
      <c r="V358" s="427"/>
      <c r="W358" s="427"/>
      <c r="X358" s="427"/>
    </row>
    <row r="359" spans="2:24">
      <c r="B359" s="25">
        <v>7837000</v>
      </c>
      <c r="C359" s="26" t="s">
        <v>401</v>
      </c>
      <c r="D359" s="11">
        <v>1638</v>
      </c>
      <c r="E359" s="11">
        <v>1629</v>
      </c>
      <c r="F359" s="144">
        <v>1484</v>
      </c>
      <c r="G359" s="144">
        <v>145</v>
      </c>
      <c r="H359" s="11">
        <v>5</v>
      </c>
      <c r="I359" s="11">
        <v>3</v>
      </c>
      <c r="J359" s="11">
        <v>1</v>
      </c>
      <c r="K359" s="11" t="s">
        <v>1029</v>
      </c>
      <c r="L359" s="11" t="s">
        <v>1029</v>
      </c>
      <c r="M359" s="11" t="s">
        <v>1029</v>
      </c>
      <c r="N359" s="11" t="s">
        <v>1029</v>
      </c>
      <c r="O359" s="427"/>
      <c r="P359" s="427"/>
      <c r="Q359" s="427"/>
      <c r="R359" s="427"/>
      <c r="S359" s="427"/>
      <c r="T359" s="427"/>
      <c r="U359" s="427"/>
      <c r="V359" s="427"/>
      <c r="W359" s="427"/>
      <c r="X359" s="427"/>
    </row>
    <row r="360" spans="2:24">
      <c r="B360" s="25">
        <v>7838000</v>
      </c>
      <c r="C360" s="26" t="s">
        <v>402</v>
      </c>
      <c r="D360" s="11">
        <v>1194</v>
      </c>
      <c r="E360" s="11">
        <v>1187</v>
      </c>
      <c r="F360" s="144">
        <v>1035</v>
      </c>
      <c r="G360" s="144">
        <v>152</v>
      </c>
      <c r="H360" s="11">
        <v>5</v>
      </c>
      <c r="I360" s="11">
        <v>2</v>
      </c>
      <c r="J360" s="11" t="s">
        <v>1029</v>
      </c>
      <c r="K360" s="11" t="s">
        <v>1029</v>
      </c>
      <c r="L360" s="11" t="s">
        <v>1029</v>
      </c>
      <c r="M360" s="11" t="s">
        <v>1029</v>
      </c>
      <c r="N360" s="11" t="s">
        <v>1029</v>
      </c>
      <c r="O360" s="427"/>
      <c r="P360" s="427"/>
      <c r="Q360" s="427"/>
      <c r="R360" s="427"/>
      <c r="S360" s="427"/>
      <c r="T360" s="427"/>
      <c r="U360" s="427"/>
      <c r="V360" s="427"/>
      <c r="W360" s="427"/>
      <c r="X360" s="427"/>
    </row>
    <row r="361" spans="2:24">
      <c r="B361" s="25">
        <v>7839000</v>
      </c>
      <c r="C361" s="26" t="s">
        <v>403</v>
      </c>
      <c r="D361" s="11">
        <v>2135</v>
      </c>
      <c r="E361" s="11">
        <v>2124</v>
      </c>
      <c r="F361" s="144">
        <v>1618</v>
      </c>
      <c r="G361" s="144">
        <v>506</v>
      </c>
      <c r="H361" s="11">
        <v>6</v>
      </c>
      <c r="I361" s="11">
        <v>3</v>
      </c>
      <c r="J361" s="11" t="s">
        <v>1029</v>
      </c>
      <c r="K361" s="11" t="s">
        <v>1029</v>
      </c>
      <c r="L361" s="11" t="s">
        <v>1029</v>
      </c>
      <c r="M361" s="11">
        <v>2</v>
      </c>
      <c r="N361" s="11" t="s">
        <v>1029</v>
      </c>
      <c r="O361" s="427"/>
      <c r="P361" s="427"/>
      <c r="Q361" s="427"/>
      <c r="R361" s="427"/>
      <c r="S361" s="427"/>
      <c r="T361" s="427"/>
      <c r="U361" s="427"/>
      <c r="V361" s="427"/>
      <c r="W361" s="427"/>
      <c r="X361" s="427"/>
    </row>
    <row r="362" spans="2:24">
      <c r="B362" s="25">
        <v>7840000</v>
      </c>
      <c r="C362" s="26" t="s">
        <v>404</v>
      </c>
      <c r="D362" s="11">
        <v>1165</v>
      </c>
      <c r="E362" s="11">
        <v>1148</v>
      </c>
      <c r="F362" s="144">
        <v>880</v>
      </c>
      <c r="G362" s="144">
        <v>268</v>
      </c>
      <c r="H362" s="11">
        <v>7</v>
      </c>
      <c r="I362" s="11">
        <v>8</v>
      </c>
      <c r="J362" s="11" t="s">
        <v>1029</v>
      </c>
      <c r="K362" s="11">
        <v>1</v>
      </c>
      <c r="L362" s="11" t="s">
        <v>1029</v>
      </c>
      <c r="M362" s="11">
        <v>1</v>
      </c>
      <c r="N362" s="11" t="s">
        <v>1029</v>
      </c>
      <c r="O362" s="427"/>
      <c r="P362" s="427"/>
      <c r="Q362" s="427"/>
      <c r="R362" s="427"/>
      <c r="S362" s="427"/>
      <c r="T362" s="427"/>
      <c r="U362" s="427"/>
      <c r="V362" s="427"/>
      <c r="W362" s="427"/>
      <c r="X362" s="427"/>
    </row>
    <row r="363" spans="2:24">
      <c r="B363" s="25">
        <v>7841000</v>
      </c>
      <c r="C363" s="26" t="s">
        <v>405</v>
      </c>
      <c r="D363" s="11">
        <v>1399</v>
      </c>
      <c r="E363" s="11">
        <v>1370</v>
      </c>
      <c r="F363" s="144">
        <v>708</v>
      </c>
      <c r="G363" s="144">
        <v>662</v>
      </c>
      <c r="H363" s="11">
        <v>9</v>
      </c>
      <c r="I363" s="11">
        <v>18</v>
      </c>
      <c r="J363" s="11">
        <v>1</v>
      </c>
      <c r="K363" s="11" t="s">
        <v>1029</v>
      </c>
      <c r="L363" s="11" t="s">
        <v>1029</v>
      </c>
      <c r="M363" s="11">
        <v>1</v>
      </c>
      <c r="N363" s="11" t="s">
        <v>1029</v>
      </c>
      <c r="O363" s="427"/>
      <c r="P363" s="427"/>
      <c r="Q363" s="427"/>
      <c r="R363" s="427"/>
      <c r="S363" s="427"/>
      <c r="T363" s="427"/>
      <c r="U363" s="427"/>
      <c r="V363" s="427"/>
      <c r="W363" s="427"/>
      <c r="X363" s="427"/>
    </row>
    <row r="364" spans="2:24">
      <c r="B364" s="25">
        <v>7842000</v>
      </c>
      <c r="C364" s="26" t="s">
        <v>406</v>
      </c>
      <c r="D364" s="11">
        <v>1507</v>
      </c>
      <c r="E364" s="11">
        <v>1455</v>
      </c>
      <c r="F364" s="144">
        <v>1120</v>
      </c>
      <c r="G364" s="144">
        <v>335</v>
      </c>
      <c r="H364" s="11">
        <v>4</v>
      </c>
      <c r="I364" s="11">
        <v>41</v>
      </c>
      <c r="J364" s="11" t="s">
        <v>1029</v>
      </c>
      <c r="K364" s="11" t="s">
        <v>1029</v>
      </c>
      <c r="L364" s="11" t="s">
        <v>1029</v>
      </c>
      <c r="M364" s="11">
        <v>7</v>
      </c>
      <c r="N364" s="11" t="s">
        <v>1029</v>
      </c>
      <c r="O364" s="427"/>
      <c r="P364" s="427"/>
      <c r="Q364" s="427"/>
      <c r="R364" s="427"/>
      <c r="S364" s="427"/>
      <c r="T364" s="427"/>
      <c r="U364" s="427"/>
      <c r="V364" s="427"/>
      <c r="W364" s="427"/>
      <c r="X364" s="427"/>
    </row>
    <row r="365" spans="2:24">
      <c r="B365" s="27"/>
      <c r="C365" s="28" t="s">
        <v>407</v>
      </c>
      <c r="D365" s="11">
        <v>670088</v>
      </c>
      <c r="E365" s="11">
        <v>636734</v>
      </c>
      <c r="F365" s="144">
        <v>393780</v>
      </c>
      <c r="G365" s="144">
        <v>242954</v>
      </c>
      <c r="H365" s="11">
        <v>10261</v>
      </c>
      <c r="I365" s="11">
        <v>19652</v>
      </c>
      <c r="J365" s="11">
        <v>313</v>
      </c>
      <c r="K365" s="11">
        <v>681</v>
      </c>
      <c r="L365" s="11">
        <v>1394</v>
      </c>
      <c r="M365" s="11">
        <v>784</v>
      </c>
      <c r="N365" s="11">
        <v>269</v>
      </c>
      <c r="O365" s="427"/>
      <c r="P365" s="427"/>
      <c r="Q365" s="427"/>
      <c r="R365" s="427"/>
      <c r="S365" s="427"/>
      <c r="T365" s="427"/>
      <c r="U365" s="427"/>
      <c r="V365" s="427"/>
      <c r="W365" s="427"/>
      <c r="X365" s="427"/>
    </row>
    <row r="366" spans="2:24">
      <c r="B366" s="27">
        <v>1000000</v>
      </c>
      <c r="C366" s="28" t="s">
        <v>408</v>
      </c>
      <c r="D366" s="11">
        <v>57687</v>
      </c>
      <c r="E366" s="11">
        <v>50040</v>
      </c>
      <c r="F366" s="144">
        <v>34252</v>
      </c>
      <c r="G366" s="144">
        <v>15788</v>
      </c>
      <c r="H366" s="11">
        <v>1128</v>
      </c>
      <c r="I366" s="11">
        <v>5987</v>
      </c>
      <c r="J366" s="11">
        <v>101</v>
      </c>
      <c r="K366" s="11">
        <v>117</v>
      </c>
      <c r="L366" s="11">
        <v>72</v>
      </c>
      <c r="M366" s="11">
        <v>151</v>
      </c>
      <c r="N366" s="11">
        <v>91</v>
      </c>
      <c r="O366" s="427"/>
      <c r="P366" s="427"/>
      <c r="Q366" s="427"/>
      <c r="R366" s="427"/>
      <c r="S366" s="427"/>
      <c r="T366" s="427"/>
      <c r="U366" s="427"/>
      <c r="V366" s="427"/>
      <c r="W366" s="427"/>
      <c r="X366" s="427"/>
    </row>
    <row r="367" spans="2:24">
      <c r="B367" s="25">
        <v>1001000</v>
      </c>
      <c r="C367" s="26" t="s">
        <v>409</v>
      </c>
      <c r="D367" s="11">
        <v>8933</v>
      </c>
      <c r="E367" s="11">
        <v>5625</v>
      </c>
      <c r="F367" s="144">
        <v>3892</v>
      </c>
      <c r="G367" s="144">
        <v>1733</v>
      </c>
      <c r="H367" s="11">
        <v>309</v>
      </c>
      <c r="I367" s="11">
        <v>2884</v>
      </c>
      <c r="J367" s="11">
        <v>27</v>
      </c>
      <c r="K367" s="11">
        <v>42</v>
      </c>
      <c r="L367" s="11">
        <v>2</v>
      </c>
      <c r="M367" s="11">
        <v>27</v>
      </c>
      <c r="N367" s="11">
        <v>17</v>
      </c>
      <c r="O367" s="427"/>
      <c r="P367" s="427"/>
      <c r="Q367" s="427"/>
      <c r="R367" s="427"/>
      <c r="S367" s="427"/>
      <c r="T367" s="427"/>
      <c r="U367" s="427"/>
      <c r="V367" s="427"/>
      <c r="W367" s="427"/>
      <c r="X367" s="427"/>
    </row>
    <row r="368" spans="2:24">
      <c r="B368" s="25">
        <v>1010000</v>
      </c>
      <c r="C368" s="26" t="s">
        <v>410</v>
      </c>
      <c r="D368" s="11">
        <v>946</v>
      </c>
      <c r="E368" s="11">
        <v>919</v>
      </c>
      <c r="F368" s="144">
        <v>606</v>
      </c>
      <c r="G368" s="144">
        <v>313</v>
      </c>
      <c r="H368" s="11">
        <v>13</v>
      </c>
      <c r="I368" s="11">
        <v>9</v>
      </c>
      <c r="J368" s="11">
        <v>1</v>
      </c>
      <c r="K368" s="11" t="s">
        <v>1029</v>
      </c>
      <c r="L368" s="11" t="s">
        <v>1029</v>
      </c>
      <c r="M368" s="11">
        <v>4</v>
      </c>
      <c r="N368" s="11" t="s">
        <v>1029</v>
      </c>
      <c r="O368" s="427"/>
      <c r="P368" s="427"/>
      <c r="Q368" s="427"/>
      <c r="R368" s="427"/>
      <c r="S368" s="427"/>
      <c r="T368" s="427"/>
      <c r="U368" s="427"/>
      <c r="V368" s="427"/>
      <c r="W368" s="427"/>
      <c r="X368" s="427"/>
    </row>
    <row r="369" spans="2:24">
      <c r="B369" s="25">
        <v>1011000</v>
      </c>
      <c r="C369" s="26" t="s">
        <v>103</v>
      </c>
      <c r="D369" s="11">
        <v>3598</v>
      </c>
      <c r="E369" s="11">
        <v>3247</v>
      </c>
      <c r="F369" s="144">
        <v>2262</v>
      </c>
      <c r="G369" s="144">
        <v>985</v>
      </c>
      <c r="H369" s="11">
        <v>45</v>
      </c>
      <c r="I369" s="11">
        <v>284</v>
      </c>
      <c r="J369" s="11">
        <v>2</v>
      </c>
      <c r="K369" s="11">
        <v>4</v>
      </c>
      <c r="L369" s="11">
        <v>14</v>
      </c>
      <c r="M369" s="11">
        <v>2</v>
      </c>
      <c r="N369" s="11" t="s">
        <v>1029</v>
      </c>
      <c r="O369" s="427"/>
      <c r="P369" s="427"/>
      <c r="Q369" s="427"/>
      <c r="R369" s="427"/>
      <c r="S369" s="427"/>
      <c r="T369" s="427"/>
      <c r="U369" s="427"/>
      <c r="V369" s="427"/>
      <c r="W369" s="427"/>
      <c r="X369" s="427"/>
    </row>
    <row r="370" spans="2:24">
      <c r="B370" s="25">
        <v>1012000</v>
      </c>
      <c r="C370" s="26" t="s">
        <v>411</v>
      </c>
      <c r="D370" s="11">
        <v>1226</v>
      </c>
      <c r="E370" s="11">
        <v>1213</v>
      </c>
      <c r="F370" s="144">
        <v>1016</v>
      </c>
      <c r="G370" s="144">
        <v>197</v>
      </c>
      <c r="H370" s="11">
        <v>5</v>
      </c>
      <c r="I370" s="11">
        <v>8</v>
      </c>
      <c r="J370" s="11" t="s">
        <v>1029</v>
      </c>
      <c r="K370" s="11" t="s">
        <v>1029</v>
      </c>
      <c r="L370" s="11" t="s">
        <v>1029</v>
      </c>
      <c r="M370" s="11" t="s">
        <v>1029</v>
      </c>
      <c r="N370" s="11" t="s">
        <v>1029</v>
      </c>
      <c r="O370" s="427"/>
      <c r="P370" s="427"/>
      <c r="Q370" s="427"/>
      <c r="R370" s="427"/>
      <c r="S370" s="427"/>
      <c r="T370" s="427"/>
      <c r="U370" s="427"/>
      <c r="V370" s="427"/>
      <c r="W370" s="427"/>
      <c r="X370" s="427"/>
    </row>
    <row r="371" spans="2:24">
      <c r="B371" s="25">
        <v>1013000</v>
      </c>
      <c r="C371" s="26" t="s">
        <v>150</v>
      </c>
      <c r="D371" s="11">
        <v>3073</v>
      </c>
      <c r="E371" s="11">
        <v>2731</v>
      </c>
      <c r="F371" s="144">
        <v>1884</v>
      </c>
      <c r="G371" s="144">
        <v>847</v>
      </c>
      <c r="H371" s="11">
        <v>35</v>
      </c>
      <c r="I371" s="11">
        <v>287</v>
      </c>
      <c r="J371" s="11">
        <v>7</v>
      </c>
      <c r="K371" s="11">
        <v>5</v>
      </c>
      <c r="L371" s="11" t="s">
        <v>1029</v>
      </c>
      <c r="M371" s="11">
        <v>5</v>
      </c>
      <c r="N371" s="11">
        <v>3</v>
      </c>
      <c r="O371" s="427"/>
      <c r="P371" s="427"/>
      <c r="Q371" s="427"/>
      <c r="R371" s="427"/>
      <c r="S371" s="427"/>
      <c r="T371" s="427"/>
      <c r="U371" s="427"/>
      <c r="V371" s="427"/>
      <c r="W371" s="427"/>
      <c r="X371" s="427"/>
    </row>
    <row r="372" spans="2:24">
      <c r="B372" s="25">
        <v>1014000</v>
      </c>
      <c r="C372" s="26" t="s">
        <v>412</v>
      </c>
      <c r="D372" s="11">
        <v>1314</v>
      </c>
      <c r="E372" s="11">
        <v>1136</v>
      </c>
      <c r="F372" s="144">
        <v>867</v>
      </c>
      <c r="G372" s="144">
        <v>269</v>
      </c>
      <c r="H372" s="11">
        <v>18</v>
      </c>
      <c r="I372" s="11">
        <v>53</v>
      </c>
      <c r="J372" s="11" t="s">
        <v>1029</v>
      </c>
      <c r="K372" s="11">
        <v>4</v>
      </c>
      <c r="L372" s="11" t="s">
        <v>1029</v>
      </c>
      <c r="M372" s="11">
        <v>49</v>
      </c>
      <c r="N372" s="11">
        <v>54</v>
      </c>
      <c r="O372" s="427"/>
      <c r="P372" s="427"/>
      <c r="Q372" s="427"/>
      <c r="R372" s="427"/>
      <c r="S372" s="427"/>
      <c r="T372" s="427"/>
      <c r="U372" s="427"/>
      <c r="V372" s="427"/>
      <c r="W372" s="427"/>
      <c r="X372" s="427"/>
    </row>
    <row r="373" spans="2:24">
      <c r="B373" s="25">
        <v>1015000</v>
      </c>
      <c r="C373" s="26" t="s">
        <v>413</v>
      </c>
      <c r="D373" s="11">
        <v>1136</v>
      </c>
      <c r="E373" s="11">
        <v>657</v>
      </c>
      <c r="F373" s="144">
        <v>557</v>
      </c>
      <c r="G373" s="144">
        <v>100</v>
      </c>
      <c r="H373" s="11">
        <v>49</v>
      </c>
      <c r="I373" s="11">
        <v>424</v>
      </c>
      <c r="J373" s="11">
        <v>3</v>
      </c>
      <c r="K373" s="11">
        <v>1</v>
      </c>
      <c r="L373" s="11" t="s">
        <v>1029</v>
      </c>
      <c r="M373" s="11">
        <v>2</v>
      </c>
      <c r="N373" s="11" t="s">
        <v>1029</v>
      </c>
      <c r="O373" s="427"/>
      <c r="P373" s="427"/>
      <c r="Q373" s="427"/>
      <c r="R373" s="427"/>
      <c r="S373" s="427"/>
      <c r="T373" s="427"/>
      <c r="U373" s="427"/>
      <c r="V373" s="427"/>
      <c r="W373" s="427"/>
      <c r="X373" s="427"/>
    </row>
    <row r="374" spans="2:24">
      <c r="B374" s="25">
        <v>1016000</v>
      </c>
      <c r="C374" s="26" t="s">
        <v>414</v>
      </c>
      <c r="D374" s="11">
        <v>943</v>
      </c>
      <c r="E374" s="11">
        <v>928</v>
      </c>
      <c r="F374" s="144">
        <v>470</v>
      </c>
      <c r="G374" s="144">
        <v>458</v>
      </c>
      <c r="H374" s="11">
        <v>2</v>
      </c>
      <c r="I374" s="11">
        <v>9</v>
      </c>
      <c r="J374" s="11">
        <v>1</v>
      </c>
      <c r="K374" s="11">
        <v>1</v>
      </c>
      <c r="L374" s="11">
        <v>1</v>
      </c>
      <c r="M374" s="11" t="s">
        <v>1029</v>
      </c>
      <c r="N374" s="11">
        <v>1</v>
      </c>
      <c r="O374" s="427"/>
      <c r="P374" s="427"/>
      <c r="Q374" s="427"/>
      <c r="R374" s="427"/>
      <c r="S374" s="427"/>
      <c r="T374" s="427"/>
      <c r="U374" s="427"/>
      <c r="V374" s="427"/>
      <c r="W374" s="427"/>
      <c r="X374" s="427"/>
    </row>
    <row r="375" spans="2:24">
      <c r="B375" s="33">
        <v>1017000</v>
      </c>
      <c r="C375" s="26" t="s">
        <v>415</v>
      </c>
      <c r="D375" s="11">
        <v>1787</v>
      </c>
      <c r="E375" s="11">
        <v>1724</v>
      </c>
      <c r="F375" s="144">
        <v>978</v>
      </c>
      <c r="G375" s="144">
        <v>746</v>
      </c>
      <c r="H375" s="11">
        <v>3</v>
      </c>
      <c r="I375" s="11">
        <v>53</v>
      </c>
      <c r="J375" s="11">
        <v>3</v>
      </c>
      <c r="K375" s="11" t="s">
        <v>1029</v>
      </c>
      <c r="L375" s="11">
        <v>1</v>
      </c>
      <c r="M375" s="11">
        <v>3</v>
      </c>
      <c r="N375" s="11" t="s">
        <v>1029</v>
      </c>
      <c r="O375" s="427"/>
      <c r="P375" s="427"/>
      <c r="Q375" s="427"/>
      <c r="R375" s="427"/>
      <c r="S375" s="427"/>
      <c r="T375" s="427"/>
      <c r="U375" s="427"/>
      <c r="V375" s="427"/>
      <c r="W375" s="427"/>
      <c r="X375" s="427"/>
    </row>
    <row r="376" spans="2:24">
      <c r="B376" s="25">
        <v>1018000</v>
      </c>
      <c r="C376" s="26" t="s">
        <v>416</v>
      </c>
      <c r="D376" s="11">
        <v>1210</v>
      </c>
      <c r="E376" s="11">
        <v>1198</v>
      </c>
      <c r="F376" s="144">
        <v>675</v>
      </c>
      <c r="G376" s="144">
        <v>523</v>
      </c>
      <c r="H376" s="11">
        <v>4</v>
      </c>
      <c r="I376" s="11">
        <v>6</v>
      </c>
      <c r="J376" s="11">
        <v>2</v>
      </c>
      <c r="K376" s="11" t="s">
        <v>1029</v>
      </c>
      <c r="L376" s="11" t="s">
        <v>1029</v>
      </c>
      <c r="M376" s="11" t="s">
        <v>1029</v>
      </c>
      <c r="N376" s="11" t="s">
        <v>1029</v>
      </c>
      <c r="O376" s="427"/>
      <c r="P376" s="427"/>
      <c r="Q376" s="427"/>
      <c r="R376" s="427"/>
      <c r="S376" s="427"/>
      <c r="T376" s="427"/>
      <c r="U376" s="427"/>
      <c r="V376" s="427"/>
      <c r="W376" s="427"/>
      <c r="X376" s="427"/>
    </row>
    <row r="377" spans="2:24">
      <c r="B377" s="25">
        <v>1019000</v>
      </c>
      <c r="C377" s="26" t="s">
        <v>417</v>
      </c>
      <c r="D377" s="11">
        <v>3059</v>
      </c>
      <c r="E377" s="11">
        <v>2874</v>
      </c>
      <c r="F377" s="144">
        <v>2025</v>
      </c>
      <c r="G377" s="144">
        <v>849</v>
      </c>
      <c r="H377" s="11">
        <v>25</v>
      </c>
      <c r="I377" s="11">
        <v>148</v>
      </c>
      <c r="J377" s="11">
        <v>4</v>
      </c>
      <c r="K377" s="11">
        <v>4</v>
      </c>
      <c r="L377" s="11" t="s">
        <v>1029</v>
      </c>
      <c r="M377" s="11">
        <v>1</v>
      </c>
      <c r="N377" s="11">
        <v>3</v>
      </c>
      <c r="O377" s="427"/>
      <c r="P377" s="427"/>
      <c r="Q377" s="427"/>
      <c r="R377" s="427"/>
      <c r="S377" s="427"/>
      <c r="T377" s="427"/>
      <c r="U377" s="427"/>
      <c r="V377" s="427"/>
      <c r="W377" s="427"/>
      <c r="X377" s="427"/>
    </row>
    <row r="378" spans="2:24">
      <c r="B378" s="25">
        <v>1020000</v>
      </c>
      <c r="C378" s="26" t="s">
        <v>418</v>
      </c>
      <c r="D378" s="11">
        <v>2436</v>
      </c>
      <c r="E378" s="11">
        <v>2368</v>
      </c>
      <c r="F378" s="144">
        <v>1610</v>
      </c>
      <c r="G378" s="144">
        <v>758</v>
      </c>
      <c r="H378" s="11">
        <v>13</v>
      </c>
      <c r="I378" s="11">
        <v>20</v>
      </c>
      <c r="J378" s="11">
        <v>1</v>
      </c>
      <c r="K378" s="11" t="s">
        <v>1029</v>
      </c>
      <c r="L378" s="11">
        <v>19</v>
      </c>
      <c r="M378" s="11">
        <v>15</v>
      </c>
      <c r="N378" s="11" t="s">
        <v>1029</v>
      </c>
      <c r="O378" s="427"/>
      <c r="P378" s="427"/>
      <c r="Q378" s="427"/>
      <c r="R378" s="427"/>
      <c r="S378" s="427"/>
      <c r="T378" s="427"/>
      <c r="U378" s="427"/>
      <c r="V378" s="427"/>
      <c r="W378" s="427"/>
      <c r="X378" s="427"/>
    </row>
    <row r="379" spans="2:24">
      <c r="B379" s="25">
        <v>1021000</v>
      </c>
      <c r="C379" s="26" t="s">
        <v>419</v>
      </c>
      <c r="D379" s="11">
        <v>2138</v>
      </c>
      <c r="E379" s="11">
        <v>2041</v>
      </c>
      <c r="F379" s="144">
        <v>1625</v>
      </c>
      <c r="G379" s="144">
        <v>416</v>
      </c>
      <c r="H379" s="11">
        <v>28</v>
      </c>
      <c r="I379" s="11">
        <v>54</v>
      </c>
      <c r="J379" s="11">
        <v>3</v>
      </c>
      <c r="K379" s="11">
        <v>4</v>
      </c>
      <c r="L379" s="11">
        <v>2</v>
      </c>
      <c r="M379" s="11">
        <v>4</v>
      </c>
      <c r="N379" s="11">
        <v>2</v>
      </c>
      <c r="O379" s="427"/>
      <c r="P379" s="427"/>
      <c r="Q379" s="427"/>
      <c r="R379" s="427"/>
      <c r="S379" s="427"/>
      <c r="T379" s="427"/>
      <c r="U379" s="427"/>
      <c r="V379" s="427"/>
      <c r="W379" s="427"/>
      <c r="X379" s="427"/>
    </row>
    <row r="380" spans="2:24">
      <c r="B380" s="25">
        <v>1022000</v>
      </c>
      <c r="C380" s="30" t="s">
        <v>420</v>
      </c>
      <c r="D380" s="11">
        <v>3540</v>
      </c>
      <c r="E380" s="11">
        <v>3483</v>
      </c>
      <c r="F380" s="144">
        <v>2061</v>
      </c>
      <c r="G380" s="144">
        <v>1422</v>
      </c>
      <c r="H380" s="11">
        <v>9</v>
      </c>
      <c r="I380" s="11">
        <v>37</v>
      </c>
      <c r="J380" s="11">
        <v>1</v>
      </c>
      <c r="K380" s="11">
        <v>1</v>
      </c>
      <c r="L380" s="11" t="s">
        <v>1029</v>
      </c>
      <c r="M380" s="11">
        <v>7</v>
      </c>
      <c r="N380" s="11">
        <v>2</v>
      </c>
      <c r="O380" s="427"/>
      <c r="P380" s="427"/>
      <c r="Q380" s="427"/>
      <c r="R380" s="427"/>
      <c r="S380" s="427"/>
      <c r="T380" s="427"/>
      <c r="U380" s="427"/>
      <c r="V380" s="427"/>
      <c r="W380" s="427"/>
      <c r="X380" s="427"/>
    </row>
    <row r="381" spans="2:24">
      <c r="B381" s="25">
        <v>1023000</v>
      </c>
      <c r="C381" s="26" t="s">
        <v>421</v>
      </c>
      <c r="D381" s="11">
        <v>1494</v>
      </c>
      <c r="E381" s="11">
        <v>649</v>
      </c>
      <c r="F381" s="144">
        <v>480</v>
      </c>
      <c r="G381" s="144">
        <v>169</v>
      </c>
      <c r="H381" s="11">
        <v>227</v>
      </c>
      <c r="I381" s="11">
        <v>598</v>
      </c>
      <c r="J381" s="11">
        <v>2</v>
      </c>
      <c r="K381" s="11">
        <v>9</v>
      </c>
      <c r="L381" s="11" t="s">
        <v>1029</v>
      </c>
      <c r="M381" s="11">
        <v>7</v>
      </c>
      <c r="N381" s="11">
        <v>2</v>
      </c>
      <c r="O381" s="427"/>
      <c r="P381" s="427"/>
      <c r="Q381" s="427"/>
      <c r="R381" s="427"/>
      <c r="S381" s="427"/>
      <c r="T381" s="427"/>
      <c r="U381" s="427"/>
      <c r="V381" s="427"/>
      <c r="W381" s="427"/>
      <c r="X381" s="427"/>
    </row>
    <row r="382" spans="2:24">
      <c r="B382" s="25">
        <v>1024000</v>
      </c>
      <c r="C382" s="26" t="s">
        <v>422</v>
      </c>
      <c r="D382" s="11">
        <v>4206</v>
      </c>
      <c r="E382" s="11">
        <v>4119</v>
      </c>
      <c r="F382" s="144">
        <v>2014</v>
      </c>
      <c r="G382" s="144">
        <v>2105</v>
      </c>
      <c r="H382" s="11">
        <v>16</v>
      </c>
      <c r="I382" s="11">
        <v>61</v>
      </c>
      <c r="J382" s="11">
        <v>3</v>
      </c>
      <c r="K382" s="11">
        <v>2</v>
      </c>
      <c r="L382" s="11" t="s">
        <v>1029</v>
      </c>
      <c r="M382" s="11">
        <v>4</v>
      </c>
      <c r="N382" s="11">
        <v>1</v>
      </c>
      <c r="O382" s="427"/>
      <c r="P382" s="427"/>
      <c r="Q382" s="427"/>
      <c r="R382" s="427"/>
      <c r="S382" s="427"/>
      <c r="T382" s="427"/>
      <c r="U382" s="427"/>
      <c r="V382" s="427"/>
      <c r="W382" s="427"/>
      <c r="X382" s="427"/>
    </row>
    <row r="383" spans="2:24">
      <c r="B383" s="25">
        <v>1025000</v>
      </c>
      <c r="C383" s="26" t="s">
        <v>423</v>
      </c>
      <c r="D383" s="11">
        <v>1182</v>
      </c>
      <c r="E383" s="11">
        <v>1059</v>
      </c>
      <c r="F383" s="144">
        <v>803</v>
      </c>
      <c r="G383" s="144">
        <v>256</v>
      </c>
      <c r="H383" s="11">
        <v>6</v>
      </c>
      <c r="I383" s="11">
        <v>102</v>
      </c>
      <c r="J383" s="11">
        <v>8</v>
      </c>
      <c r="K383" s="11">
        <v>3</v>
      </c>
      <c r="L383" s="11">
        <v>1</v>
      </c>
      <c r="M383" s="11">
        <v>2</v>
      </c>
      <c r="N383" s="11">
        <v>1</v>
      </c>
      <c r="O383" s="427"/>
      <c r="P383" s="427"/>
      <c r="Q383" s="427"/>
      <c r="R383" s="427"/>
      <c r="S383" s="427"/>
      <c r="T383" s="427"/>
      <c r="U383" s="427"/>
      <c r="V383" s="427"/>
      <c r="W383" s="427"/>
      <c r="X383" s="427"/>
    </row>
    <row r="384" spans="2:24">
      <c r="B384" s="25">
        <v>1026000</v>
      </c>
      <c r="C384" s="26" t="s">
        <v>424</v>
      </c>
      <c r="D384" s="11">
        <v>236</v>
      </c>
      <c r="E384" s="11">
        <v>99</v>
      </c>
      <c r="F384" s="144">
        <v>98</v>
      </c>
      <c r="G384" s="144">
        <v>1</v>
      </c>
      <c r="H384" s="11">
        <v>50</v>
      </c>
      <c r="I384" s="11">
        <v>72</v>
      </c>
      <c r="J384" s="11">
        <v>3</v>
      </c>
      <c r="K384" s="11">
        <v>12</v>
      </c>
      <c r="L384" s="11" t="s">
        <v>1029</v>
      </c>
      <c r="M384" s="11" t="s">
        <v>1029</v>
      </c>
      <c r="N384" s="11" t="s">
        <v>1029</v>
      </c>
      <c r="O384" s="427"/>
      <c r="P384" s="427"/>
      <c r="Q384" s="427"/>
      <c r="R384" s="427"/>
      <c r="S384" s="427"/>
      <c r="T384" s="427"/>
      <c r="U384" s="427"/>
      <c r="V384" s="427"/>
      <c r="W384" s="427"/>
      <c r="X384" s="427"/>
    </row>
    <row r="385" spans="2:24">
      <c r="B385" s="25">
        <v>1027000</v>
      </c>
      <c r="C385" s="26" t="s">
        <v>425</v>
      </c>
      <c r="D385" s="11">
        <v>2199</v>
      </c>
      <c r="E385" s="11">
        <v>2161</v>
      </c>
      <c r="F385" s="144">
        <v>1582</v>
      </c>
      <c r="G385" s="144">
        <v>579</v>
      </c>
      <c r="H385" s="11">
        <v>3</v>
      </c>
      <c r="I385" s="11">
        <v>29</v>
      </c>
      <c r="J385" s="11">
        <v>1</v>
      </c>
      <c r="K385" s="11">
        <v>2</v>
      </c>
      <c r="L385" s="11" t="s">
        <v>1029</v>
      </c>
      <c r="M385" s="11">
        <v>2</v>
      </c>
      <c r="N385" s="11">
        <v>1</v>
      </c>
      <c r="O385" s="427"/>
      <c r="P385" s="427"/>
      <c r="Q385" s="427"/>
      <c r="R385" s="427"/>
      <c r="S385" s="427"/>
      <c r="T385" s="427"/>
      <c r="U385" s="427"/>
      <c r="V385" s="427"/>
      <c r="W385" s="427"/>
      <c r="X385" s="427"/>
    </row>
    <row r="386" spans="2:24">
      <c r="B386" s="25">
        <v>1028000</v>
      </c>
      <c r="C386" s="26" t="s">
        <v>426</v>
      </c>
      <c r="D386" s="11">
        <v>1670</v>
      </c>
      <c r="E386" s="11">
        <v>1622</v>
      </c>
      <c r="F386" s="144">
        <v>1066</v>
      </c>
      <c r="G386" s="144">
        <v>556</v>
      </c>
      <c r="H386" s="11">
        <v>11</v>
      </c>
      <c r="I386" s="11">
        <v>31</v>
      </c>
      <c r="J386" s="11">
        <v>5</v>
      </c>
      <c r="K386" s="11" t="s">
        <v>1029</v>
      </c>
      <c r="L386" s="11" t="s">
        <v>1029</v>
      </c>
      <c r="M386" s="11">
        <v>1</v>
      </c>
      <c r="N386" s="11" t="s">
        <v>1029</v>
      </c>
      <c r="O386" s="427"/>
      <c r="P386" s="427"/>
      <c r="Q386" s="427"/>
      <c r="R386" s="427"/>
      <c r="S386" s="427"/>
      <c r="T386" s="427"/>
      <c r="U386" s="427"/>
      <c r="V386" s="427"/>
      <c r="W386" s="427"/>
      <c r="X386" s="427"/>
    </row>
    <row r="387" spans="2:24">
      <c r="B387" s="25">
        <v>1029000</v>
      </c>
      <c r="C387" s="26" t="s">
        <v>427</v>
      </c>
      <c r="D387" s="11">
        <v>1593</v>
      </c>
      <c r="E387" s="11">
        <v>1532</v>
      </c>
      <c r="F387" s="144">
        <v>875</v>
      </c>
      <c r="G387" s="144">
        <v>657</v>
      </c>
      <c r="H387" s="11">
        <v>11</v>
      </c>
      <c r="I387" s="11">
        <v>33</v>
      </c>
      <c r="J387" s="11">
        <v>7</v>
      </c>
      <c r="K387" s="11">
        <v>7</v>
      </c>
      <c r="L387" s="11" t="s">
        <v>1029</v>
      </c>
      <c r="M387" s="11">
        <v>3</v>
      </c>
      <c r="N387" s="11" t="s">
        <v>1029</v>
      </c>
      <c r="O387" s="427"/>
      <c r="P387" s="427"/>
      <c r="Q387" s="427"/>
      <c r="R387" s="427"/>
      <c r="S387" s="427"/>
      <c r="T387" s="427"/>
      <c r="U387" s="427"/>
      <c r="V387" s="427"/>
      <c r="W387" s="427"/>
      <c r="X387" s="427"/>
    </row>
    <row r="388" spans="2:24">
      <c r="B388" s="25">
        <v>1030000</v>
      </c>
      <c r="C388" s="26" t="s">
        <v>428</v>
      </c>
      <c r="D388" s="11">
        <v>2094</v>
      </c>
      <c r="E388" s="11">
        <v>2077</v>
      </c>
      <c r="F388" s="144">
        <v>1382</v>
      </c>
      <c r="G388" s="144">
        <v>695</v>
      </c>
      <c r="H388" s="11">
        <v>4</v>
      </c>
      <c r="I388" s="11">
        <v>11</v>
      </c>
      <c r="J388" s="11">
        <v>1</v>
      </c>
      <c r="K388" s="11" t="s">
        <v>1029</v>
      </c>
      <c r="L388" s="11" t="s">
        <v>1029</v>
      </c>
      <c r="M388" s="11">
        <v>1</v>
      </c>
      <c r="N388" s="11" t="s">
        <v>1029</v>
      </c>
      <c r="O388" s="427"/>
      <c r="P388" s="427"/>
      <c r="Q388" s="427"/>
      <c r="R388" s="427"/>
      <c r="S388" s="427"/>
      <c r="T388" s="427"/>
      <c r="U388" s="427"/>
      <c r="V388" s="427"/>
      <c r="W388" s="427"/>
      <c r="X388" s="427"/>
    </row>
    <row r="389" spans="2:24">
      <c r="B389" s="25">
        <v>1031000</v>
      </c>
      <c r="C389" s="26" t="s">
        <v>429</v>
      </c>
      <c r="D389" s="11">
        <v>823</v>
      </c>
      <c r="E389" s="11">
        <v>804</v>
      </c>
      <c r="F389" s="144">
        <v>657</v>
      </c>
      <c r="G389" s="144">
        <v>147</v>
      </c>
      <c r="H389" s="11" t="s">
        <v>1029</v>
      </c>
      <c r="I389" s="11">
        <v>6</v>
      </c>
      <c r="J389" s="11">
        <v>1</v>
      </c>
      <c r="K389" s="11" t="s">
        <v>1029</v>
      </c>
      <c r="L389" s="11">
        <v>9</v>
      </c>
      <c r="M389" s="11">
        <v>1</v>
      </c>
      <c r="N389" s="11">
        <v>2</v>
      </c>
      <c r="O389" s="427"/>
      <c r="P389" s="427"/>
      <c r="Q389" s="427"/>
      <c r="R389" s="427"/>
      <c r="S389" s="427"/>
      <c r="T389" s="427"/>
      <c r="U389" s="427"/>
      <c r="V389" s="427"/>
      <c r="W389" s="427"/>
      <c r="X389" s="427"/>
    </row>
    <row r="390" spans="2:24">
      <c r="B390" s="25">
        <v>1032000</v>
      </c>
      <c r="C390" s="26" t="s">
        <v>430</v>
      </c>
      <c r="D390" s="11">
        <v>2462</v>
      </c>
      <c r="E390" s="11">
        <v>2282</v>
      </c>
      <c r="F390" s="144">
        <v>1812</v>
      </c>
      <c r="G390" s="144">
        <v>470</v>
      </c>
      <c r="H390" s="11">
        <v>21</v>
      </c>
      <c r="I390" s="11">
        <v>147</v>
      </c>
      <c r="J390" s="11">
        <v>5</v>
      </c>
      <c r="K390" s="11">
        <v>1</v>
      </c>
      <c r="L390" s="11">
        <v>3</v>
      </c>
      <c r="M390" s="11">
        <v>1</v>
      </c>
      <c r="N390" s="11">
        <v>2</v>
      </c>
      <c r="O390" s="427"/>
      <c r="P390" s="427"/>
      <c r="Q390" s="427"/>
      <c r="R390" s="427"/>
      <c r="S390" s="427"/>
      <c r="T390" s="427"/>
      <c r="U390" s="427"/>
      <c r="V390" s="427"/>
      <c r="W390" s="427"/>
      <c r="X390" s="427"/>
    </row>
    <row r="391" spans="2:24">
      <c r="B391" s="25">
        <v>1033000</v>
      </c>
      <c r="C391" s="26" t="s">
        <v>431</v>
      </c>
      <c r="D391" s="11">
        <v>3827</v>
      </c>
      <c r="E391" s="11">
        <v>3173</v>
      </c>
      <c r="F391" s="144">
        <v>2644</v>
      </c>
      <c r="G391" s="144">
        <v>529</v>
      </c>
      <c r="H391" s="11">
        <v>77</v>
      </c>
      <c r="I391" s="11">
        <v>529</v>
      </c>
      <c r="J391" s="11">
        <v>10</v>
      </c>
      <c r="K391" s="11">
        <v>10</v>
      </c>
      <c r="L391" s="11">
        <v>18</v>
      </c>
      <c r="M391" s="11">
        <v>10</v>
      </c>
      <c r="N391" s="11" t="s">
        <v>1029</v>
      </c>
      <c r="O391" s="427"/>
      <c r="P391" s="427"/>
      <c r="Q391" s="427"/>
      <c r="R391" s="427"/>
      <c r="S391" s="427"/>
      <c r="T391" s="427"/>
      <c r="U391" s="427"/>
      <c r="V391" s="427"/>
      <c r="W391" s="427"/>
      <c r="X391" s="427"/>
    </row>
    <row r="392" spans="2:24">
      <c r="B392" s="25">
        <v>1034000</v>
      </c>
      <c r="C392" s="26" t="s">
        <v>432</v>
      </c>
      <c r="D392" s="11">
        <v>562</v>
      </c>
      <c r="E392" s="11">
        <v>319</v>
      </c>
      <c r="F392" s="144">
        <v>311</v>
      </c>
      <c r="G392" s="144">
        <v>8</v>
      </c>
      <c r="H392" s="11">
        <v>144</v>
      </c>
      <c r="I392" s="11">
        <v>92</v>
      </c>
      <c r="J392" s="11" t="s">
        <v>1029</v>
      </c>
      <c r="K392" s="11">
        <v>5</v>
      </c>
      <c r="L392" s="11">
        <v>2</v>
      </c>
      <c r="M392" s="11" t="s">
        <v>1029</v>
      </c>
      <c r="N392" s="11" t="s">
        <v>1029</v>
      </c>
      <c r="O392" s="427"/>
      <c r="P392" s="427"/>
      <c r="Q392" s="427"/>
      <c r="R392" s="427"/>
      <c r="S392" s="427"/>
      <c r="T392" s="427"/>
      <c r="U392" s="427"/>
      <c r="V392" s="427"/>
      <c r="W392" s="427"/>
      <c r="X392" s="427"/>
    </row>
    <row r="393" spans="2:24">
      <c r="B393" s="27">
        <v>2500000</v>
      </c>
      <c r="C393" s="28" t="s">
        <v>433</v>
      </c>
      <c r="D393" s="11">
        <v>43864</v>
      </c>
      <c r="E393" s="11">
        <v>41789</v>
      </c>
      <c r="F393" s="144">
        <v>26045</v>
      </c>
      <c r="G393" s="144">
        <v>15744</v>
      </c>
      <c r="H393" s="11">
        <v>1020</v>
      </c>
      <c r="I393" s="11">
        <v>729</v>
      </c>
      <c r="J393" s="11">
        <v>14</v>
      </c>
      <c r="K393" s="11">
        <v>8</v>
      </c>
      <c r="L393" s="11">
        <v>275</v>
      </c>
      <c r="M393" s="11">
        <v>26</v>
      </c>
      <c r="N393" s="11">
        <v>3</v>
      </c>
      <c r="O393" s="427"/>
      <c r="P393" s="427"/>
      <c r="Q393" s="427"/>
      <c r="R393" s="427"/>
      <c r="S393" s="427"/>
      <c r="T393" s="427"/>
      <c r="U393" s="427"/>
      <c r="V393" s="427"/>
      <c r="W393" s="427"/>
      <c r="X393" s="427"/>
    </row>
    <row r="394" spans="2:24">
      <c r="B394" s="25">
        <v>2501000</v>
      </c>
      <c r="C394" s="26" t="s">
        <v>434</v>
      </c>
      <c r="D394" s="11">
        <v>9469</v>
      </c>
      <c r="E394" s="11">
        <v>8997</v>
      </c>
      <c r="F394" s="144">
        <v>4864</v>
      </c>
      <c r="G394" s="144">
        <v>4133</v>
      </c>
      <c r="H394" s="11">
        <v>95</v>
      </c>
      <c r="I394" s="11">
        <v>334</v>
      </c>
      <c r="J394" s="11">
        <v>5</v>
      </c>
      <c r="K394" s="11">
        <v>5</v>
      </c>
      <c r="L394" s="11">
        <v>24</v>
      </c>
      <c r="M394" s="11">
        <v>8</v>
      </c>
      <c r="N394" s="11">
        <v>1</v>
      </c>
      <c r="O394" s="427"/>
      <c r="P394" s="427"/>
      <c r="Q394" s="427"/>
      <c r="R394" s="427"/>
      <c r="S394" s="427"/>
      <c r="T394" s="427"/>
      <c r="U394" s="427"/>
      <c r="V394" s="427"/>
      <c r="W394" s="427"/>
      <c r="X394" s="427"/>
    </row>
    <row r="395" spans="2:24">
      <c r="B395" s="25">
        <v>2510000</v>
      </c>
      <c r="C395" s="26" t="s">
        <v>435</v>
      </c>
      <c r="D395" s="11">
        <v>1121</v>
      </c>
      <c r="E395" s="11">
        <v>1104</v>
      </c>
      <c r="F395" s="144">
        <v>627</v>
      </c>
      <c r="G395" s="144">
        <v>477</v>
      </c>
      <c r="H395" s="11">
        <v>6</v>
      </c>
      <c r="I395" s="11">
        <v>10</v>
      </c>
      <c r="J395" s="11">
        <v>1</v>
      </c>
      <c r="K395" s="11" t="s">
        <v>1029</v>
      </c>
      <c r="L395" s="11" t="s">
        <v>1029</v>
      </c>
      <c r="M395" s="11" t="s">
        <v>1029</v>
      </c>
      <c r="N395" s="11" t="s">
        <v>1029</v>
      </c>
      <c r="O395" s="427"/>
      <c r="P395" s="427"/>
      <c r="Q395" s="427"/>
      <c r="R395" s="427"/>
      <c r="S395" s="427"/>
      <c r="T395" s="427"/>
      <c r="U395" s="427"/>
      <c r="V395" s="427"/>
      <c r="W395" s="427"/>
      <c r="X395" s="427"/>
    </row>
    <row r="396" spans="2:24">
      <c r="B396" s="25">
        <v>2511000</v>
      </c>
      <c r="C396" s="26" t="s">
        <v>436</v>
      </c>
      <c r="D396" s="11">
        <v>2069</v>
      </c>
      <c r="E396" s="11">
        <v>2059</v>
      </c>
      <c r="F396" s="144">
        <v>1513</v>
      </c>
      <c r="G396" s="144">
        <v>546</v>
      </c>
      <c r="H396" s="11">
        <v>7</v>
      </c>
      <c r="I396" s="11">
        <v>3</v>
      </c>
      <c r="J396" s="11" t="s">
        <v>1029</v>
      </c>
      <c r="K396" s="11" t="s">
        <v>1029</v>
      </c>
      <c r="L396" s="11" t="s">
        <v>1029</v>
      </c>
      <c r="M396" s="11" t="s">
        <v>1029</v>
      </c>
      <c r="N396" s="11" t="s">
        <v>1029</v>
      </c>
      <c r="O396" s="427"/>
      <c r="P396" s="427"/>
      <c r="Q396" s="427"/>
      <c r="R396" s="427"/>
      <c r="S396" s="427"/>
      <c r="T396" s="427"/>
      <c r="U396" s="427"/>
      <c r="V396" s="427"/>
      <c r="W396" s="427"/>
      <c r="X396" s="427"/>
    </row>
    <row r="397" spans="2:24">
      <c r="B397" s="25">
        <v>2512000</v>
      </c>
      <c r="C397" s="26" t="s">
        <v>437</v>
      </c>
      <c r="D397" s="11">
        <v>772</v>
      </c>
      <c r="E397" s="11">
        <v>530</v>
      </c>
      <c r="F397" s="144">
        <v>381</v>
      </c>
      <c r="G397" s="144">
        <v>149</v>
      </c>
      <c r="H397" s="11">
        <v>10</v>
      </c>
      <c r="I397" s="11" t="s">
        <v>1029</v>
      </c>
      <c r="J397" s="11" t="s">
        <v>1029</v>
      </c>
      <c r="K397" s="11" t="s">
        <v>1029</v>
      </c>
      <c r="L397" s="11">
        <v>231</v>
      </c>
      <c r="M397" s="11">
        <v>1</v>
      </c>
      <c r="N397" s="11" t="s">
        <v>1029</v>
      </c>
      <c r="O397" s="427"/>
      <c r="P397" s="427"/>
      <c r="Q397" s="427"/>
      <c r="R397" s="427"/>
      <c r="S397" s="427"/>
      <c r="T397" s="427"/>
      <c r="U397" s="427"/>
      <c r="V397" s="427"/>
      <c r="W397" s="427"/>
      <c r="X397" s="427"/>
    </row>
    <row r="398" spans="2:24">
      <c r="B398" s="25">
        <v>2513000</v>
      </c>
      <c r="C398" s="26" t="s">
        <v>438</v>
      </c>
      <c r="D398" s="11">
        <v>526</v>
      </c>
      <c r="E398" s="11">
        <v>522</v>
      </c>
      <c r="F398" s="144">
        <v>416</v>
      </c>
      <c r="G398" s="144">
        <v>106</v>
      </c>
      <c r="H398" s="11" t="s">
        <v>1029</v>
      </c>
      <c r="I398" s="11">
        <v>2</v>
      </c>
      <c r="J398" s="11" t="s">
        <v>1029</v>
      </c>
      <c r="K398" s="11" t="s">
        <v>1029</v>
      </c>
      <c r="L398" s="11">
        <v>2</v>
      </c>
      <c r="M398" s="11" t="s">
        <v>1029</v>
      </c>
      <c r="N398" s="11" t="s">
        <v>1029</v>
      </c>
      <c r="O398" s="427"/>
      <c r="P398" s="427"/>
      <c r="Q398" s="427"/>
      <c r="R398" s="427"/>
      <c r="S398" s="427"/>
      <c r="T398" s="427"/>
      <c r="U398" s="427"/>
      <c r="V398" s="427"/>
      <c r="W398" s="427"/>
      <c r="X398" s="427"/>
    </row>
    <row r="399" spans="2:24">
      <c r="B399" s="25">
        <v>2514000</v>
      </c>
      <c r="C399" s="26" t="s">
        <v>439</v>
      </c>
      <c r="D399" s="11">
        <v>738</v>
      </c>
      <c r="E399" s="11">
        <v>725</v>
      </c>
      <c r="F399" s="144">
        <v>581</v>
      </c>
      <c r="G399" s="144">
        <v>144</v>
      </c>
      <c r="H399" s="11">
        <v>10</v>
      </c>
      <c r="I399" s="11">
        <v>3</v>
      </c>
      <c r="J399" s="11" t="s">
        <v>1029</v>
      </c>
      <c r="K399" s="11" t="s">
        <v>1029</v>
      </c>
      <c r="L399" s="11" t="s">
        <v>1029</v>
      </c>
      <c r="M399" s="11" t="s">
        <v>1029</v>
      </c>
      <c r="N399" s="11" t="s">
        <v>1029</v>
      </c>
      <c r="O399" s="427"/>
      <c r="P399" s="427"/>
      <c r="Q399" s="427"/>
      <c r="R399" s="427"/>
      <c r="S399" s="427"/>
      <c r="T399" s="427"/>
      <c r="U399" s="427"/>
      <c r="V399" s="427"/>
      <c r="W399" s="427"/>
      <c r="X399" s="427"/>
    </row>
    <row r="400" spans="2:24">
      <c r="B400" s="25">
        <v>2515000</v>
      </c>
      <c r="C400" s="26" t="s">
        <v>440</v>
      </c>
      <c r="D400" s="11">
        <v>408</v>
      </c>
      <c r="E400" s="11">
        <v>405</v>
      </c>
      <c r="F400" s="144">
        <v>272</v>
      </c>
      <c r="G400" s="144">
        <v>133</v>
      </c>
      <c r="H400" s="11">
        <v>1</v>
      </c>
      <c r="I400" s="11">
        <v>1</v>
      </c>
      <c r="J400" s="11" t="s">
        <v>1029</v>
      </c>
      <c r="K400" s="11" t="s">
        <v>1029</v>
      </c>
      <c r="L400" s="11" t="s">
        <v>1029</v>
      </c>
      <c r="M400" s="11">
        <v>1</v>
      </c>
      <c r="N400" s="11" t="s">
        <v>1029</v>
      </c>
      <c r="O400" s="427"/>
      <c r="P400" s="427"/>
      <c r="Q400" s="427"/>
      <c r="R400" s="427"/>
      <c r="S400" s="427"/>
      <c r="T400" s="427"/>
      <c r="U400" s="427"/>
      <c r="V400" s="427"/>
      <c r="W400" s="427"/>
      <c r="X400" s="427"/>
    </row>
    <row r="401" spans="2:24">
      <c r="B401" s="25">
        <v>2516000</v>
      </c>
      <c r="C401" s="26" t="s">
        <v>441</v>
      </c>
      <c r="D401" s="11">
        <v>780</v>
      </c>
      <c r="E401" s="11">
        <v>773</v>
      </c>
      <c r="F401" s="144">
        <v>707</v>
      </c>
      <c r="G401" s="144">
        <v>66</v>
      </c>
      <c r="H401" s="11">
        <v>3</v>
      </c>
      <c r="I401" s="11">
        <v>1</v>
      </c>
      <c r="J401" s="11" t="s">
        <v>1029</v>
      </c>
      <c r="K401" s="11" t="s">
        <v>1029</v>
      </c>
      <c r="L401" s="11" t="s">
        <v>1029</v>
      </c>
      <c r="M401" s="11">
        <v>3</v>
      </c>
      <c r="N401" s="11" t="s">
        <v>1029</v>
      </c>
      <c r="O401" s="427"/>
      <c r="P401" s="427"/>
      <c r="Q401" s="427"/>
      <c r="R401" s="427"/>
      <c r="S401" s="427"/>
      <c r="T401" s="427"/>
      <c r="U401" s="427"/>
      <c r="V401" s="427"/>
      <c r="W401" s="427"/>
      <c r="X401" s="427"/>
    </row>
    <row r="402" spans="2:24">
      <c r="B402" s="25">
        <v>2517000</v>
      </c>
      <c r="C402" s="26" t="s">
        <v>442</v>
      </c>
      <c r="D402" s="11">
        <v>1829</v>
      </c>
      <c r="E402" s="11">
        <v>685</v>
      </c>
      <c r="F402" s="144">
        <v>626</v>
      </c>
      <c r="G402" s="144">
        <v>59</v>
      </c>
      <c r="H402" s="11">
        <v>831</v>
      </c>
      <c r="I402" s="11">
        <v>310</v>
      </c>
      <c r="J402" s="11">
        <v>3</v>
      </c>
      <c r="K402" s="11" t="s">
        <v>1029</v>
      </c>
      <c r="L402" s="11" t="s">
        <v>1029</v>
      </c>
      <c r="M402" s="11" t="s">
        <v>1029</v>
      </c>
      <c r="N402" s="11" t="s">
        <v>1029</v>
      </c>
      <c r="O402" s="427"/>
      <c r="P402" s="427"/>
      <c r="Q402" s="427"/>
      <c r="R402" s="427"/>
      <c r="S402" s="427"/>
      <c r="T402" s="427"/>
      <c r="U402" s="427"/>
      <c r="V402" s="427"/>
      <c r="W402" s="427"/>
      <c r="X402" s="427"/>
    </row>
    <row r="403" spans="2:24">
      <c r="B403" s="25">
        <v>2518000</v>
      </c>
      <c r="C403" s="26" t="s">
        <v>443</v>
      </c>
      <c r="D403" s="11">
        <v>1146</v>
      </c>
      <c r="E403" s="11">
        <v>1132</v>
      </c>
      <c r="F403" s="144">
        <v>983</v>
      </c>
      <c r="G403" s="144">
        <v>149</v>
      </c>
      <c r="H403" s="11">
        <v>6</v>
      </c>
      <c r="I403" s="11">
        <v>6</v>
      </c>
      <c r="J403" s="11" t="s">
        <v>1029</v>
      </c>
      <c r="K403" s="11" t="s">
        <v>1029</v>
      </c>
      <c r="L403" s="11" t="s">
        <v>1029</v>
      </c>
      <c r="M403" s="11">
        <v>2</v>
      </c>
      <c r="N403" s="11" t="s">
        <v>1029</v>
      </c>
      <c r="O403" s="427"/>
      <c r="P403" s="427"/>
      <c r="Q403" s="427"/>
      <c r="R403" s="427"/>
      <c r="S403" s="427"/>
      <c r="T403" s="427"/>
      <c r="U403" s="427"/>
      <c r="V403" s="427"/>
      <c r="W403" s="427"/>
      <c r="X403" s="427"/>
    </row>
    <row r="404" spans="2:24">
      <c r="B404" s="25">
        <v>2519000</v>
      </c>
      <c r="C404" s="26" t="s">
        <v>135</v>
      </c>
      <c r="D404" s="11">
        <v>1619</v>
      </c>
      <c r="E404" s="11">
        <v>1608</v>
      </c>
      <c r="F404" s="144">
        <v>544</v>
      </c>
      <c r="G404" s="144">
        <v>1064</v>
      </c>
      <c r="H404" s="11">
        <v>4</v>
      </c>
      <c r="I404" s="11">
        <v>1</v>
      </c>
      <c r="J404" s="11">
        <v>2</v>
      </c>
      <c r="K404" s="11" t="s">
        <v>1029</v>
      </c>
      <c r="L404" s="11">
        <v>1</v>
      </c>
      <c r="M404" s="11">
        <v>3</v>
      </c>
      <c r="N404" s="11" t="s">
        <v>1029</v>
      </c>
      <c r="O404" s="427"/>
      <c r="P404" s="427"/>
      <c r="Q404" s="427"/>
      <c r="R404" s="427"/>
      <c r="S404" s="427"/>
      <c r="T404" s="427"/>
      <c r="U404" s="427"/>
      <c r="V404" s="427"/>
      <c r="W404" s="427"/>
      <c r="X404" s="427"/>
    </row>
    <row r="405" spans="2:24">
      <c r="B405" s="25">
        <v>2520000</v>
      </c>
      <c r="C405" s="26" t="s">
        <v>444</v>
      </c>
      <c r="D405" s="11">
        <v>932</v>
      </c>
      <c r="E405" s="11">
        <v>929</v>
      </c>
      <c r="F405" s="144">
        <v>778</v>
      </c>
      <c r="G405" s="144">
        <v>151</v>
      </c>
      <c r="H405" s="11">
        <v>1</v>
      </c>
      <c r="I405" s="11">
        <v>2</v>
      </c>
      <c r="J405" s="11" t="s">
        <v>1029</v>
      </c>
      <c r="K405" s="11" t="s">
        <v>1029</v>
      </c>
      <c r="L405" s="11" t="s">
        <v>1029</v>
      </c>
      <c r="M405" s="11" t="s">
        <v>1029</v>
      </c>
      <c r="N405" s="11" t="s">
        <v>1029</v>
      </c>
      <c r="O405" s="427"/>
      <c r="P405" s="427"/>
      <c r="Q405" s="427"/>
      <c r="R405" s="427"/>
      <c r="S405" s="427"/>
      <c r="T405" s="427"/>
      <c r="U405" s="427"/>
      <c r="V405" s="427"/>
      <c r="W405" s="427"/>
      <c r="X405" s="427"/>
    </row>
    <row r="406" spans="2:24">
      <c r="B406" s="25">
        <v>2521000</v>
      </c>
      <c r="C406" s="26" t="s">
        <v>445</v>
      </c>
      <c r="D406" s="11">
        <v>1021</v>
      </c>
      <c r="E406" s="11">
        <v>1020</v>
      </c>
      <c r="F406" s="144">
        <v>671</v>
      </c>
      <c r="G406" s="144">
        <v>349</v>
      </c>
      <c r="H406" s="11" t="s">
        <v>1029</v>
      </c>
      <c r="I406" s="11">
        <v>1</v>
      </c>
      <c r="J406" s="11" t="s">
        <v>1029</v>
      </c>
      <c r="K406" s="11" t="s">
        <v>1029</v>
      </c>
      <c r="L406" s="11" t="s">
        <v>1029</v>
      </c>
      <c r="M406" s="11" t="s">
        <v>1029</v>
      </c>
      <c r="N406" s="11" t="s">
        <v>1029</v>
      </c>
      <c r="O406" s="427"/>
      <c r="P406" s="427"/>
      <c r="Q406" s="427"/>
      <c r="R406" s="427"/>
      <c r="S406" s="427"/>
      <c r="T406" s="427"/>
      <c r="U406" s="427"/>
      <c r="V406" s="427"/>
      <c r="W406" s="427"/>
      <c r="X406" s="427"/>
    </row>
    <row r="407" spans="2:24">
      <c r="B407" s="25">
        <v>2522000</v>
      </c>
      <c r="C407" s="26" t="s">
        <v>446</v>
      </c>
      <c r="D407" s="11">
        <v>969</v>
      </c>
      <c r="E407" s="11">
        <v>949</v>
      </c>
      <c r="F407" s="144">
        <v>596</v>
      </c>
      <c r="G407" s="144">
        <v>353</v>
      </c>
      <c r="H407" s="11">
        <v>13</v>
      </c>
      <c r="I407" s="11">
        <v>7</v>
      </c>
      <c r="J407" s="11" t="s">
        <v>1029</v>
      </c>
      <c r="K407" s="11" t="s">
        <v>1029</v>
      </c>
      <c r="L407" s="11" t="s">
        <v>1029</v>
      </c>
      <c r="M407" s="11" t="s">
        <v>1029</v>
      </c>
      <c r="N407" s="11" t="s">
        <v>1029</v>
      </c>
      <c r="O407" s="427"/>
      <c r="P407" s="427"/>
      <c r="Q407" s="427"/>
      <c r="R407" s="427"/>
      <c r="S407" s="427"/>
      <c r="T407" s="427"/>
      <c r="U407" s="427"/>
      <c r="V407" s="427"/>
      <c r="W407" s="427"/>
      <c r="X407" s="427"/>
    </row>
    <row r="408" spans="2:24">
      <c r="B408" s="25">
        <v>2523000</v>
      </c>
      <c r="C408" s="26" t="s">
        <v>447</v>
      </c>
      <c r="D408" s="11">
        <v>547</v>
      </c>
      <c r="E408" s="11">
        <v>545</v>
      </c>
      <c r="F408" s="144">
        <v>389</v>
      </c>
      <c r="G408" s="144">
        <v>156</v>
      </c>
      <c r="H408" s="11">
        <v>2</v>
      </c>
      <c r="I408" s="11" t="s">
        <v>1029</v>
      </c>
      <c r="J408" s="11" t="s">
        <v>1029</v>
      </c>
      <c r="K408" s="11" t="s">
        <v>1029</v>
      </c>
      <c r="L408" s="11" t="s">
        <v>1029</v>
      </c>
      <c r="M408" s="11" t="s">
        <v>1029</v>
      </c>
      <c r="N408" s="11" t="s">
        <v>1029</v>
      </c>
      <c r="O408" s="427"/>
      <c r="P408" s="427"/>
      <c r="Q408" s="427"/>
      <c r="R408" s="427"/>
      <c r="S408" s="427"/>
      <c r="T408" s="427"/>
      <c r="U408" s="427"/>
      <c r="V408" s="427"/>
      <c r="W408" s="427"/>
      <c r="X408" s="427"/>
    </row>
    <row r="409" spans="2:24">
      <c r="B409" s="25">
        <v>2523100</v>
      </c>
      <c r="C409" s="26" t="s">
        <v>448</v>
      </c>
      <c r="D409" s="11">
        <v>820</v>
      </c>
      <c r="E409" s="11">
        <v>815</v>
      </c>
      <c r="F409" s="144">
        <v>419</v>
      </c>
      <c r="G409" s="144">
        <v>396</v>
      </c>
      <c r="H409" s="11">
        <v>1</v>
      </c>
      <c r="I409" s="11">
        <v>4</v>
      </c>
      <c r="J409" s="11" t="s">
        <v>1029</v>
      </c>
      <c r="K409" s="11" t="s">
        <v>1029</v>
      </c>
      <c r="L409" s="11" t="s">
        <v>1029</v>
      </c>
      <c r="M409" s="11" t="s">
        <v>1029</v>
      </c>
      <c r="N409" s="11" t="s">
        <v>1029</v>
      </c>
      <c r="O409" s="427"/>
      <c r="P409" s="427"/>
      <c r="Q409" s="427"/>
      <c r="R409" s="427"/>
      <c r="S409" s="427"/>
      <c r="T409" s="427"/>
      <c r="U409" s="427"/>
      <c r="V409" s="427"/>
      <c r="W409" s="427"/>
      <c r="X409" s="427"/>
    </row>
    <row r="410" spans="2:24">
      <c r="B410" s="25">
        <v>2524000</v>
      </c>
      <c r="C410" s="26" t="s">
        <v>449</v>
      </c>
      <c r="D410" s="11">
        <v>1796</v>
      </c>
      <c r="E410" s="11">
        <v>1793</v>
      </c>
      <c r="F410" s="144">
        <v>974</v>
      </c>
      <c r="G410" s="144">
        <v>819</v>
      </c>
      <c r="H410" s="11" t="s">
        <v>1029</v>
      </c>
      <c r="I410" s="11">
        <v>2</v>
      </c>
      <c r="J410" s="11">
        <v>1</v>
      </c>
      <c r="K410" s="11" t="s">
        <v>1029</v>
      </c>
      <c r="L410" s="11" t="s">
        <v>1029</v>
      </c>
      <c r="M410" s="11" t="s">
        <v>1029</v>
      </c>
      <c r="N410" s="11" t="s">
        <v>1029</v>
      </c>
      <c r="O410" s="427"/>
      <c r="P410" s="427"/>
      <c r="Q410" s="427"/>
      <c r="R410" s="427"/>
      <c r="S410" s="427"/>
      <c r="T410" s="427"/>
      <c r="U410" s="427"/>
      <c r="V410" s="427"/>
      <c r="W410" s="427"/>
      <c r="X410" s="427"/>
    </row>
    <row r="411" spans="2:24">
      <c r="B411" s="25">
        <v>2525000</v>
      </c>
      <c r="C411" s="26" t="s">
        <v>450</v>
      </c>
      <c r="D411" s="11">
        <v>932</v>
      </c>
      <c r="E411" s="11">
        <v>931</v>
      </c>
      <c r="F411" s="144">
        <v>626</v>
      </c>
      <c r="G411" s="144">
        <v>305</v>
      </c>
      <c r="H411" s="11">
        <v>1</v>
      </c>
      <c r="I411" s="11" t="s">
        <v>1029</v>
      </c>
      <c r="J411" s="11" t="s">
        <v>1029</v>
      </c>
      <c r="K411" s="11" t="s">
        <v>1029</v>
      </c>
      <c r="L411" s="11" t="s">
        <v>1029</v>
      </c>
      <c r="M411" s="11" t="s">
        <v>1029</v>
      </c>
      <c r="N411" s="11" t="s">
        <v>1029</v>
      </c>
      <c r="O411" s="427"/>
      <c r="P411" s="427"/>
      <c r="Q411" s="427"/>
      <c r="R411" s="427"/>
      <c r="S411" s="427"/>
      <c r="T411" s="427"/>
      <c r="U411" s="427"/>
      <c r="V411" s="427"/>
      <c r="W411" s="427"/>
      <c r="X411" s="427"/>
    </row>
    <row r="412" spans="2:24">
      <c r="B412" s="25">
        <v>2526000</v>
      </c>
      <c r="C412" s="26" t="s">
        <v>451</v>
      </c>
      <c r="D412" s="11">
        <v>1433</v>
      </c>
      <c r="E412" s="11">
        <v>1433</v>
      </c>
      <c r="F412" s="144">
        <v>1288</v>
      </c>
      <c r="G412" s="144">
        <v>145</v>
      </c>
      <c r="H412" s="11" t="s">
        <v>1029</v>
      </c>
      <c r="I412" s="11" t="s">
        <v>1029</v>
      </c>
      <c r="J412" s="11" t="s">
        <v>1029</v>
      </c>
      <c r="K412" s="11" t="s">
        <v>1029</v>
      </c>
      <c r="L412" s="11" t="s">
        <v>1029</v>
      </c>
      <c r="M412" s="11" t="s">
        <v>1029</v>
      </c>
      <c r="N412" s="11" t="s">
        <v>1029</v>
      </c>
      <c r="O412" s="427"/>
      <c r="P412" s="427"/>
      <c r="Q412" s="427"/>
      <c r="R412" s="427"/>
      <c r="S412" s="427"/>
      <c r="T412" s="427"/>
      <c r="U412" s="427"/>
      <c r="V412" s="427"/>
      <c r="W412" s="427"/>
      <c r="X412" s="427"/>
    </row>
    <row r="413" spans="2:24">
      <c r="B413" s="25">
        <v>2527000</v>
      </c>
      <c r="C413" s="26" t="s">
        <v>452</v>
      </c>
      <c r="D413" s="11">
        <v>868</v>
      </c>
      <c r="E413" s="11">
        <v>865</v>
      </c>
      <c r="F413" s="144">
        <v>459</v>
      </c>
      <c r="G413" s="144">
        <v>406</v>
      </c>
      <c r="H413" s="11">
        <v>2</v>
      </c>
      <c r="I413" s="11">
        <v>1</v>
      </c>
      <c r="J413" s="11" t="s">
        <v>1029</v>
      </c>
      <c r="K413" s="11" t="s">
        <v>1029</v>
      </c>
      <c r="L413" s="11" t="s">
        <v>1029</v>
      </c>
      <c r="M413" s="11" t="s">
        <v>1029</v>
      </c>
      <c r="N413" s="11" t="s">
        <v>1029</v>
      </c>
      <c r="O413" s="427"/>
      <c r="P413" s="427"/>
      <c r="Q413" s="427"/>
      <c r="R413" s="427"/>
      <c r="S413" s="427"/>
      <c r="T413" s="427"/>
      <c r="U413" s="427"/>
      <c r="V413" s="427"/>
      <c r="W413" s="427"/>
      <c r="X413" s="427"/>
    </row>
    <row r="414" spans="2:24">
      <c r="B414" s="25">
        <v>2528000</v>
      </c>
      <c r="C414" s="26" t="s">
        <v>453</v>
      </c>
      <c r="D414" s="11">
        <v>1422</v>
      </c>
      <c r="E414" s="11">
        <v>1402</v>
      </c>
      <c r="F414" s="144">
        <v>926</v>
      </c>
      <c r="G414" s="144">
        <v>476</v>
      </c>
      <c r="H414" s="11">
        <v>3</v>
      </c>
      <c r="I414" s="11">
        <v>14</v>
      </c>
      <c r="J414" s="11" t="s">
        <v>1029</v>
      </c>
      <c r="K414" s="11">
        <v>1</v>
      </c>
      <c r="L414" s="11" t="s">
        <v>1029</v>
      </c>
      <c r="M414" s="11">
        <v>1</v>
      </c>
      <c r="N414" s="11">
        <v>1</v>
      </c>
      <c r="O414" s="427"/>
      <c r="P414" s="427"/>
      <c r="Q414" s="427"/>
      <c r="R414" s="427"/>
      <c r="S414" s="427"/>
      <c r="T414" s="427"/>
      <c r="U414" s="427"/>
      <c r="V414" s="427"/>
      <c r="W414" s="427"/>
      <c r="X414" s="427"/>
    </row>
    <row r="415" spans="2:24">
      <c r="B415" s="25">
        <v>2529000</v>
      </c>
      <c r="C415" s="26" t="s">
        <v>454</v>
      </c>
      <c r="D415" s="11">
        <v>1304</v>
      </c>
      <c r="E415" s="11">
        <v>1293</v>
      </c>
      <c r="F415" s="144">
        <v>928</v>
      </c>
      <c r="G415" s="144">
        <v>365</v>
      </c>
      <c r="H415" s="11">
        <v>3</v>
      </c>
      <c r="I415" s="11">
        <v>4</v>
      </c>
      <c r="J415" s="11">
        <v>2</v>
      </c>
      <c r="K415" s="11">
        <v>1</v>
      </c>
      <c r="L415" s="11" t="s">
        <v>1029</v>
      </c>
      <c r="M415" s="11">
        <v>1</v>
      </c>
      <c r="N415" s="11" t="s">
        <v>1029</v>
      </c>
      <c r="O415" s="427"/>
      <c r="P415" s="427"/>
      <c r="Q415" s="427"/>
      <c r="R415" s="427"/>
      <c r="S415" s="427"/>
      <c r="T415" s="427"/>
      <c r="U415" s="427"/>
      <c r="V415" s="427"/>
      <c r="W415" s="427"/>
      <c r="X415" s="427"/>
    </row>
    <row r="416" spans="2:24">
      <c r="B416" s="25">
        <v>2530000</v>
      </c>
      <c r="C416" s="26" t="s">
        <v>455</v>
      </c>
      <c r="D416" s="11">
        <v>4491</v>
      </c>
      <c r="E416" s="11">
        <v>4476</v>
      </c>
      <c r="F416" s="144">
        <v>2853</v>
      </c>
      <c r="G416" s="144">
        <v>1623</v>
      </c>
      <c r="H416" s="11">
        <v>4</v>
      </c>
      <c r="I416" s="11">
        <v>7</v>
      </c>
      <c r="J416" s="11" t="s">
        <v>1029</v>
      </c>
      <c r="K416" s="11">
        <v>1</v>
      </c>
      <c r="L416" s="11" t="s">
        <v>1029</v>
      </c>
      <c r="M416" s="11">
        <v>3</v>
      </c>
      <c r="N416" s="11" t="s">
        <v>1029</v>
      </c>
      <c r="O416" s="427"/>
      <c r="P416" s="427"/>
      <c r="Q416" s="427"/>
      <c r="R416" s="427"/>
      <c r="S416" s="427"/>
      <c r="T416" s="427"/>
      <c r="U416" s="427"/>
      <c r="V416" s="427"/>
      <c r="W416" s="427"/>
      <c r="X416" s="427"/>
    </row>
    <row r="417" spans="2:24">
      <c r="B417" s="25">
        <v>2531000</v>
      </c>
      <c r="C417" s="26" t="s">
        <v>272</v>
      </c>
      <c r="D417" s="11">
        <v>783</v>
      </c>
      <c r="E417" s="11">
        <v>777</v>
      </c>
      <c r="F417" s="144">
        <v>719</v>
      </c>
      <c r="G417" s="144">
        <v>58</v>
      </c>
      <c r="H417" s="11">
        <v>1</v>
      </c>
      <c r="I417" s="11">
        <v>3</v>
      </c>
      <c r="J417" s="11" t="s">
        <v>1029</v>
      </c>
      <c r="K417" s="11" t="s">
        <v>1029</v>
      </c>
      <c r="L417" s="11" t="s">
        <v>1029</v>
      </c>
      <c r="M417" s="11">
        <v>2</v>
      </c>
      <c r="N417" s="11" t="s">
        <v>1029</v>
      </c>
      <c r="O417" s="427"/>
      <c r="P417" s="427"/>
      <c r="Q417" s="427"/>
      <c r="R417" s="427"/>
      <c r="S417" s="427"/>
      <c r="T417" s="427"/>
      <c r="U417" s="427"/>
      <c r="V417" s="427"/>
      <c r="W417" s="427"/>
      <c r="X417" s="427"/>
    </row>
    <row r="418" spans="2:24">
      <c r="B418" s="25">
        <v>2532000</v>
      </c>
      <c r="C418" s="26" t="s">
        <v>456</v>
      </c>
      <c r="D418" s="11">
        <v>1706</v>
      </c>
      <c r="E418" s="11">
        <v>1667</v>
      </c>
      <c r="F418" s="144">
        <v>396</v>
      </c>
      <c r="G418" s="144">
        <v>1271</v>
      </c>
      <c r="H418" s="11">
        <v>12</v>
      </c>
      <c r="I418" s="11">
        <v>9</v>
      </c>
      <c r="J418" s="11" t="s">
        <v>1029</v>
      </c>
      <c r="K418" s="11" t="s">
        <v>1029</v>
      </c>
      <c r="L418" s="11">
        <v>17</v>
      </c>
      <c r="M418" s="11">
        <v>1</v>
      </c>
      <c r="N418" s="11" t="s">
        <v>1029</v>
      </c>
      <c r="O418" s="427"/>
      <c r="P418" s="427"/>
      <c r="Q418" s="427"/>
      <c r="R418" s="427"/>
      <c r="S418" s="427"/>
      <c r="T418" s="427"/>
      <c r="U418" s="427"/>
      <c r="V418" s="427"/>
      <c r="W418" s="427"/>
      <c r="X418" s="427"/>
    </row>
    <row r="419" spans="2:24">
      <c r="B419" s="25">
        <v>2534000</v>
      </c>
      <c r="C419" s="26" t="s">
        <v>457</v>
      </c>
      <c r="D419" s="11">
        <v>1474</v>
      </c>
      <c r="E419" s="11">
        <v>1472</v>
      </c>
      <c r="F419" s="144">
        <v>1019</v>
      </c>
      <c r="G419" s="144">
        <v>453</v>
      </c>
      <c r="H419" s="11" t="s">
        <v>1029</v>
      </c>
      <c r="I419" s="11">
        <v>1</v>
      </c>
      <c r="J419" s="11" t="s">
        <v>1029</v>
      </c>
      <c r="K419" s="11" t="s">
        <v>1029</v>
      </c>
      <c r="L419" s="11" t="s">
        <v>1029</v>
      </c>
      <c r="M419" s="11" t="s">
        <v>1029</v>
      </c>
      <c r="N419" s="11">
        <v>1</v>
      </c>
      <c r="O419" s="427"/>
      <c r="P419" s="427"/>
      <c r="Q419" s="427"/>
      <c r="R419" s="427"/>
      <c r="S419" s="427"/>
      <c r="T419" s="427"/>
      <c r="U419" s="427"/>
      <c r="V419" s="427"/>
      <c r="W419" s="427"/>
      <c r="X419" s="427"/>
    </row>
    <row r="420" spans="2:24">
      <c r="B420" s="25">
        <v>2535000</v>
      </c>
      <c r="C420" s="26" t="s">
        <v>319</v>
      </c>
      <c r="D420" s="11">
        <v>2118</v>
      </c>
      <c r="E420" s="11">
        <v>2115</v>
      </c>
      <c r="F420" s="144">
        <v>1009</v>
      </c>
      <c r="G420" s="144">
        <v>1106</v>
      </c>
      <c r="H420" s="11">
        <v>1</v>
      </c>
      <c r="I420" s="11">
        <v>2</v>
      </c>
      <c r="J420" s="11" t="s">
        <v>1029</v>
      </c>
      <c r="K420" s="11" t="s">
        <v>1029</v>
      </c>
      <c r="L420" s="11" t="s">
        <v>1029</v>
      </c>
      <c r="M420" s="11" t="s">
        <v>1029</v>
      </c>
      <c r="N420" s="11" t="s">
        <v>1029</v>
      </c>
      <c r="O420" s="427"/>
      <c r="P420" s="427"/>
      <c r="Q420" s="427"/>
      <c r="R420" s="427"/>
      <c r="S420" s="427"/>
      <c r="T420" s="427"/>
      <c r="U420" s="427"/>
      <c r="V420" s="427"/>
      <c r="W420" s="427"/>
      <c r="X420" s="427"/>
    </row>
    <row r="421" spans="2:24">
      <c r="B421" s="25">
        <v>2536000</v>
      </c>
      <c r="C421" s="26" t="s">
        <v>458</v>
      </c>
      <c r="D421" s="11">
        <v>771</v>
      </c>
      <c r="E421" s="11">
        <v>767</v>
      </c>
      <c r="F421" s="144">
        <v>481</v>
      </c>
      <c r="G421" s="144">
        <v>286</v>
      </c>
      <c r="H421" s="11">
        <v>3</v>
      </c>
      <c r="I421" s="11">
        <v>1</v>
      </c>
      <c r="J421" s="11" t="s">
        <v>1029</v>
      </c>
      <c r="K421" s="11" t="s">
        <v>1029</v>
      </c>
      <c r="L421" s="11" t="s">
        <v>1029</v>
      </c>
      <c r="M421" s="11" t="s">
        <v>1029</v>
      </c>
      <c r="N421" s="11" t="s">
        <v>1029</v>
      </c>
      <c r="O421" s="427"/>
      <c r="P421" s="427"/>
      <c r="Q421" s="427"/>
      <c r="R421" s="427"/>
      <c r="S421" s="427"/>
      <c r="T421" s="427"/>
      <c r="U421" s="427"/>
      <c r="V421" s="427"/>
      <c r="W421" s="427"/>
      <c r="X421" s="427"/>
    </row>
    <row r="422" spans="2:24">
      <c r="B422" s="27">
        <v>3100000</v>
      </c>
      <c r="C422" s="32" t="s">
        <v>459</v>
      </c>
      <c r="D422" s="11">
        <v>52926</v>
      </c>
      <c r="E422" s="11">
        <v>50054</v>
      </c>
      <c r="F422" s="144">
        <v>28448</v>
      </c>
      <c r="G422" s="144">
        <v>21606</v>
      </c>
      <c r="H422" s="11">
        <v>763</v>
      </c>
      <c r="I422" s="11">
        <v>1977</v>
      </c>
      <c r="J422" s="11">
        <v>26</v>
      </c>
      <c r="K422" s="11">
        <v>14</v>
      </c>
      <c r="L422" s="11">
        <v>19</v>
      </c>
      <c r="M422" s="11">
        <v>50</v>
      </c>
      <c r="N422" s="11">
        <v>23</v>
      </c>
      <c r="O422" s="427"/>
      <c r="P422" s="427"/>
      <c r="Q422" s="427"/>
      <c r="R422" s="427"/>
      <c r="S422" s="427"/>
      <c r="T422" s="427"/>
      <c r="U422" s="427"/>
      <c r="V422" s="427"/>
      <c r="W422" s="427"/>
      <c r="X422" s="427"/>
    </row>
    <row r="423" spans="2:24">
      <c r="B423" s="25">
        <v>3101000</v>
      </c>
      <c r="C423" s="26" t="s">
        <v>460</v>
      </c>
      <c r="D423" s="11">
        <v>5844</v>
      </c>
      <c r="E423" s="11">
        <v>5266</v>
      </c>
      <c r="F423" s="144">
        <v>3461</v>
      </c>
      <c r="G423" s="144">
        <v>1805</v>
      </c>
      <c r="H423" s="11">
        <v>149</v>
      </c>
      <c r="I423" s="11">
        <v>389</v>
      </c>
      <c r="J423" s="11">
        <v>10</v>
      </c>
      <c r="K423" s="11">
        <v>3</v>
      </c>
      <c r="L423" s="11">
        <v>7</v>
      </c>
      <c r="M423" s="11">
        <v>20</v>
      </c>
      <c r="N423" s="11" t="s">
        <v>1029</v>
      </c>
      <c r="O423" s="427"/>
      <c r="P423" s="427"/>
      <c r="Q423" s="427"/>
      <c r="R423" s="427"/>
      <c r="S423" s="427"/>
      <c r="T423" s="427"/>
      <c r="U423" s="427"/>
      <c r="V423" s="427"/>
      <c r="W423" s="427"/>
      <c r="X423" s="427"/>
    </row>
    <row r="424" spans="2:24">
      <c r="B424" s="25">
        <v>3110000</v>
      </c>
      <c r="C424" s="26" t="s">
        <v>461</v>
      </c>
      <c r="D424" s="11">
        <v>2738</v>
      </c>
      <c r="E424" s="11">
        <v>2691</v>
      </c>
      <c r="F424" s="144">
        <v>1749</v>
      </c>
      <c r="G424" s="144">
        <v>942</v>
      </c>
      <c r="H424" s="11">
        <v>10</v>
      </c>
      <c r="I424" s="11">
        <v>34</v>
      </c>
      <c r="J424" s="11" t="s">
        <v>1029</v>
      </c>
      <c r="K424" s="11">
        <v>2</v>
      </c>
      <c r="L424" s="11" t="s">
        <v>1029</v>
      </c>
      <c r="M424" s="11">
        <v>1</v>
      </c>
      <c r="N424" s="11" t="s">
        <v>1029</v>
      </c>
      <c r="O424" s="427"/>
      <c r="P424" s="427"/>
      <c r="Q424" s="427"/>
      <c r="R424" s="427"/>
      <c r="S424" s="427"/>
      <c r="T424" s="427"/>
      <c r="U424" s="427"/>
      <c r="V424" s="427"/>
      <c r="W424" s="427"/>
      <c r="X424" s="427"/>
    </row>
    <row r="425" spans="2:24">
      <c r="B425" s="25">
        <v>3111000</v>
      </c>
      <c r="C425" s="26" t="s">
        <v>462</v>
      </c>
      <c r="D425" s="11">
        <v>1560</v>
      </c>
      <c r="E425" s="11">
        <v>439</v>
      </c>
      <c r="F425" s="144">
        <v>257</v>
      </c>
      <c r="G425" s="144">
        <v>182</v>
      </c>
      <c r="H425" s="11">
        <v>263</v>
      </c>
      <c r="I425" s="11">
        <v>849</v>
      </c>
      <c r="J425" s="11">
        <v>1</v>
      </c>
      <c r="K425" s="11">
        <v>1</v>
      </c>
      <c r="L425" s="11" t="s">
        <v>1029</v>
      </c>
      <c r="M425" s="11" t="s">
        <v>1029</v>
      </c>
      <c r="N425" s="11">
        <v>7</v>
      </c>
      <c r="O425" s="427"/>
      <c r="P425" s="427"/>
      <c r="Q425" s="427"/>
      <c r="R425" s="427"/>
      <c r="S425" s="427"/>
      <c r="T425" s="427"/>
      <c r="U425" s="427"/>
      <c r="V425" s="427"/>
      <c r="W425" s="427"/>
      <c r="X425" s="427"/>
    </row>
    <row r="426" spans="2:24">
      <c r="B426" s="25">
        <v>3112000</v>
      </c>
      <c r="C426" s="26" t="s">
        <v>463</v>
      </c>
      <c r="D426" s="11">
        <v>2312</v>
      </c>
      <c r="E426" s="11">
        <v>2278</v>
      </c>
      <c r="F426" s="144">
        <v>1653</v>
      </c>
      <c r="G426" s="144">
        <v>625</v>
      </c>
      <c r="H426" s="11">
        <v>10</v>
      </c>
      <c r="I426" s="11">
        <v>21</v>
      </c>
      <c r="J426" s="11">
        <v>1</v>
      </c>
      <c r="K426" s="11">
        <v>1</v>
      </c>
      <c r="L426" s="11" t="s">
        <v>1029</v>
      </c>
      <c r="M426" s="11">
        <v>1</v>
      </c>
      <c r="N426" s="11" t="s">
        <v>1029</v>
      </c>
      <c r="O426" s="427"/>
      <c r="P426" s="427"/>
      <c r="Q426" s="427"/>
      <c r="R426" s="427"/>
      <c r="S426" s="427"/>
      <c r="T426" s="427"/>
      <c r="U426" s="427"/>
      <c r="V426" s="427"/>
      <c r="W426" s="427"/>
      <c r="X426" s="427"/>
    </row>
    <row r="427" spans="2:24">
      <c r="B427" s="25">
        <v>3113000</v>
      </c>
      <c r="C427" s="26" t="s">
        <v>464</v>
      </c>
      <c r="D427" s="11">
        <v>1977</v>
      </c>
      <c r="E427" s="11">
        <v>1963</v>
      </c>
      <c r="F427" s="144">
        <v>1502</v>
      </c>
      <c r="G427" s="144">
        <v>461</v>
      </c>
      <c r="H427" s="11">
        <v>3</v>
      </c>
      <c r="I427" s="11">
        <v>7</v>
      </c>
      <c r="J427" s="11">
        <v>3</v>
      </c>
      <c r="K427" s="11" t="s">
        <v>1029</v>
      </c>
      <c r="L427" s="11" t="s">
        <v>1029</v>
      </c>
      <c r="M427" s="11">
        <v>1</v>
      </c>
      <c r="N427" s="11" t="s">
        <v>1029</v>
      </c>
      <c r="O427" s="427"/>
      <c r="P427" s="427"/>
      <c r="Q427" s="427"/>
      <c r="R427" s="427"/>
      <c r="S427" s="427"/>
      <c r="T427" s="427"/>
      <c r="U427" s="427"/>
      <c r="V427" s="427"/>
      <c r="W427" s="427"/>
      <c r="X427" s="427"/>
    </row>
    <row r="428" spans="2:24">
      <c r="B428" s="25">
        <v>3114000</v>
      </c>
      <c r="C428" s="26" t="s">
        <v>465</v>
      </c>
      <c r="D428" s="11">
        <v>1750</v>
      </c>
      <c r="E428" s="11">
        <v>1738</v>
      </c>
      <c r="F428" s="144">
        <v>768</v>
      </c>
      <c r="G428" s="144">
        <v>970</v>
      </c>
      <c r="H428" s="11">
        <v>3</v>
      </c>
      <c r="I428" s="11">
        <v>6</v>
      </c>
      <c r="J428" s="11">
        <v>2</v>
      </c>
      <c r="K428" s="11" t="s">
        <v>1029</v>
      </c>
      <c r="L428" s="11" t="s">
        <v>1029</v>
      </c>
      <c r="M428" s="11">
        <v>1</v>
      </c>
      <c r="N428" s="11" t="s">
        <v>1029</v>
      </c>
      <c r="O428" s="427"/>
      <c r="P428" s="427"/>
      <c r="Q428" s="427"/>
      <c r="R428" s="427"/>
      <c r="S428" s="427"/>
      <c r="T428" s="427"/>
      <c r="U428" s="427"/>
      <c r="V428" s="427"/>
      <c r="W428" s="427"/>
      <c r="X428" s="427"/>
    </row>
    <row r="429" spans="2:24">
      <c r="B429" s="25">
        <v>3115000</v>
      </c>
      <c r="C429" s="26" t="s">
        <v>249</v>
      </c>
      <c r="D429" s="11">
        <v>885</v>
      </c>
      <c r="E429" s="11">
        <v>865</v>
      </c>
      <c r="F429" s="144">
        <v>767</v>
      </c>
      <c r="G429" s="144">
        <v>98</v>
      </c>
      <c r="H429" s="11">
        <v>4</v>
      </c>
      <c r="I429" s="11">
        <v>15</v>
      </c>
      <c r="J429" s="11" t="s">
        <v>1029</v>
      </c>
      <c r="K429" s="11" t="s">
        <v>1029</v>
      </c>
      <c r="L429" s="11" t="s">
        <v>1029</v>
      </c>
      <c r="M429" s="11">
        <v>1</v>
      </c>
      <c r="N429" s="11" t="s">
        <v>1029</v>
      </c>
      <c r="O429" s="427"/>
      <c r="P429" s="427"/>
      <c r="Q429" s="427"/>
      <c r="R429" s="427"/>
      <c r="S429" s="427"/>
      <c r="T429" s="427"/>
      <c r="U429" s="427"/>
      <c r="V429" s="427"/>
      <c r="W429" s="427"/>
      <c r="X429" s="427"/>
    </row>
    <row r="430" spans="2:24">
      <c r="B430" s="25">
        <v>3116000</v>
      </c>
      <c r="C430" s="26" t="s">
        <v>466</v>
      </c>
      <c r="D430" s="11">
        <v>1865</v>
      </c>
      <c r="E430" s="11">
        <v>1863</v>
      </c>
      <c r="F430" s="144">
        <v>1397</v>
      </c>
      <c r="G430" s="144">
        <v>466</v>
      </c>
      <c r="H430" s="11">
        <v>1</v>
      </c>
      <c r="I430" s="11">
        <v>1</v>
      </c>
      <c r="J430" s="11" t="s">
        <v>1029</v>
      </c>
      <c r="K430" s="11" t="s">
        <v>1029</v>
      </c>
      <c r="L430" s="11" t="s">
        <v>1029</v>
      </c>
      <c r="M430" s="11" t="s">
        <v>1029</v>
      </c>
      <c r="N430" s="11" t="s">
        <v>1029</v>
      </c>
      <c r="O430" s="427"/>
      <c r="P430" s="427"/>
      <c r="Q430" s="427"/>
      <c r="R430" s="427"/>
      <c r="S430" s="427"/>
      <c r="T430" s="427"/>
      <c r="U430" s="427"/>
      <c r="V430" s="427"/>
      <c r="W430" s="427"/>
      <c r="X430" s="427"/>
    </row>
    <row r="431" spans="2:24">
      <c r="B431" s="25">
        <v>3117000</v>
      </c>
      <c r="C431" s="26" t="s">
        <v>467</v>
      </c>
      <c r="D431" s="11">
        <v>883</v>
      </c>
      <c r="E431" s="11">
        <v>290</v>
      </c>
      <c r="F431" s="144">
        <v>248</v>
      </c>
      <c r="G431" s="144">
        <v>42</v>
      </c>
      <c r="H431" s="11">
        <v>207</v>
      </c>
      <c r="I431" s="11">
        <v>379</v>
      </c>
      <c r="J431" s="11">
        <v>1</v>
      </c>
      <c r="K431" s="11">
        <v>2</v>
      </c>
      <c r="L431" s="11" t="s">
        <v>1029</v>
      </c>
      <c r="M431" s="11">
        <v>4</v>
      </c>
      <c r="N431" s="11" t="s">
        <v>1029</v>
      </c>
      <c r="O431" s="427"/>
      <c r="P431" s="427"/>
      <c r="Q431" s="427"/>
      <c r="R431" s="427"/>
      <c r="S431" s="427"/>
      <c r="T431" s="427"/>
      <c r="U431" s="427"/>
      <c r="V431" s="427"/>
      <c r="W431" s="427"/>
      <c r="X431" s="427"/>
    </row>
    <row r="432" spans="2:24">
      <c r="B432" s="25">
        <v>3118000</v>
      </c>
      <c r="C432" s="26" t="s">
        <v>468</v>
      </c>
      <c r="D432" s="11">
        <v>2617</v>
      </c>
      <c r="E432" s="11">
        <v>2592</v>
      </c>
      <c r="F432" s="144">
        <v>227</v>
      </c>
      <c r="G432" s="144">
        <v>2365</v>
      </c>
      <c r="H432" s="11">
        <v>8</v>
      </c>
      <c r="I432" s="11">
        <v>13</v>
      </c>
      <c r="J432" s="11">
        <v>1</v>
      </c>
      <c r="K432" s="11" t="s">
        <v>1029</v>
      </c>
      <c r="L432" s="11" t="s">
        <v>1029</v>
      </c>
      <c r="M432" s="11">
        <v>2</v>
      </c>
      <c r="N432" s="11">
        <v>1</v>
      </c>
      <c r="O432" s="427"/>
      <c r="P432" s="427"/>
      <c r="Q432" s="427"/>
      <c r="R432" s="427"/>
      <c r="S432" s="427"/>
      <c r="T432" s="427"/>
      <c r="U432" s="427"/>
      <c r="V432" s="427"/>
      <c r="W432" s="427"/>
      <c r="X432" s="427"/>
    </row>
    <row r="433" spans="2:24">
      <c r="B433" s="25">
        <v>3119000</v>
      </c>
      <c r="C433" s="26" t="s">
        <v>469</v>
      </c>
      <c r="D433" s="11">
        <v>4305</v>
      </c>
      <c r="E433" s="11">
        <v>4256</v>
      </c>
      <c r="F433" s="144">
        <v>2127</v>
      </c>
      <c r="G433" s="144">
        <v>2129</v>
      </c>
      <c r="H433" s="11">
        <v>25</v>
      </c>
      <c r="I433" s="11">
        <v>19</v>
      </c>
      <c r="J433" s="11">
        <v>1</v>
      </c>
      <c r="K433" s="11" t="s">
        <v>1029</v>
      </c>
      <c r="L433" s="11" t="s">
        <v>1029</v>
      </c>
      <c r="M433" s="11">
        <v>3</v>
      </c>
      <c r="N433" s="11">
        <v>1</v>
      </c>
      <c r="O433" s="427"/>
      <c r="P433" s="427"/>
      <c r="Q433" s="427"/>
      <c r="R433" s="427"/>
      <c r="S433" s="427"/>
      <c r="T433" s="427"/>
      <c r="U433" s="427"/>
      <c r="V433" s="427"/>
      <c r="W433" s="427"/>
      <c r="X433" s="427"/>
    </row>
    <row r="434" spans="2:24">
      <c r="B434" s="25">
        <v>3120000</v>
      </c>
      <c r="C434" s="26" t="s">
        <v>470</v>
      </c>
      <c r="D434" s="11">
        <v>2295</v>
      </c>
      <c r="E434" s="11">
        <v>2279</v>
      </c>
      <c r="F434" s="144">
        <v>1489</v>
      </c>
      <c r="G434" s="144">
        <v>790</v>
      </c>
      <c r="H434" s="11">
        <v>1</v>
      </c>
      <c r="I434" s="11">
        <v>6</v>
      </c>
      <c r="J434" s="11" t="s">
        <v>1029</v>
      </c>
      <c r="K434" s="11">
        <v>1</v>
      </c>
      <c r="L434" s="11" t="s">
        <v>1029</v>
      </c>
      <c r="M434" s="11">
        <v>3</v>
      </c>
      <c r="N434" s="11">
        <v>5</v>
      </c>
      <c r="O434" s="427"/>
      <c r="P434" s="427"/>
      <c r="Q434" s="427"/>
      <c r="R434" s="427"/>
      <c r="S434" s="427"/>
      <c r="T434" s="427"/>
      <c r="U434" s="427"/>
      <c r="V434" s="427"/>
      <c r="W434" s="427"/>
      <c r="X434" s="427"/>
    </row>
    <row r="435" spans="2:24">
      <c r="B435" s="25">
        <v>3121000</v>
      </c>
      <c r="C435" s="26" t="s">
        <v>471</v>
      </c>
      <c r="D435" s="11">
        <v>1713</v>
      </c>
      <c r="E435" s="11">
        <v>1674</v>
      </c>
      <c r="F435" s="144">
        <v>1225</v>
      </c>
      <c r="G435" s="144">
        <v>449</v>
      </c>
      <c r="H435" s="11">
        <v>5</v>
      </c>
      <c r="I435" s="11">
        <v>19</v>
      </c>
      <c r="J435" s="11" t="s">
        <v>1029</v>
      </c>
      <c r="K435" s="11">
        <v>1</v>
      </c>
      <c r="L435" s="11">
        <v>9</v>
      </c>
      <c r="M435" s="11" t="s">
        <v>1029</v>
      </c>
      <c r="N435" s="11">
        <v>5</v>
      </c>
      <c r="O435" s="427"/>
      <c r="P435" s="427"/>
      <c r="Q435" s="427"/>
      <c r="R435" s="427"/>
      <c r="S435" s="427"/>
      <c r="T435" s="427"/>
      <c r="U435" s="427"/>
      <c r="V435" s="427"/>
      <c r="W435" s="427"/>
      <c r="X435" s="427"/>
    </row>
    <row r="436" spans="2:24">
      <c r="B436" s="25">
        <v>3122000</v>
      </c>
      <c r="C436" s="26" t="s">
        <v>472</v>
      </c>
      <c r="D436" s="11">
        <v>1059</v>
      </c>
      <c r="E436" s="11">
        <v>1058</v>
      </c>
      <c r="F436" s="144">
        <v>772</v>
      </c>
      <c r="G436" s="144">
        <v>286</v>
      </c>
      <c r="H436" s="11" t="s">
        <v>1029</v>
      </c>
      <c r="I436" s="11">
        <v>1</v>
      </c>
      <c r="J436" s="11" t="s">
        <v>1029</v>
      </c>
      <c r="K436" s="11" t="s">
        <v>1029</v>
      </c>
      <c r="L436" s="11" t="s">
        <v>1029</v>
      </c>
      <c r="M436" s="11" t="s">
        <v>1029</v>
      </c>
      <c r="N436" s="11" t="s">
        <v>1029</v>
      </c>
      <c r="O436" s="427"/>
      <c r="P436" s="427"/>
      <c r="Q436" s="427"/>
      <c r="R436" s="427"/>
      <c r="S436" s="427"/>
      <c r="T436" s="427"/>
      <c r="U436" s="427"/>
      <c r="V436" s="427"/>
      <c r="W436" s="427"/>
      <c r="X436" s="427"/>
    </row>
    <row r="437" spans="2:24">
      <c r="B437" s="25">
        <v>3123000</v>
      </c>
      <c r="C437" s="26" t="s">
        <v>473</v>
      </c>
      <c r="D437" s="11">
        <v>2060</v>
      </c>
      <c r="E437" s="11">
        <v>2047</v>
      </c>
      <c r="F437" s="144">
        <v>1403</v>
      </c>
      <c r="G437" s="144">
        <v>644</v>
      </c>
      <c r="H437" s="11">
        <v>4</v>
      </c>
      <c r="I437" s="11">
        <v>7</v>
      </c>
      <c r="J437" s="11">
        <v>1</v>
      </c>
      <c r="K437" s="11" t="s">
        <v>1029</v>
      </c>
      <c r="L437" s="11" t="s">
        <v>1029</v>
      </c>
      <c r="M437" s="11">
        <v>1</v>
      </c>
      <c r="N437" s="11" t="s">
        <v>1029</v>
      </c>
      <c r="O437" s="427"/>
      <c r="P437" s="427"/>
      <c r="Q437" s="427"/>
      <c r="R437" s="427"/>
      <c r="S437" s="427"/>
      <c r="T437" s="427"/>
      <c r="U437" s="427"/>
      <c r="V437" s="427"/>
      <c r="W437" s="427"/>
      <c r="X437" s="427"/>
    </row>
    <row r="438" spans="2:24">
      <c r="B438" s="25">
        <v>3124000</v>
      </c>
      <c r="C438" s="26" t="s">
        <v>474</v>
      </c>
      <c r="D438" s="11">
        <v>908</v>
      </c>
      <c r="E438" s="11">
        <v>905</v>
      </c>
      <c r="F438" s="144">
        <v>400</v>
      </c>
      <c r="G438" s="144">
        <v>505</v>
      </c>
      <c r="H438" s="11">
        <v>1</v>
      </c>
      <c r="I438" s="11">
        <v>2</v>
      </c>
      <c r="J438" s="11" t="s">
        <v>1029</v>
      </c>
      <c r="K438" s="11" t="s">
        <v>1029</v>
      </c>
      <c r="L438" s="11" t="s">
        <v>1029</v>
      </c>
      <c r="M438" s="11" t="s">
        <v>1029</v>
      </c>
      <c r="N438" s="11" t="s">
        <v>1029</v>
      </c>
      <c r="O438" s="427"/>
      <c r="P438" s="427"/>
      <c r="Q438" s="427"/>
      <c r="R438" s="427"/>
      <c r="S438" s="427"/>
      <c r="T438" s="427"/>
      <c r="U438" s="427"/>
      <c r="V438" s="427"/>
      <c r="W438" s="427"/>
      <c r="X438" s="427"/>
    </row>
    <row r="439" spans="2:24">
      <c r="B439" s="25">
        <v>3125000</v>
      </c>
      <c r="C439" s="26" t="s">
        <v>475</v>
      </c>
      <c r="D439" s="11">
        <v>2707</v>
      </c>
      <c r="E439" s="11">
        <v>2693</v>
      </c>
      <c r="F439" s="144">
        <v>1069</v>
      </c>
      <c r="G439" s="144">
        <v>1624</v>
      </c>
      <c r="H439" s="11">
        <v>8</v>
      </c>
      <c r="I439" s="11">
        <v>3</v>
      </c>
      <c r="J439" s="11" t="s">
        <v>1029</v>
      </c>
      <c r="K439" s="11" t="s">
        <v>1029</v>
      </c>
      <c r="L439" s="11" t="s">
        <v>1029</v>
      </c>
      <c r="M439" s="11">
        <v>3</v>
      </c>
      <c r="N439" s="11" t="s">
        <v>1029</v>
      </c>
      <c r="O439" s="427"/>
      <c r="P439" s="427"/>
      <c r="Q439" s="427"/>
      <c r="R439" s="427"/>
      <c r="S439" s="427"/>
      <c r="T439" s="427"/>
      <c r="U439" s="427"/>
      <c r="V439" s="427"/>
      <c r="W439" s="427"/>
      <c r="X439" s="427"/>
    </row>
    <row r="440" spans="2:24">
      <c r="B440" s="25">
        <v>3126000</v>
      </c>
      <c r="C440" s="26" t="s">
        <v>476</v>
      </c>
      <c r="D440" s="11">
        <v>4636</v>
      </c>
      <c r="E440" s="11">
        <v>4581</v>
      </c>
      <c r="F440" s="144">
        <v>1508</v>
      </c>
      <c r="G440" s="144">
        <v>3073</v>
      </c>
      <c r="H440" s="11">
        <v>12</v>
      </c>
      <c r="I440" s="11">
        <v>35</v>
      </c>
      <c r="J440" s="11">
        <v>2</v>
      </c>
      <c r="K440" s="11">
        <v>2</v>
      </c>
      <c r="L440" s="11" t="s">
        <v>1029</v>
      </c>
      <c r="M440" s="11">
        <v>3</v>
      </c>
      <c r="N440" s="11">
        <v>1</v>
      </c>
      <c r="O440" s="427"/>
      <c r="P440" s="427"/>
      <c r="Q440" s="427"/>
      <c r="R440" s="427"/>
      <c r="S440" s="427"/>
      <c r="T440" s="427"/>
      <c r="U440" s="427"/>
      <c r="V440" s="427"/>
      <c r="W440" s="427"/>
      <c r="X440" s="427"/>
    </row>
    <row r="441" spans="2:24">
      <c r="B441" s="25">
        <v>3127000</v>
      </c>
      <c r="C441" s="26" t="s">
        <v>477</v>
      </c>
      <c r="D441" s="11">
        <v>1640</v>
      </c>
      <c r="E441" s="11">
        <v>1612</v>
      </c>
      <c r="F441" s="144">
        <v>1135</v>
      </c>
      <c r="G441" s="144">
        <v>477</v>
      </c>
      <c r="H441" s="11">
        <v>7</v>
      </c>
      <c r="I441" s="11">
        <v>21</v>
      </c>
      <c r="J441" s="11" t="s">
        <v>1029</v>
      </c>
      <c r="K441" s="11" t="s">
        <v>1029</v>
      </c>
      <c r="L441" s="11" t="s">
        <v>1029</v>
      </c>
      <c r="M441" s="11" t="s">
        <v>1029</v>
      </c>
      <c r="N441" s="11" t="s">
        <v>1029</v>
      </c>
      <c r="O441" s="427"/>
      <c r="P441" s="427"/>
      <c r="Q441" s="427"/>
      <c r="R441" s="427"/>
      <c r="S441" s="427"/>
      <c r="T441" s="427"/>
      <c r="U441" s="427"/>
      <c r="V441" s="427"/>
      <c r="W441" s="427"/>
      <c r="X441" s="427"/>
    </row>
    <row r="442" spans="2:24">
      <c r="B442" s="25">
        <v>3128000</v>
      </c>
      <c r="C442" s="26" t="s">
        <v>478</v>
      </c>
      <c r="D442" s="11">
        <v>1550</v>
      </c>
      <c r="E442" s="11">
        <v>1486</v>
      </c>
      <c r="F442" s="144">
        <v>1121</v>
      </c>
      <c r="G442" s="144">
        <v>365</v>
      </c>
      <c r="H442" s="11">
        <v>14</v>
      </c>
      <c r="I442" s="11">
        <v>45</v>
      </c>
      <c r="J442" s="11">
        <v>2</v>
      </c>
      <c r="K442" s="11" t="s">
        <v>1029</v>
      </c>
      <c r="L442" s="11">
        <v>3</v>
      </c>
      <c r="M442" s="11" t="s">
        <v>1029</v>
      </c>
      <c r="N442" s="11" t="s">
        <v>1029</v>
      </c>
      <c r="O442" s="427"/>
      <c r="P442" s="427"/>
      <c r="Q442" s="427"/>
      <c r="R442" s="427"/>
      <c r="S442" s="427"/>
      <c r="T442" s="427"/>
      <c r="U442" s="427"/>
      <c r="V442" s="427"/>
      <c r="W442" s="427"/>
      <c r="X442" s="427"/>
    </row>
    <row r="443" spans="2:24">
      <c r="B443" s="25">
        <v>3129000</v>
      </c>
      <c r="C443" s="26" t="s">
        <v>479</v>
      </c>
      <c r="D443" s="11">
        <v>2128</v>
      </c>
      <c r="E443" s="11">
        <v>2048</v>
      </c>
      <c r="F443" s="144">
        <v>802</v>
      </c>
      <c r="G443" s="144">
        <v>1246</v>
      </c>
      <c r="H443" s="11">
        <v>13</v>
      </c>
      <c r="I443" s="11">
        <v>63</v>
      </c>
      <c r="J443" s="11" t="s">
        <v>1029</v>
      </c>
      <c r="K443" s="11">
        <v>1</v>
      </c>
      <c r="L443" s="11" t="s">
        <v>1029</v>
      </c>
      <c r="M443" s="11">
        <v>2</v>
      </c>
      <c r="N443" s="11">
        <v>1</v>
      </c>
      <c r="O443" s="427"/>
      <c r="P443" s="427"/>
      <c r="Q443" s="427"/>
      <c r="R443" s="427"/>
      <c r="S443" s="427"/>
      <c r="T443" s="427"/>
      <c r="U443" s="427"/>
      <c r="V443" s="427"/>
      <c r="W443" s="427"/>
      <c r="X443" s="427"/>
    </row>
    <row r="444" spans="2:24">
      <c r="B444" s="25">
        <v>3129100</v>
      </c>
      <c r="C444" s="26" t="s">
        <v>480</v>
      </c>
      <c r="D444" s="11">
        <v>1250</v>
      </c>
      <c r="E444" s="11">
        <v>1237</v>
      </c>
      <c r="F444" s="144">
        <v>1083</v>
      </c>
      <c r="G444" s="144">
        <v>154</v>
      </c>
      <c r="H444" s="11">
        <v>6</v>
      </c>
      <c r="I444" s="11">
        <v>5</v>
      </c>
      <c r="J444" s="11" t="s">
        <v>1029</v>
      </c>
      <c r="K444" s="11" t="s">
        <v>1029</v>
      </c>
      <c r="L444" s="11" t="s">
        <v>1029</v>
      </c>
      <c r="M444" s="11">
        <v>2</v>
      </c>
      <c r="N444" s="11" t="s">
        <v>1029</v>
      </c>
      <c r="O444" s="427"/>
      <c r="P444" s="427"/>
      <c r="Q444" s="427"/>
      <c r="R444" s="427"/>
      <c r="S444" s="427"/>
      <c r="T444" s="427"/>
      <c r="U444" s="427"/>
      <c r="V444" s="427"/>
      <c r="W444" s="427"/>
      <c r="X444" s="427"/>
    </row>
    <row r="445" spans="2:24">
      <c r="B445" s="25">
        <v>3130000</v>
      </c>
      <c r="C445" s="26" t="s">
        <v>481</v>
      </c>
      <c r="D445" s="11">
        <v>914</v>
      </c>
      <c r="E445" s="11">
        <v>896</v>
      </c>
      <c r="F445" s="144">
        <v>719</v>
      </c>
      <c r="G445" s="144">
        <v>177</v>
      </c>
      <c r="H445" s="11">
        <v>5</v>
      </c>
      <c r="I445" s="11">
        <v>9</v>
      </c>
      <c r="J445" s="11" t="s">
        <v>1029</v>
      </c>
      <c r="K445" s="11" t="s">
        <v>1029</v>
      </c>
      <c r="L445" s="11" t="s">
        <v>1029</v>
      </c>
      <c r="M445" s="11">
        <v>2</v>
      </c>
      <c r="N445" s="11">
        <v>2</v>
      </c>
      <c r="O445" s="427"/>
      <c r="P445" s="427"/>
      <c r="Q445" s="427"/>
      <c r="R445" s="427"/>
      <c r="S445" s="427"/>
      <c r="T445" s="427"/>
      <c r="U445" s="427"/>
      <c r="V445" s="427"/>
      <c r="W445" s="427"/>
      <c r="X445" s="427"/>
    </row>
    <row r="446" spans="2:24">
      <c r="B446" s="25">
        <v>3131000</v>
      </c>
      <c r="C446" s="26" t="s">
        <v>482</v>
      </c>
      <c r="D446" s="11">
        <v>1903</v>
      </c>
      <c r="E446" s="11">
        <v>1877</v>
      </c>
      <c r="F446" s="144">
        <v>1463</v>
      </c>
      <c r="G446" s="144">
        <v>414</v>
      </c>
      <c r="H446" s="11">
        <v>2</v>
      </c>
      <c r="I446" s="11">
        <v>23</v>
      </c>
      <c r="J446" s="11">
        <v>1</v>
      </c>
      <c r="K446" s="11" t="s">
        <v>1029</v>
      </c>
      <c r="L446" s="11" t="s">
        <v>1029</v>
      </c>
      <c r="M446" s="11" t="s">
        <v>1029</v>
      </c>
      <c r="N446" s="11" t="s">
        <v>1029</v>
      </c>
      <c r="O446" s="427"/>
      <c r="P446" s="427"/>
      <c r="Q446" s="427"/>
      <c r="R446" s="427"/>
      <c r="S446" s="427"/>
      <c r="T446" s="427"/>
      <c r="U446" s="427"/>
      <c r="V446" s="427"/>
      <c r="W446" s="427"/>
      <c r="X446" s="427"/>
    </row>
    <row r="447" spans="2:24">
      <c r="B447" s="25">
        <v>3132000</v>
      </c>
      <c r="C447" s="26" t="s">
        <v>483</v>
      </c>
      <c r="D447" s="11">
        <v>1427</v>
      </c>
      <c r="E447" s="11">
        <v>1420</v>
      </c>
      <c r="F447" s="144">
        <v>103</v>
      </c>
      <c r="G447" s="144">
        <v>1317</v>
      </c>
      <c r="H447" s="11">
        <v>2</v>
      </c>
      <c r="I447" s="11">
        <v>5</v>
      </c>
      <c r="J447" s="11" t="s">
        <v>1029</v>
      </c>
      <c r="K447" s="11" t="s">
        <v>1029</v>
      </c>
      <c r="L447" s="11" t="s">
        <v>1029</v>
      </c>
      <c r="M447" s="11" t="s">
        <v>1029</v>
      </c>
      <c r="N447" s="11" t="s">
        <v>1029</v>
      </c>
      <c r="O447" s="427"/>
      <c r="P447" s="427"/>
      <c r="Q447" s="427"/>
      <c r="R447" s="427"/>
      <c r="S447" s="427"/>
      <c r="T447" s="427"/>
      <c r="U447" s="427"/>
      <c r="V447" s="427"/>
      <c r="W447" s="427"/>
      <c r="X447" s="427"/>
    </row>
    <row r="448" spans="2:24">
      <c r="B448" s="27">
        <v>3800000</v>
      </c>
      <c r="C448" s="32" t="s">
        <v>484</v>
      </c>
      <c r="D448" s="11">
        <v>21781</v>
      </c>
      <c r="E448" s="11">
        <v>21399</v>
      </c>
      <c r="F448" s="144">
        <v>16725</v>
      </c>
      <c r="G448" s="144">
        <v>4674</v>
      </c>
      <c r="H448" s="11">
        <v>71</v>
      </c>
      <c r="I448" s="11">
        <v>280</v>
      </c>
      <c r="J448" s="11">
        <v>13</v>
      </c>
      <c r="K448" s="11">
        <v>1</v>
      </c>
      <c r="L448" s="11">
        <v>2</v>
      </c>
      <c r="M448" s="11">
        <v>14</v>
      </c>
      <c r="N448" s="11">
        <v>1</v>
      </c>
      <c r="O448" s="427"/>
      <c r="P448" s="427"/>
      <c r="Q448" s="427"/>
      <c r="R448" s="427"/>
      <c r="S448" s="427"/>
      <c r="T448" s="427"/>
      <c r="U448" s="427"/>
      <c r="V448" s="427"/>
      <c r="W448" s="427"/>
      <c r="X448" s="427"/>
    </row>
    <row r="449" spans="2:24">
      <c r="B449" s="25">
        <v>3810000</v>
      </c>
      <c r="C449" s="26" t="s">
        <v>485</v>
      </c>
      <c r="D449" s="11">
        <v>3068</v>
      </c>
      <c r="E449" s="11">
        <v>2956</v>
      </c>
      <c r="F449" s="144">
        <v>2777</v>
      </c>
      <c r="G449" s="144">
        <v>179</v>
      </c>
      <c r="H449" s="11">
        <v>17</v>
      </c>
      <c r="I449" s="11">
        <v>83</v>
      </c>
      <c r="J449" s="11">
        <v>8</v>
      </c>
      <c r="K449" s="11" t="s">
        <v>1029</v>
      </c>
      <c r="L449" s="11" t="s">
        <v>1029</v>
      </c>
      <c r="M449" s="11">
        <v>4</v>
      </c>
      <c r="N449" s="11" t="s">
        <v>1029</v>
      </c>
      <c r="O449" s="427"/>
      <c r="P449" s="427"/>
      <c r="Q449" s="427"/>
      <c r="R449" s="427"/>
      <c r="S449" s="427"/>
      <c r="T449" s="427"/>
      <c r="U449" s="427"/>
      <c r="V449" s="427"/>
      <c r="W449" s="427"/>
      <c r="X449" s="427"/>
    </row>
    <row r="450" spans="2:24">
      <c r="B450" s="25">
        <v>3812000</v>
      </c>
      <c r="C450" s="26" t="s">
        <v>486</v>
      </c>
      <c r="D450" s="11">
        <v>4481</v>
      </c>
      <c r="E450" s="11">
        <v>4343</v>
      </c>
      <c r="F450" s="144">
        <v>3674</v>
      </c>
      <c r="G450" s="144">
        <v>669</v>
      </c>
      <c r="H450" s="11">
        <v>22</v>
      </c>
      <c r="I450" s="11">
        <v>110</v>
      </c>
      <c r="J450" s="11">
        <v>1</v>
      </c>
      <c r="K450" s="11" t="s">
        <v>1029</v>
      </c>
      <c r="L450" s="11">
        <v>2</v>
      </c>
      <c r="M450" s="11">
        <v>3</v>
      </c>
      <c r="N450" s="11" t="s">
        <v>1029</v>
      </c>
      <c r="O450" s="427"/>
      <c r="P450" s="427"/>
      <c r="Q450" s="427"/>
      <c r="R450" s="427"/>
      <c r="S450" s="427"/>
      <c r="T450" s="427"/>
      <c r="U450" s="427"/>
      <c r="V450" s="427"/>
      <c r="W450" s="427"/>
      <c r="X450" s="427"/>
    </row>
    <row r="451" spans="2:24">
      <c r="B451" s="25">
        <v>3813000</v>
      </c>
      <c r="C451" s="26" t="s">
        <v>487</v>
      </c>
      <c r="D451" s="11">
        <v>2506</v>
      </c>
      <c r="E451" s="11">
        <v>2491</v>
      </c>
      <c r="F451" s="144">
        <v>1934</v>
      </c>
      <c r="G451" s="144">
        <v>557</v>
      </c>
      <c r="H451" s="11">
        <v>5</v>
      </c>
      <c r="I451" s="11">
        <v>8</v>
      </c>
      <c r="J451" s="11">
        <v>1</v>
      </c>
      <c r="K451" s="11" t="s">
        <v>1029</v>
      </c>
      <c r="L451" s="11" t="s">
        <v>1029</v>
      </c>
      <c r="M451" s="11">
        <v>1</v>
      </c>
      <c r="N451" s="11" t="s">
        <v>1029</v>
      </c>
      <c r="O451" s="427"/>
      <c r="P451" s="427"/>
      <c r="Q451" s="427"/>
      <c r="R451" s="427"/>
      <c r="S451" s="427"/>
      <c r="T451" s="427"/>
      <c r="U451" s="427"/>
      <c r="V451" s="427"/>
      <c r="W451" s="427"/>
      <c r="X451" s="427"/>
    </row>
    <row r="452" spans="2:24">
      <c r="B452" s="25">
        <v>3814000</v>
      </c>
      <c r="C452" s="26" t="s">
        <v>488</v>
      </c>
      <c r="D452" s="11">
        <v>1505</v>
      </c>
      <c r="E452" s="11">
        <v>1501</v>
      </c>
      <c r="F452" s="144">
        <v>1202</v>
      </c>
      <c r="G452" s="144">
        <v>299</v>
      </c>
      <c r="H452" s="11">
        <v>2</v>
      </c>
      <c r="I452" s="11">
        <v>2</v>
      </c>
      <c r="J452" s="11" t="s">
        <v>1029</v>
      </c>
      <c r="K452" s="11" t="s">
        <v>1029</v>
      </c>
      <c r="L452" s="11" t="s">
        <v>1029</v>
      </c>
      <c r="M452" s="11" t="s">
        <v>1029</v>
      </c>
      <c r="N452" s="11" t="s">
        <v>1029</v>
      </c>
      <c r="O452" s="427"/>
      <c r="P452" s="427"/>
      <c r="Q452" s="427"/>
      <c r="R452" s="427"/>
      <c r="S452" s="427"/>
      <c r="T452" s="427"/>
      <c r="U452" s="427"/>
      <c r="V452" s="427"/>
      <c r="W452" s="427"/>
      <c r="X452" s="427"/>
    </row>
    <row r="453" spans="2:24">
      <c r="B453" s="25">
        <v>3815000</v>
      </c>
      <c r="C453" s="26" t="s">
        <v>489</v>
      </c>
      <c r="D453" s="11">
        <v>466</v>
      </c>
      <c r="E453" s="11">
        <v>460</v>
      </c>
      <c r="F453" s="144">
        <v>220</v>
      </c>
      <c r="G453" s="144">
        <v>240</v>
      </c>
      <c r="H453" s="11">
        <v>2</v>
      </c>
      <c r="I453" s="11">
        <v>3</v>
      </c>
      <c r="J453" s="11">
        <v>1</v>
      </c>
      <c r="K453" s="11" t="s">
        <v>1029</v>
      </c>
      <c r="L453" s="11" t="s">
        <v>1029</v>
      </c>
      <c r="M453" s="11" t="s">
        <v>1029</v>
      </c>
      <c r="N453" s="11" t="s">
        <v>1029</v>
      </c>
      <c r="O453" s="427"/>
      <c r="P453" s="427"/>
      <c r="Q453" s="427"/>
      <c r="R453" s="427"/>
      <c r="S453" s="427"/>
      <c r="T453" s="427"/>
      <c r="U453" s="427"/>
      <c r="V453" s="427"/>
      <c r="W453" s="427"/>
      <c r="X453" s="427"/>
    </row>
    <row r="454" spans="2:24">
      <c r="B454" s="25">
        <v>3816000</v>
      </c>
      <c r="C454" s="26" t="s">
        <v>490</v>
      </c>
      <c r="D454" s="11">
        <v>1706</v>
      </c>
      <c r="E454" s="11">
        <v>1697</v>
      </c>
      <c r="F454" s="144">
        <v>977</v>
      </c>
      <c r="G454" s="144">
        <v>720</v>
      </c>
      <c r="H454" s="11">
        <v>1</v>
      </c>
      <c r="I454" s="11">
        <v>8</v>
      </c>
      <c r="J454" s="11" t="s">
        <v>1029</v>
      </c>
      <c r="K454" s="11" t="s">
        <v>1029</v>
      </c>
      <c r="L454" s="11" t="s">
        <v>1029</v>
      </c>
      <c r="M454" s="11" t="s">
        <v>1029</v>
      </c>
      <c r="N454" s="11" t="s">
        <v>1029</v>
      </c>
      <c r="O454" s="427"/>
      <c r="P454" s="427"/>
      <c r="Q454" s="427"/>
      <c r="R454" s="427"/>
      <c r="S454" s="427"/>
      <c r="T454" s="427"/>
      <c r="U454" s="427"/>
      <c r="V454" s="427"/>
      <c r="W454" s="427"/>
      <c r="X454" s="427"/>
    </row>
    <row r="455" spans="2:24">
      <c r="B455" s="25">
        <v>3817000</v>
      </c>
      <c r="C455" s="26" t="s">
        <v>491</v>
      </c>
      <c r="D455" s="11">
        <v>1585</v>
      </c>
      <c r="E455" s="11">
        <v>1561</v>
      </c>
      <c r="F455" s="144">
        <v>1303</v>
      </c>
      <c r="G455" s="144">
        <v>258</v>
      </c>
      <c r="H455" s="11">
        <v>3</v>
      </c>
      <c r="I455" s="11">
        <v>17</v>
      </c>
      <c r="J455" s="11">
        <v>2</v>
      </c>
      <c r="K455" s="11" t="s">
        <v>1029</v>
      </c>
      <c r="L455" s="11" t="s">
        <v>1029</v>
      </c>
      <c r="M455" s="11">
        <v>2</v>
      </c>
      <c r="N455" s="11" t="s">
        <v>1029</v>
      </c>
      <c r="O455" s="427"/>
      <c r="P455" s="427"/>
      <c r="Q455" s="427"/>
      <c r="R455" s="427"/>
      <c r="S455" s="427"/>
      <c r="T455" s="427"/>
      <c r="U455" s="427"/>
      <c r="V455" s="427"/>
      <c r="W455" s="427"/>
      <c r="X455" s="427"/>
    </row>
    <row r="456" spans="2:24">
      <c r="B456" s="25">
        <v>3818000</v>
      </c>
      <c r="C456" s="26" t="s">
        <v>492</v>
      </c>
      <c r="D456" s="11">
        <v>1680</v>
      </c>
      <c r="E456" s="11">
        <v>1679</v>
      </c>
      <c r="F456" s="144">
        <v>1068</v>
      </c>
      <c r="G456" s="144">
        <v>611</v>
      </c>
      <c r="H456" s="11">
        <v>1</v>
      </c>
      <c r="I456" s="11" t="s">
        <v>1029</v>
      </c>
      <c r="J456" s="11" t="s">
        <v>1029</v>
      </c>
      <c r="K456" s="11" t="s">
        <v>1029</v>
      </c>
      <c r="L456" s="11" t="s">
        <v>1029</v>
      </c>
      <c r="M456" s="11" t="s">
        <v>1029</v>
      </c>
      <c r="N456" s="11" t="s">
        <v>1029</v>
      </c>
      <c r="O456" s="427"/>
      <c r="P456" s="427"/>
      <c r="Q456" s="427"/>
      <c r="R456" s="427"/>
      <c r="S456" s="427"/>
      <c r="T456" s="427"/>
      <c r="U456" s="427"/>
      <c r="V456" s="427"/>
      <c r="W456" s="427"/>
      <c r="X456" s="427"/>
    </row>
    <row r="457" spans="2:24">
      <c r="B457" s="25">
        <v>3819000</v>
      </c>
      <c r="C457" s="26" t="s">
        <v>493</v>
      </c>
      <c r="D457" s="11">
        <v>2472</v>
      </c>
      <c r="E457" s="11">
        <v>2423</v>
      </c>
      <c r="F457" s="144">
        <v>1891</v>
      </c>
      <c r="G457" s="144">
        <v>532</v>
      </c>
      <c r="H457" s="11">
        <v>13</v>
      </c>
      <c r="I457" s="11">
        <v>31</v>
      </c>
      <c r="J457" s="11" t="s">
        <v>1029</v>
      </c>
      <c r="K457" s="11">
        <v>1</v>
      </c>
      <c r="L457" s="11" t="s">
        <v>1029</v>
      </c>
      <c r="M457" s="11">
        <v>3</v>
      </c>
      <c r="N457" s="11">
        <v>1</v>
      </c>
      <c r="O457" s="427"/>
      <c r="P457" s="427"/>
      <c r="Q457" s="427"/>
      <c r="R457" s="427"/>
      <c r="S457" s="427"/>
      <c r="T457" s="427"/>
      <c r="U457" s="427"/>
      <c r="V457" s="427"/>
      <c r="W457" s="427"/>
      <c r="X457" s="427"/>
    </row>
    <row r="458" spans="2:24">
      <c r="B458" s="25">
        <v>3820000</v>
      </c>
      <c r="C458" s="26" t="s">
        <v>297</v>
      </c>
      <c r="D458" s="11">
        <v>2312</v>
      </c>
      <c r="E458" s="11">
        <v>2288</v>
      </c>
      <c r="F458" s="144">
        <v>1679</v>
      </c>
      <c r="G458" s="144">
        <v>609</v>
      </c>
      <c r="H458" s="11">
        <v>5</v>
      </c>
      <c r="I458" s="11">
        <v>18</v>
      </c>
      <c r="J458" s="11" t="s">
        <v>1029</v>
      </c>
      <c r="K458" s="11" t="s">
        <v>1029</v>
      </c>
      <c r="L458" s="11" t="s">
        <v>1029</v>
      </c>
      <c r="M458" s="11">
        <v>1</v>
      </c>
      <c r="N458" s="11" t="s">
        <v>1029</v>
      </c>
      <c r="O458" s="427"/>
      <c r="P458" s="427"/>
      <c r="Q458" s="427"/>
      <c r="R458" s="427"/>
      <c r="S458" s="427"/>
      <c r="T458" s="427"/>
      <c r="U458" s="427"/>
      <c r="V458" s="427"/>
      <c r="W458" s="427"/>
      <c r="X458" s="427"/>
    </row>
    <row r="459" spans="2:24">
      <c r="B459" s="27">
        <v>5300000</v>
      </c>
      <c r="C459" s="28" t="s">
        <v>494</v>
      </c>
      <c r="D459" s="11">
        <v>69462</v>
      </c>
      <c r="E459" s="11">
        <v>65821</v>
      </c>
      <c r="F459" s="144">
        <v>43908</v>
      </c>
      <c r="G459" s="144">
        <v>21913</v>
      </c>
      <c r="H459" s="11">
        <v>2094</v>
      </c>
      <c r="I459" s="11">
        <v>1138</v>
      </c>
      <c r="J459" s="11">
        <v>32</v>
      </c>
      <c r="K459" s="11">
        <v>45</v>
      </c>
      <c r="L459" s="11">
        <v>201</v>
      </c>
      <c r="M459" s="11">
        <v>113</v>
      </c>
      <c r="N459" s="11">
        <v>18</v>
      </c>
      <c r="O459" s="427"/>
      <c r="P459" s="427"/>
      <c r="Q459" s="427"/>
      <c r="R459" s="427"/>
      <c r="S459" s="427"/>
      <c r="T459" s="427"/>
      <c r="U459" s="427"/>
      <c r="V459" s="427"/>
      <c r="W459" s="427"/>
      <c r="X459" s="427"/>
    </row>
    <row r="460" spans="2:24">
      <c r="B460" s="25">
        <v>5301000</v>
      </c>
      <c r="C460" s="26" t="s">
        <v>495</v>
      </c>
      <c r="D460" s="11">
        <v>11391</v>
      </c>
      <c r="E460" s="11">
        <v>10520</v>
      </c>
      <c r="F460" s="144">
        <v>5856</v>
      </c>
      <c r="G460" s="144">
        <v>4664</v>
      </c>
      <c r="H460" s="11">
        <v>110</v>
      </c>
      <c r="I460" s="11">
        <v>567</v>
      </c>
      <c r="J460" s="11">
        <v>14</v>
      </c>
      <c r="K460" s="11">
        <v>21</v>
      </c>
      <c r="L460" s="11">
        <v>91</v>
      </c>
      <c r="M460" s="11">
        <v>65</v>
      </c>
      <c r="N460" s="11">
        <v>3</v>
      </c>
      <c r="O460" s="427"/>
      <c r="P460" s="427"/>
      <c r="Q460" s="427"/>
      <c r="R460" s="427"/>
      <c r="S460" s="427"/>
      <c r="T460" s="427"/>
      <c r="U460" s="427"/>
      <c r="V460" s="427"/>
      <c r="W460" s="427"/>
      <c r="X460" s="427"/>
    </row>
    <row r="461" spans="2:24">
      <c r="B461" s="25">
        <v>5310000</v>
      </c>
      <c r="C461" s="26" t="s">
        <v>496</v>
      </c>
      <c r="D461" s="11">
        <v>955</v>
      </c>
      <c r="E461" s="11">
        <v>950</v>
      </c>
      <c r="F461" s="144">
        <v>598</v>
      </c>
      <c r="G461" s="144">
        <v>352</v>
      </c>
      <c r="H461" s="11">
        <v>2</v>
      </c>
      <c r="I461" s="11">
        <v>2</v>
      </c>
      <c r="J461" s="11">
        <v>1</v>
      </c>
      <c r="K461" s="11" t="s">
        <v>1029</v>
      </c>
      <c r="L461" s="11" t="s">
        <v>1029</v>
      </c>
      <c r="M461" s="11" t="s">
        <v>1029</v>
      </c>
      <c r="N461" s="11" t="s">
        <v>1029</v>
      </c>
      <c r="O461" s="427"/>
      <c r="P461" s="427"/>
      <c r="Q461" s="427"/>
      <c r="R461" s="427"/>
      <c r="S461" s="427"/>
      <c r="T461" s="427"/>
      <c r="U461" s="427"/>
      <c r="V461" s="427"/>
      <c r="W461" s="427"/>
      <c r="X461" s="427"/>
    </row>
    <row r="462" spans="2:24">
      <c r="B462" s="25">
        <v>5311000</v>
      </c>
      <c r="C462" s="26" t="s">
        <v>497</v>
      </c>
      <c r="D462" s="11">
        <v>1553</v>
      </c>
      <c r="E462" s="11">
        <v>1551</v>
      </c>
      <c r="F462" s="144">
        <v>1298</v>
      </c>
      <c r="G462" s="144">
        <v>253</v>
      </c>
      <c r="H462" s="11" t="s">
        <v>1029</v>
      </c>
      <c r="I462" s="11">
        <v>2</v>
      </c>
      <c r="J462" s="11" t="s">
        <v>1029</v>
      </c>
      <c r="K462" s="11" t="s">
        <v>1029</v>
      </c>
      <c r="L462" s="11" t="s">
        <v>1029</v>
      </c>
      <c r="M462" s="11" t="s">
        <v>1029</v>
      </c>
      <c r="N462" s="11" t="s">
        <v>1029</v>
      </c>
      <c r="O462" s="427"/>
      <c r="P462" s="427"/>
      <c r="Q462" s="427"/>
      <c r="R462" s="427"/>
      <c r="S462" s="427"/>
      <c r="T462" s="427"/>
      <c r="U462" s="427"/>
      <c r="V462" s="427"/>
      <c r="W462" s="427"/>
      <c r="X462" s="427"/>
    </row>
    <row r="463" spans="2:24">
      <c r="B463" s="25">
        <v>5312000</v>
      </c>
      <c r="C463" s="26" t="s">
        <v>498</v>
      </c>
      <c r="D463" s="11">
        <v>1530</v>
      </c>
      <c r="E463" s="11">
        <v>1520</v>
      </c>
      <c r="F463" s="144">
        <v>703</v>
      </c>
      <c r="G463" s="144">
        <v>817</v>
      </c>
      <c r="H463" s="11">
        <v>4</v>
      </c>
      <c r="I463" s="11">
        <v>4</v>
      </c>
      <c r="J463" s="11">
        <v>2</v>
      </c>
      <c r="K463" s="11" t="s">
        <v>1029</v>
      </c>
      <c r="L463" s="11" t="s">
        <v>1029</v>
      </c>
      <c r="M463" s="11" t="s">
        <v>1029</v>
      </c>
      <c r="N463" s="11" t="s">
        <v>1029</v>
      </c>
      <c r="O463" s="427"/>
      <c r="P463" s="427"/>
      <c r="Q463" s="427"/>
      <c r="R463" s="427"/>
      <c r="S463" s="427"/>
      <c r="T463" s="427"/>
      <c r="U463" s="427"/>
      <c r="V463" s="427"/>
      <c r="W463" s="427"/>
      <c r="X463" s="427"/>
    </row>
    <row r="464" spans="2:24">
      <c r="B464" s="25">
        <v>5313000</v>
      </c>
      <c r="C464" s="26" t="s">
        <v>499</v>
      </c>
      <c r="D464" s="11">
        <v>1559</v>
      </c>
      <c r="E464" s="11">
        <v>1526</v>
      </c>
      <c r="F464" s="144">
        <v>1174</v>
      </c>
      <c r="G464" s="144">
        <v>352</v>
      </c>
      <c r="H464" s="11">
        <v>10</v>
      </c>
      <c r="I464" s="11">
        <v>19</v>
      </c>
      <c r="J464" s="11">
        <v>3</v>
      </c>
      <c r="K464" s="11">
        <v>1</v>
      </c>
      <c r="L464" s="11" t="s">
        <v>1029</v>
      </c>
      <c r="M464" s="11" t="s">
        <v>1029</v>
      </c>
      <c r="N464" s="11" t="s">
        <v>1029</v>
      </c>
      <c r="O464" s="427"/>
      <c r="P464" s="427"/>
      <c r="Q464" s="427"/>
      <c r="R464" s="427"/>
      <c r="S464" s="427"/>
      <c r="T464" s="427"/>
      <c r="U464" s="427"/>
      <c r="V464" s="427"/>
      <c r="W464" s="427"/>
      <c r="X464" s="427"/>
    </row>
    <row r="465" spans="2:24">
      <c r="B465" s="25">
        <v>5314000</v>
      </c>
      <c r="C465" s="26" t="s">
        <v>500</v>
      </c>
      <c r="D465" s="11">
        <v>2045</v>
      </c>
      <c r="E465" s="11">
        <v>2030</v>
      </c>
      <c r="F465" s="144">
        <v>1527</v>
      </c>
      <c r="G465" s="144">
        <v>503</v>
      </c>
      <c r="H465" s="11">
        <v>5</v>
      </c>
      <c r="I465" s="11">
        <v>9</v>
      </c>
      <c r="J465" s="11" t="s">
        <v>1029</v>
      </c>
      <c r="K465" s="11" t="s">
        <v>1029</v>
      </c>
      <c r="L465" s="11" t="s">
        <v>1029</v>
      </c>
      <c r="M465" s="11">
        <v>1</v>
      </c>
      <c r="N465" s="11" t="s">
        <v>1029</v>
      </c>
      <c r="O465" s="427"/>
      <c r="P465" s="427"/>
      <c r="Q465" s="427"/>
      <c r="R465" s="427"/>
      <c r="S465" s="427"/>
      <c r="T465" s="427"/>
      <c r="U465" s="427"/>
      <c r="V465" s="427"/>
      <c r="W465" s="427"/>
      <c r="X465" s="427"/>
    </row>
    <row r="466" spans="2:24">
      <c r="B466" s="25">
        <v>5315000</v>
      </c>
      <c r="C466" s="26" t="s">
        <v>501</v>
      </c>
      <c r="D466" s="11">
        <v>2147</v>
      </c>
      <c r="E466" s="11">
        <v>2135</v>
      </c>
      <c r="F466" s="144">
        <v>1121</v>
      </c>
      <c r="G466" s="144">
        <v>1014</v>
      </c>
      <c r="H466" s="11">
        <v>6</v>
      </c>
      <c r="I466" s="11">
        <v>3</v>
      </c>
      <c r="J466" s="11" t="s">
        <v>1029</v>
      </c>
      <c r="K466" s="11" t="s">
        <v>1029</v>
      </c>
      <c r="L466" s="11" t="s">
        <v>1029</v>
      </c>
      <c r="M466" s="11">
        <v>1</v>
      </c>
      <c r="N466" s="11">
        <v>2</v>
      </c>
      <c r="O466" s="427"/>
      <c r="P466" s="427"/>
      <c r="Q466" s="427"/>
      <c r="R466" s="427"/>
      <c r="S466" s="427"/>
      <c r="T466" s="427"/>
      <c r="U466" s="427"/>
      <c r="V466" s="427"/>
      <c r="W466" s="427"/>
      <c r="X466" s="427"/>
    </row>
    <row r="467" spans="2:24">
      <c r="B467" s="25">
        <v>5316000</v>
      </c>
      <c r="C467" s="26" t="s">
        <v>502</v>
      </c>
      <c r="D467" s="11">
        <v>1342</v>
      </c>
      <c r="E467" s="11">
        <v>1332</v>
      </c>
      <c r="F467" s="144">
        <v>938</v>
      </c>
      <c r="G467" s="144">
        <v>394</v>
      </c>
      <c r="H467" s="11">
        <v>3</v>
      </c>
      <c r="I467" s="11">
        <v>7</v>
      </c>
      <c r="J467" s="11" t="s">
        <v>1029</v>
      </c>
      <c r="K467" s="11" t="s">
        <v>1029</v>
      </c>
      <c r="L467" s="11" t="s">
        <v>1029</v>
      </c>
      <c r="M467" s="11" t="s">
        <v>1029</v>
      </c>
      <c r="N467" s="11" t="s">
        <v>1029</v>
      </c>
      <c r="O467" s="427"/>
      <c r="P467" s="427"/>
      <c r="Q467" s="427"/>
      <c r="R467" s="427"/>
      <c r="S467" s="427"/>
      <c r="T467" s="427"/>
      <c r="U467" s="427"/>
      <c r="V467" s="427"/>
      <c r="W467" s="427"/>
      <c r="X467" s="427"/>
    </row>
    <row r="468" spans="2:24">
      <c r="B468" s="25">
        <v>5317000</v>
      </c>
      <c r="C468" s="30" t="s">
        <v>503</v>
      </c>
      <c r="D468" s="11">
        <v>1048</v>
      </c>
      <c r="E468" s="11">
        <v>1045</v>
      </c>
      <c r="F468" s="144">
        <v>891</v>
      </c>
      <c r="G468" s="144">
        <v>154</v>
      </c>
      <c r="H468" s="11">
        <v>1</v>
      </c>
      <c r="I468" s="11">
        <v>2</v>
      </c>
      <c r="J468" s="11" t="s">
        <v>1029</v>
      </c>
      <c r="K468" s="11" t="s">
        <v>1029</v>
      </c>
      <c r="L468" s="11" t="s">
        <v>1029</v>
      </c>
      <c r="M468" s="11" t="s">
        <v>1029</v>
      </c>
      <c r="N468" s="11" t="s">
        <v>1029</v>
      </c>
      <c r="O468" s="427"/>
      <c r="P468" s="427"/>
      <c r="Q468" s="427"/>
      <c r="R468" s="427"/>
      <c r="S468" s="427"/>
      <c r="T468" s="427"/>
      <c r="U468" s="427"/>
      <c r="V468" s="427"/>
      <c r="W468" s="427"/>
      <c r="X468" s="427"/>
    </row>
    <row r="469" spans="2:24">
      <c r="B469" s="25">
        <v>5318000</v>
      </c>
      <c r="C469" s="26" t="s">
        <v>504</v>
      </c>
      <c r="D469" s="11">
        <v>5566</v>
      </c>
      <c r="E469" s="11">
        <v>5393</v>
      </c>
      <c r="F469" s="144">
        <v>3822</v>
      </c>
      <c r="G469" s="144">
        <v>1571</v>
      </c>
      <c r="H469" s="11">
        <v>57</v>
      </c>
      <c r="I469" s="11">
        <v>32</v>
      </c>
      <c r="J469" s="11" t="s">
        <v>1029</v>
      </c>
      <c r="K469" s="11">
        <v>3</v>
      </c>
      <c r="L469" s="11">
        <v>62</v>
      </c>
      <c r="M469" s="11">
        <v>16</v>
      </c>
      <c r="N469" s="11">
        <v>3</v>
      </c>
      <c r="O469" s="427"/>
      <c r="P469" s="427"/>
      <c r="Q469" s="427"/>
      <c r="R469" s="427"/>
      <c r="S469" s="427"/>
      <c r="T469" s="427"/>
      <c r="U469" s="427"/>
      <c r="V469" s="427"/>
      <c r="W469" s="427"/>
      <c r="X469" s="427"/>
    </row>
    <row r="470" spans="2:24">
      <c r="B470" s="25">
        <v>5319000</v>
      </c>
      <c r="C470" s="26" t="s">
        <v>505</v>
      </c>
      <c r="D470" s="11">
        <v>705</v>
      </c>
      <c r="E470" s="11">
        <v>702</v>
      </c>
      <c r="F470" s="144">
        <v>444</v>
      </c>
      <c r="G470" s="144">
        <v>258</v>
      </c>
      <c r="H470" s="11" t="s">
        <v>1029</v>
      </c>
      <c r="I470" s="11">
        <v>3</v>
      </c>
      <c r="J470" s="11" t="s">
        <v>1029</v>
      </c>
      <c r="K470" s="11" t="s">
        <v>1029</v>
      </c>
      <c r="L470" s="11" t="s">
        <v>1029</v>
      </c>
      <c r="M470" s="11" t="s">
        <v>1029</v>
      </c>
      <c r="N470" s="11" t="s">
        <v>1029</v>
      </c>
      <c r="O470" s="427"/>
      <c r="P470" s="427"/>
      <c r="Q470" s="427"/>
      <c r="R470" s="427"/>
      <c r="S470" s="427"/>
      <c r="T470" s="427"/>
      <c r="U470" s="427"/>
      <c r="V470" s="427"/>
      <c r="W470" s="427"/>
      <c r="X470" s="427"/>
    </row>
    <row r="471" spans="2:24">
      <c r="B471" s="25">
        <v>5320000</v>
      </c>
      <c r="C471" s="26" t="s">
        <v>506</v>
      </c>
      <c r="D471" s="11">
        <v>1475</v>
      </c>
      <c r="E471" s="11">
        <v>1473</v>
      </c>
      <c r="F471" s="144">
        <v>1311</v>
      </c>
      <c r="G471" s="144">
        <v>162</v>
      </c>
      <c r="H471" s="11">
        <v>1</v>
      </c>
      <c r="I471" s="11">
        <v>1</v>
      </c>
      <c r="J471" s="11" t="s">
        <v>1029</v>
      </c>
      <c r="K471" s="11" t="s">
        <v>1029</v>
      </c>
      <c r="L471" s="11" t="s">
        <v>1029</v>
      </c>
      <c r="M471" s="11" t="s">
        <v>1029</v>
      </c>
      <c r="N471" s="11" t="s">
        <v>1029</v>
      </c>
      <c r="O471" s="427"/>
      <c r="P471" s="427"/>
      <c r="Q471" s="427"/>
      <c r="R471" s="427"/>
      <c r="S471" s="427"/>
      <c r="T471" s="427"/>
      <c r="U471" s="427"/>
      <c r="V471" s="427"/>
      <c r="W471" s="427"/>
      <c r="X471" s="427"/>
    </row>
    <row r="472" spans="2:24">
      <c r="B472" s="25">
        <v>5321000</v>
      </c>
      <c r="C472" s="26" t="s">
        <v>507</v>
      </c>
      <c r="D472" s="11">
        <v>2487</v>
      </c>
      <c r="E472" s="11">
        <v>2473</v>
      </c>
      <c r="F472" s="144">
        <v>1433</v>
      </c>
      <c r="G472" s="144">
        <v>1040</v>
      </c>
      <c r="H472" s="11">
        <v>4</v>
      </c>
      <c r="I472" s="11">
        <v>4</v>
      </c>
      <c r="J472" s="11">
        <v>3</v>
      </c>
      <c r="K472" s="11" t="s">
        <v>1029</v>
      </c>
      <c r="L472" s="11">
        <v>2</v>
      </c>
      <c r="M472" s="11">
        <v>1</v>
      </c>
      <c r="N472" s="11" t="s">
        <v>1029</v>
      </c>
      <c r="O472" s="427"/>
      <c r="P472" s="427"/>
      <c r="Q472" s="427"/>
      <c r="R472" s="427"/>
      <c r="S472" s="427"/>
      <c r="T472" s="427"/>
      <c r="U472" s="427"/>
      <c r="V472" s="427"/>
      <c r="W472" s="427"/>
      <c r="X472" s="427"/>
    </row>
    <row r="473" spans="2:24">
      <c r="B473" s="25">
        <v>5322000</v>
      </c>
      <c r="C473" s="26" t="s">
        <v>508</v>
      </c>
      <c r="D473" s="11">
        <v>1196</v>
      </c>
      <c r="E473" s="11">
        <v>1193</v>
      </c>
      <c r="F473" s="144">
        <v>693</v>
      </c>
      <c r="G473" s="144">
        <v>500</v>
      </c>
      <c r="H473" s="11" t="s">
        <v>1029</v>
      </c>
      <c r="I473" s="11">
        <v>2</v>
      </c>
      <c r="J473" s="11" t="s">
        <v>1029</v>
      </c>
      <c r="K473" s="11">
        <v>1</v>
      </c>
      <c r="L473" s="11" t="s">
        <v>1029</v>
      </c>
      <c r="M473" s="11" t="s">
        <v>1029</v>
      </c>
      <c r="N473" s="11" t="s">
        <v>1029</v>
      </c>
      <c r="O473" s="427"/>
      <c r="P473" s="427"/>
      <c r="Q473" s="427"/>
      <c r="R473" s="427"/>
      <c r="S473" s="427"/>
      <c r="T473" s="427"/>
      <c r="U473" s="427"/>
      <c r="V473" s="427"/>
      <c r="W473" s="427"/>
      <c r="X473" s="427"/>
    </row>
    <row r="474" spans="2:24">
      <c r="B474" s="25">
        <v>5323000</v>
      </c>
      <c r="C474" s="26" t="s">
        <v>509</v>
      </c>
      <c r="D474" s="11">
        <v>2747</v>
      </c>
      <c r="E474" s="11">
        <v>1407</v>
      </c>
      <c r="F474" s="144">
        <v>1346</v>
      </c>
      <c r="G474" s="144">
        <v>61</v>
      </c>
      <c r="H474" s="11">
        <v>1202</v>
      </c>
      <c r="I474" s="11">
        <v>134</v>
      </c>
      <c r="J474" s="11">
        <v>1</v>
      </c>
      <c r="K474" s="11">
        <v>3</v>
      </c>
      <c r="L474" s="11" t="s">
        <v>1029</v>
      </c>
      <c r="M474" s="11" t="s">
        <v>1029</v>
      </c>
      <c r="N474" s="11" t="s">
        <v>1029</v>
      </c>
      <c r="O474" s="427"/>
      <c r="P474" s="427"/>
      <c r="Q474" s="427"/>
      <c r="R474" s="427"/>
      <c r="S474" s="427"/>
      <c r="T474" s="427"/>
      <c r="U474" s="427"/>
      <c r="V474" s="427"/>
      <c r="W474" s="427"/>
      <c r="X474" s="427"/>
    </row>
    <row r="475" spans="2:24">
      <c r="B475" s="25">
        <v>5324000</v>
      </c>
      <c r="C475" s="26" t="s">
        <v>510</v>
      </c>
      <c r="D475" s="11">
        <v>860</v>
      </c>
      <c r="E475" s="11">
        <v>852</v>
      </c>
      <c r="F475" s="144">
        <v>685</v>
      </c>
      <c r="G475" s="144">
        <v>167</v>
      </c>
      <c r="H475" s="11">
        <v>7</v>
      </c>
      <c r="I475" s="11">
        <v>1</v>
      </c>
      <c r="J475" s="11" t="s">
        <v>1029</v>
      </c>
      <c r="K475" s="11" t="s">
        <v>1029</v>
      </c>
      <c r="L475" s="11" t="s">
        <v>1029</v>
      </c>
      <c r="M475" s="11" t="s">
        <v>1029</v>
      </c>
      <c r="N475" s="11" t="s">
        <v>1029</v>
      </c>
      <c r="O475" s="427"/>
      <c r="P475" s="427"/>
      <c r="Q475" s="427"/>
      <c r="R475" s="427"/>
      <c r="S475" s="427"/>
      <c r="T475" s="427"/>
      <c r="U475" s="427"/>
      <c r="V475" s="427"/>
      <c r="W475" s="427"/>
      <c r="X475" s="427"/>
    </row>
    <row r="476" spans="2:24">
      <c r="B476" s="25">
        <v>5325000</v>
      </c>
      <c r="C476" s="26" t="s">
        <v>511</v>
      </c>
      <c r="D476" s="11">
        <v>1270</v>
      </c>
      <c r="E476" s="11">
        <v>1269</v>
      </c>
      <c r="F476" s="144">
        <v>923</v>
      </c>
      <c r="G476" s="144">
        <v>346</v>
      </c>
      <c r="H476" s="11">
        <v>1</v>
      </c>
      <c r="I476" s="11" t="s">
        <v>1029</v>
      </c>
      <c r="J476" s="11" t="s">
        <v>1029</v>
      </c>
      <c r="K476" s="11" t="s">
        <v>1029</v>
      </c>
      <c r="L476" s="11" t="s">
        <v>1029</v>
      </c>
      <c r="M476" s="11" t="s">
        <v>1029</v>
      </c>
      <c r="N476" s="11" t="s">
        <v>1029</v>
      </c>
      <c r="O476" s="427"/>
      <c r="P476" s="427"/>
      <c r="Q476" s="427"/>
      <c r="R476" s="427"/>
      <c r="S476" s="427"/>
      <c r="T476" s="427"/>
      <c r="U476" s="427"/>
      <c r="V476" s="427"/>
      <c r="W476" s="427"/>
      <c r="X476" s="427"/>
    </row>
    <row r="477" spans="2:24">
      <c r="B477" s="25">
        <v>5326000</v>
      </c>
      <c r="C477" s="26" t="s">
        <v>512</v>
      </c>
      <c r="D477" s="11">
        <v>535</v>
      </c>
      <c r="E477" s="11">
        <v>527</v>
      </c>
      <c r="F477" s="144">
        <v>431</v>
      </c>
      <c r="G477" s="144">
        <v>96</v>
      </c>
      <c r="H477" s="11">
        <v>2</v>
      </c>
      <c r="I477" s="11">
        <v>1</v>
      </c>
      <c r="J477" s="11" t="s">
        <v>1029</v>
      </c>
      <c r="K477" s="11" t="s">
        <v>1029</v>
      </c>
      <c r="L477" s="11" t="s">
        <v>1029</v>
      </c>
      <c r="M477" s="11">
        <v>1</v>
      </c>
      <c r="N477" s="11">
        <v>4</v>
      </c>
      <c r="O477" s="427"/>
      <c r="P477" s="427"/>
      <c r="Q477" s="427"/>
      <c r="R477" s="427"/>
      <c r="S477" s="427"/>
      <c r="T477" s="427"/>
      <c r="U477" s="427"/>
      <c r="V477" s="427"/>
      <c r="W477" s="427"/>
      <c r="X477" s="427"/>
    </row>
    <row r="478" spans="2:24">
      <c r="B478" s="25">
        <v>5327000</v>
      </c>
      <c r="C478" s="26" t="s">
        <v>513</v>
      </c>
      <c r="D478" s="11">
        <v>1591</v>
      </c>
      <c r="E478" s="11">
        <v>1587</v>
      </c>
      <c r="F478" s="144">
        <v>1361</v>
      </c>
      <c r="G478" s="144">
        <v>226</v>
      </c>
      <c r="H478" s="11">
        <v>2</v>
      </c>
      <c r="I478" s="11">
        <v>1</v>
      </c>
      <c r="J478" s="11" t="s">
        <v>1029</v>
      </c>
      <c r="K478" s="11" t="s">
        <v>1029</v>
      </c>
      <c r="L478" s="11" t="s">
        <v>1029</v>
      </c>
      <c r="M478" s="11">
        <v>1</v>
      </c>
      <c r="N478" s="11" t="s">
        <v>1029</v>
      </c>
      <c r="O478" s="427"/>
      <c r="P478" s="427"/>
      <c r="Q478" s="427"/>
      <c r="R478" s="427"/>
      <c r="S478" s="427"/>
      <c r="T478" s="427"/>
      <c r="U478" s="427"/>
      <c r="V478" s="427"/>
      <c r="W478" s="427"/>
      <c r="X478" s="427"/>
    </row>
    <row r="479" spans="2:24">
      <c r="B479" s="25">
        <v>5328000</v>
      </c>
      <c r="C479" s="26" t="s">
        <v>514</v>
      </c>
      <c r="D479" s="11">
        <v>645</v>
      </c>
      <c r="E479" s="11">
        <v>450</v>
      </c>
      <c r="F479" s="144">
        <v>439</v>
      </c>
      <c r="G479" s="144">
        <v>11</v>
      </c>
      <c r="H479" s="11">
        <v>163</v>
      </c>
      <c r="I479" s="11">
        <v>32</v>
      </c>
      <c r="J479" s="11" t="s">
        <v>1029</v>
      </c>
      <c r="K479" s="11" t="s">
        <v>1029</v>
      </c>
      <c r="L479" s="11" t="s">
        <v>1029</v>
      </c>
      <c r="M479" s="11" t="s">
        <v>1029</v>
      </c>
      <c r="N479" s="11" t="s">
        <v>1029</v>
      </c>
      <c r="O479" s="427"/>
      <c r="P479" s="427"/>
      <c r="Q479" s="427"/>
      <c r="R479" s="427"/>
      <c r="S479" s="427"/>
      <c r="T479" s="427"/>
      <c r="U479" s="427"/>
      <c r="V479" s="427"/>
      <c r="W479" s="427"/>
      <c r="X479" s="427"/>
    </row>
    <row r="480" spans="2:24">
      <c r="B480" s="25">
        <v>5329000</v>
      </c>
      <c r="C480" s="26" t="s">
        <v>515</v>
      </c>
      <c r="D480" s="11">
        <v>3386</v>
      </c>
      <c r="E480" s="11">
        <v>3284</v>
      </c>
      <c r="F480" s="144">
        <v>2501</v>
      </c>
      <c r="G480" s="144">
        <v>783</v>
      </c>
      <c r="H480" s="11">
        <v>23</v>
      </c>
      <c r="I480" s="11">
        <v>57</v>
      </c>
      <c r="J480" s="11">
        <v>3</v>
      </c>
      <c r="K480" s="11">
        <v>2</v>
      </c>
      <c r="L480" s="11">
        <v>14</v>
      </c>
      <c r="M480" s="11">
        <v>2</v>
      </c>
      <c r="N480" s="11">
        <v>1</v>
      </c>
      <c r="O480" s="427"/>
      <c r="P480" s="427"/>
      <c r="Q480" s="427"/>
      <c r="R480" s="427"/>
      <c r="S480" s="427"/>
      <c r="T480" s="427"/>
      <c r="U480" s="427"/>
      <c r="V480" s="427"/>
      <c r="W480" s="427"/>
      <c r="X480" s="427"/>
    </row>
    <row r="481" spans="2:24">
      <c r="B481" s="25">
        <v>5330000</v>
      </c>
      <c r="C481" s="26" t="s">
        <v>516</v>
      </c>
      <c r="D481" s="11">
        <v>1209</v>
      </c>
      <c r="E481" s="11">
        <v>1199</v>
      </c>
      <c r="F481" s="144">
        <v>435</v>
      </c>
      <c r="G481" s="144">
        <v>764</v>
      </c>
      <c r="H481" s="11">
        <v>4</v>
      </c>
      <c r="I481" s="11">
        <v>6</v>
      </c>
      <c r="J481" s="11" t="s">
        <v>1029</v>
      </c>
      <c r="K481" s="11" t="s">
        <v>1029</v>
      </c>
      <c r="L481" s="11" t="s">
        <v>1029</v>
      </c>
      <c r="M481" s="11" t="s">
        <v>1029</v>
      </c>
      <c r="N481" s="11" t="s">
        <v>1029</v>
      </c>
      <c r="O481" s="427"/>
      <c r="P481" s="427"/>
      <c r="Q481" s="427"/>
      <c r="R481" s="427"/>
      <c r="S481" s="427"/>
      <c r="T481" s="427"/>
      <c r="U481" s="427"/>
      <c r="V481" s="427"/>
      <c r="W481" s="427"/>
      <c r="X481" s="427"/>
    </row>
    <row r="482" spans="2:24">
      <c r="B482" s="25">
        <v>5331000</v>
      </c>
      <c r="C482" s="26" t="s">
        <v>517</v>
      </c>
      <c r="D482" s="11">
        <v>2323</v>
      </c>
      <c r="E482" s="11">
        <v>2300</v>
      </c>
      <c r="F482" s="144">
        <v>1046</v>
      </c>
      <c r="G482" s="144">
        <v>1254</v>
      </c>
      <c r="H482" s="11">
        <v>11</v>
      </c>
      <c r="I482" s="11">
        <v>7</v>
      </c>
      <c r="J482" s="11">
        <v>1</v>
      </c>
      <c r="K482" s="11">
        <v>2</v>
      </c>
      <c r="L482" s="11">
        <v>2</v>
      </c>
      <c r="M482" s="11" t="s">
        <v>1029</v>
      </c>
      <c r="N482" s="11" t="s">
        <v>1029</v>
      </c>
      <c r="O482" s="427"/>
      <c r="P482" s="427"/>
      <c r="Q482" s="427"/>
      <c r="R482" s="427"/>
      <c r="S482" s="427"/>
      <c r="T482" s="427"/>
      <c r="U482" s="427"/>
      <c r="V482" s="427"/>
      <c r="W482" s="427"/>
      <c r="X482" s="427"/>
    </row>
    <row r="483" spans="2:24">
      <c r="B483" s="25">
        <v>5332000</v>
      </c>
      <c r="C483" s="26" t="s">
        <v>518</v>
      </c>
      <c r="D483" s="11">
        <v>1531</v>
      </c>
      <c r="E483" s="11">
        <v>1239</v>
      </c>
      <c r="F483" s="144">
        <v>1050</v>
      </c>
      <c r="G483" s="144">
        <v>189</v>
      </c>
      <c r="H483" s="11">
        <v>213</v>
      </c>
      <c r="I483" s="11">
        <v>70</v>
      </c>
      <c r="J483" s="11">
        <v>1</v>
      </c>
      <c r="K483" s="11">
        <v>1</v>
      </c>
      <c r="L483" s="11" t="s">
        <v>1029</v>
      </c>
      <c r="M483" s="11">
        <v>7</v>
      </c>
      <c r="N483" s="11" t="s">
        <v>1029</v>
      </c>
      <c r="O483" s="427"/>
      <c r="P483" s="427"/>
      <c r="Q483" s="427"/>
      <c r="R483" s="427"/>
      <c r="S483" s="427"/>
      <c r="T483" s="427"/>
      <c r="U483" s="427"/>
      <c r="V483" s="427"/>
      <c r="W483" s="427"/>
      <c r="X483" s="427"/>
    </row>
    <row r="484" spans="2:24">
      <c r="B484" s="25">
        <v>5333000</v>
      </c>
      <c r="C484" s="26" t="s">
        <v>519</v>
      </c>
      <c r="D484" s="11">
        <v>2948</v>
      </c>
      <c r="E484" s="11">
        <v>2923</v>
      </c>
      <c r="F484" s="144">
        <v>2138</v>
      </c>
      <c r="G484" s="144">
        <v>785</v>
      </c>
      <c r="H484" s="11">
        <v>8</v>
      </c>
      <c r="I484" s="11">
        <v>4</v>
      </c>
      <c r="J484" s="11" t="s">
        <v>1029</v>
      </c>
      <c r="K484" s="11">
        <v>1</v>
      </c>
      <c r="L484" s="11">
        <v>11</v>
      </c>
      <c r="M484" s="11">
        <v>1</v>
      </c>
      <c r="N484" s="11" t="s">
        <v>1029</v>
      </c>
      <c r="O484" s="427"/>
      <c r="P484" s="427"/>
      <c r="Q484" s="427"/>
      <c r="R484" s="427"/>
      <c r="S484" s="427"/>
      <c r="T484" s="427"/>
      <c r="U484" s="427"/>
      <c r="V484" s="427"/>
      <c r="W484" s="427"/>
      <c r="X484" s="427"/>
    </row>
    <row r="485" spans="2:24">
      <c r="B485" s="25">
        <v>5334000</v>
      </c>
      <c r="C485" s="26" t="s">
        <v>520</v>
      </c>
      <c r="D485" s="11">
        <v>828</v>
      </c>
      <c r="E485" s="11">
        <v>821</v>
      </c>
      <c r="F485" s="144">
        <v>135</v>
      </c>
      <c r="G485" s="144">
        <v>686</v>
      </c>
      <c r="H485" s="11">
        <v>7</v>
      </c>
      <c r="I485" s="11" t="s">
        <v>1029</v>
      </c>
      <c r="J485" s="11" t="s">
        <v>1029</v>
      </c>
      <c r="K485" s="11" t="s">
        <v>1029</v>
      </c>
      <c r="L485" s="11" t="s">
        <v>1029</v>
      </c>
      <c r="M485" s="11" t="s">
        <v>1029</v>
      </c>
      <c r="N485" s="11" t="s">
        <v>1029</v>
      </c>
      <c r="O485" s="427"/>
      <c r="P485" s="427"/>
      <c r="Q485" s="427"/>
      <c r="R485" s="427"/>
      <c r="S485" s="427"/>
      <c r="T485" s="427"/>
      <c r="U485" s="427"/>
      <c r="V485" s="427"/>
      <c r="W485" s="427"/>
      <c r="X485" s="427"/>
    </row>
    <row r="486" spans="2:24">
      <c r="B486" s="25">
        <v>5335000</v>
      </c>
      <c r="C486" s="26" t="s">
        <v>521</v>
      </c>
      <c r="D486" s="11">
        <v>941</v>
      </c>
      <c r="E486" s="11">
        <v>936</v>
      </c>
      <c r="F486" s="144">
        <v>745</v>
      </c>
      <c r="G486" s="144">
        <v>191</v>
      </c>
      <c r="H486" s="11">
        <v>2</v>
      </c>
      <c r="I486" s="11">
        <v>3</v>
      </c>
      <c r="J486" s="11" t="s">
        <v>1029</v>
      </c>
      <c r="K486" s="11" t="s">
        <v>1029</v>
      </c>
      <c r="L486" s="11" t="s">
        <v>1029</v>
      </c>
      <c r="M486" s="11" t="s">
        <v>1029</v>
      </c>
      <c r="N486" s="11" t="s">
        <v>1029</v>
      </c>
      <c r="O486" s="427"/>
      <c r="P486" s="427"/>
      <c r="Q486" s="427"/>
      <c r="R486" s="427"/>
      <c r="S486" s="427"/>
      <c r="T486" s="427"/>
      <c r="U486" s="427"/>
      <c r="V486" s="427"/>
      <c r="W486" s="427"/>
      <c r="X486" s="427"/>
    </row>
    <row r="487" spans="2:24">
      <c r="B487" s="25">
        <v>5336000</v>
      </c>
      <c r="C487" s="26" t="s">
        <v>522</v>
      </c>
      <c r="D487" s="11">
        <v>927</v>
      </c>
      <c r="E487" s="11">
        <v>923</v>
      </c>
      <c r="F487" s="144">
        <v>595</v>
      </c>
      <c r="G487" s="144">
        <v>328</v>
      </c>
      <c r="H487" s="11">
        <v>2</v>
      </c>
      <c r="I487" s="11">
        <v>2</v>
      </c>
      <c r="J487" s="11" t="s">
        <v>1029</v>
      </c>
      <c r="K487" s="11" t="s">
        <v>1029</v>
      </c>
      <c r="L487" s="11" t="s">
        <v>1029</v>
      </c>
      <c r="M487" s="11" t="s">
        <v>1029</v>
      </c>
      <c r="N487" s="11" t="s">
        <v>1029</v>
      </c>
      <c r="O487" s="427"/>
      <c r="P487" s="427"/>
      <c r="Q487" s="427"/>
      <c r="R487" s="427"/>
      <c r="S487" s="427"/>
      <c r="T487" s="427"/>
      <c r="U487" s="427"/>
      <c r="V487" s="427"/>
      <c r="W487" s="427"/>
      <c r="X487" s="427"/>
    </row>
    <row r="488" spans="2:24">
      <c r="B488" s="25">
        <v>5337000</v>
      </c>
      <c r="C488" s="26" t="s">
        <v>523</v>
      </c>
      <c r="D488" s="11">
        <v>747</v>
      </c>
      <c r="E488" s="11">
        <v>744</v>
      </c>
      <c r="F488" s="144">
        <v>611</v>
      </c>
      <c r="G488" s="144">
        <v>133</v>
      </c>
      <c r="H488" s="11" t="s">
        <v>1029</v>
      </c>
      <c r="I488" s="11">
        <v>3</v>
      </c>
      <c r="J488" s="11" t="s">
        <v>1029</v>
      </c>
      <c r="K488" s="11" t="s">
        <v>1029</v>
      </c>
      <c r="L488" s="11" t="s">
        <v>1029</v>
      </c>
      <c r="M488" s="11" t="s">
        <v>1029</v>
      </c>
      <c r="N488" s="11" t="s">
        <v>1029</v>
      </c>
      <c r="O488" s="427"/>
      <c r="P488" s="427"/>
      <c r="Q488" s="427"/>
      <c r="R488" s="427"/>
      <c r="S488" s="427"/>
      <c r="T488" s="427"/>
      <c r="U488" s="427"/>
      <c r="V488" s="427"/>
      <c r="W488" s="427"/>
      <c r="X488" s="427"/>
    </row>
    <row r="489" spans="2:24">
      <c r="B489" s="25">
        <v>5338000</v>
      </c>
      <c r="C489" s="26" t="s">
        <v>524</v>
      </c>
      <c r="D489" s="11">
        <v>882</v>
      </c>
      <c r="E489" s="11">
        <v>848</v>
      </c>
      <c r="F489" s="144">
        <v>692</v>
      </c>
      <c r="G489" s="144">
        <v>156</v>
      </c>
      <c r="H489" s="11">
        <v>10</v>
      </c>
      <c r="I489" s="11">
        <v>22</v>
      </c>
      <c r="J489" s="11">
        <v>1</v>
      </c>
      <c r="K489" s="11" t="s">
        <v>1029</v>
      </c>
      <c r="L489" s="11" t="s">
        <v>1029</v>
      </c>
      <c r="M489" s="11">
        <v>1</v>
      </c>
      <c r="N489" s="11" t="s">
        <v>1029</v>
      </c>
      <c r="O489" s="427"/>
      <c r="P489" s="427"/>
      <c r="Q489" s="427"/>
      <c r="R489" s="427"/>
      <c r="S489" s="427"/>
      <c r="T489" s="427"/>
      <c r="U489" s="427"/>
      <c r="V489" s="427"/>
      <c r="W489" s="427"/>
      <c r="X489" s="427"/>
    </row>
    <row r="490" spans="2:24">
      <c r="B490" s="25">
        <v>5339000</v>
      </c>
      <c r="C490" s="26" t="s">
        <v>479</v>
      </c>
      <c r="D490" s="11">
        <v>1424</v>
      </c>
      <c r="E490" s="11">
        <v>1408</v>
      </c>
      <c r="F490" s="144">
        <v>1160</v>
      </c>
      <c r="G490" s="144">
        <v>248</v>
      </c>
      <c r="H490" s="11">
        <v>5</v>
      </c>
      <c r="I490" s="11">
        <v>2</v>
      </c>
      <c r="J490" s="11">
        <v>1</v>
      </c>
      <c r="K490" s="11" t="s">
        <v>1029</v>
      </c>
      <c r="L490" s="11">
        <v>7</v>
      </c>
      <c r="M490" s="11">
        <v>1</v>
      </c>
      <c r="N490" s="11" t="s">
        <v>1029</v>
      </c>
      <c r="O490" s="427"/>
      <c r="P490" s="427"/>
      <c r="Q490" s="427"/>
      <c r="R490" s="427"/>
      <c r="S490" s="427"/>
      <c r="T490" s="427"/>
      <c r="U490" s="427"/>
      <c r="V490" s="427"/>
      <c r="W490" s="427"/>
      <c r="X490" s="427"/>
    </row>
    <row r="491" spans="2:24">
      <c r="B491" s="25">
        <v>5340000</v>
      </c>
      <c r="C491" s="26" t="s">
        <v>165</v>
      </c>
      <c r="D491" s="11">
        <v>424</v>
      </c>
      <c r="E491" s="11">
        <v>419</v>
      </c>
      <c r="F491" s="144">
        <v>402</v>
      </c>
      <c r="G491" s="144">
        <v>17</v>
      </c>
      <c r="H491" s="11" t="s">
        <v>1029</v>
      </c>
      <c r="I491" s="11">
        <v>5</v>
      </c>
      <c r="J491" s="11" t="s">
        <v>1029</v>
      </c>
      <c r="K491" s="11" t="s">
        <v>1029</v>
      </c>
      <c r="L491" s="11" t="s">
        <v>1029</v>
      </c>
      <c r="M491" s="11" t="s">
        <v>1029</v>
      </c>
      <c r="N491" s="11" t="s">
        <v>1029</v>
      </c>
      <c r="O491" s="427"/>
      <c r="P491" s="427"/>
      <c r="Q491" s="427"/>
      <c r="R491" s="427"/>
      <c r="S491" s="427"/>
      <c r="T491" s="427"/>
      <c r="U491" s="427"/>
      <c r="V491" s="427"/>
      <c r="W491" s="427"/>
      <c r="X491" s="427"/>
    </row>
    <row r="492" spans="2:24">
      <c r="B492" s="25">
        <v>5341000</v>
      </c>
      <c r="C492" s="26" t="s">
        <v>525</v>
      </c>
      <c r="D492" s="11">
        <v>932</v>
      </c>
      <c r="E492" s="11">
        <v>924</v>
      </c>
      <c r="F492" s="144">
        <v>742</v>
      </c>
      <c r="G492" s="144">
        <v>182</v>
      </c>
      <c r="H492" s="11">
        <v>2</v>
      </c>
      <c r="I492" s="11">
        <v>5</v>
      </c>
      <c r="J492" s="11" t="s">
        <v>1029</v>
      </c>
      <c r="K492" s="11" t="s">
        <v>1029</v>
      </c>
      <c r="L492" s="11" t="s">
        <v>1029</v>
      </c>
      <c r="M492" s="11">
        <v>1</v>
      </c>
      <c r="N492" s="11" t="s">
        <v>1029</v>
      </c>
      <c r="O492" s="427"/>
      <c r="P492" s="427"/>
      <c r="Q492" s="427"/>
      <c r="R492" s="427"/>
      <c r="S492" s="427"/>
      <c r="T492" s="427"/>
      <c r="U492" s="427"/>
      <c r="V492" s="427"/>
      <c r="W492" s="427"/>
      <c r="X492" s="427"/>
    </row>
    <row r="493" spans="2:24">
      <c r="B493" s="25">
        <v>5342000</v>
      </c>
      <c r="C493" s="26" t="s">
        <v>526</v>
      </c>
      <c r="D493" s="11">
        <v>3752</v>
      </c>
      <c r="E493" s="11">
        <v>3403</v>
      </c>
      <c r="F493" s="144">
        <v>1700</v>
      </c>
      <c r="G493" s="144">
        <v>1703</v>
      </c>
      <c r="H493" s="11">
        <v>214</v>
      </c>
      <c r="I493" s="11">
        <v>105</v>
      </c>
      <c r="J493" s="11">
        <v>1</v>
      </c>
      <c r="K493" s="11">
        <v>9</v>
      </c>
      <c r="L493" s="11">
        <v>9</v>
      </c>
      <c r="M493" s="11">
        <v>11</v>
      </c>
      <c r="N493" s="11" t="s">
        <v>1029</v>
      </c>
      <c r="O493" s="427"/>
      <c r="P493" s="427"/>
      <c r="Q493" s="427"/>
      <c r="R493" s="427"/>
      <c r="S493" s="427"/>
      <c r="T493" s="427"/>
      <c r="U493" s="427"/>
      <c r="V493" s="427"/>
      <c r="W493" s="427"/>
      <c r="X493" s="427"/>
    </row>
    <row r="494" spans="2:24">
      <c r="B494" s="25">
        <v>5343000</v>
      </c>
      <c r="C494" s="30" t="s">
        <v>527</v>
      </c>
      <c r="D494" s="11">
        <v>960</v>
      </c>
      <c r="E494" s="11">
        <v>958</v>
      </c>
      <c r="F494" s="144">
        <v>577</v>
      </c>
      <c r="G494" s="144">
        <v>381</v>
      </c>
      <c r="H494" s="11">
        <v>2</v>
      </c>
      <c r="I494" s="11" t="s">
        <v>1029</v>
      </c>
      <c r="J494" s="11" t="s">
        <v>1029</v>
      </c>
      <c r="K494" s="11" t="s">
        <v>1029</v>
      </c>
      <c r="L494" s="11" t="s">
        <v>1029</v>
      </c>
      <c r="M494" s="11" t="s">
        <v>1029</v>
      </c>
      <c r="N494" s="11" t="s">
        <v>1029</v>
      </c>
      <c r="O494" s="427"/>
      <c r="P494" s="427"/>
      <c r="Q494" s="427"/>
      <c r="R494" s="427"/>
      <c r="S494" s="427"/>
      <c r="T494" s="427"/>
      <c r="U494" s="427"/>
      <c r="V494" s="427"/>
      <c r="W494" s="427"/>
      <c r="X494" s="427"/>
    </row>
    <row r="495" spans="2:24">
      <c r="B495" s="25">
        <v>5344000</v>
      </c>
      <c r="C495" s="26" t="s">
        <v>169</v>
      </c>
      <c r="D495" s="11">
        <v>629</v>
      </c>
      <c r="E495" s="11">
        <v>625</v>
      </c>
      <c r="F495" s="144">
        <v>581</v>
      </c>
      <c r="G495" s="144">
        <v>44</v>
      </c>
      <c r="H495" s="11">
        <v>2</v>
      </c>
      <c r="I495" s="11">
        <v>1</v>
      </c>
      <c r="J495" s="11" t="s">
        <v>1029</v>
      </c>
      <c r="K495" s="11" t="s">
        <v>1029</v>
      </c>
      <c r="L495" s="11" t="s">
        <v>1029</v>
      </c>
      <c r="M495" s="11" t="s">
        <v>1029</v>
      </c>
      <c r="N495" s="11">
        <v>1</v>
      </c>
      <c r="O495" s="427"/>
      <c r="P495" s="427"/>
      <c r="Q495" s="427"/>
      <c r="R495" s="427"/>
      <c r="S495" s="427"/>
      <c r="T495" s="427"/>
      <c r="U495" s="427"/>
      <c r="V495" s="427"/>
      <c r="W495" s="427"/>
      <c r="X495" s="427"/>
    </row>
    <row r="496" spans="2:24">
      <c r="B496" s="25">
        <v>5345000</v>
      </c>
      <c r="C496" s="26" t="s">
        <v>200</v>
      </c>
      <c r="D496" s="11">
        <v>1111</v>
      </c>
      <c r="E496" s="11">
        <v>1091</v>
      </c>
      <c r="F496" s="144">
        <v>859</v>
      </c>
      <c r="G496" s="144">
        <v>232</v>
      </c>
      <c r="H496" s="11">
        <v>7</v>
      </c>
      <c r="I496" s="11">
        <v>9</v>
      </c>
      <c r="J496" s="11" t="s">
        <v>1029</v>
      </c>
      <c r="K496" s="11">
        <v>1</v>
      </c>
      <c r="L496" s="11" t="s">
        <v>1029</v>
      </c>
      <c r="M496" s="11">
        <v>1</v>
      </c>
      <c r="N496" s="11">
        <v>2</v>
      </c>
      <c r="O496" s="427"/>
      <c r="P496" s="427"/>
      <c r="Q496" s="427"/>
      <c r="R496" s="427"/>
      <c r="S496" s="427"/>
      <c r="T496" s="427"/>
      <c r="U496" s="427"/>
      <c r="V496" s="427"/>
      <c r="W496" s="427"/>
      <c r="X496" s="427"/>
    </row>
    <row r="497" spans="2:24">
      <c r="B497" s="25">
        <v>5346000</v>
      </c>
      <c r="C497" s="26" t="s">
        <v>528</v>
      </c>
      <c r="D497" s="11">
        <v>443</v>
      </c>
      <c r="E497" s="11">
        <v>439</v>
      </c>
      <c r="F497" s="144">
        <v>357</v>
      </c>
      <c r="G497" s="144">
        <v>82</v>
      </c>
      <c r="H497" s="11">
        <v>2</v>
      </c>
      <c r="I497" s="11">
        <v>2</v>
      </c>
      <c r="J497" s="11" t="s">
        <v>1029</v>
      </c>
      <c r="K497" s="11" t="s">
        <v>1029</v>
      </c>
      <c r="L497" s="11" t="s">
        <v>1029</v>
      </c>
      <c r="M497" s="11" t="s">
        <v>1029</v>
      </c>
      <c r="N497" s="11" t="s">
        <v>1029</v>
      </c>
      <c r="O497" s="427"/>
      <c r="P497" s="427"/>
      <c r="Q497" s="427"/>
      <c r="R497" s="427"/>
      <c r="S497" s="427"/>
      <c r="T497" s="427"/>
      <c r="U497" s="427"/>
      <c r="V497" s="427"/>
      <c r="W497" s="427"/>
      <c r="X497" s="427"/>
    </row>
    <row r="498" spans="2:24">
      <c r="B498" s="25">
        <v>5347000</v>
      </c>
      <c r="C498" s="26" t="s">
        <v>529</v>
      </c>
      <c r="D498" s="11">
        <v>1418</v>
      </c>
      <c r="E498" s="11">
        <v>1402</v>
      </c>
      <c r="F498" s="144">
        <v>588</v>
      </c>
      <c r="G498" s="144">
        <v>814</v>
      </c>
      <c r="H498" s="11" t="s">
        <v>1029</v>
      </c>
      <c r="I498" s="11">
        <v>9</v>
      </c>
      <c r="J498" s="11" t="s">
        <v>1029</v>
      </c>
      <c r="K498" s="11" t="s">
        <v>1029</v>
      </c>
      <c r="L498" s="11">
        <v>3</v>
      </c>
      <c r="M498" s="11">
        <v>2</v>
      </c>
      <c r="N498" s="11">
        <v>2</v>
      </c>
      <c r="O498" s="427"/>
      <c r="P498" s="427"/>
      <c r="Q498" s="427"/>
      <c r="R498" s="427"/>
      <c r="S498" s="427"/>
      <c r="T498" s="427"/>
      <c r="U498" s="427"/>
      <c r="V498" s="427"/>
      <c r="W498" s="427"/>
      <c r="X498" s="427"/>
    </row>
    <row r="499" spans="2:24">
      <c r="B499" s="27">
        <v>5500000</v>
      </c>
      <c r="C499" s="32" t="s">
        <v>530</v>
      </c>
      <c r="D499" s="11">
        <v>74458</v>
      </c>
      <c r="E499" s="11">
        <v>71184</v>
      </c>
      <c r="F499" s="144">
        <v>27944</v>
      </c>
      <c r="G499" s="144">
        <v>43240</v>
      </c>
      <c r="H499" s="11">
        <v>1183</v>
      </c>
      <c r="I499" s="11">
        <v>1257</v>
      </c>
      <c r="J499" s="11">
        <v>28</v>
      </c>
      <c r="K499" s="11">
        <v>416</v>
      </c>
      <c r="L499" s="11">
        <v>249</v>
      </c>
      <c r="M499" s="11">
        <v>111</v>
      </c>
      <c r="N499" s="11">
        <v>30</v>
      </c>
      <c r="O499" s="427"/>
      <c r="P499" s="427"/>
      <c r="Q499" s="427"/>
      <c r="R499" s="427"/>
      <c r="S499" s="427"/>
      <c r="T499" s="427"/>
      <c r="U499" s="427"/>
      <c r="V499" s="427"/>
      <c r="W499" s="427"/>
      <c r="X499" s="427"/>
    </row>
    <row r="500" spans="2:24">
      <c r="B500" s="25">
        <v>5501000</v>
      </c>
      <c r="C500" s="26" t="s">
        <v>531</v>
      </c>
      <c r="D500" s="11">
        <v>14665</v>
      </c>
      <c r="E500" s="11">
        <v>13757</v>
      </c>
      <c r="F500" s="144">
        <v>3993</v>
      </c>
      <c r="G500" s="144">
        <v>9764</v>
      </c>
      <c r="H500" s="11">
        <v>136</v>
      </c>
      <c r="I500" s="11">
        <v>671</v>
      </c>
      <c r="J500" s="11">
        <v>14</v>
      </c>
      <c r="K500" s="11">
        <v>39</v>
      </c>
      <c r="L500" s="11">
        <v>14</v>
      </c>
      <c r="M500" s="11">
        <v>30</v>
      </c>
      <c r="N500" s="11">
        <v>4</v>
      </c>
      <c r="O500" s="427"/>
      <c r="P500" s="427"/>
      <c r="Q500" s="427"/>
      <c r="R500" s="427"/>
      <c r="S500" s="427"/>
      <c r="T500" s="427"/>
      <c r="U500" s="427"/>
      <c r="V500" s="427"/>
      <c r="W500" s="427"/>
      <c r="X500" s="427"/>
    </row>
    <row r="501" spans="2:24">
      <c r="B501" s="25">
        <v>5510000</v>
      </c>
      <c r="C501" s="26" t="s">
        <v>532</v>
      </c>
      <c r="D501" s="11">
        <v>3763</v>
      </c>
      <c r="E501" s="11">
        <v>3718</v>
      </c>
      <c r="F501" s="144">
        <v>1195</v>
      </c>
      <c r="G501" s="144">
        <v>2523</v>
      </c>
      <c r="H501" s="11">
        <v>18</v>
      </c>
      <c r="I501" s="11">
        <v>20</v>
      </c>
      <c r="J501" s="11">
        <v>1</v>
      </c>
      <c r="K501" s="11">
        <v>1</v>
      </c>
      <c r="L501" s="11">
        <v>2</v>
      </c>
      <c r="M501" s="11">
        <v>3</v>
      </c>
      <c r="N501" s="11" t="s">
        <v>1029</v>
      </c>
      <c r="O501" s="427"/>
      <c r="P501" s="427"/>
      <c r="Q501" s="427"/>
      <c r="R501" s="427"/>
      <c r="S501" s="427"/>
      <c r="T501" s="427"/>
      <c r="U501" s="427"/>
      <c r="V501" s="427"/>
      <c r="W501" s="427"/>
      <c r="X501" s="427"/>
    </row>
    <row r="502" spans="2:24">
      <c r="B502" s="25">
        <v>5511000</v>
      </c>
      <c r="C502" s="26" t="s">
        <v>533</v>
      </c>
      <c r="D502" s="11">
        <v>1251</v>
      </c>
      <c r="E502" s="11">
        <v>1235</v>
      </c>
      <c r="F502" s="144">
        <v>1037</v>
      </c>
      <c r="G502" s="144">
        <v>198</v>
      </c>
      <c r="H502" s="11">
        <v>8</v>
      </c>
      <c r="I502" s="11">
        <v>3</v>
      </c>
      <c r="J502" s="11">
        <v>1</v>
      </c>
      <c r="K502" s="11" t="s">
        <v>1029</v>
      </c>
      <c r="L502" s="11" t="s">
        <v>1029</v>
      </c>
      <c r="M502" s="11">
        <v>3</v>
      </c>
      <c r="N502" s="11">
        <v>1</v>
      </c>
      <c r="O502" s="427"/>
      <c r="P502" s="427"/>
      <c r="Q502" s="427"/>
      <c r="R502" s="427"/>
      <c r="S502" s="427"/>
      <c r="T502" s="427"/>
      <c r="U502" s="427"/>
      <c r="V502" s="427"/>
      <c r="W502" s="427"/>
      <c r="X502" s="427"/>
    </row>
    <row r="503" spans="2:24">
      <c r="B503" s="25">
        <v>5512000</v>
      </c>
      <c r="C503" s="26" t="s">
        <v>534</v>
      </c>
      <c r="D503" s="11">
        <v>1512</v>
      </c>
      <c r="E503" s="11">
        <v>1505</v>
      </c>
      <c r="F503" s="144">
        <v>935</v>
      </c>
      <c r="G503" s="144">
        <v>570</v>
      </c>
      <c r="H503" s="11">
        <v>2</v>
      </c>
      <c r="I503" s="11">
        <v>3</v>
      </c>
      <c r="J503" s="11" t="s">
        <v>1029</v>
      </c>
      <c r="K503" s="11" t="s">
        <v>1029</v>
      </c>
      <c r="L503" s="11" t="s">
        <v>1029</v>
      </c>
      <c r="M503" s="11">
        <v>1</v>
      </c>
      <c r="N503" s="11">
        <v>1</v>
      </c>
      <c r="O503" s="427"/>
      <c r="P503" s="427"/>
      <c r="Q503" s="427"/>
      <c r="R503" s="427"/>
      <c r="S503" s="427"/>
      <c r="T503" s="427"/>
      <c r="U503" s="427"/>
      <c r="V503" s="427"/>
      <c r="W503" s="427"/>
      <c r="X503" s="427"/>
    </row>
    <row r="504" spans="2:24">
      <c r="B504" s="25">
        <v>5513000</v>
      </c>
      <c r="C504" s="26" t="s">
        <v>535</v>
      </c>
      <c r="D504" s="11">
        <v>8427</v>
      </c>
      <c r="E504" s="11">
        <v>7321</v>
      </c>
      <c r="F504" s="144">
        <v>1275</v>
      </c>
      <c r="G504" s="144">
        <v>6046</v>
      </c>
      <c r="H504" s="11">
        <v>818</v>
      </c>
      <c r="I504" s="11">
        <v>22</v>
      </c>
      <c r="J504" s="11" t="s">
        <v>1029</v>
      </c>
      <c r="K504" s="11">
        <v>1</v>
      </c>
      <c r="L504" s="11">
        <v>220</v>
      </c>
      <c r="M504" s="11">
        <v>45</v>
      </c>
      <c r="N504" s="11" t="s">
        <v>1029</v>
      </c>
      <c r="O504" s="427"/>
      <c r="P504" s="427"/>
      <c r="Q504" s="427"/>
      <c r="R504" s="427"/>
      <c r="S504" s="427"/>
      <c r="T504" s="427"/>
      <c r="U504" s="427"/>
      <c r="V504" s="427"/>
      <c r="W504" s="427"/>
      <c r="X504" s="427"/>
    </row>
    <row r="505" spans="2:24">
      <c r="B505" s="25">
        <v>5514000</v>
      </c>
      <c r="C505" s="30" t="s">
        <v>536</v>
      </c>
      <c r="D505" s="11">
        <v>1751</v>
      </c>
      <c r="E505" s="11">
        <v>1071</v>
      </c>
      <c r="F505" s="144">
        <v>851</v>
      </c>
      <c r="G505" s="144">
        <v>220</v>
      </c>
      <c r="H505" s="11">
        <v>91</v>
      </c>
      <c r="I505" s="11">
        <v>224</v>
      </c>
      <c r="J505" s="11">
        <v>2</v>
      </c>
      <c r="K505" s="11">
        <v>360</v>
      </c>
      <c r="L505" s="11" t="s">
        <v>1029</v>
      </c>
      <c r="M505" s="11">
        <v>3</v>
      </c>
      <c r="N505" s="11" t="s">
        <v>1029</v>
      </c>
      <c r="O505" s="427"/>
      <c r="P505" s="427"/>
      <c r="Q505" s="427"/>
      <c r="R505" s="427"/>
      <c r="S505" s="427"/>
      <c r="T505" s="427"/>
      <c r="U505" s="427"/>
      <c r="V505" s="427"/>
      <c r="W505" s="427"/>
      <c r="X505" s="427"/>
    </row>
    <row r="506" spans="2:24">
      <c r="B506" s="25">
        <v>5515000</v>
      </c>
      <c r="C506" s="30" t="s">
        <v>537</v>
      </c>
      <c r="D506" s="11">
        <v>1802</v>
      </c>
      <c r="E506" s="11">
        <v>1767</v>
      </c>
      <c r="F506" s="144">
        <v>915</v>
      </c>
      <c r="G506" s="144">
        <v>852</v>
      </c>
      <c r="H506" s="11">
        <v>7</v>
      </c>
      <c r="I506" s="11">
        <v>23</v>
      </c>
      <c r="J506" s="11" t="s">
        <v>1029</v>
      </c>
      <c r="K506" s="11">
        <v>3</v>
      </c>
      <c r="L506" s="11" t="s">
        <v>1029</v>
      </c>
      <c r="M506" s="11">
        <v>1</v>
      </c>
      <c r="N506" s="11">
        <v>1</v>
      </c>
      <c r="O506" s="427"/>
      <c r="P506" s="427"/>
      <c r="Q506" s="427"/>
      <c r="R506" s="427"/>
      <c r="S506" s="427"/>
      <c r="T506" s="427"/>
      <c r="U506" s="427"/>
      <c r="V506" s="427"/>
      <c r="W506" s="427"/>
      <c r="X506" s="427"/>
    </row>
    <row r="507" spans="2:24">
      <c r="B507" s="25">
        <v>5516000</v>
      </c>
      <c r="C507" s="26" t="s">
        <v>538</v>
      </c>
      <c r="D507" s="11">
        <v>834</v>
      </c>
      <c r="E507" s="11">
        <v>825</v>
      </c>
      <c r="F507" s="144">
        <v>35</v>
      </c>
      <c r="G507" s="144">
        <v>790</v>
      </c>
      <c r="H507" s="11">
        <v>2</v>
      </c>
      <c r="I507" s="11">
        <v>2</v>
      </c>
      <c r="J507" s="11" t="s">
        <v>1029</v>
      </c>
      <c r="K507" s="11" t="s">
        <v>1029</v>
      </c>
      <c r="L507" s="11">
        <v>5</v>
      </c>
      <c r="M507" s="11" t="s">
        <v>1029</v>
      </c>
      <c r="N507" s="11" t="s">
        <v>1029</v>
      </c>
      <c r="O507" s="427"/>
      <c r="P507" s="427"/>
      <c r="Q507" s="427"/>
      <c r="R507" s="427"/>
      <c r="S507" s="427"/>
      <c r="T507" s="427"/>
      <c r="U507" s="427"/>
      <c r="V507" s="427"/>
      <c r="W507" s="427"/>
      <c r="X507" s="427"/>
    </row>
    <row r="508" spans="2:24">
      <c r="B508" s="25">
        <v>5517000</v>
      </c>
      <c r="C508" s="26" t="s">
        <v>220</v>
      </c>
      <c r="D508" s="11">
        <v>2642</v>
      </c>
      <c r="E508" s="11">
        <v>2634</v>
      </c>
      <c r="F508" s="144">
        <v>1422</v>
      </c>
      <c r="G508" s="144">
        <v>1212</v>
      </c>
      <c r="H508" s="11">
        <v>1</v>
      </c>
      <c r="I508" s="11">
        <v>7</v>
      </c>
      <c r="J508" s="11" t="s">
        <v>1029</v>
      </c>
      <c r="K508" s="11" t="s">
        <v>1029</v>
      </c>
      <c r="L508" s="11" t="s">
        <v>1029</v>
      </c>
      <c r="M508" s="11" t="s">
        <v>1029</v>
      </c>
      <c r="N508" s="11" t="s">
        <v>1029</v>
      </c>
      <c r="O508" s="427"/>
      <c r="P508" s="427"/>
      <c r="Q508" s="427"/>
      <c r="R508" s="427"/>
      <c r="S508" s="427"/>
      <c r="T508" s="427"/>
      <c r="U508" s="427"/>
      <c r="V508" s="427"/>
      <c r="W508" s="427"/>
      <c r="X508" s="427"/>
    </row>
    <row r="509" spans="2:24">
      <c r="B509" s="25">
        <v>5518000</v>
      </c>
      <c r="C509" s="26" t="s">
        <v>539</v>
      </c>
      <c r="D509" s="11">
        <v>713</v>
      </c>
      <c r="E509" s="11">
        <v>707</v>
      </c>
      <c r="F509" s="144">
        <v>604</v>
      </c>
      <c r="G509" s="144">
        <v>103</v>
      </c>
      <c r="H509" s="11">
        <v>3</v>
      </c>
      <c r="I509" s="11">
        <v>2</v>
      </c>
      <c r="J509" s="11">
        <v>1</v>
      </c>
      <c r="K509" s="11" t="s">
        <v>1029</v>
      </c>
      <c r="L509" s="11" t="s">
        <v>1029</v>
      </c>
      <c r="M509" s="11" t="s">
        <v>1029</v>
      </c>
      <c r="N509" s="11" t="s">
        <v>1029</v>
      </c>
      <c r="O509" s="427"/>
      <c r="P509" s="427"/>
      <c r="Q509" s="427"/>
      <c r="R509" s="427"/>
      <c r="S509" s="427"/>
      <c r="T509" s="427"/>
      <c r="U509" s="427"/>
      <c r="V509" s="427"/>
      <c r="W509" s="427"/>
      <c r="X509" s="427"/>
    </row>
    <row r="510" spans="2:24">
      <c r="B510" s="25">
        <v>5519000</v>
      </c>
      <c r="C510" s="26" t="s">
        <v>540</v>
      </c>
      <c r="D510" s="11">
        <v>1954</v>
      </c>
      <c r="E510" s="11">
        <v>1932</v>
      </c>
      <c r="F510" s="144">
        <v>1062</v>
      </c>
      <c r="G510" s="144">
        <v>870</v>
      </c>
      <c r="H510" s="11">
        <v>8</v>
      </c>
      <c r="I510" s="11">
        <v>12</v>
      </c>
      <c r="J510" s="11">
        <v>1</v>
      </c>
      <c r="K510" s="11" t="s">
        <v>1029</v>
      </c>
      <c r="L510" s="11" t="s">
        <v>1029</v>
      </c>
      <c r="M510" s="11" t="s">
        <v>1029</v>
      </c>
      <c r="N510" s="11">
        <v>1</v>
      </c>
      <c r="O510" s="427"/>
      <c r="P510" s="427"/>
      <c r="Q510" s="427"/>
      <c r="R510" s="427"/>
      <c r="S510" s="427"/>
      <c r="T510" s="427"/>
      <c r="U510" s="427"/>
      <c r="V510" s="427"/>
      <c r="W510" s="427"/>
      <c r="X510" s="427"/>
    </row>
    <row r="511" spans="2:24">
      <c r="B511" s="25">
        <v>5520000</v>
      </c>
      <c r="C511" s="26" t="s">
        <v>541</v>
      </c>
      <c r="D511" s="11">
        <v>3136</v>
      </c>
      <c r="E511" s="11">
        <v>3057</v>
      </c>
      <c r="F511" s="144">
        <v>765</v>
      </c>
      <c r="G511" s="144">
        <v>2292</v>
      </c>
      <c r="H511" s="11">
        <v>12</v>
      </c>
      <c r="I511" s="11">
        <v>55</v>
      </c>
      <c r="J511" s="11" t="s">
        <v>1029</v>
      </c>
      <c r="K511" s="11">
        <v>1</v>
      </c>
      <c r="L511" s="11" t="s">
        <v>1029</v>
      </c>
      <c r="M511" s="11">
        <v>6</v>
      </c>
      <c r="N511" s="11">
        <v>5</v>
      </c>
      <c r="O511" s="427"/>
      <c r="P511" s="427"/>
      <c r="Q511" s="427"/>
      <c r="R511" s="427"/>
      <c r="S511" s="427"/>
      <c r="T511" s="427"/>
      <c r="U511" s="427"/>
      <c r="V511" s="427"/>
      <c r="W511" s="427"/>
      <c r="X511" s="427"/>
    </row>
    <row r="512" spans="2:24">
      <c r="B512" s="25">
        <v>5521000</v>
      </c>
      <c r="C512" s="26" t="s">
        <v>542</v>
      </c>
      <c r="D512" s="11">
        <v>1907</v>
      </c>
      <c r="E512" s="11">
        <v>1899</v>
      </c>
      <c r="F512" s="144">
        <v>969</v>
      </c>
      <c r="G512" s="144">
        <v>930</v>
      </c>
      <c r="H512" s="11">
        <v>1</v>
      </c>
      <c r="I512" s="11">
        <v>3</v>
      </c>
      <c r="J512" s="11">
        <v>1</v>
      </c>
      <c r="K512" s="11">
        <v>2</v>
      </c>
      <c r="L512" s="11" t="s">
        <v>1029</v>
      </c>
      <c r="M512" s="11">
        <v>1</v>
      </c>
      <c r="N512" s="11" t="s">
        <v>1029</v>
      </c>
      <c r="O512" s="427"/>
      <c r="P512" s="427"/>
      <c r="Q512" s="427"/>
      <c r="R512" s="427"/>
      <c r="S512" s="427"/>
      <c r="T512" s="427"/>
      <c r="U512" s="427"/>
      <c r="V512" s="427"/>
      <c r="W512" s="427"/>
      <c r="X512" s="427"/>
    </row>
    <row r="513" spans="2:24">
      <c r="B513" s="25">
        <v>5522000</v>
      </c>
      <c r="C513" s="26" t="s">
        <v>543</v>
      </c>
      <c r="D513" s="11">
        <v>1594</v>
      </c>
      <c r="E513" s="11">
        <v>1565</v>
      </c>
      <c r="F513" s="144">
        <v>726</v>
      </c>
      <c r="G513" s="144">
        <v>839</v>
      </c>
      <c r="H513" s="11">
        <v>4</v>
      </c>
      <c r="I513" s="11">
        <v>24</v>
      </c>
      <c r="J513" s="11" t="s">
        <v>1029</v>
      </c>
      <c r="K513" s="11" t="s">
        <v>1029</v>
      </c>
      <c r="L513" s="11" t="s">
        <v>1029</v>
      </c>
      <c r="M513" s="11" t="s">
        <v>1029</v>
      </c>
      <c r="N513" s="11">
        <v>1</v>
      </c>
      <c r="O513" s="427"/>
      <c r="P513" s="427"/>
      <c r="Q513" s="427"/>
      <c r="R513" s="427"/>
      <c r="S513" s="427"/>
      <c r="T513" s="427"/>
      <c r="U513" s="427"/>
      <c r="V513" s="427"/>
      <c r="W513" s="427"/>
      <c r="X513" s="427"/>
    </row>
    <row r="514" spans="2:24">
      <c r="B514" s="25">
        <v>5523000</v>
      </c>
      <c r="C514" s="26" t="s">
        <v>544</v>
      </c>
      <c r="D514" s="11">
        <v>702</v>
      </c>
      <c r="E514" s="11">
        <v>700</v>
      </c>
      <c r="F514" s="144">
        <v>513</v>
      </c>
      <c r="G514" s="144">
        <v>187</v>
      </c>
      <c r="H514" s="11" t="s">
        <v>1029</v>
      </c>
      <c r="I514" s="11">
        <v>2</v>
      </c>
      <c r="J514" s="11" t="s">
        <v>1029</v>
      </c>
      <c r="K514" s="11" t="s">
        <v>1029</v>
      </c>
      <c r="L514" s="11" t="s">
        <v>1029</v>
      </c>
      <c r="M514" s="11" t="s">
        <v>1029</v>
      </c>
      <c r="N514" s="11" t="s">
        <v>1029</v>
      </c>
      <c r="O514" s="427"/>
      <c r="P514" s="427"/>
      <c r="Q514" s="427"/>
      <c r="R514" s="427"/>
      <c r="S514" s="427"/>
      <c r="T514" s="427"/>
      <c r="U514" s="427"/>
      <c r="V514" s="427"/>
      <c r="W514" s="427"/>
      <c r="X514" s="427"/>
    </row>
    <row r="515" spans="2:24">
      <c r="B515" s="25">
        <v>5524000</v>
      </c>
      <c r="C515" s="26" t="s">
        <v>545</v>
      </c>
      <c r="D515" s="11">
        <v>4168</v>
      </c>
      <c r="E515" s="11">
        <v>4127</v>
      </c>
      <c r="F515" s="144">
        <v>2075</v>
      </c>
      <c r="G515" s="144">
        <v>2052</v>
      </c>
      <c r="H515" s="11">
        <v>12</v>
      </c>
      <c r="I515" s="11">
        <v>20</v>
      </c>
      <c r="J515" s="11" t="s">
        <v>1029</v>
      </c>
      <c r="K515" s="11">
        <v>1</v>
      </c>
      <c r="L515" s="11" t="s">
        <v>1029</v>
      </c>
      <c r="M515" s="11">
        <v>8</v>
      </c>
      <c r="N515" s="11" t="s">
        <v>1029</v>
      </c>
      <c r="O515" s="427"/>
      <c r="P515" s="427"/>
      <c r="Q515" s="427"/>
      <c r="R515" s="427"/>
      <c r="S515" s="427"/>
      <c r="T515" s="427"/>
      <c r="U515" s="427"/>
      <c r="V515" s="427"/>
      <c r="W515" s="427"/>
      <c r="X515" s="427"/>
    </row>
    <row r="516" spans="2:24">
      <c r="B516" s="25">
        <v>5525000</v>
      </c>
      <c r="C516" s="26" t="s">
        <v>546</v>
      </c>
      <c r="D516" s="11">
        <v>5115</v>
      </c>
      <c r="E516" s="11">
        <v>5082</v>
      </c>
      <c r="F516" s="144">
        <v>2282</v>
      </c>
      <c r="G516" s="144">
        <v>2800</v>
      </c>
      <c r="H516" s="11">
        <v>9</v>
      </c>
      <c r="I516" s="11">
        <v>16</v>
      </c>
      <c r="J516" s="11" t="s">
        <v>1029</v>
      </c>
      <c r="K516" s="11">
        <v>2</v>
      </c>
      <c r="L516" s="11">
        <v>2</v>
      </c>
      <c r="M516" s="11">
        <v>4</v>
      </c>
      <c r="N516" s="11" t="s">
        <v>1029</v>
      </c>
      <c r="O516" s="427"/>
      <c r="P516" s="427"/>
      <c r="Q516" s="427"/>
      <c r="R516" s="427"/>
      <c r="S516" s="427"/>
      <c r="T516" s="427"/>
      <c r="U516" s="427"/>
      <c r="V516" s="427"/>
      <c r="W516" s="427"/>
      <c r="X516" s="427"/>
    </row>
    <row r="517" spans="2:24">
      <c r="B517" s="25">
        <v>5526000</v>
      </c>
      <c r="C517" s="26" t="s">
        <v>547</v>
      </c>
      <c r="D517" s="11">
        <v>3984</v>
      </c>
      <c r="E517" s="11">
        <v>3965</v>
      </c>
      <c r="F517" s="144">
        <v>1496</v>
      </c>
      <c r="G517" s="144">
        <v>2469</v>
      </c>
      <c r="H517" s="11">
        <v>1</v>
      </c>
      <c r="I517" s="11">
        <v>15</v>
      </c>
      <c r="J517" s="11" t="s">
        <v>1029</v>
      </c>
      <c r="K517" s="11">
        <v>1</v>
      </c>
      <c r="L517" s="11" t="s">
        <v>1029</v>
      </c>
      <c r="M517" s="11">
        <v>1</v>
      </c>
      <c r="N517" s="11">
        <v>1</v>
      </c>
      <c r="O517" s="427"/>
      <c r="P517" s="427"/>
      <c r="Q517" s="427"/>
      <c r="R517" s="427"/>
      <c r="S517" s="427"/>
      <c r="T517" s="427"/>
      <c r="U517" s="427"/>
      <c r="V517" s="427"/>
      <c r="W517" s="427"/>
      <c r="X517" s="427"/>
    </row>
    <row r="518" spans="2:24">
      <c r="B518" s="25">
        <v>5527000</v>
      </c>
      <c r="C518" s="26" t="s">
        <v>548</v>
      </c>
      <c r="D518" s="11">
        <v>1438</v>
      </c>
      <c r="E518" s="11">
        <v>1410</v>
      </c>
      <c r="F518" s="144">
        <v>130</v>
      </c>
      <c r="G518" s="144">
        <v>1280</v>
      </c>
      <c r="H518" s="11">
        <v>6</v>
      </c>
      <c r="I518" s="11">
        <v>18</v>
      </c>
      <c r="J518" s="11" t="s">
        <v>1029</v>
      </c>
      <c r="K518" s="11" t="s">
        <v>1029</v>
      </c>
      <c r="L518" s="11">
        <v>4</v>
      </c>
      <c r="M518" s="11" t="s">
        <v>1029</v>
      </c>
      <c r="N518" s="11" t="s">
        <v>1029</v>
      </c>
      <c r="O518" s="427"/>
      <c r="P518" s="427"/>
      <c r="Q518" s="427"/>
      <c r="R518" s="427"/>
      <c r="S518" s="427"/>
      <c r="T518" s="427"/>
      <c r="U518" s="427"/>
      <c r="V518" s="427"/>
      <c r="W518" s="427"/>
      <c r="X518" s="427"/>
    </row>
    <row r="519" spans="2:24">
      <c r="B519" s="25">
        <v>5528000</v>
      </c>
      <c r="C519" s="26" t="s">
        <v>549</v>
      </c>
      <c r="D519" s="11">
        <v>2262</v>
      </c>
      <c r="E519" s="11">
        <v>2175</v>
      </c>
      <c r="F519" s="144">
        <v>1033</v>
      </c>
      <c r="G519" s="144">
        <v>1142</v>
      </c>
      <c r="H519" s="11">
        <v>10</v>
      </c>
      <c r="I519" s="11">
        <v>67</v>
      </c>
      <c r="J519" s="11">
        <v>4</v>
      </c>
      <c r="K519" s="11">
        <v>1</v>
      </c>
      <c r="L519" s="11">
        <v>2</v>
      </c>
      <c r="M519" s="11">
        <v>1</v>
      </c>
      <c r="N519" s="11">
        <v>2</v>
      </c>
      <c r="O519" s="427"/>
      <c r="P519" s="427"/>
      <c r="Q519" s="427"/>
      <c r="R519" s="427"/>
      <c r="S519" s="427"/>
      <c r="T519" s="427"/>
      <c r="U519" s="427"/>
      <c r="V519" s="427"/>
      <c r="W519" s="427"/>
      <c r="X519" s="427"/>
    </row>
    <row r="520" spans="2:24">
      <c r="B520" s="25">
        <v>5529000</v>
      </c>
      <c r="C520" s="26" t="s">
        <v>550</v>
      </c>
      <c r="D520" s="11">
        <v>3113</v>
      </c>
      <c r="E520" s="11">
        <v>3099</v>
      </c>
      <c r="F520" s="144">
        <v>784</v>
      </c>
      <c r="G520" s="144">
        <v>2315</v>
      </c>
      <c r="H520" s="11">
        <v>4</v>
      </c>
      <c r="I520" s="11">
        <v>9</v>
      </c>
      <c r="J520" s="11" t="s">
        <v>1029</v>
      </c>
      <c r="K520" s="11" t="s">
        <v>1029</v>
      </c>
      <c r="L520" s="11" t="s">
        <v>1029</v>
      </c>
      <c r="M520" s="11" t="s">
        <v>1029</v>
      </c>
      <c r="N520" s="11">
        <v>1</v>
      </c>
      <c r="O520" s="427"/>
      <c r="P520" s="427"/>
      <c r="Q520" s="427"/>
      <c r="R520" s="427"/>
      <c r="S520" s="427"/>
      <c r="T520" s="427"/>
      <c r="U520" s="427"/>
      <c r="V520" s="427"/>
      <c r="W520" s="427"/>
      <c r="X520" s="427"/>
    </row>
    <row r="521" spans="2:24">
      <c r="B521" s="25">
        <v>5530000</v>
      </c>
      <c r="C521" s="26" t="s">
        <v>551</v>
      </c>
      <c r="D521" s="11">
        <v>2165</v>
      </c>
      <c r="E521" s="11">
        <v>2138</v>
      </c>
      <c r="F521" s="144">
        <v>1478</v>
      </c>
      <c r="G521" s="144">
        <v>660</v>
      </c>
      <c r="H521" s="11">
        <v>6</v>
      </c>
      <c r="I521" s="11">
        <v>8</v>
      </c>
      <c r="J521" s="11" t="s">
        <v>1029</v>
      </c>
      <c r="K521" s="11" t="s">
        <v>1029</v>
      </c>
      <c r="L521" s="11" t="s">
        <v>1029</v>
      </c>
      <c r="M521" s="11">
        <v>1</v>
      </c>
      <c r="N521" s="11">
        <v>12</v>
      </c>
      <c r="O521" s="427"/>
      <c r="P521" s="427"/>
      <c r="Q521" s="427"/>
      <c r="R521" s="427"/>
      <c r="S521" s="427"/>
      <c r="T521" s="427"/>
      <c r="U521" s="427"/>
      <c r="V521" s="427"/>
      <c r="W521" s="427"/>
      <c r="X521" s="427"/>
    </row>
    <row r="522" spans="2:24">
      <c r="B522" s="25">
        <v>5531000</v>
      </c>
      <c r="C522" s="26" t="s">
        <v>344</v>
      </c>
      <c r="D522" s="11">
        <v>860</v>
      </c>
      <c r="E522" s="11">
        <v>838</v>
      </c>
      <c r="F522" s="144">
        <v>680</v>
      </c>
      <c r="G522" s="144">
        <v>158</v>
      </c>
      <c r="H522" s="11">
        <v>6</v>
      </c>
      <c r="I522" s="11">
        <v>13</v>
      </c>
      <c r="J522" s="11" t="s">
        <v>1029</v>
      </c>
      <c r="K522" s="11">
        <v>3</v>
      </c>
      <c r="L522" s="11" t="s">
        <v>1029</v>
      </c>
      <c r="M522" s="11" t="s">
        <v>1029</v>
      </c>
      <c r="N522" s="11" t="s">
        <v>1029</v>
      </c>
      <c r="O522" s="427"/>
      <c r="P522" s="427"/>
      <c r="Q522" s="427"/>
      <c r="R522" s="427"/>
      <c r="S522" s="427"/>
      <c r="T522" s="427"/>
      <c r="U522" s="427"/>
      <c r="V522" s="427"/>
      <c r="W522" s="427"/>
      <c r="X522" s="427"/>
    </row>
    <row r="523" spans="2:24">
      <c r="B523" s="25">
        <v>5532000</v>
      </c>
      <c r="C523" s="26" t="s">
        <v>552</v>
      </c>
      <c r="D523" s="11">
        <v>2586</v>
      </c>
      <c r="E523" s="11">
        <v>2560</v>
      </c>
      <c r="F523" s="144">
        <v>837</v>
      </c>
      <c r="G523" s="144">
        <v>1723</v>
      </c>
      <c r="H523" s="11">
        <v>14</v>
      </c>
      <c r="I523" s="11">
        <v>8</v>
      </c>
      <c r="J523" s="11">
        <v>3</v>
      </c>
      <c r="K523" s="11" t="s">
        <v>1029</v>
      </c>
      <c r="L523" s="11" t="s">
        <v>1029</v>
      </c>
      <c r="M523" s="11">
        <v>1</v>
      </c>
      <c r="N523" s="11" t="s">
        <v>1029</v>
      </c>
      <c r="O523" s="427"/>
      <c r="P523" s="427"/>
      <c r="Q523" s="427"/>
      <c r="R523" s="427"/>
      <c r="S523" s="427"/>
      <c r="T523" s="427"/>
      <c r="U523" s="427"/>
      <c r="V523" s="427"/>
      <c r="W523" s="427"/>
      <c r="X523" s="427"/>
    </row>
    <row r="524" spans="2:24">
      <c r="B524" s="25">
        <v>5533000</v>
      </c>
      <c r="C524" s="26" t="s">
        <v>553</v>
      </c>
      <c r="D524" s="11">
        <v>2114</v>
      </c>
      <c r="E524" s="11">
        <v>2097</v>
      </c>
      <c r="F524" s="144">
        <v>852</v>
      </c>
      <c r="G524" s="144">
        <v>1245</v>
      </c>
      <c r="H524" s="11">
        <v>4</v>
      </c>
      <c r="I524" s="11">
        <v>10</v>
      </c>
      <c r="J524" s="11" t="s">
        <v>1029</v>
      </c>
      <c r="K524" s="11">
        <v>1</v>
      </c>
      <c r="L524" s="11" t="s">
        <v>1029</v>
      </c>
      <c r="M524" s="11">
        <v>2</v>
      </c>
      <c r="N524" s="11" t="s">
        <v>1029</v>
      </c>
      <c r="O524" s="427"/>
      <c r="P524" s="427"/>
      <c r="Q524" s="427"/>
      <c r="R524" s="427"/>
      <c r="S524" s="427"/>
      <c r="T524" s="427"/>
      <c r="U524" s="427"/>
      <c r="V524" s="427"/>
      <c r="W524" s="427"/>
      <c r="X524" s="427"/>
    </row>
    <row r="525" spans="2:24">
      <c r="B525" s="22">
        <v>6000000</v>
      </c>
      <c r="C525" s="32" t="s">
        <v>554</v>
      </c>
      <c r="D525" s="11">
        <v>36413</v>
      </c>
      <c r="E525" s="11">
        <v>35654</v>
      </c>
      <c r="F525" s="144">
        <v>20728</v>
      </c>
      <c r="G525" s="144">
        <v>14926</v>
      </c>
      <c r="H525" s="11">
        <v>113</v>
      </c>
      <c r="I525" s="11">
        <v>130</v>
      </c>
      <c r="J525" s="11">
        <v>5</v>
      </c>
      <c r="K525" s="11">
        <v>5</v>
      </c>
      <c r="L525" s="11">
        <v>469</v>
      </c>
      <c r="M525" s="11">
        <v>28</v>
      </c>
      <c r="N525" s="11">
        <v>9</v>
      </c>
      <c r="O525" s="427"/>
      <c r="P525" s="427"/>
      <c r="Q525" s="427"/>
      <c r="R525" s="427"/>
      <c r="S525" s="427"/>
      <c r="T525" s="427"/>
      <c r="U525" s="427"/>
      <c r="V525" s="427"/>
      <c r="W525" s="427"/>
      <c r="X525" s="427"/>
    </row>
    <row r="526" spans="2:24">
      <c r="B526" s="24">
        <v>6001000</v>
      </c>
      <c r="C526" s="26" t="s">
        <v>555</v>
      </c>
      <c r="D526" s="11">
        <v>9140</v>
      </c>
      <c r="E526" s="11">
        <v>8985</v>
      </c>
      <c r="F526" s="144">
        <v>4215</v>
      </c>
      <c r="G526" s="144">
        <v>4770</v>
      </c>
      <c r="H526" s="11">
        <v>70</v>
      </c>
      <c r="I526" s="11">
        <v>62</v>
      </c>
      <c r="J526" s="11" t="s">
        <v>1029</v>
      </c>
      <c r="K526" s="11">
        <v>1</v>
      </c>
      <c r="L526" s="11">
        <v>6</v>
      </c>
      <c r="M526" s="11">
        <v>12</v>
      </c>
      <c r="N526" s="11">
        <v>4</v>
      </c>
      <c r="O526" s="427"/>
      <c r="P526" s="427"/>
      <c r="Q526" s="427"/>
      <c r="R526" s="427"/>
      <c r="S526" s="427"/>
      <c r="T526" s="427"/>
      <c r="U526" s="427"/>
      <c r="V526" s="427"/>
      <c r="W526" s="427"/>
      <c r="X526" s="427"/>
    </row>
    <row r="527" spans="2:24">
      <c r="B527" s="24">
        <v>6010000</v>
      </c>
      <c r="C527" s="26" t="s">
        <v>556</v>
      </c>
      <c r="D527" s="11">
        <v>1390</v>
      </c>
      <c r="E527" s="11">
        <v>1380</v>
      </c>
      <c r="F527" s="144">
        <v>863</v>
      </c>
      <c r="G527" s="144">
        <v>517</v>
      </c>
      <c r="H527" s="11">
        <v>1</v>
      </c>
      <c r="I527" s="11">
        <v>8</v>
      </c>
      <c r="J527" s="11" t="s">
        <v>1029</v>
      </c>
      <c r="K527" s="11" t="s">
        <v>1029</v>
      </c>
      <c r="L527" s="11" t="s">
        <v>1029</v>
      </c>
      <c r="M527" s="11">
        <v>1</v>
      </c>
      <c r="N527" s="11" t="s">
        <v>1029</v>
      </c>
      <c r="O527" s="427"/>
      <c r="P527" s="427"/>
      <c r="Q527" s="427"/>
      <c r="R527" s="427"/>
      <c r="S527" s="427"/>
      <c r="T527" s="427"/>
      <c r="U527" s="427"/>
      <c r="V527" s="427"/>
      <c r="W527" s="427"/>
      <c r="X527" s="427"/>
    </row>
    <row r="528" spans="2:24">
      <c r="B528" s="24">
        <v>6011000</v>
      </c>
      <c r="C528" s="26" t="s">
        <v>557</v>
      </c>
      <c r="D528" s="11">
        <v>1421</v>
      </c>
      <c r="E528" s="11">
        <v>1418</v>
      </c>
      <c r="F528" s="144">
        <v>877</v>
      </c>
      <c r="G528" s="144">
        <v>541</v>
      </c>
      <c r="H528" s="11">
        <v>1</v>
      </c>
      <c r="I528" s="11">
        <v>2</v>
      </c>
      <c r="J528" s="11" t="s">
        <v>1029</v>
      </c>
      <c r="K528" s="11" t="s">
        <v>1029</v>
      </c>
      <c r="L528" s="11" t="s">
        <v>1029</v>
      </c>
      <c r="M528" s="11" t="s">
        <v>1029</v>
      </c>
      <c r="N528" s="11" t="s">
        <v>1029</v>
      </c>
      <c r="O528" s="427"/>
      <c r="P528" s="427"/>
      <c r="Q528" s="427"/>
      <c r="R528" s="427"/>
      <c r="S528" s="427"/>
      <c r="T528" s="427"/>
      <c r="U528" s="427"/>
      <c r="V528" s="427"/>
      <c r="W528" s="427"/>
      <c r="X528" s="427"/>
    </row>
    <row r="529" spans="2:24">
      <c r="B529" s="24">
        <v>6012000</v>
      </c>
      <c r="C529" s="26" t="s">
        <v>558</v>
      </c>
      <c r="D529" s="11">
        <v>592</v>
      </c>
      <c r="E529" s="11">
        <v>590</v>
      </c>
      <c r="F529" s="144">
        <v>464</v>
      </c>
      <c r="G529" s="144">
        <v>126</v>
      </c>
      <c r="H529" s="11" t="s">
        <v>1029</v>
      </c>
      <c r="I529" s="11">
        <v>1</v>
      </c>
      <c r="J529" s="11">
        <v>1</v>
      </c>
      <c r="K529" s="11" t="s">
        <v>1029</v>
      </c>
      <c r="L529" s="11" t="s">
        <v>1029</v>
      </c>
      <c r="M529" s="11" t="s">
        <v>1029</v>
      </c>
      <c r="N529" s="11" t="s">
        <v>1029</v>
      </c>
      <c r="O529" s="427"/>
      <c r="P529" s="427"/>
      <c r="Q529" s="427"/>
      <c r="R529" s="427"/>
      <c r="S529" s="427"/>
      <c r="T529" s="427"/>
      <c r="U529" s="427"/>
      <c r="V529" s="427"/>
      <c r="W529" s="427"/>
      <c r="X529" s="427"/>
    </row>
    <row r="530" spans="2:24">
      <c r="B530" s="24">
        <v>6013000</v>
      </c>
      <c r="C530" s="26" t="s">
        <v>559</v>
      </c>
      <c r="D530" s="11">
        <v>1960</v>
      </c>
      <c r="E530" s="11">
        <v>1957</v>
      </c>
      <c r="F530" s="144">
        <v>1420</v>
      </c>
      <c r="G530" s="144">
        <v>537</v>
      </c>
      <c r="H530" s="11">
        <v>1</v>
      </c>
      <c r="I530" s="11">
        <v>1</v>
      </c>
      <c r="J530" s="11" t="s">
        <v>1029</v>
      </c>
      <c r="K530" s="11">
        <v>1</v>
      </c>
      <c r="L530" s="11" t="s">
        <v>1029</v>
      </c>
      <c r="M530" s="11" t="s">
        <v>1029</v>
      </c>
      <c r="N530" s="11" t="s">
        <v>1029</v>
      </c>
      <c r="O530" s="427"/>
      <c r="P530" s="427"/>
      <c r="Q530" s="427"/>
      <c r="R530" s="427"/>
      <c r="S530" s="427"/>
      <c r="T530" s="427"/>
      <c r="U530" s="427"/>
      <c r="V530" s="427"/>
      <c r="W530" s="427"/>
      <c r="X530" s="427"/>
    </row>
    <row r="531" spans="2:24">
      <c r="B531" s="24">
        <v>6014000</v>
      </c>
      <c r="C531" s="26" t="s">
        <v>560</v>
      </c>
      <c r="D531" s="11">
        <v>614</v>
      </c>
      <c r="E531" s="11">
        <v>611</v>
      </c>
      <c r="F531" s="144">
        <v>321</v>
      </c>
      <c r="G531" s="144">
        <v>290</v>
      </c>
      <c r="H531" s="11" t="s">
        <v>1029</v>
      </c>
      <c r="I531" s="11">
        <v>1</v>
      </c>
      <c r="J531" s="11" t="s">
        <v>1029</v>
      </c>
      <c r="K531" s="11">
        <v>1</v>
      </c>
      <c r="L531" s="11" t="s">
        <v>1029</v>
      </c>
      <c r="M531" s="11">
        <v>1</v>
      </c>
      <c r="N531" s="11" t="s">
        <v>1029</v>
      </c>
      <c r="O531" s="427"/>
      <c r="P531" s="427"/>
      <c r="Q531" s="427"/>
      <c r="R531" s="427"/>
      <c r="S531" s="427"/>
      <c r="T531" s="427"/>
      <c r="U531" s="427"/>
      <c r="V531" s="427"/>
      <c r="W531" s="427"/>
      <c r="X531" s="427"/>
    </row>
    <row r="532" spans="2:24">
      <c r="B532" s="24">
        <v>6015000</v>
      </c>
      <c r="C532" s="26" t="s">
        <v>561</v>
      </c>
      <c r="D532" s="11">
        <v>1111</v>
      </c>
      <c r="E532" s="11">
        <v>1105</v>
      </c>
      <c r="F532" s="144">
        <v>510</v>
      </c>
      <c r="G532" s="144">
        <v>595</v>
      </c>
      <c r="H532" s="11">
        <v>2</v>
      </c>
      <c r="I532" s="11">
        <v>4</v>
      </c>
      <c r="J532" s="11" t="s">
        <v>1029</v>
      </c>
      <c r="K532" s="11" t="s">
        <v>1029</v>
      </c>
      <c r="L532" s="11" t="s">
        <v>1029</v>
      </c>
      <c r="M532" s="11" t="s">
        <v>1029</v>
      </c>
      <c r="N532" s="11" t="s">
        <v>1029</v>
      </c>
      <c r="O532" s="427"/>
      <c r="P532" s="427"/>
      <c r="Q532" s="427"/>
      <c r="R532" s="427"/>
      <c r="S532" s="427"/>
      <c r="T532" s="427"/>
      <c r="U532" s="427"/>
      <c r="V532" s="427"/>
      <c r="W532" s="427"/>
      <c r="X532" s="427"/>
    </row>
    <row r="533" spans="2:24">
      <c r="B533" s="24">
        <v>6016000</v>
      </c>
      <c r="C533" s="26" t="s">
        <v>562</v>
      </c>
      <c r="D533" s="11">
        <v>709</v>
      </c>
      <c r="E533" s="11">
        <v>702</v>
      </c>
      <c r="F533" s="144">
        <v>565</v>
      </c>
      <c r="G533" s="144">
        <v>137</v>
      </c>
      <c r="H533" s="11">
        <v>2</v>
      </c>
      <c r="I533" s="11">
        <v>3</v>
      </c>
      <c r="J533" s="11" t="s">
        <v>1029</v>
      </c>
      <c r="K533" s="11" t="s">
        <v>1029</v>
      </c>
      <c r="L533" s="11" t="s">
        <v>1029</v>
      </c>
      <c r="M533" s="11">
        <v>2</v>
      </c>
      <c r="N533" s="11" t="s">
        <v>1029</v>
      </c>
      <c r="O533" s="427"/>
      <c r="P533" s="427"/>
      <c r="Q533" s="427"/>
      <c r="R533" s="427"/>
      <c r="S533" s="427"/>
      <c r="T533" s="427"/>
      <c r="U533" s="427"/>
      <c r="V533" s="427"/>
      <c r="W533" s="427"/>
      <c r="X533" s="427"/>
    </row>
    <row r="534" spans="2:24">
      <c r="B534" s="24">
        <v>6017000</v>
      </c>
      <c r="C534" s="26" t="s">
        <v>563</v>
      </c>
      <c r="D534" s="11">
        <v>575</v>
      </c>
      <c r="E534" s="11">
        <v>573</v>
      </c>
      <c r="F534" s="144">
        <v>256</v>
      </c>
      <c r="G534" s="144">
        <v>317</v>
      </c>
      <c r="H534" s="11" t="s">
        <v>1029</v>
      </c>
      <c r="I534" s="11" t="s">
        <v>1029</v>
      </c>
      <c r="J534" s="11" t="s">
        <v>1029</v>
      </c>
      <c r="K534" s="11" t="s">
        <v>1029</v>
      </c>
      <c r="L534" s="11" t="s">
        <v>1029</v>
      </c>
      <c r="M534" s="11" t="s">
        <v>1029</v>
      </c>
      <c r="N534" s="11">
        <v>2</v>
      </c>
      <c r="O534" s="427"/>
      <c r="P534" s="427"/>
      <c r="Q534" s="427"/>
      <c r="R534" s="427"/>
      <c r="S534" s="427"/>
      <c r="T534" s="427"/>
      <c r="U534" s="427"/>
      <c r="V534" s="427"/>
      <c r="W534" s="427"/>
      <c r="X534" s="427"/>
    </row>
    <row r="535" spans="2:24">
      <c r="B535" s="24">
        <v>6018000</v>
      </c>
      <c r="C535" s="26" t="s">
        <v>564</v>
      </c>
      <c r="D535" s="11">
        <v>2165</v>
      </c>
      <c r="E535" s="11">
        <v>1693</v>
      </c>
      <c r="F535" s="144">
        <v>903</v>
      </c>
      <c r="G535" s="144">
        <v>790</v>
      </c>
      <c r="H535" s="11">
        <v>2</v>
      </c>
      <c r="I535" s="11">
        <v>12</v>
      </c>
      <c r="J535" s="11">
        <v>1</v>
      </c>
      <c r="K535" s="11">
        <v>1</v>
      </c>
      <c r="L535" s="11">
        <v>456</v>
      </c>
      <c r="M535" s="11" t="s">
        <v>1029</v>
      </c>
      <c r="N535" s="11" t="s">
        <v>1029</v>
      </c>
      <c r="O535" s="427"/>
      <c r="P535" s="427"/>
      <c r="Q535" s="427"/>
      <c r="R535" s="427"/>
      <c r="S535" s="427"/>
      <c r="T535" s="427"/>
      <c r="U535" s="427"/>
      <c r="V535" s="427"/>
      <c r="W535" s="427"/>
      <c r="X535" s="427"/>
    </row>
    <row r="536" spans="2:24">
      <c r="B536" s="24">
        <v>6019000</v>
      </c>
      <c r="C536" s="26" t="s">
        <v>565</v>
      </c>
      <c r="D536" s="11">
        <v>894</v>
      </c>
      <c r="E536" s="11">
        <v>893</v>
      </c>
      <c r="F536" s="144">
        <v>667</v>
      </c>
      <c r="G536" s="144">
        <v>226</v>
      </c>
      <c r="H536" s="11" t="s">
        <v>1029</v>
      </c>
      <c r="I536" s="11">
        <v>1</v>
      </c>
      <c r="J536" s="11" t="s">
        <v>1029</v>
      </c>
      <c r="K536" s="11" t="s">
        <v>1029</v>
      </c>
      <c r="L536" s="11" t="s">
        <v>1029</v>
      </c>
      <c r="M536" s="11" t="s">
        <v>1029</v>
      </c>
      <c r="N536" s="11" t="s">
        <v>1029</v>
      </c>
      <c r="O536" s="427"/>
      <c r="P536" s="427"/>
      <c r="Q536" s="427"/>
      <c r="R536" s="427"/>
      <c r="S536" s="427"/>
      <c r="T536" s="427"/>
      <c r="U536" s="427"/>
      <c r="V536" s="427"/>
      <c r="W536" s="427"/>
      <c r="X536" s="427"/>
    </row>
    <row r="537" spans="2:24">
      <c r="B537" s="24">
        <v>6020000</v>
      </c>
      <c r="C537" s="26" t="s">
        <v>566</v>
      </c>
      <c r="D537" s="11">
        <v>659</v>
      </c>
      <c r="E537" s="11">
        <v>652</v>
      </c>
      <c r="F537" s="144">
        <v>572</v>
      </c>
      <c r="G537" s="144">
        <v>80</v>
      </c>
      <c r="H537" s="11">
        <v>4</v>
      </c>
      <c r="I537" s="11" t="s">
        <v>1029</v>
      </c>
      <c r="J537" s="11" t="s">
        <v>1029</v>
      </c>
      <c r="K537" s="11" t="s">
        <v>1029</v>
      </c>
      <c r="L537" s="11" t="s">
        <v>1029</v>
      </c>
      <c r="M537" s="11">
        <v>3</v>
      </c>
      <c r="N537" s="11" t="s">
        <v>1029</v>
      </c>
      <c r="O537" s="427"/>
      <c r="P537" s="427"/>
      <c r="Q537" s="427"/>
      <c r="R537" s="427"/>
      <c r="S537" s="427"/>
      <c r="T537" s="427"/>
      <c r="U537" s="427"/>
      <c r="V537" s="427"/>
      <c r="W537" s="427"/>
      <c r="X537" s="427"/>
    </row>
    <row r="538" spans="2:24">
      <c r="B538" s="24">
        <v>6021000</v>
      </c>
      <c r="C538" s="26" t="s">
        <v>567</v>
      </c>
      <c r="D538" s="11">
        <v>1294</v>
      </c>
      <c r="E538" s="11">
        <v>1281</v>
      </c>
      <c r="F538" s="144">
        <v>783</v>
      </c>
      <c r="G538" s="144">
        <v>498</v>
      </c>
      <c r="H538" s="11">
        <v>8</v>
      </c>
      <c r="I538" s="11">
        <v>4</v>
      </c>
      <c r="J538" s="11" t="s">
        <v>1029</v>
      </c>
      <c r="K538" s="11" t="s">
        <v>1029</v>
      </c>
      <c r="L538" s="11" t="s">
        <v>1029</v>
      </c>
      <c r="M538" s="11">
        <v>1</v>
      </c>
      <c r="N538" s="11" t="s">
        <v>1029</v>
      </c>
      <c r="O538" s="427"/>
      <c r="P538" s="427"/>
      <c r="Q538" s="427"/>
      <c r="R538" s="427"/>
      <c r="S538" s="427"/>
      <c r="T538" s="427"/>
      <c r="U538" s="427"/>
      <c r="V538" s="427"/>
      <c r="W538" s="427"/>
      <c r="X538" s="427"/>
    </row>
    <row r="539" spans="2:24">
      <c r="B539" s="24">
        <v>6022000</v>
      </c>
      <c r="C539" s="26" t="s">
        <v>568</v>
      </c>
      <c r="D539" s="11">
        <v>1066</v>
      </c>
      <c r="E539" s="11">
        <v>1056</v>
      </c>
      <c r="F539" s="144">
        <v>304</v>
      </c>
      <c r="G539" s="144">
        <v>752</v>
      </c>
      <c r="H539" s="11">
        <v>2</v>
      </c>
      <c r="I539" s="11">
        <v>5</v>
      </c>
      <c r="J539" s="11" t="s">
        <v>1029</v>
      </c>
      <c r="K539" s="11" t="s">
        <v>1029</v>
      </c>
      <c r="L539" s="11" t="s">
        <v>1029</v>
      </c>
      <c r="M539" s="11" t="s">
        <v>1029</v>
      </c>
      <c r="N539" s="11">
        <v>3</v>
      </c>
      <c r="O539" s="427"/>
      <c r="P539" s="427"/>
      <c r="Q539" s="427"/>
      <c r="R539" s="427"/>
      <c r="S539" s="427"/>
      <c r="T539" s="427"/>
      <c r="U539" s="427"/>
      <c r="V539" s="427"/>
      <c r="W539" s="427"/>
      <c r="X539" s="427"/>
    </row>
    <row r="540" spans="2:24">
      <c r="B540" s="24">
        <v>6023000</v>
      </c>
      <c r="C540" s="26" t="s">
        <v>569</v>
      </c>
      <c r="D540" s="11">
        <v>1333</v>
      </c>
      <c r="E540" s="11">
        <v>1331</v>
      </c>
      <c r="F540" s="144">
        <v>875</v>
      </c>
      <c r="G540" s="144">
        <v>456</v>
      </c>
      <c r="H540" s="11" t="s">
        <v>1029</v>
      </c>
      <c r="I540" s="11">
        <v>2</v>
      </c>
      <c r="J540" s="11" t="s">
        <v>1029</v>
      </c>
      <c r="K540" s="11" t="s">
        <v>1029</v>
      </c>
      <c r="L540" s="11" t="s">
        <v>1029</v>
      </c>
      <c r="M540" s="11" t="s">
        <v>1029</v>
      </c>
      <c r="N540" s="11" t="s">
        <v>1029</v>
      </c>
      <c r="O540" s="427"/>
      <c r="P540" s="427"/>
      <c r="Q540" s="427"/>
      <c r="R540" s="427"/>
      <c r="S540" s="427"/>
      <c r="T540" s="427"/>
      <c r="U540" s="427"/>
      <c r="V540" s="427"/>
      <c r="W540" s="427"/>
      <c r="X540" s="427"/>
    </row>
    <row r="541" spans="2:24">
      <c r="B541" s="24">
        <v>6024000</v>
      </c>
      <c r="C541" s="26" t="s">
        <v>570</v>
      </c>
      <c r="D541" s="11">
        <v>1575</v>
      </c>
      <c r="E541" s="11">
        <v>1570</v>
      </c>
      <c r="F541" s="144">
        <v>1268</v>
      </c>
      <c r="G541" s="144">
        <v>302</v>
      </c>
      <c r="H541" s="11">
        <v>4</v>
      </c>
      <c r="I541" s="11">
        <v>1</v>
      </c>
      <c r="J541" s="11" t="s">
        <v>1029</v>
      </c>
      <c r="K541" s="11" t="s">
        <v>1029</v>
      </c>
      <c r="L541" s="11" t="s">
        <v>1029</v>
      </c>
      <c r="M541" s="11" t="s">
        <v>1029</v>
      </c>
      <c r="N541" s="11" t="s">
        <v>1029</v>
      </c>
      <c r="O541" s="427"/>
      <c r="P541" s="427"/>
      <c r="Q541" s="427"/>
      <c r="R541" s="427"/>
      <c r="S541" s="427"/>
      <c r="T541" s="427"/>
      <c r="U541" s="427"/>
      <c r="V541" s="427"/>
      <c r="W541" s="427"/>
      <c r="X541" s="427"/>
    </row>
    <row r="542" spans="2:24">
      <c r="B542" s="24">
        <v>6025000</v>
      </c>
      <c r="C542" s="26" t="s">
        <v>571</v>
      </c>
      <c r="D542" s="11">
        <v>1740</v>
      </c>
      <c r="E542" s="11">
        <v>1734</v>
      </c>
      <c r="F542" s="144">
        <v>861</v>
      </c>
      <c r="G542" s="144">
        <v>873</v>
      </c>
      <c r="H542" s="11">
        <v>2</v>
      </c>
      <c r="I542" s="11">
        <v>3</v>
      </c>
      <c r="J542" s="11" t="s">
        <v>1029</v>
      </c>
      <c r="K542" s="11" t="s">
        <v>1029</v>
      </c>
      <c r="L542" s="11" t="s">
        <v>1029</v>
      </c>
      <c r="M542" s="11">
        <v>1</v>
      </c>
      <c r="N542" s="11" t="s">
        <v>1029</v>
      </c>
      <c r="O542" s="427"/>
      <c r="P542" s="427"/>
      <c r="Q542" s="427"/>
      <c r="R542" s="427"/>
      <c r="S542" s="427"/>
      <c r="T542" s="427"/>
      <c r="U542" s="427"/>
      <c r="V542" s="427"/>
      <c r="W542" s="427"/>
      <c r="X542" s="427"/>
    </row>
    <row r="543" spans="2:24">
      <c r="B543" s="24">
        <v>6026000</v>
      </c>
      <c r="C543" s="26" t="s">
        <v>572</v>
      </c>
      <c r="D543" s="11">
        <v>965</v>
      </c>
      <c r="E543" s="11">
        <v>949</v>
      </c>
      <c r="F543" s="144">
        <v>720</v>
      </c>
      <c r="G543" s="144">
        <v>229</v>
      </c>
      <c r="H543" s="11">
        <v>3</v>
      </c>
      <c r="I543" s="11">
        <v>8</v>
      </c>
      <c r="J543" s="11">
        <v>2</v>
      </c>
      <c r="K543" s="11">
        <v>1</v>
      </c>
      <c r="L543" s="11">
        <v>2</v>
      </c>
      <c r="M543" s="11" t="s">
        <v>1029</v>
      </c>
      <c r="N543" s="11" t="s">
        <v>1029</v>
      </c>
      <c r="O543" s="427"/>
      <c r="P543" s="427"/>
      <c r="Q543" s="427"/>
      <c r="R543" s="427"/>
      <c r="S543" s="427"/>
      <c r="T543" s="427"/>
      <c r="U543" s="427"/>
      <c r="V543" s="427"/>
      <c r="W543" s="427"/>
      <c r="X543" s="427"/>
    </row>
    <row r="544" spans="2:24">
      <c r="B544" s="24">
        <v>6027000</v>
      </c>
      <c r="C544" s="26" t="s">
        <v>573</v>
      </c>
      <c r="D544" s="11">
        <v>1291</v>
      </c>
      <c r="E544" s="11">
        <v>1279</v>
      </c>
      <c r="F544" s="144">
        <v>915</v>
      </c>
      <c r="G544" s="144">
        <v>364</v>
      </c>
      <c r="H544" s="11">
        <v>7</v>
      </c>
      <c r="I544" s="11">
        <v>2</v>
      </c>
      <c r="J544" s="11" t="s">
        <v>1029</v>
      </c>
      <c r="K544" s="11" t="s">
        <v>1029</v>
      </c>
      <c r="L544" s="11" t="s">
        <v>1029</v>
      </c>
      <c r="M544" s="11">
        <v>3</v>
      </c>
      <c r="N544" s="11" t="s">
        <v>1029</v>
      </c>
      <c r="O544" s="427"/>
      <c r="P544" s="427"/>
      <c r="Q544" s="427"/>
      <c r="R544" s="427"/>
      <c r="S544" s="427"/>
      <c r="T544" s="427"/>
      <c r="U544" s="427"/>
      <c r="V544" s="427"/>
      <c r="W544" s="427"/>
      <c r="X544" s="427"/>
    </row>
    <row r="545" spans="2:24">
      <c r="B545" s="24">
        <v>6028000</v>
      </c>
      <c r="C545" s="26" t="s">
        <v>574</v>
      </c>
      <c r="D545" s="11">
        <v>1175</v>
      </c>
      <c r="E545" s="11">
        <v>1174</v>
      </c>
      <c r="F545" s="144">
        <v>912</v>
      </c>
      <c r="G545" s="144">
        <v>262</v>
      </c>
      <c r="H545" s="11" t="s">
        <v>1029</v>
      </c>
      <c r="I545" s="11">
        <v>1</v>
      </c>
      <c r="J545" s="11" t="s">
        <v>1029</v>
      </c>
      <c r="K545" s="11" t="s">
        <v>1029</v>
      </c>
      <c r="L545" s="11" t="s">
        <v>1029</v>
      </c>
      <c r="M545" s="11" t="s">
        <v>1029</v>
      </c>
      <c r="N545" s="11" t="s">
        <v>1029</v>
      </c>
      <c r="O545" s="427"/>
      <c r="P545" s="427"/>
      <c r="Q545" s="427"/>
      <c r="R545" s="427"/>
      <c r="S545" s="427"/>
      <c r="T545" s="427"/>
      <c r="U545" s="427"/>
      <c r="V545" s="427"/>
      <c r="W545" s="427"/>
      <c r="X545" s="427"/>
    </row>
    <row r="546" spans="2:24">
      <c r="B546" s="24">
        <v>6029000</v>
      </c>
      <c r="C546" s="26" t="s">
        <v>575</v>
      </c>
      <c r="D546" s="11">
        <v>3208</v>
      </c>
      <c r="E546" s="11">
        <v>3193</v>
      </c>
      <c r="F546" s="144">
        <v>1377</v>
      </c>
      <c r="G546" s="144">
        <v>1816</v>
      </c>
      <c r="H546" s="11">
        <v>2</v>
      </c>
      <c r="I546" s="11">
        <v>3</v>
      </c>
      <c r="J546" s="11">
        <v>1</v>
      </c>
      <c r="K546" s="11" t="s">
        <v>1029</v>
      </c>
      <c r="L546" s="11">
        <v>5</v>
      </c>
      <c r="M546" s="11">
        <v>4</v>
      </c>
      <c r="N546" s="11" t="s">
        <v>1029</v>
      </c>
      <c r="O546" s="427"/>
      <c r="P546" s="427"/>
      <c r="Q546" s="427"/>
      <c r="R546" s="427"/>
      <c r="S546" s="427"/>
      <c r="T546" s="427"/>
      <c r="U546" s="427"/>
      <c r="V546" s="427"/>
      <c r="W546" s="427"/>
      <c r="X546" s="427"/>
    </row>
    <row r="547" spans="2:24">
      <c r="B547" s="24">
        <v>6030000</v>
      </c>
      <c r="C547" s="26" t="s">
        <v>576</v>
      </c>
      <c r="D547" s="11">
        <v>511</v>
      </c>
      <c r="E547" s="11">
        <v>505</v>
      </c>
      <c r="F547" s="144">
        <v>283</v>
      </c>
      <c r="G547" s="144">
        <v>222</v>
      </c>
      <c r="H547" s="11">
        <v>2</v>
      </c>
      <c r="I547" s="11">
        <v>4</v>
      </c>
      <c r="J547" s="11" t="s">
        <v>1029</v>
      </c>
      <c r="K547" s="11" t="s">
        <v>1029</v>
      </c>
      <c r="L547" s="11" t="s">
        <v>1029</v>
      </c>
      <c r="M547" s="11" t="s">
        <v>1029</v>
      </c>
      <c r="N547" s="11" t="s">
        <v>1029</v>
      </c>
      <c r="O547" s="427"/>
      <c r="P547" s="427"/>
      <c r="Q547" s="427"/>
      <c r="R547" s="427"/>
      <c r="S547" s="427"/>
      <c r="T547" s="427"/>
      <c r="U547" s="427"/>
      <c r="V547" s="427"/>
      <c r="W547" s="427"/>
      <c r="X547" s="427"/>
    </row>
    <row r="548" spans="2:24">
      <c r="B548" s="24">
        <v>6031000</v>
      </c>
      <c r="C548" s="26" t="s">
        <v>577</v>
      </c>
      <c r="D548" s="11">
        <v>1025</v>
      </c>
      <c r="E548" s="11">
        <v>1023</v>
      </c>
      <c r="F548" s="144">
        <v>797</v>
      </c>
      <c r="G548" s="144">
        <v>226</v>
      </c>
      <c r="H548" s="11" t="s">
        <v>1029</v>
      </c>
      <c r="I548" s="11">
        <v>2</v>
      </c>
      <c r="J548" s="11" t="s">
        <v>1029</v>
      </c>
      <c r="K548" s="11" t="s">
        <v>1029</v>
      </c>
      <c r="L548" s="11" t="s">
        <v>1029</v>
      </c>
      <c r="M548" s="11" t="s">
        <v>1029</v>
      </c>
      <c r="N548" s="11" t="s">
        <v>1029</v>
      </c>
      <c r="O548" s="427"/>
      <c r="P548" s="427"/>
      <c r="Q548" s="427"/>
      <c r="R548" s="427"/>
      <c r="S548" s="427"/>
      <c r="T548" s="427"/>
      <c r="U548" s="427"/>
      <c r="V548" s="427"/>
      <c r="W548" s="427"/>
      <c r="X548" s="427"/>
    </row>
    <row r="549" spans="2:24">
      <c r="B549" s="22">
        <v>6400000</v>
      </c>
      <c r="C549" s="32" t="s">
        <v>578</v>
      </c>
      <c r="D549" s="11">
        <v>79242</v>
      </c>
      <c r="E549" s="11">
        <v>75082</v>
      </c>
      <c r="F549" s="144">
        <v>49690</v>
      </c>
      <c r="G549" s="144">
        <v>25392</v>
      </c>
      <c r="H549" s="11">
        <v>1303</v>
      </c>
      <c r="I549" s="11">
        <v>2602</v>
      </c>
      <c r="J549" s="11">
        <v>32</v>
      </c>
      <c r="K549" s="11">
        <v>16</v>
      </c>
      <c r="L549" s="11">
        <v>60</v>
      </c>
      <c r="M549" s="11">
        <v>101</v>
      </c>
      <c r="N549" s="11">
        <v>46</v>
      </c>
      <c r="O549" s="427"/>
      <c r="P549" s="427"/>
      <c r="Q549" s="427"/>
      <c r="R549" s="427"/>
      <c r="S549" s="427"/>
      <c r="T549" s="427"/>
      <c r="U549" s="427"/>
      <c r="V549" s="427"/>
      <c r="W549" s="427"/>
      <c r="X549" s="427"/>
    </row>
    <row r="550" spans="2:24">
      <c r="B550" s="24">
        <v>6401000</v>
      </c>
      <c r="C550" s="26" t="s">
        <v>579</v>
      </c>
      <c r="D550" s="11">
        <v>22183</v>
      </c>
      <c r="E550" s="11">
        <v>20548</v>
      </c>
      <c r="F550" s="144">
        <v>12562</v>
      </c>
      <c r="G550" s="144">
        <v>7986</v>
      </c>
      <c r="H550" s="11">
        <v>218</v>
      </c>
      <c r="I550" s="11">
        <v>1288</v>
      </c>
      <c r="J550" s="11">
        <v>12</v>
      </c>
      <c r="K550" s="11">
        <v>11</v>
      </c>
      <c r="L550" s="11">
        <v>38</v>
      </c>
      <c r="M550" s="11">
        <v>56</v>
      </c>
      <c r="N550" s="11">
        <v>12</v>
      </c>
      <c r="O550" s="427"/>
      <c r="P550" s="427"/>
      <c r="Q550" s="427"/>
      <c r="R550" s="427"/>
      <c r="S550" s="427"/>
      <c r="T550" s="427"/>
      <c r="U550" s="427"/>
      <c r="V550" s="427"/>
      <c r="W550" s="427"/>
      <c r="X550" s="427"/>
    </row>
    <row r="551" spans="2:24">
      <c r="B551" s="24">
        <v>6410000</v>
      </c>
      <c r="C551" s="26" t="s">
        <v>580</v>
      </c>
      <c r="D551" s="11">
        <v>1292</v>
      </c>
      <c r="E551" s="11">
        <v>1279</v>
      </c>
      <c r="F551" s="144">
        <v>1204</v>
      </c>
      <c r="G551" s="144">
        <v>75</v>
      </c>
      <c r="H551" s="11">
        <v>3</v>
      </c>
      <c r="I551" s="11">
        <v>2</v>
      </c>
      <c r="J551" s="11">
        <v>1</v>
      </c>
      <c r="K551" s="11" t="s">
        <v>1029</v>
      </c>
      <c r="L551" s="11">
        <v>7</v>
      </c>
      <c r="M551" s="11" t="s">
        <v>1029</v>
      </c>
      <c r="N551" s="11" t="s">
        <v>1029</v>
      </c>
      <c r="O551" s="427"/>
      <c r="P551" s="427"/>
      <c r="Q551" s="427"/>
      <c r="R551" s="427"/>
      <c r="S551" s="427"/>
      <c r="T551" s="427"/>
      <c r="U551" s="427"/>
      <c r="V551" s="427"/>
      <c r="W551" s="427"/>
      <c r="X551" s="427"/>
    </row>
    <row r="552" spans="2:24">
      <c r="B552" s="24">
        <v>6411000</v>
      </c>
      <c r="C552" s="26" t="s">
        <v>581</v>
      </c>
      <c r="D552" s="11">
        <v>1675</v>
      </c>
      <c r="E552" s="11">
        <v>1666</v>
      </c>
      <c r="F552" s="144">
        <v>1028</v>
      </c>
      <c r="G552" s="144">
        <v>638</v>
      </c>
      <c r="H552" s="11">
        <v>5</v>
      </c>
      <c r="I552" s="11">
        <v>4</v>
      </c>
      <c r="J552" s="11" t="s">
        <v>1029</v>
      </c>
      <c r="K552" s="11" t="s">
        <v>1029</v>
      </c>
      <c r="L552" s="11" t="s">
        <v>1029</v>
      </c>
      <c r="M552" s="11" t="s">
        <v>1029</v>
      </c>
      <c r="N552" s="11" t="s">
        <v>1029</v>
      </c>
      <c r="O552" s="427"/>
      <c r="P552" s="427"/>
      <c r="Q552" s="427"/>
      <c r="R552" s="427"/>
      <c r="S552" s="427"/>
      <c r="T552" s="427"/>
      <c r="U552" s="427"/>
      <c r="V552" s="427"/>
      <c r="W552" s="427"/>
      <c r="X552" s="427"/>
    </row>
    <row r="553" spans="2:24">
      <c r="B553" s="24">
        <v>6412000</v>
      </c>
      <c r="C553" s="26" t="s">
        <v>582</v>
      </c>
      <c r="D553" s="11">
        <v>977</v>
      </c>
      <c r="E553" s="11">
        <v>953</v>
      </c>
      <c r="F553" s="144">
        <v>623</v>
      </c>
      <c r="G553" s="144">
        <v>330</v>
      </c>
      <c r="H553" s="11">
        <v>3</v>
      </c>
      <c r="I553" s="11">
        <v>19</v>
      </c>
      <c r="J553" s="11">
        <v>1</v>
      </c>
      <c r="K553" s="11" t="s">
        <v>1029</v>
      </c>
      <c r="L553" s="11" t="s">
        <v>1029</v>
      </c>
      <c r="M553" s="11">
        <v>1</v>
      </c>
      <c r="N553" s="11" t="s">
        <v>1029</v>
      </c>
      <c r="O553" s="427"/>
      <c r="P553" s="427"/>
      <c r="Q553" s="427"/>
      <c r="R553" s="427"/>
      <c r="S553" s="427"/>
      <c r="T553" s="427"/>
      <c r="U553" s="427"/>
      <c r="V553" s="427"/>
      <c r="W553" s="427"/>
      <c r="X553" s="427"/>
    </row>
    <row r="554" spans="2:24">
      <c r="B554" s="24">
        <v>6413000</v>
      </c>
      <c r="C554" s="26" t="s">
        <v>583</v>
      </c>
      <c r="D554" s="11">
        <v>1384</v>
      </c>
      <c r="E554" s="11">
        <v>1371</v>
      </c>
      <c r="F554" s="144">
        <v>867</v>
      </c>
      <c r="G554" s="144">
        <v>504</v>
      </c>
      <c r="H554" s="11">
        <v>1</v>
      </c>
      <c r="I554" s="11">
        <v>7</v>
      </c>
      <c r="J554" s="11" t="s">
        <v>1029</v>
      </c>
      <c r="K554" s="11" t="s">
        <v>1029</v>
      </c>
      <c r="L554" s="11" t="s">
        <v>1029</v>
      </c>
      <c r="M554" s="11" t="s">
        <v>1029</v>
      </c>
      <c r="N554" s="11">
        <v>5</v>
      </c>
      <c r="O554" s="427"/>
      <c r="P554" s="427"/>
      <c r="Q554" s="427"/>
      <c r="R554" s="427"/>
      <c r="S554" s="427"/>
      <c r="T554" s="427"/>
      <c r="U554" s="427"/>
      <c r="V554" s="427"/>
      <c r="W554" s="427"/>
      <c r="X554" s="427"/>
    </row>
    <row r="555" spans="2:24">
      <c r="B555" s="24">
        <v>6414000</v>
      </c>
      <c r="C555" s="26" t="s">
        <v>584</v>
      </c>
      <c r="D555" s="11">
        <v>1067</v>
      </c>
      <c r="E555" s="11">
        <v>188</v>
      </c>
      <c r="F555" s="144">
        <v>188</v>
      </c>
      <c r="G555" s="144" t="s">
        <v>1029</v>
      </c>
      <c r="H555" s="11">
        <v>661</v>
      </c>
      <c r="I555" s="11">
        <v>214</v>
      </c>
      <c r="J555" s="11" t="s">
        <v>1029</v>
      </c>
      <c r="K555" s="11" t="s">
        <v>1029</v>
      </c>
      <c r="L555" s="11" t="s">
        <v>1029</v>
      </c>
      <c r="M555" s="11">
        <v>4</v>
      </c>
      <c r="N555" s="11" t="s">
        <v>1029</v>
      </c>
      <c r="O555" s="427"/>
      <c r="P555" s="427"/>
      <c r="Q555" s="427"/>
      <c r="R555" s="427"/>
      <c r="S555" s="427"/>
      <c r="T555" s="427"/>
      <c r="U555" s="427"/>
      <c r="V555" s="427"/>
      <c r="W555" s="427"/>
      <c r="X555" s="427"/>
    </row>
    <row r="556" spans="2:24">
      <c r="B556" s="24">
        <v>6415000</v>
      </c>
      <c r="C556" s="26" t="s">
        <v>585</v>
      </c>
      <c r="D556" s="11">
        <v>1982</v>
      </c>
      <c r="E556" s="11">
        <v>1967</v>
      </c>
      <c r="F556" s="144">
        <v>1566</v>
      </c>
      <c r="G556" s="144">
        <v>401</v>
      </c>
      <c r="H556" s="11">
        <v>2</v>
      </c>
      <c r="I556" s="11">
        <v>9</v>
      </c>
      <c r="J556" s="11" t="s">
        <v>1029</v>
      </c>
      <c r="K556" s="11" t="s">
        <v>1029</v>
      </c>
      <c r="L556" s="11" t="s">
        <v>1029</v>
      </c>
      <c r="M556" s="11" t="s">
        <v>1029</v>
      </c>
      <c r="N556" s="11">
        <v>4</v>
      </c>
      <c r="O556" s="427"/>
      <c r="P556" s="427"/>
      <c r="Q556" s="427"/>
      <c r="R556" s="427"/>
      <c r="S556" s="427"/>
      <c r="T556" s="427"/>
      <c r="U556" s="427"/>
      <c r="V556" s="427"/>
      <c r="W556" s="427"/>
      <c r="X556" s="427"/>
    </row>
    <row r="557" spans="2:24">
      <c r="B557" s="24">
        <v>6416000</v>
      </c>
      <c r="C557" s="26" t="s">
        <v>586</v>
      </c>
      <c r="D557" s="11">
        <v>1847</v>
      </c>
      <c r="E557" s="11">
        <v>1833</v>
      </c>
      <c r="F557" s="144">
        <v>1364</v>
      </c>
      <c r="G557" s="144">
        <v>469</v>
      </c>
      <c r="H557" s="11">
        <v>5</v>
      </c>
      <c r="I557" s="11">
        <v>7</v>
      </c>
      <c r="J557" s="11">
        <v>1</v>
      </c>
      <c r="K557" s="11" t="s">
        <v>1029</v>
      </c>
      <c r="L557" s="11" t="s">
        <v>1029</v>
      </c>
      <c r="M557" s="11">
        <v>1</v>
      </c>
      <c r="N557" s="11" t="s">
        <v>1029</v>
      </c>
      <c r="O557" s="427"/>
      <c r="P557" s="427"/>
      <c r="Q557" s="427"/>
      <c r="R557" s="427"/>
      <c r="S557" s="427"/>
      <c r="T557" s="427"/>
      <c r="U557" s="427"/>
      <c r="V557" s="427"/>
      <c r="W557" s="427"/>
      <c r="X557" s="427"/>
    </row>
    <row r="558" spans="2:24">
      <c r="B558" s="24">
        <v>6417000</v>
      </c>
      <c r="C558" s="26" t="s">
        <v>587</v>
      </c>
      <c r="D558" s="11">
        <v>679</v>
      </c>
      <c r="E558" s="11">
        <v>672</v>
      </c>
      <c r="F558" s="144">
        <v>331</v>
      </c>
      <c r="G558" s="144">
        <v>341</v>
      </c>
      <c r="H558" s="11" t="s">
        <v>1029</v>
      </c>
      <c r="I558" s="11">
        <v>6</v>
      </c>
      <c r="J558" s="11">
        <v>1</v>
      </c>
      <c r="K558" s="11" t="s">
        <v>1029</v>
      </c>
      <c r="L558" s="11" t="s">
        <v>1029</v>
      </c>
      <c r="M558" s="11" t="s">
        <v>1029</v>
      </c>
      <c r="N558" s="11" t="s">
        <v>1029</v>
      </c>
      <c r="O558" s="427"/>
      <c r="P558" s="427"/>
      <c r="Q558" s="427"/>
      <c r="R558" s="427"/>
      <c r="S558" s="427"/>
      <c r="T558" s="427"/>
      <c r="U558" s="427"/>
      <c r="V558" s="427"/>
      <c r="W558" s="427"/>
      <c r="X558" s="427"/>
    </row>
    <row r="559" spans="2:24">
      <c r="B559" s="24">
        <v>6418000</v>
      </c>
      <c r="C559" s="26" t="s">
        <v>588</v>
      </c>
      <c r="D559" s="11">
        <v>652</v>
      </c>
      <c r="E559" s="11">
        <v>645</v>
      </c>
      <c r="F559" s="144">
        <v>517</v>
      </c>
      <c r="G559" s="144">
        <v>128</v>
      </c>
      <c r="H559" s="11">
        <v>2</v>
      </c>
      <c r="I559" s="11">
        <v>4</v>
      </c>
      <c r="J559" s="11" t="s">
        <v>1029</v>
      </c>
      <c r="K559" s="11" t="s">
        <v>1029</v>
      </c>
      <c r="L559" s="11" t="s">
        <v>1029</v>
      </c>
      <c r="M559" s="11">
        <v>1</v>
      </c>
      <c r="N559" s="11" t="s">
        <v>1029</v>
      </c>
      <c r="O559" s="427"/>
      <c r="P559" s="427"/>
      <c r="Q559" s="427"/>
      <c r="R559" s="427"/>
      <c r="S559" s="427"/>
      <c r="T559" s="427"/>
      <c r="U559" s="427"/>
      <c r="V559" s="427"/>
      <c r="W559" s="427"/>
      <c r="X559" s="427"/>
    </row>
    <row r="560" spans="2:24">
      <c r="B560" s="24">
        <v>6419000</v>
      </c>
      <c r="C560" s="26" t="s">
        <v>589</v>
      </c>
      <c r="D560" s="11">
        <v>1350</v>
      </c>
      <c r="E560" s="11">
        <v>1345</v>
      </c>
      <c r="F560" s="144">
        <v>973</v>
      </c>
      <c r="G560" s="144">
        <v>372</v>
      </c>
      <c r="H560" s="11">
        <v>1</v>
      </c>
      <c r="I560" s="11">
        <v>4</v>
      </c>
      <c r="J560" s="11" t="s">
        <v>1029</v>
      </c>
      <c r="K560" s="11" t="s">
        <v>1029</v>
      </c>
      <c r="L560" s="11" t="s">
        <v>1029</v>
      </c>
      <c r="M560" s="11" t="s">
        <v>1029</v>
      </c>
      <c r="N560" s="11" t="s">
        <v>1029</v>
      </c>
      <c r="O560" s="427"/>
      <c r="P560" s="427"/>
      <c r="Q560" s="427"/>
      <c r="R560" s="427"/>
      <c r="S560" s="427"/>
      <c r="T560" s="427"/>
      <c r="U560" s="427"/>
      <c r="V560" s="427"/>
      <c r="W560" s="427"/>
      <c r="X560" s="427"/>
    </row>
    <row r="561" spans="2:24">
      <c r="B561" s="24">
        <v>6420000</v>
      </c>
      <c r="C561" s="26" t="s">
        <v>590</v>
      </c>
      <c r="D561" s="11">
        <v>1227</v>
      </c>
      <c r="E561" s="11">
        <v>1215</v>
      </c>
      <c r="F561" s="144">
        <v>953</v>
      </c>
      <c r="G561" s="144">
        <v>262</v>
      </c>
      <c r="H561" s="11" t="s">
        <v>1029</v>
      </c>
      <c r="I561" s="11">
        <v>10</v>
      </c>
      <c r="J561" s="11" t="s">
        <v>1029</v>
      </c>
      <c r="K561" s="11" t="s">
        <v>1029</v>
      </c>
      <c r="L561" s="11" t="s">
        <v>1029</v>
      </c>
      <c r="M561" s="11">
        <v>2</v>
      </c>
      <c r="N561" s="11" t="s">
        <v>1029</v>
      </c>
      <c r="O561" s="427"/>
      <c r="P561" s="427"/>
      <c r="Q561" s="427"/>
      <c r="R561" s="427"/>
      <c r="S561" s="427"/>
      <c r="T561" s="427"/>
      <c r="U561" s="427"/>
      <c r="V561" s="427"/>
      <c r="W561" s="427"/>
      <c r="X561" s="427"/>
    </row>
    <row r="562" spans="2:24">
      <c r="B562" s="24">
        <v>6421000</v>
      </c>
      <c r="C562" s="26" t="s">
        <v>591</v>
      </c>
      <c r="D562" s="11">
        <v>1553</v>
      </c>
      <c r="E562" s="11">
        <v>1547</v>
      </c>
      <c r="F562" s="144">
        <v>977</v>
      </c>
      <c r="G562" s="144">
        <v>570</v>
      </c>
      <c r="H562" s="11">
        <v>1</v>
      </c>
      <c r="I562" s="11">
        <v>5</v>
      </c>
      <c r="J562" s="11" t="s">
        <v>1029</v>
      </c>
      <c r="K562" s="11" t="s">
        <v>1029</v>
      </c>
      <c r="L562" s="11" t="s">
        <v>1029</v>
      </c>
      <c r="M562" s="11" t="s">
        <v>1029</v>
      </c>
      <c r="N562" s="11" t="s">
        <v>1029</v>
      </c>
      <c r="O562" s="427"/>
      <c r="P562" s="427"/>
      <c r="Q562" s="427"/>
      <c r="R562" s="427"/>
      <c r="S562" s="427"/>
      <c r="T562" s="427"/>
      <c r="U562" s="427"/>
      <c r="V562" s="427"/>
      <c r="W562" s="427"/>
      <c r="X562" s="427"/>
    </row>
    <row r="563" spans="2:24">
      <c r="B563" s="24">
        <v>6422000</v>
      </c>
      <c r="C563" s="26" t="s">
        <v>592</v>
      </c>
      <c r="D563" s="11">
        <v>1102</v>
      </c>
      <c r="E563" s="11">
        <v>1099</v>
      </c>
      <c r="F563" s="144">
        <v>654</v>
      </c>
      <c r="G563" s="144">
        <v>445</v>
      </c>
      <c r="H563" s="11">
        <v>1</v>
      </c>
      <c r="I563" s="11">
        <v>2</v>
      </c>
      <c r="J563" s="11" t="s">
        <v>1029</v>
      </c>
      <c r="K563" s="11" t="s">
        <v>1029</v>
      </c>
      <c r="L563" s="11" t="s">
        <v>1029</v>
      </c>
      <c r="M563" s="11" t="s">
        <v>1029</v>
      </c>
      <c r="N563" s="11" t="s">
        <v>1029</v>
      </c>
      <c r="O563" s="427"/>
      <c r="P563" s="427"/>
      <c r="Q563" s="427"/>
      <c r="R563" s="427"/>
      <c r="S563" s="427"/>
      <c r="T563" s="427"/>
      <c r="U563" s="427"/>
      <c r="V563" s="427"/>
      <c r="W563" s="427"/>
      <c r="X563" s="427"/>
    </row>
    <row r="564" spans="2:24">
      <c r="B564" s="24">
        <v>6423000</v>
      </c>
      <c r="C564" s="26" t="s">
        <v>593</v>
      </c>
      <c r="D564" s="11">
        <v>3624</v>
      </c>
      <c r="E564" s="11">
        <v>2958</v>
      </c>
      <c r="F564" s="144">
        <v>2454</v>
      </c>
      <c r="G564" s="144">
        <v>504</v>
      </c>
      <c r="H564" s="11">
        <v>199</v>
      </c>
      <c r="I564" s="11">
        <v>446</v>
      </c>
      <c r="J564" s="11">
        <v>6</v>
      </c>
      <c r="K564" s="11">
        <v>1</v>
      </c>
      <c r="L564" s="11">
        <v>11</v>
      </c>
      <c r="M564" s="11">
        <v>2</v>
      </c>
      <c r="N564" s="11">
        <v>1</v>
      </c>
      <c r="O564" s="427"/>
      <c r="P564" s="427"/>
      <c r="Q564" s="427"/>
      <c r="R564" s="427"/>
      <c r="S564" s="427"/>
      <c r="T564" s="427"/>
      <c r="U564" s="427"/>
      <c r="V564" s="427"/>
      <c r="W564" s="427"/>
      <c r="X564" s="427"/>
    </row>
    <row r="565" spans="2:24">
      <c r="B565" s="24">
        <v>6424000</v>
      </c>
      <c r="C565" s="26" t="s">
        <v>594</v>
      </c>
      <c r="D565" s="11">
        <v>2289</v>
      </c>
      <c r="E565" s="11">
        <v>2274</v>
      </c>
      <c r="F565" s="144">
        <v>1577</v>
      </c>
      <c r="G565" s="144">
        <v>697</v>
      </c>
      <c r="H565" s="11">
        <v>7</v>
      </c>
      <c r="I565" s="11">
        <v>7</v>
      </c>
      <c r="J565" s="11" t="s">
        <v>1029</v>
      </c>
      <c r="K565" s="11" t="s">
        <v>1029</v>
      </c>
      <c r="L565" s="11" t="s">
        <v>1029</v>
      </c>
      <c r="M565" s="11">
        <v>1</v>
      </c>
      <c r="N565" s="11" t="s">
        <v>1029</v>
      </c>
      <c r="O565" s="427"/>
      <c r="P565" s="427"/>
      <c r="Q565" s="427"/>
      <c r="R565" s="427"/>
      <c r="S565" s="427"/>
      <c r="T565" s="427"/>
      <c r="U565" s="427"/>
      <c r="V565" s="427"/>
      <c r="W565" s="427"/>
      <c r="X565" s="427"/>
    </row>
    <row r="566" spans="2:24">
      <c r="B566" s="24">
        <v>6425000</v>
      </c>
      <c r="C566" s="26" t="s">
        <v>595</v>
      </c>
      <c r="D566" s="11">
        <v>897</v>
      </c>
      <c r="E566" s="11">
        <v>886</v>
      </c>
      <c r="F566" s="144">
        <v>736</v>
      </c>
      <c r="G566" s="144">
        <v>150</v>
      </c>
      <c r="H566" s="11">
        <v>8</v>
      </c>
      <c r="I566" s="11">
        <v>3</v>
      </c>
      <c r="J566" s="11" t="s">
        <v>1029</v>
      </c>
      <c r="K566" s="11" t="s">
        <v>1029</v>
      </c>
      <c r="L566" s="11" t="s">
        <v>1029</v>
      </c>
      <c r="M566" s="11" t="s">
        <v>1029</v>
      </c>
      <c r="N566" s="11" t="s">
        <v>1029</v>
      </c>
      <c r="O566" s="427"/>
      <c r="P566" s="427"/>
      <c r="Q566" s="427"/>
      <c r="R566" s="427"/>
      <c r="S566" s="427"/>
      <c r="T566" s="427"/>
      <c r="U566" s="427"/>
      <c r="V566" s="427"/>
      <c r="W566" s="427"/>
      <c r="X566" s="427"/>
    </row>
    <row r="567" spans="2:24">
      <c r="B567" s="24">
        <v>6426000</v>
      </c>
      <c r="C567" s="26" t="s">
        <v>596</v>
      </c>
      <c r="D567" s="11">
        <v>1800</v>
      </c>
      <c r="E567" s="11">
        <v>1772</v>
      </c>
      <c r="F567" s="144">
        <v>1073</v>
      </c>
      <c r="G567" s="144">
        <v>699</v>
      </c>
      <c r="H567" s="11">
        <v>14</v>
      </c>
      <c r="I567" s="11">
        <v>9</v>
      </c>
      <c r="J567" s="11">
        <v>3</v>
      </c>
      <c r="K567" s="11">
        <v>1</v>
      </c>
      <c r="L567" s="11" t="s">
        <v>1029</v>
      </c>
      <c r="M567" s="11">
        <v>1</v>
      </c>
      <c r="N567" s="11" t="s">
        <v>1029</v>
      </c>
      <c r="O567" s="427"/>
      <c r="P567" s="427"/>
      <c r="Q567" s="427"/>
      <c r="R567" s="427"/>
      <c r="S567" s="427"/>
      <c r="T567" s="427"/>
      <c r="U567" s="427"/>
      <c r="V567" s="427"/>
      <c r="W567" s="427"/>
      <c r="X567" s="427"/>
    </row>
    <row r="568" spans="2:24">
      <c r="B568" s="24">
        <v>6426100</v>
      </c>
      <c r="C568" s="26" t="s">
        <v>597</v>
      </c>
      <c r="D568" s="11">
        <v>816</v>
      </c>
      <c r="E568" s="11">
        <v>807</v>
      </c>
      <c r="F568" s="144">
        <v>656</v>
      </c>
      <c r="G568" s="144">
        <v>151</v>
      </c>
      <c r="H568" s="11">
        <v>4</v>
      </c>
      <c r="I568" s="11">
        <v>4</v>
      </c>
      <c r="J568" s="11">
        <v>1</v>
      </c>
      <c r="K568" s="11" t="s">
        <v>1029</v>
      </c>
      <c r="L568" s="11" t="s">
        <v>1029</v>
      </c>
      <c r="M568" s="11" t="s">
        <v>1029</v>
      </c>
      <c r="N568" s="11" t="s">
        <v>1029</v>
      </c>
      <c r="O568" s="427"/>
      <c r="P568" s="427"/>
      <c r="Q568" s="427"/>
      <c r="R568" s="427"/>
      <c r="S568" s="427"/>
      <c r="T568" s="427"/>
      <c r="U568" s="427"/>
      <c r="V568" s="427"/>
      <c r="W568" s="427"/>
      <c r="X568" s="427"/>
    </row>
    <row r="569" spans="2:24">
      <c r="B569" s="24">
        <v>6427000</v>
      </c>
      <c r="C569" s="26" t="s">
        <v>598</v>
      </c>
      <c r="D569" s="11">
        <v>1143</v>
      </c>
      <c r="E569" s="11">
        <v>1134</v>
      </c>
      <c r="F569" s="144">
        <v>999</v>
      </c>
      <c r="G569" s="144">
        <v>135</v>
      </c>
      <c r="H569" s="11">
        <v>6</v>
      </c>
      <c r="I569" s="11">
        <v>2</v>
      </c>
      <c r="J569" s="11" t="s">
        <v>1029</v>
      </c>
      <c r="K569" s="11" t="s">
        <v>1029</v>
      </c>
      <c r="L569" s="11" t="s">
        <v>1029</v>
      </c>
      <c r="M569" s="11">
        <v>1</v>
      </c>
      <c r="N569" s="11" t="s">
        <v>1029</v>
      </c>
      <c r="O569" s="427"/>
      <c r="P569" s="427"/>
      <c r="Q569" s="427"/>
      <c r="R569" s="427"/>
      <c r="S569" s="427"/>
      <c r="T569" s="427"/>
      <c r="U569" s="427"/>
      <c r="V569" s="427"/>
      <c r="W569" s="427"/>
      <c r="X569" s="427"/>
    </row>
    <row r="570" spans="2:24">
      <c r="B570" s="24">
        <v>6428000</v>
      </c>
      <c r="C570" s="26" t="s">
        <v>599</v>
      </c>
      <c r="D570" s="11">
        <v>817</v>
      </c>
      <c r="E570" s="11">
        <v>815</v>
      </c>
      <c r="F570" s="144">
        <v>689</v>
      </c>
      <c r="G570" s="144">
        <v>126</v>
      </c>
      <c r="H570" s="11">
        <v>2</v>
      </c>
      <c r="I570" s="11" t="s">
        <v>1029</v>
      </c>
      <c r="J570" s="11" t="s">
        <v>1029</v>
      </c>
      <c r="K570" s="11" t="s">
        <v>1029</v>
      </c>
      <c r="L570" s="11" t="s">
        <v>1029</v>
      </c>
      <c r="M570" s="11" t="s">
        <v>1029</v>
      </c>
      <c r="N570" s="11" t="s">
        <v>1029</v>
      </c>
      <c r="O570" s="427"/>
      <c r="P570" s="427"/>
      <c r="Q570" s="427"/>
      <c r="R570" s="427"/>
      <c r="S570" s="427"/>
      <c r="T570" s="427"/>
      <c r="U570" s="427"/>
      <c r="V570" s="427"/>
      <c r="W570" s="427"/>
      <c r="X570" s="427"/>
    </row>
    <row r="571" spans="2:24">
      <c r="B571" s="24">
        <v>6429000</v>
      </c>
      <c r="C571" s="26" t="s">
        <v>600</v>
      </c>
      <c r="D571" s="11">
        <v>2397</v>
      </c>
      <c r="E571" s="11">
        <v>2311</v>
      </c>
      <c r="F571" s="144">
        <v>1468</v>
      </c>
      <c r="G571" s="144">
        <v>843</v>
      </c>
      <c r="H571" s="11">
        <v>15</v>
      </c>
      <c r="I571" s="11">
        <v>65</v>
      </c>
      <c r="J571" s="11" t="s">
        <v>1029</v>
      </c>
      <c r="K571" s="11">
        <v>2</v>
      </c>
      <c r="L571" s="11" t="s">
        <v>1029</v>
      </c>
      <c r="M571" s="11">
        <v>4</v>
      </c>
      <c r="N571" s="11" t="s">
        <v>1029</v>
      </c>
      <c r="O571" s="427"/>
      <c r="P571" s="427"/>
      <c r="Q571" s="427"/>
      <c r="R571" s="427"/>
      <c r="S571" s="427"/>
      <c r="T571" s="427"/>
      <c r="U571" s="427"/>
      <c r="V571" s="427"/>
      <c r="W571" s="427"/>
      <c r="X571" s="427"/>
    </row>
    <row r="572" spans="2:24">
      <c r="B572" s="24">
        <v>6430000</v>
      </c>
      <c r="C572" s="26" t="s">
        <v>601</v>
      </c>
      <c r="D572" s="11">
        <v>6076</v>
      </c>
      <c r="E572" s="11">
        <v>5994</v>
      </c>
      <c r="F572" s="144">
        <v>1853</v>
      </c>
      <c r="G572" s="144">
        <v>4141</v>
      </c>
      <c r="H572" s="11">
        <v>27</v>
      </c>
      <c r="I572" s="11">
        <v>41</v>
      </c>
      <c r="J572" s="11">
        <v>1</v>
      </c>
      <c r="K572" s="11" t="s">
        <v>1029</v>
      </c>
      <c r="L572" s="11">
        <v>4</v>
      </c>
      <c r="M572" s="11">
        <v>7</v>
      </c>
      <c r="N572" s="11">
        <v>2</v>
      </c>
      <c r="O572" s="427"/>
      <c r="P572" s="427"/>
      <c r="Q572" s="427"/>
      <c r="R572" s="427"/>
      <c r="S572" s="427"/>
      <c r="T572" s="427"/>
      <c r="U572" s="427"/>
      <c r="V572" s="427"/>
      <c r="W572" s="427"/>
      <c r="X572" s="427"/>
    </row>
    <row r="573" spans="2:24">
      <c r="B573" s="24">
        <v>6431000</v>
      </c>
      <c r="C573" s="26" t="s">
        <v>602</v>
      </c>
      <c r="D573" s="11">
        <v>1832</v>
      </c>
      <c r="E573" s="11">
        <v>1817</v>
      </c>
      <c r="F573" s="144">
        <v>1421</v>
      </c>
      <c r="G573" s="144">
        <v>396</v>
      </c>
      <c r="H573" s="11">
        <v>2</v>
      </c>
      <c r="I573" s="11">
        <v>5</v>
      </c>
      <c r="J573" s="11">
        <v>1</v>
      </c>
      <c r="K573" s="11" t="s">
        <v>1029</v>
      </c>
      <c r="L573" s="11" t="s">
        <v>1029</v>
      </c>
      <c r="M573" s="11">
        <v>4</v>
      </c>
      <c r="N573" s="11">
        <v>3</v>
      </c>
      <c r="O573" s="427"/>
      <c r="P573" s="427"/>
      <c r="Q573" s="427"/>
      <c r="R573" s="427"/>
      <c r="S573" s="427"/>
      <c r="T573" s="427"/>
      <c r="U573" s="427"/>
      <c r="V573" s="427"/>
      <c r="W573" s="427"/>
      <c r="X573" s="427"/>
    </row>
    <row r="574" spans="2:24">
      <c r="B574" s="24">
        <v>6432000</v>
      </c>
      <c r="C574" s="26" t="s">
        <v>603</v>
      </c>
      <c r="D574" s="11">
        <v>644</v>
      </c>
      <c r="E574" s="11">
        <v>643</v>
      </c>
      <c r="F574" s="144">
        <v>531</v>
      </c>
      <c r="G574" s="144">
        <v>112</v>
      </c>
      <c r="H574" s="11">
        <v>1</v>
      </c>
      <c r="I574" s="11" t="s">
        <v>1029</v>
      </c>
      <c r="J574" s="11" t="s">
        <v>1029</v>
      </c>
      <c r="K574" s="11" t="s">
        <v>1029</v>
      </c>
      <c r="L574" s="11" t="s">
        <v>1029</v>
      </c>
      <c r="M574" s="11" t="s">
        <v>1029</v>
      </c>
      <c r="N574" s="11" t="s">
        <v>1029</v>
      </c>
      <c r="O574" s="427"/>
      <c r="P574" s="427"/>
      <c r="Q574" s="427"/>
      <c r="R574" s="427"/>
      <c r="S574" s="427"/>
      <c r="T574" s="427"/>
      <c r="U574" s="427"/>
      <c r="V574" s="427"/>
      <c r="W574" s="427"/>
      <c r="X574" s="427"/>
    </row>
    <row r="575" spans="2:24">
      <c r="B575" s="24">
        <v>6432100</v>
      </c>
      <c r="C575" s="26" t="s">
        <v>604</v>
      </c>
      <c r="D575" s="11">
        <v>847</v>
      </c>
      <c r="E575" s="11">
        <v>828</v>
      </c>
      <c r="F575" s="144">
        <v>746</v>
      </c>
      <c r="G575" s="144">
        <v>82</v>
      </c>
      <c r="H575" s="11" t="s">
        <v>1029</v>
      </c>
      <c r="I575" s="11">
        <v>1</v>
      </c>
      <c r="J575" s="11" t="s">
        <v>1029</v>
      </c>
      <c r="K575" s="11" t="s">
        <v>1029</v>
      </c>
      <c r="L575" s="11" t="s">
        <v>1029</v>
      </c>
      <c r="M575" s="11">
        <v>2</v>
      </c>
      <c r="N575" s="11">
        <v>16</v>
      </c>
      <c r="O575" s="427"/>
      <c r="P575" s="427"/>
      <c r="Q575" s="427"/>
      <c r="R575" s="427"/>
      <c r="S575" s="427"/>
      <c r="T575" s="427"/>
      <c r="U575" s="427"/>
      <c r="V575" s="427"/>
      <c r="W575" s="427"/>
      <c r="X575" s="427"/>
    </row>
    <row r="576" spans="2:24">
      <c r="B576" s="24">
        <v>6433000</v>
      </c>
      <c r="C576" s="26" t="s">
        <v>605</v>
      </c>
      <c r="D576" s="11">
        <v>1861</v>
      </c>
      <c r="E576" s="11">
        <v>1855</v>
      </c>
      <c r="F576" s="144">
        <v>1475</v>
      </c>
      <c r="G576" s="144">
        <v>380</v>
      </c>
      <c r="H576" s="11">
        <v>3</v>
      </c>
      <c r="I576" s="11">
        <v>3</v>
      </c>
      <c r="J576" s="11" t="s">
        <v>1029</v>
      </c>
      <c r="K576" s="11" t="s">
        <v>1029</v>
      </c>
      <c r="L576" s="11" t="s">
        <v>1029</v>
      </c>
      <c r="M576" s="11" t="s">
        <v>1029</v>
      </c>
      <c r="N576" s="11" t="s">
        <v>1029</v>
      </c>
      <c r="O576" s="427"/>
      <c r="P576" s="427"/>
      <c r="Q576" s="427"/>
      <c r="R576" s="427"/>
      <c r="S576" s="427"/>
      <c r="T576" s="427"/>
      <c r="U576" s="427"/>
      <c r="V576" s="427"/>
      <c r="W576" s="427"/>
      <c r="X576" s="427"/>
    </row>
    <row r="577" spans="2:24">
      <c r="B577" s="24">
        <v>6434000</v>
      </c>
      <c r="C577" s="26" t="s">
        <v>606</v>
      </c>
      <c r="D577" s="11">
        <v>1382</v>
      </c>
      <c r="E577" s="11">
        <v>1377</v>
      </c>
      <c r="F577" s="144">
        <v>960</v>
      </c>
      <c r="G577" s="144">
        <v>417</v>
      </c>
      <c r="H577" s="11">
        <v>1</v>
      </c>
      <c r="I577" s="11">
        <v>4</v>
      </c>
      <c r="J577" s="11" t="s">
        <v>1029</v>
      </c>
      <c r="K577" s="11" t="s">
        <v>1029</v>
      </c>
      <c r="L577" s="11" t="s">
        <v>1029</v>
      </c>
      <c r="M577" s="11" t="s">
        <v>1029</v>
      </c>
      <c r="N577" s="11" t="s">
        <v>1029</v>
      </c>
      <c r="O577" s="427"/>
      <c r="P577" s="427"/>
      <c r="Q577" s="427"/>
      <c r="R577" s="427"/>
      <c r="S577" s="427"/>
      <c r="T577" s="427"/>
      <c r="U577" s="427"/>
      <c r="V577" s="427"/>
      <c r="W577" s="427"/>
      <c r="X577" s="427"/>
    </row>
    <row r="578" spans="2:24">
      <c r="B578" s="24">
        <v>6435000</v>
      </c>
      <c r="C578" s="26" t="s">
        <v>607</v>
      </c>
      <c r="D578" s="11">
        <v>619</v>
      </c>
      <c r="E578" s="11">
        <v>184</v>
      </c>
      <c r="F578" s="144">
        <v>178</v>
      </c>
      <c r="G578" s="144">
        <v>6</v>
      </c>
      <c r="H578" s="11">
        <v>72</v>
      </c>
      <c r="I578" s="11">
        <v>358</v>
      </c>
      <c r="J578" s="11">
        <v>1</v>
      </c>
      <c r="K578" s="11" t="s">
        <v>1029</v>
      </c>
      <c r="L578" s="11" t="s">
        <v>1029</v>
      </c>
      <c r="M578" s="11">
        <v>1</v>
      </c>
      <c r="N578" s="11">
        <v>3</v>
      </c>
      <c r="O578" s="427"/>
      <c r="P578" s="427"/>
      <c r="Q578" s="427"/>
      <c r="R578" s="427"/>
      <c r="S578" s="427"/>
      <c r="T578" s="427"/>
      <c r="U578" s="427"/>
      <c r="V578" s="427"/>
      <c r="W578" s="427"/>
      <c r="X578" s="427"/>
    </row>
    <row r="579" spans="2:24">
      <c r="B579" s="24">
        <v>6436000</v>
      </c>
      <c r="C579" s="26" t="s">
        <v>571</v>
      </c>
      <c r="D579" s="11">
        <v>2822</v>
      </c>
      <c r="E579" s="11">
        <v>2796</v>
      </c>
      <c r="F579" s="144">
        <v>1800</v>
      </c>
      <c r="G579" s="144">
        <v>996</v>
      </c>
      <c r="H579" s="11">
        <v>11</v>
      </c>
      <c r="I579" s="11">
        <v>12</v>
      </c>
      <c r="J579" s="11" t="s">
        <v>1029</v>
      </c>
      <c r="K579" s="11" t="s">
        <v>1029</v>
      </c>
      <c r="L579" s="11" t="s">
        <v>1029</v>
      </c>
      <c r="M579" s="11">
        <v>3</v>
      </c>
      <c r="N579" s="11" t="s">
        <v>1029</v>
      </c>
      <c r="O579" s="427"/>
      <c r="P579" s="427"/>
      <c r="Q579" s="427"/>
      <c r="R579" s="427"/>
      <c r="S579" s="427"/>
      <c r="T579" s="427"/>
      <c r="U579" s="427"/>
      <c r="V579" s="427"/>
      <c r="W579" s="427"/>
      <c r="X579" s="427"/>
    </row>
    <row r="580" spans="2:24">
      <c r="B580" s="24">
        <v>6437000</v>
      </c>
      <c r="C580" s="26" t="s">
        <v>608</v>
      </c>
      <c r="D580" s="11">
        <v>1673</v>
      </c>
      <c r="E580" s="11">
        <v>1654</v>
      </c>
      <c r="F580" s="144">
        <v>1355</v>
      </c>
      <c r="G580" s="144">
        <v>299</v>
      </c>
      <c r="H580" s="11">
        <v>3</v>
      </c>
      <c r="I580" s="11">
        <v>12</v>
      </c>
      <c r="J580" s="11">
        <v>3</v>
      </c>
      <c r="K580" s="11" t="s">
        <v>1029</v>
      </c>
      <c r="L580" s="11" t="s">
        <v>1029</v>
      </c>
      <c r="M580" s="11">
        <v>1</v>
      </c>
      <c r="N580" s="11" t="s">
        <v>1029</v>
      </c>
      <c r="O580" s="427"/>
      <c r="P580" s="427"/>
      <c r="Q580" s="427"/>
      <c r="R580" s="427"/>
      <c r="S580" s="427"/>
      <c r="T580" s="427"/>
      <c r="U580" s="427"/>
      <c r="V580" s="427"/>
      <c r="W580" s="427"/>
      <c r="X580" s="427"/>
    </row>
    <row r="581" spans="2:24">
      <c r="B581" s="24">
        <v>6438000</v>
      </c>
      <c r="C581" s="26" t="s">
        <v>609</v>
      </c>
      <c r="D581" s="11">
        <v>2669</v>
      </c>
      <c r="E581" s="11">
        <v>2652</v>
      </c>
      <c r="F581" s="144">
        <v>1657</v>
      </c>
      <c r="G581" s="144">
        <v>995</v>
      </c>
      <c r="H581" s="11">
        <v>3</v>
      </c>
      <c r="I581" s="11">
        <v>8</v>
      </c>
      <c r="J581" s="11" t="s">
        <v>1029</v>
      </c>
      <c r="K581" s="11">
        <v>1</v>
      </c>
      <c r="L581" s="11" t="s">
        <v>1029</v>
      </c>
      <c r="M581" s="11">
        <v>5</v>
      </c>
      <c r="N581" s="11" t="s">
        <v>1029</v>
      </c>
      <c r="O581" s="427"/>
      <c r="P581" s="427"/>
      <c r="Q581" s="427"/>
      <c r="R581" s="427"/>
      <c r="S581" s="427"/>
      <c r="T581" s="427"/>
      <c r="U581" s="427"/>
      <c r="V581" s="427"/>
      <c r="W581" s="427"/>
      <c r="X581" s="427"/>
    </row>
    <row r="582" spans="2:24">
      <c r="B582" s="24">
        <v>6439000</v>
      </c>
      <c r="C582" s="26" t="s">
        <v>610</v>
      </c>
      <c r="D582" s="11">
        <v>978</v>
      </c>
      <c r="E582" s="11">
        <v>950</v>
      </c>
      <c r="F582" s="144">
        <v>649</v>
      </c>
      <c r="G582" s="144">
        <v>301</v>
      </c>
      <c r="H582" s="11">
        <v>10</v>
      </c>
      <c r="I582" s="11">
        <v>16</v>
      </c>
      <c r="J582" s="11" t="s">
        <v>1029</v>
      </c>
      <c r="K582" s="11" t="s">
        <v>1029</v>
      </c>
      <c r="L582" s="11" t="s">
        <v>1029</v>
      </c>
      <c r="M582" s="11">
        <v>2</v>
      </c>
      <c r="N582" s="11" t="s">
        <v>1029</v>
      </c>
      <c r="O582" s="427"/>
      <c r="P582" s="427"/>
      <c r="Q582" s="427"/>
      <c r="R582" s="427"/>
      <c r="S582" s="427"/>
      <c r="T582" s="427"/>
      <c r="U582" s="427"/>
      <c r="V582" s="427"/>
      <c r="W582" s="427"/>
      <c r="X582" s="427"/>
    </row>
    <row r="583" spans="2:24">
      <c r="B583" s="24">
        <v>6440000</v>
      </c>
      <c r="C583" s="26" t="s">
        <v>611</v>
      </c>
      <c r="D583" s="11">
        <v>1169</v>
      </c>
      <c r="E583" s="11">
        <v>1161</v>
      </c>
      <c r="F583" s="144">
        <v>741</v>
      </c>
      <c r="G583" s="144">
        <v>420</v>
      </c>
      <c r="H583" s="11">
        <v>5</v>
      </c>
      <c r="I583" s="11">
        <v>3</v>
      </c>
      <c r="J583" s="11" t="s">
        <v>1029</v>
      </c>
      <c r="K583" s="11" t="s">
        <v>1029</v>
      </c>
      <c r="L583" s="11" t="s">
        <v>1029</v>
      </c>
      <c r="M583" s="11" t="s">
        <v>1029</v>
      </c>
      <c r="N583" s="11" t="s">
        <v>1029</v>
      </c>
      <c r="O583" s="427"/>
      <c r="P583" s="427"/>
      <c r="Q583" s="427"/>
      <c r="R583" s="427"/>
      <c r="S583" s="427"/>
      <c r="T583" s="427"/>
      <c r="U583" s="427"/>
      <c r="V583" s="427"/>
      <c r="W583" s="427"/>
      <c r="X583" s="427"/>
    </row>
    <row r="584" spans="2:24">
      <c r="B584" s="24">
        <v>6441000</v>
      </c>
      <c r="C584" s="26" t="s">
        <v>612</v>
      </c>
      <c r="D584" s="11">
        <v>1513</v>
      </c>
      <c r="E584" s="11">
        <v>1492</v>
      </c>
      <c r="F584" s="144">
        <v>947</v>
      </c>
      <c r="G584" s="144">
        <v>545</v>
      </c>
      <c r="H584" s="11">
        <v>4</v>
      </c>
      <c r="I584" s="11">
        <v>16</v>
      </c>
      <c r="J584" s="11" t="s">
        <v>1029</v>
      </c>
      <c r="K584" s="11" t="s">
        <v>1029</v>
      </c>
      <c r="L584" s="11" t="s">
        <v>1029</v>
      </c>
      <c r="M584" s="11">
        <v>1</v>
      </c>
      <c r="N584" s="11" t="s">
        <v>1029</v>
      </c>
      <c r="O584" s="427"/>
      <c r="P584" s="427"/>
      <c r="Q584" s="427"/>
      <c r="R584" s="427"/>
      <c r="S584" s="427"/>
      <c r="T584" s="427"/>
      <c r="U584" s="427"/>
      <c r="V584" s="427"/>
      <c r="W584" s="427"/>
      <c r="X584" s="427"/>
    </row>
    <row r="585" spans="2:24">
      <c r="B585" s="24">
        <v>6442000</v>
      </c>
      <c r="C585" s="26" t="s">
        <v>613</v>
      </c>
      <c r="D585" s="11">
        <v>876</v>
      </c>
      <c r="E585" s="11">
        <v>873</v>
      </c>
      <c r="F585" s="144">
        <v>662</v>
      </c>
      <c r="G585" s="144">
        <v>211</v>
      </c>
      <c r="H585" s="11">
        <v>1</v>
      </c>
      <c r="I585" s="11">
        <v>2</v>
      </c>
      <c r="J585" s="11" t="s">
        <v>1029</v>
      </c>
      <c r="K585" s="11" t="s">
        <v>1029</v>
      </c>
      <c r="L585" s="11" t="s">
        <v>1029</v>
      </c>
      <c r="M585" s="11" t="s">
        <v>1029</v>
      </c>
      <c r="N585" s="11" t="s">
        <v>1029</v>
      </c>
      <c r="O585" s="427"/>
      <c r="P585" s="427"/>
      <c r="Q585" s="427"/>
      <c r="R585" s="427"/>
      <c r="S585" s="427"/>
      <c r="T585" s="427"/>
      <c r="U585" s="427"/>
      <c r="V585" s="427"/>
      <c r="W585" s="427"/>
      <c r="X585" s="427"/>
    </row>
    <row r="586" spans="2:24">
      <c r="B586" s="24">
        <v>6443000</v>
      </c>
      <c r="C586" s="26" t="s">
        <v>614</v>
      </c>
      <c r="D586" s="11">
        <v>855</v>
      </c>
      <c r="E586" s="11">
        <v>852</v>
      </c>
      <c r="F586" s="144">
        <v>666</v>
      </c>
      <c r="G586" s="144">
        <v>186</v>
      </c>
      <c r="H586" s="11">
        <v>2</v>
      </c>
      <c r="I586" s="11">
        <v>1</v>
      </c>
      <c r="J586" s="11" t="s">
        <v>1029</v>
      </c>
      <c r="K586" s="11" t="s">
        <v>1029</v>
      </c>
      <c r="L586" s="11" t="s">
        <v>1029</v>
      </c>
      <c r="M586" s="11" t="s">
        <v>1029</v>
      </c>
      <c r="N586" s="11" t="s">
        <v>1029</v>
      </c>
      <c r="O586" s="427"/>
      <c r="P586" s="427"/>
      <c r="Q586" s="427"/>
      <c r="R586" s="427"/>
      <c r="S586" s="427"/>
      <c r="T586" s="427"/>
      <c r="U586" s="427"/>
      <c r="V586" s="427"/>
      <c r="W586" s="427"/>
      <c r="X586" s="427"/>
    </row>
    <row r="587" spans="2:24">
      <c r="B587" s="24">
        <v>6444000</v>
      </c>
      <c r="C587" s="26" t="s">
        <v>615</v>
      </c>
      <c r="D587" s="11">
        <v>673</v>
      </c>
      <c r="E587" s="11">
        <v>669</v>
      </c>
      <c r="F587" s="144">
        <v>590</v>
      </c>
      <c r="G587" s="144">
        <v>79</v>
      </c>
      <c r="H587" s="11" t="s">
        <v>1029</v>
      </c>
      <c r="I587" s="11">
        <v>3</v>
      </c>
      <c r="J587" s="11" t="s">
        <v>1029</v>
      </c>
      <c r="K587" s="11" t="s">
        <v>1029</v>
      </c>
      <c r="L587" s="11" t="s">
        <v>1029</v>
      </c>
      <c r="M587" s="11">
        <v>1</v>
      </c>
      <c r="N587" s="11" t="s">
        <v>1029</v>
      </c>
      <c r="O587" s="427"/>
      <c r="P587" s="427"/>
      <c r="Q587" s="427"/>
      <c r="R587" s="427"/>
      <c r="S587" s="427"/>
      <c r="T587" s="427"/>
      <c r="U587" s="427"/>
      <c r="V587" s="427"/>
      <c r="W587" s="427"/>
      <c r="X587" s="427"/>
    </row>
    <row r="588" spans="2:24">
      <c r="B588" s="22">
        <v>6700000</v>
      </c>
      <c r="C588" s="32" t="s">
        <v>616</v>
      </c>
      <c r="D588" s="11">
        <v>30243</v>
      </c>
      <c r="E588" s="11">
        <v>28973</v>
      </c>
      <c r="F588" s="144">
        <v>20757</v>
      </c>
      <c r="G588" s="144">
        <v>8216</v>
      </c>
      <c r="H588" s="11">
        <v>226</v>
      </c>
      <c r="I588" s="11">
        <v>986</v>
      </c>
      <c r="J588" s="11">
        <v>14</v>
      </c>
      <c r="K588" s="11">
        <v>11</v>
      </c>
      <c r="L588" s="11">
        <v>1</v>
      </c>
      <c r="M588" s="11">
        <v>21</v>
      </c>
      <c r="N588" s="11">
        <v>11</v>
      </c>
      <c r="O588" s="427"/>
      <c r="P588" s="427"/>
      <c r="Q588" s="427"/>
      <c r="R588" s="427"/>
      <c r="S588" s="427"/>
      <c r="T588" s="427"/>
      <c r="U588" s="427"/>
      <c r="V588" s="427"/>
      <c r="W588" s="427"/>
      <c r="X588" s="427"/>
    </row>
    <row r="589" spans="2:24">
      <c r="B589" s="24">
        <v>6701000</v>
      </c>
      <c r="C589" s="26" t="s">
        <v>617</v>
      </c>
      <c r="D589" s="11">
        <v>9380</v>
      </c>
      <c r="E589" s="11">
        <v>8555</v>
      </c>
      <c r="F589" s="144">
        <v>5311</v>
      </c>
      <c r="G589" s="144">
        <v>3244</v>
      </c>
      <c r="H589" s="11">
        <v>126</v>
      </c>
      <c r="I589" s="11">
        <v>659</v>
      </c>
      <c r="J589" s="11">
        <v>10</v>
      </c>
      <c r="K589" s="11">
        <v>7</v>
      </c>
      <c r="L589" s="11">
        <v>1</v>
      </c>
      <c r="M589" s="11">
        <v>14</v>
      </c>
      <c r="N589" s="11">
        <v>8</v>
      </c>
      <c r="O589" s="427"/>
      <c r="P589" s="427"/>
      <c r="Q589" s="427"/>
      <c r="R589" s="427"/>
      <c r="S589" s="427"/>
      <c r="T589" s="427"/>
      <c r="U589" s="427"/>
      <c r="V589" s="427"/>
      <c r="W589" s="427"/>
      <c r="X589" s="427"/>
    </row>
    <row r="590" spans="2:24">
      <c r="B590" s="24">
        <v>6710000</v>
      </c>
      <c r="C590" s="26" t="s">
        <v>618</v>
      </c>
      <c r="D590" s="11">
        <v>611</v>
      </c>
      <c r="E590" s="11">
        <v>610</v>
      </c>
      <c r="F590" s="144">
        <v>546</v>
      </c>
      <c r="G590" s="144">
        <v>64</v>
      </c>
      <c r="H590" s="11" t="s">
        <v>1029</v>
      </c>
      <c r="I590" s="11">
        <v>1</v>
      </c>
      <c r="J590" s="11" t="s">
        <v>1029</v>
      </c>
      <c r="K590" s="11" t="s">
        <v>1029</v>
      </c>
      <c r="L590" s="11" t="s">
        <v>1029</v>
      </c>
      <c r="M590" s="11" t="s">
        <v>1029</v>
      </c>
      <c r="N590" s="11" t="s">
        <v>1029</v>
      </c>
      <c r="O590" s="427"/>
      <c r="P590" s="427"/>
      <c r="Q590" s="427"/>
      <c r="R590" s="427"/>
      <c r="S590" s="427"/>
      <c r="T590" s="427"/>
      <c r="U590" s="427"/>
      <c r="V590" s="427"/>
      <c r="W590" s="427"/>
      <c r="X590" s="427"/>
    </row>
    <row r="591" spans="2:24">
      <c r="B591" s="24">
        <v>6711000</v>
      </c>
      <c r="C591" s="26" t="s">
        <v>619</v>
      </c>
      <c r="D591" s="11">
        <v>1920</v>
      </c>
      <c r="E591" s="11">
        <v>1614</v>
      </c>
      <c r="F591" s="144">
        <v>1510</v>
      </c>
      <c r="G591" s="144">
        <v>104</v>
      </c>
      <c r="H591" s="11">
        <v>66</v>
      </c>
      <c r="I591" s="11">
        <v>239</v>
      </c>
      <c r="J591" s="11" t="s">
        <v>1029</v>
      </c>
      <c r="K591" s="11" t="s">
        <v>1029</v>
      </c>
      <c r="L591" s="11" t="s">
        <v>1029</v>
      </c>
      <c r="M591" s="11" t="s">
        <v>1029</v>
      </c>
      <c r="N591" s="11">
        <v>1</v>
      </c>
      <c r="O591" s="427"/>
      <c r="P591" s="427"/>
      <c r="Q591" s="427"/>
      <c r="R591" s="427"/>
      <c r="S591" s="427"/>
      <c r="T591" s="427"/>
      <c r="U591" s="427"/>
      <c r="V591" s="427"/>
      <c r="W591" s="427"/>
      <c r="X591" s="427"/>
    </row>
    <row r="592" spans="2:24">
      <c r="B592" s="24">
        <v>6712000</v>
      </c>
      <c r="C592" s="26" t="s">
        <v>620</v>
      </c>
      <c r="D592" s="11">
        <v>339</v>
      </c>
      <c r="E592" s="11">
        <v>337</v>
      </c>
      <c r="F592" s="144">
        <v>251</v>
      </c>
      <c r="G592" s="144">
        <v>86</v>
      </c>
      <c r="H592" s="11">
        <v>2</v>
      </c>
      <c r="I592" s="11" t="s">
        <v>1029</v>
      </c>
      <c r="J592" s="11" t="s">
        <v>1029</v>
      </c>
      <c r="K592" s="11" t="s">
        <v>1029</v>
      </c>
      <c r="L592" s="11" t="s">
        <v>1029</v>
      </c>
      <c r="M592" s="11" t="s">
        <v>1029</v>
      </c>
      <c r="N592" s="11" t="s">
        <v>1029</v>
      </c>
      <c r="O592" s="427"/>
      <c r="P592" s="427"/>
      <c r="Q592" s="427"/>
      <c r="R592" s="427"/>
      <c r="S592" s="427"/>
      <c r="T592" s="427"/>
      <c r="U592" s="427"/>
      <c r="V592" s="427"/>
      <c r="W592" s="427"/>
      <c r="X592" s="427"/>
    </row>
    <row r="593" spans="2:24">
      <c r="B593" s="24">
        <v>6713000</v>
      </c>
      <c r="C593" s="26" t="s">
        <v>621</v>
      </c>
      <c r="D593" s="11">
        <v>839</v>
      </c>
      <c r="E593" s="11">
        <v>836</v>
      </c>
      <c r="F593" s="144">
        <v>450</v>
      </c>
      <c r="G593" s="144">
        <v>386</v>
      </c>
      <c r="H593" s="11">
        <v>1</v>
      </c>
      <c r="I593" s="11">
        <v>2</v>
      </c>
      <c r="J593" s="11" t="s">
        <v>1029</v>
      </c>
      <c r="K593" s="11" t="s">
        <v>1029</v>
      </c>
      <c r="L593" s="11" t="s">
        <v>1029</v>
      </c>
      <c r="M593" s="11" t="s">
        <v>1029</v>
      </c>
      <c r="N593" s="11" t="s">
        <v>1029</v>
      </c>
      <c r="O593" s="427"/>
      <c r="P593" s="427"/>
      <c r="Q593" s="427"/>
      <c r="R593" s="427"/>
      <c r="S593" s="427"/>
      <c r="T593" s="427"/>
      <c r="U593" s="427"/>
      <c r="V593" s="427"/>
      <c r="W593" s="427"/>
      <c r="X593" s="427"/>
    </row>
    <row r="594" spans="2:24">
      <c r="B594" s="24">
        <v>6714000</v>
      </c>
      <c r="C594" s="30" t="s">
        <v>622</v>
      </c>
      <c r="D594" s="11">
        <v>1130</v>
      </c>
      <c r="E594" s="11">
        <v>1118</v>
      </c>
      <c r="F594" s="144">
        <v>529</v>
      </c>
      <c r="G594" s="144">
        <v>589</v>
      </c>
      <c r="H594" s="11">
        <v>2</v>
      </c>
      <c r="I594" s="11">
        <v>10</v>
      </c>
      <c r="J594" s="11" t="s">
        <v>1029</v>
      </c>
      <c r="K594" s="11" t="s">
        <v>1029</v>
      </c>
      <c r="L594" s="11" t="s">
        <v>1029</v>
      </c>
      <c r="M594" s="11" t="s">
        <v>1029</v>
      </c>
      <c r="N594" s="11" t="s">
        <v>1029</v>
      </c>
      <c r="O594" s="427"/>
      <c r="P594" s="427"/>
      <c r="Q594" s="427"/>
      <c r="R594" s="427"/>
      <c r="S594" s="427"/>
      <c r="T594" s="427"/>
      <c r="U594" s="427"/>
      <c r="V594" s="427"/>
      <c r="W594" s="427"/>
      <c r="X594" s="427"/>
    </row>
    <row r="595" spans="2:24">
      <c r="B595" s="24">
        <v>6715000</v>
      </c>
      <c r="C595" s="26" t="s">
        <v>623</v>
      </c>
      <c r="D595" s="11">
        <v>695</v>
      </c>
      <c r="E595" s="11">
        <v>692</v>
      </c>
      <c r="F595" s="144">
        <v>503</v>
      </c>
      <c r="G595" s="144">
        <v>189</v>
      </c>
      <c r="H595" s="11">
        <v>3</v>
      </c>
      <c r="I595" s="11" t="s">
        <v>1029</v>
      </c>
      <c r="J595" s="11" t="s">
        <v>1029</v>
      </c>
      <c r="K595" s="11" t="s">
        <v>1029</v>
      </c>
      <c r="L595" s="11" t="s">
        <v>1029</v>
      </c>
      <c r="M595" s="11" t="s">
        <v>1029</v>
      </c>
      <c r="N595" s="11" t="s">
        <v>1029</v>
      </c>
      <c r="O595" s="427"/>
      <c r="P595" s="427"/>
      <c r="Q595" s="427"/>
      <c r="R595" s="427"/>
      <c r="S595" s="427"/>
      <c r="T595" s="427"/>
      <c r="U595" s="427"/>
      <c r="V595" s="427"/>
      <c r="W595" s="427"/>
      <c r="X595" s="427"/>
    </row>
    <row r="596" spans="2:24">
      <c r="B596" s="24">
        <v>6716000</v>
      </c>
      <c r="C596" s="26" t="s">
        <v>192</v>
      </c>
      <c r="D596" s="11">
        <v>567</v>
      </c>
      <c r="E596" s="11">
        <v>558</v>
      </c>
      <c r="F596" s="144">
        <v>485</v>
      </c>
      <c r="G596" s="144">
        <v>73</v>
      </c>
      <c r="H596" s="11">
        <v>5</v>
      </c>
      <c r="I596" s="11">
        <v>3</v>
      </c>
      <c r="J596" s="11">
        <v>1</v>
      </c>
      <c r="K596" s="11" t="s">
        <v>1029</v>
      </c>
      <c r="L596" s="11" t="s">
        <v>1029</v>
      </c>
      <c r="M596" s="11" t="s">
        <v>1029</v>
      </c>
      <c r="N596" s="11" t="s">
        <v>1029</v>
      </c>
      <c r="O596" s="427"/>
      <c r="P596" s="427"/>
      <c r="Q596" s="427"/>
      <c r="R596" s="427"/>
      <c r="S596" s="427"/>
      <c r="T596" s="427"/>
      <c r="U596" s="427"/>
      <c r="V596" s="427"/>
      <c r="W596" s="427"/>
      <c r="X596" s="427"/>
    </row>
    <row r="597" spans="2:24">
      <c r="B597" s="24">
        <v>6717000</v>
      </c>
      <c r="C597" s="26" t="s">
        <v>135</v>
      </c>
      <c r="D597" s="11">
        <v>833</v>
      </c>
      <c r="E597" s="11">
        <v>825</v>
      </c>
      <c r="F597" s="144">
        <v>485</v>
      </c>
      <c r="G597" s="144">
        <v>340</v>
      </c>
      <c r="H597" s="11">
        <v>4</v>
      </c>
      <c r="I597" s="11">
        <v>1</v>
      </c>
      <c r="J597" s="11">
        <v>1</v>
      </c>
      <c r="K597" s="11" t="s">
        <v>1029</v>
      </c>
      <c r="L597" s="11" t="s">
        <v>1029</v>
      </c>
      <c r="M597" s="11">
        <v>2</v>
      </c>
      <c r="N597" s="11" t="s">
        <v>1029</v>
      </c>
      <c r="O597" s="427"/>
      <c r="P597" s="427"/>
      <c r="Q597" s="427"/>
      <c r="R597" s="427"/>
      <c r="S597" s="427"/>
      <c r="T597" s="427"/>
      <c r="U597" s="427"/>
      <c r="V597" s="427"/>
      <c r="W597" s="427"/>
      <c r="X597" s="427"/>
    </row>
    <row r="598" spans="2:24">
      <c r="B598" s="24">
        <v>6718000</v>
      </c>
      <c r="C598" s="26" t="s">
        <v>624</v>
      </c>
      <c r="D598" s="11">
        <v>1432</v>
      </c>
      <c r="E598" s="11">
        <v>1428</v>
      </c>
      <c r="F598" s="144">
        <v>1045</v>
      </c>
      <c r="G598" s="144">
        <v>383</v>
      </c>
      <c r="H598" s="11" t="s">
        <v>1029</v>
      </c>
      <c r="I598" s="11">
        <v>3</v>
      </c>
      <c r="J598" s="11" t="s">
        <v>1029</v>
      </c>
      <c r="K598" s="11" t="s">
        <v>1029</v>
      </c>
      <c r="L598" s="11" t="s">
        <v>1029</v>
      </c>
      <c r="M598" s="11">
        <v>1</v>
      </c>
      <c r="N598" s="11" t="s">
        <v>1029</v>
      </c>
      <c r="O598" s="427"/>
      <c r="P598" s="427"/>
      <c r="Q598" s="427"/>
      <c r="R598" s="427"/>
      <c r="S598" s="427"/>
      <c r="T598" s="427"/>
      <c r="U598" s="427"/>
      <c r="V598" s="427"/>
      <c r="W598" s="427"/>
      <c r="X598" s="427"/>
    </row>
    <row r="599" spans="2:24">
      <c r="B599" s="24">
        <v>6719000</v>
      </c>
      <c r="C599" s="26" t="s">
        <v>625</v>
      </c>
      <c r="D599" s="11">
        <v>682</v>
      </c>
      <c r="E599" s="11">
        <v>679</v>
      </c>
      <c r="F599" s="144">
        <v>485</v>
      </c>
      <c r="G599" s="144">
        <v>194</v>
      </c>
      <c r="H599" s="11">
        <v>1</v>
      </c>
      <c r="I599" s="11">
        <v>2</v>
      </c>
      <c r="J599" s="11" t="s">
        <v>1029</v>
      </c>
      <c r="K599" s="11" t="s">
        <v>1029</v>
      </c>
      <c r="L599" s="11" t="s">
        <v>1029</v>
      </c>
      <c r="M599" s="11" t="s">
        <v>1029</v>
      </c>
      <c r="N599" s="11" t="s">
        <v>1029</v>
      </c>
      <c r="O599" s="427"/>
      <c r="P599" s="427"/>
      <c r="Q599" s="427"/>
      <c r="R599" s="427"/>
      <c r="S599" s="427"/>
      <c r="T599" s="427"/>
      <c r="U599" s="427"/>
      <c r="V599" s="427"/>
      <c r="W599" s="427"/>
      <c r="X599" s="427"/>
    </row>
    <row r="600" spans="2:24">
      <c r="B600" s="24">
        <v>6720000</v>
      </c>
      <c r="C600" s="26" t="s">
        <v>626</v>
      </c>
      <c r="D600" s="11">
        <v>367</v>
      </c>
      <c r="E600" s="11">
        <v>365</v>
      </c>
      <c r="F600" s="144">
        <v>289</v>
      </c>
      <c r="G600" s="144">
        <v>76</v>
      </c>
      <c r="H600" s="11" t="s">
        <v>1029</v>
      </c>
      <c r="I600" s="11" t="s">
        <v>1029</v>
      </c>
      <c r="J600" s="11" t="s">
        <v>1029</v>
      </c>
      <c r="K600" s="11">
        <v>2</v>
      </c>
      <c r="L600" s="11" t="s">
        <v>1029</v>
      </c>
      <c r="M600" s="11" t="s">
        <v>1029</v>
      </c>
      <c r="N600" s="11" t="s">
        <v>1029</v>
      </c>
      <c r="O600" s="427"/>
      <c r="P600" s="427"/>
      <c r="Q600" s="427"/>
      <c r="R600" s="427"/>
      <c r="S600" s="427"/>
      <c r="T600" s="427"/>
      <c r="U600" s="427"/>
      <c r="V600" s="427"/>
      <c r="W600" s="427"/>
      <c r="X600" s="427"/>
    </row>
    <row r="601" spans="2:24">
      <c r="B601" s="24">
        <v>6721000</v>
      </c>
      <c r="C601" s="26" t="s">
        <v>627</v>
      </c>
      <c r="D601" s="11">
        <v>1416</v>
      </c>
      <c r="E601" s="11">
        <v>1408</v>
      </c>
      <c r="F601" s="144">
        <v>1202</v>
      </c>
      <c r="G601" s="144">
        <v>206</v>
      </c>
      <c r="H601" s="11">
        <v>1</v>
      </c>
      <c r="I601" s="11">
        <v>5</v>
      </c>
      <c r="J601" s="11" t="s">
        <v>1029</v>
      </c>
      <c r="K601" s="11" t="s">
        <v>1029</v>
      </c>
      <c r="L601" s="11" t="s">
        <v>1029</v>
      </c>
      <c r="M601" s="11">
        <v>1</v>
      </c>
      <c r="N601" s="11">
        <v>1</v>
      </c>
      <c r="O601" s="427"/>
      <c r="P601" s="427"/>
      <c r="Q601" s="427"/>
      <c r="R601" s="427"/>
      <c r="S601" s="427"/>
      <c r="T601" s="427"/>
      <c r="U601" s="427"/>
      <c r="V601" s="427"/>
      <c r="W601" s="427"/>
      <c r="X601" s="427"/>
    </row>
    <row r="602" spans="2:24">
      <c r="B602" s="24">
        <v>6722000</v>
      </c>
      <c r="C602" s="26" t="s">
        <v>628</v>
      </c>
      <c r="D602" s="11">
        <v>536</v>
      </c>
      <c r="E602" s="11">
        <v>535</v>
      </c>
      <c r="F602" s="144">
        <v>187</v>
      </c>
      <c r="G602" s="144">
        <v>348</v>
      </c>
      <c r="H602" s="11">
        <v>1</v>
      </c>
      <c r="I602" s="11" t="s">
        <v>1029</v>
      </c>
      <c r="J602" s="11" t="s">
        <v>1029</v>
      </c>
      <c r="K602" s="11" t="s">
        <v>1029</v>
      </c>
      <c r="L602" s="11" t="s">
        <v>1029</v>
      </c>
      <c r="M602" s="11" t="s">
        <v>1029</v>
      </c>
      <c r="N602" s="11" t="s">
        <v>1029</v>
      </c>
      <c r="O602" s="427"/>
      <c r="P602" s="427"/>
      <c r="Q602" s="427"/>
      <c r="R602" s="427"/>
      <c r="S602" s="427"/>
      <c r="T602" s="427"/>
      <c r="U602" s="427"/>
      <c r="V602" s="427"/>
      <c r="W602" s="427"/>
      <c r="X602" s="427"/>
    </row>
    <row r="603" spans="2:24">
      <c r="B603" s="24">
        <v>6723000</v>
      </c>
      <c r="C603" s="26" t="s">
        <v>629</v>
      </c>
      <c r="D603" s="11">
        <v>413</v>
      </c>
      <c r="E603" s="11">
        <v>411</v>
      </c>
      <c r="F603" s="144">
        <v>388</v>
      </c>
      <c r="G603" s="144">
        <v>23</v>
      </c>
      <c r="H603" s="11" t="s">
        <v>1029</v>
      </c>
      <c r="I603" s="11">
        <v>2</v>
      </c>
      <c r="J603" s="11" t="s">
        <v>1029</v>
      </c>
      <c r="K603" s="11" t="s">
        <v>1029</v>
      </c>
      <c r="L603" s="11" t="s">
        <v>1029</v>
      </c>
      <c r="M603" s="11" t="s">
        <v>1029</v>
      </c>
      <c r="N603" s="11" t="s">
        <v>1029</v>
      </c>
      <c r="O603" s="427"/>
      <c r="P603" s="427"/>
      <c r="Q603" s="427"/>
      <c r="R603" s="427"/>
      <c r="S603" s="427"/>
      <c r="T603" s="427"/>
      <c r="U603" s="427"/>
      <c r="V603" s="427"/>
      <c r="W603" s="427"/>
      <c r="X603" s="427"/>
    </row>
    <row r="604" spans="2:24">
      <c r="B604" s="24">
        <v>6724000</v>
      </c>
      <c r="C604" s="26" t="s">
        <v>630</v>
      </c>
      <c r="D604" s="11">
        <v>368</v>
      </c>
      <c r="E604" s="11">
        <v>367</v>
      </c>
      <c r="F604" s="144">
        <v>312</v>
      </c>
      <c r="G604" s="144">
        <v>55</v>
      </c>
      <c r="H604" s="11">
        <v>1</v>
      </c>
      <c r="I604" s="11" t="s">
        <v>1029</v>
      </c>
      <c r="J604" s="11" t="s">
        <v>1029</v>
      </c>
      <c r="K604" s="11" t="s">
        <v>1029</v>
      </c>
      <c r="L604" s="11" t="s">
        <v>1029</v>
      </c>
      <c r="M604" s="11" t="s">
        <v>1029</v>
      </c>
      <c r="N604" s="11" t="s">
        <v>1029</v>
      </c>
      <c r="O604" s="427"/>
      <c r="P604" s="427"/>
      <c r="Q604" s="427"/>
      <c r="R604" s="427"/>
      <c r="S604" s="427"/>
      <c r="T604" s="427"/>
      <c r="U604" s="427"/>
      <c r="V604" s="427"/>
      <c r="W604" s="427"/>
      <c r="X604" s="427"/>
    </row>
    <row r="605" spans="2:24">
      <c r="B605" s="24">
        <v>6725000</v>
      </c>
      <c r="C605" s="26" t="s">
        <v>631</v>
      </c>
      <c r="D605" s="11">
        <v>891</v>
      </c>
      <c r="E605" s="11">
        <v>888</v>
      </c>
      <c r="F605" s="144">
        <v>732</v>
      </c>
      <c r="G605" s="144">
        <v>156</v>
      </c>
      <c r="H605" s="11" t="s">
        <v>1029</v>
      </c>
      <c r="I605" s="11">
        <v>1</v>
      </c>
      <c r="J605" s="11" t="s">
        <v>1029</v>
      </c>
      <c r="K605" s="11">
        <v>1</v>
      </c>
      <c r="L605" s="11" t="s">
        <v>1029</v>
      </c>
      <c r="M605" s="11">
        <v>1</v>
      </c>
      <c r="N605" s="11" t="s">
        <v>1029</v>
      </c>
      <c r="O605" s="427"/>
      <c r="P605" s="427"/>
      <c r="Q605" s="427"/>
      <c r="R605" s="427"/>
      <c r="S605" s="427"/>
      <c r="T605" s="427"/>
      <c r="U605" s="427"/>
      <c r="V605" s="427"/>
      <c r="W605" s="427"/>
      <c r="X605" s="427"/>
    </row>
    <row r="606" spans="2:24">
      <c r="B606" s="24">
        <v>6726000</v>
      </c>
      <c r="C606" s="26" t="s">
        <v>632</v>
      </c>
      <c r="D606" s="11">
        <v>1188</v>
      </c>
      <c r="E606" s="11">
        <v>1183</v>
      </c>
      <c r="F606" s="144">
        <v>916</v>
      </c>
      <c r="G606" s="144">
        <v>267</v>
      </c>
      <c r="H606" s="11">
        <v>1</v>
      </c>
      <c r="I606" s="11">
        <v>3</v>
      </c>
      <c r="J606" s="11" t="s">
        <v>1029</v>
      </c>
      <c r="K606" s="11" t="s">
        <v>1029</v>
      </c>
      <c r="L606" s="11" t="s">
        <v>1029</v>
      </c>
      <c r="M606" s="11" t="s">
        <v>1029</v>
      </c>
      <c r="N606" s="11">
        <v>1</v>
      </c>
      <c r="O606" s="427"/>
      <c r="P606" s="427"/>
      <c r="Q606" s="427"/>
      <c r="R606" s="427"/>
      <c r="S606" s="427"/>
      <c r="T606" s="427"/>
      <c r="U606" s="427"/>
      <c r="V606" s="427"/>
      <c r="W606" s="427"/>
      <c r="X606" s="427"/>
    </row>
    <row r="607" spans="2:24">
      <c r="B607" s="24">
        <v>6726100</v>
      </c>
      <c r="C607" s="26" t="s">
        <v>633</v>
      </c>
      <c r="D607" s="11">
        <v>375</v>
      </c>
      <c r="E607" s="11">
        <v>374</v>
      </c>
      <c r="F607" s="144">
        <v>305</v>
      </c>
      <c r="G607" s="144">
        <v>69</v>
      </c>
      <c r="H607" s="11" t="s">
        <v>1029</v>
      </c>
      <c r="I607" s="11">
        <v>1</v>
      </c>
      <c r="J607" s="11" t="s">
        <v>1029</v>
      </c>
      <c r="K607" s="11" t="s">
        <v>1029</v>
      </c>
      <c r="L607" s="11" t="s">
        <v>1029</v>
      </c>
      <c r="M607" s="11" t="s">
        <v>1029</v>
      </c>
      <c r="N607" s="11" t="s">
        <v>1029</v>
      </c>
      <c r="O607" s="427"/>
      <c r="P607" s="427"/>
      <c r="Q607" s="427"/>
      <c r="R607" s="427"/>
      <c r="S607" s="427"/>
      <c r="T607" s="427"/>
      <c r="U607" s="427"/>
      <c r="V607" s="427"/>
      <c r="W607" s="427"/>
      <c r="X607" s="427"/>
    </row>
    <row r="608" spans="2:24">
      <c r="B608" s="24">
        <v>6727000</v>
      </c>
      <c r="C608" s="26" t="s">
        <v>634</v>
      </c>
      <c r="D608" s="11">
        <v>801</v>
      </c>
      <c r="E608" s="11">
        <v>799</v>
      </c>
      <c r="F608" s="144">
        <v>305</v>
      </c>
      <c r="G608" s="144">
        <v>494</v>
      </c>
      <c r="H608" s="11">
        <v>1</v>
      </c>
      <c r="I608" s="11">
        <v>1</v>
      </c>
      <c r="J608" s="11" t="s">
        <v>1029</v>
      </c>
      <c r="K608" s="11" t="s">
        <v>1029</v>
      </c>
      <c r="L608" s="11" t="s">
        <v>1029</v>
      </c>
      <c r="M608" s="11" t="s">
        <v>1029</v>
      </c>
      <c r="N608" s="11" t="s">
        <v>1029</v>
      </c>
      <c r="O608" s="427"/>
      <c r="P608" s="427"/>
      <c r="Q608" s="427"/>
      <c r="R608" s="427"/>
      <c r="S608" s="427"/>
      <c r="T608" s="427"/>
      <c r="U608" s="427"/>
      <c r="V608" s="427"/>
      <c r="W608" s="427"/>
      <c r="X608" s="427"/>
    </row>
    <row r="609" spans="2:24">
      <c r="B609" s="24">
        <v>6728000</v>
      </c>
      <c r="C609" s="26" t="s">
        <v>635</v>
      </c>
      <c r="D609" s="11">
        <v>970</v>
      </c>
      <c r="E609" s="11">
        <v>952</v>
      </c>
      <c r="F609" s="144">
        <v>902</v>
      </c>
      <c r="G609" s="144">
        <v>50</v>
      </c>
      <c r="H609" s="11">
        <v>3</v>
      </c>
      <c r="I609" s="11">
        <v>14</v>
      </c>
      <c r="J609" s="11" t="s">
        <v>1029</v>
      </c>
      <c r="K609" s="11" t="s">
        <v>1029</v>
      </c>
      <c r="L609" s="11" t="s">
        <v>1029</v>
      </c>
      <c r="M609" s="11">
        <v>1</v>
      </c>
      <c r="N609" s="11" t="s">
        <v>1029</v>
      </c>
      <c r="O609" s="427"/>
      <c r="P609" s="427"/>
      <c r="Q609" s="427"/>
      <c r="R609" s="427"/>
      <c r="S609" s="427"/>
      <c r="T609" s="427"/>
      <c r="U609" s="427"/>
      <c r="V609" s="427"/>
      <c r="W609" s="427"/>
      <c r="X609" s="427"/>
    </row>
    <row r="610" spans="2:24">
      <c r="B610" s="24">
        <v>6729000</v>
      </c>
      <c r="C610" s="26" t="s">
        <v>636</v>
      </c>
      <c r="D610" s="11">
        <v>1289</v>
      </c>
      <c r="E610" s="11">
        <v>1272</v>
      </c>
      <c r="F610" s="144">
        <v>1106</v>
      </c>
      <c r="G610" s="144">
        <v>166</v>
      </c>
      <c r="H610" s="11">
        <v>1</v>
      </c>
      <c r="I610" s="11">
        <v>14</v>
      </c>
      <c r="J610" s="11">
        <v>2</v>
      </c>
      <c r="K610" s="11" t="s">
        <v>1029</v>
      </c>
      <c r="L610" s="11" t="s">
        <v>1029</v>
      </c>
      <c r="M610" s="11" t="s">
        <v>1029</v>
      </c>
      <c r="N610" s="11" t="s">
        <v>1029</v>
      </c>
      <c r="O610" s="427"/>
      <c r="P610" s="427"/>
      <c r="Q610" s="427"/>
      <c r="R610" s="427"/>
      <c r="S610" s="427"/>
      <c r="T610" s="427"/>
      <c r="U610" s="427"/>
      <c r="V610" s="427"/>
      <c r="W610" s="427"/>
      <c r="X610" s="427"/>
    </row>
    <row r="611" spans="2:24">
      <c r="B611" s="24">
        <v>6730000</v>
      </c>
      <c r="C611" s="26" t="s">
        <v>637</v>
      </c>
      <c r="D611" s="11">
        <v>874</v>
      </c>
      <c r="E611" s="11">
        <v>862</v>
      </c>
      <c r="F611" s="144">
        <v>763</v>
      </c>
      <c r="G611" s="144">
        <v>99</v>
      </c>
      <c r="H611" s="11">
        <v>3</v>
      </c>
      <c r="I611" s="11">
        <v>8</v>
      </c>
      <c r="J611" s="11" t="s">
        <v>1029</v>
      </c>
      <c r="K611" s="11" t="s">
        <v>1029</v>
      </c>
      <c r="L611" s="11" t="s">
        <v>1029</v>
      </c>
      <c r="M611" s="11">
        <v>1</v>
      </c>
      <c r="N611" s="11" t="s">
        <v>1029</v>
      </c>
      <c r="O611" s="427"/>
      <c r="P611" s="427"/>
      <c r="Q611" s="427"/>
      <c r="R611" s="427"/>
      <c r="S611" s="427"/>
      <c r="T611" s="427"/>
      <c r="U611" s="427"/>
      <c r="V611" s="427"/>
      <c r="W611" s="427"/>
      <c r="X611" s="427"/>
    </row>
    <row r="612" spans="2:24">
      <c r="B612" s="24">
        <v>6731000</v>
      </c>
      <c r="C612" s="26" t="s">
        <v>638</v>
      </c>
      <c r="D612" s="11">
        <v>509</v>
      </c>
      <c r="E612" s="11">
        <v>508</v>
      </c>
      <c r="F612" s="144">
        <v>336</v>
      </c>
      <c r="G612" s="144">
        <v>172</v>
      </c>
      <c r="H612" s="11">
        <v>1</v>
      </c>
      <c r="I612" s="11" t="s">
        <v>1029</v>
      </c>
      <c r="J612" s="11" t="s">
        <v>1029</v>
      </c>
      <c r="K612" s="11" t="s">
        <v>1029</v>
      </c>
      <c r="L612" s="11" t="s">
        <v>1029</v>
      </c>
      <c r="M612" s="11" t="s">
        <v>1029</v>
      </c>
      <c r="N612" s="11" t="s">
        <v>1029</v>
      </c>
      <c r="O612" s="427"/>
      <c r="P612" s="427"/>
      <c r="Q612" s="427"/>
      <c r="R612" s="427"/>
      <c r="S612" s="427"/>
      <c r="T612" s="427"/>
      <c r="U612" s="427"/>
      <c r="V612" s="427"/>
      <c r="W612" s="427"/>
      <c r="X612" s="427"/>
    </row>
    <row r="613" spans="2:24">
      <c r="B613" s="24">
        <v>6732000</v>
      </c>
      <c r="C613" s="26" t="s">
        <v>639</v>
      </c>
      <c r="D613" s="11">
        <v>1818</v>
      </c>
      <c r="E613" s="11">
        <v>1797</v>
      </c>
      <c r="F613" s="144">
        <v>1414</v>
      </c>
      <c r="G613" s="144">
        <v>383</v>
      </c>
      <c r="H613" s="11">
        <v>3</v>
      </c>
      <c r="I613" s="11">
        <v>17</v>
      </c>
      <c r="J613" s="11" t="s">
        <v>1029</v>
      </c>
      <c r="K613" s="11">
        <v>1</v>
      </c>
      <c r="L613" s="11" t="s">
        <v>1029</v>
      </c>
      <c r="M613" s="11" t="s">
        <v>1029</v>
      </c>
      <c r="N613" s="11" t="s">
        <v>1029</v>
      </c>
      <c r="O613" s="427"/>
      <c r="P613" s="427"/>
      <c r="Q613" s="427"/>
      <c r="R613" s="427"/>
      <c r="S613" s="427"/>
      <c r="T613" s="427"/>
      <c r="U613" s="427"/>
      <c r="V613" s="427"/>
      <c r="W613" s="427"/>
      <c r="X613" s="427"/>
    </row>
    <row r="614" spans="2:24">
      <c r="B614" s="22">
        <v>8000000</v>
      </c>
      <c r="C614" s="32" t="s">
        <v>640</v>
      </c>
      <c r="D614" s="11">
        <v>61362</v>
      </c>
      <c r="E614" s="11">
        <v>59917</v>
      </c>
      <c r="F614" s="144">
        <v>31746</v>
      </c>
      <c r="G614" s="144">
        <v>28171</v>
      </c>
      <c r="H614" s="11">
        <v>262</v>
      </c>
      <c r="I614" s="11">
        <v>1053</v>
      </c>
      <c r="J614" s="11">
        <v>25</v>
      </c>
      <c r="K614" s="11">
        <v>20</v>
      </c>
      <c r="L614" s="11">
        <v>17</v>
      </c>
      <c r="M614" s="11">
        <v>53</v>
      </c>
      <c r="N614" s="11">
        <v>15</v>
      </c>
      <c r="O614" s="427"/>
      <c r="P614" s="427"/>
      <c r="Q614" s="427"/>
      <c r="R614" s="427"/>
      <c r="S614" s="427"/>
      <c r="T614" s="427"/>
      <c r="U614" s="427"/>
      <c r="V614" s="427"/>
      <c r="W614" s="427"/>
      <c r="X614" s="427"/>
    </row>
    <row r="615" spans="2:24">
      <c r="B615" s="24">
        <v>8001000</v>
      </c>
      <c r="C615" s="26" t="s">
        <v>641</v>
      </c>
      <c r="D615" s="11">
        <v>14497</v>
      </c>
      <c r="E615" s="11">
        <v>13757</v>
      </c>
      <c r="F615" s="144">
        <v>6373</v>
      </c>
      <c r="G615" s="144">
        <v>7384</v>
      </c>
      <c r="H615" s="11">
        <v>91</v>
      </c>
      <c r="I615" s="11">
        <v>602</v>
      </c>
      <c r="J615" s="11">
        <v>5</v>
      </c>
      <c r="K615" s="11">
        <v>9</v>
      </c>
      <c r="L615" s="11">
        <v>14</v>
      </c>
      <c r="M615" s="11">
        <v>15</v>
      </c>
      <c r="N615" s="11">
        <v>4</v>
      </c>
      <c r="O615" s="427"/>
      <c r="P615" s="427"/>
      <c r="Q615" s="427"/>
      <c r="R615" s="427"/>
      <c r="S615" s="427"/>
      <c r="T615" s="427"/>
      <c r="U615" s="427"/>
      <c r="V615" s="427"/>
      <c r="W615" s="427"/>
      <c r="X615" s="427"/>
    </row>
    <row r="616" spans="2:24">
      <c r="B616" s="24">
        <v>8002000</v>
      </c>
      <c r="C616" s="26" t="s">
        <v>642</v>
      </c>
      <c r="D616" s="11">
        <v>1064</v>
      </c>
      <c r="E616" s="11">
        <v>988</v>
      </c>
      <c r="F616" s="144">
        <v>736</v>
      </c>
      <c r="G616" s="144">
        <v>252</v>
      </c>
      <c r="H616" s="11">
        <v>10</v>
      </c>
      <c r="I616" s="11">
        <v>62</v>
      </c>
      <c r="J616" s="11">
        <v>2</v>
      </c>
      <c r="K616" s="11" t="s">
        <v>1029</v>
      </c>
      <c r="L616" s="11" t="s">
        <v>1029</v>
      </c>
      <c r="M616" s="11">
        <v>2</v>
      </c>
      <c r="N616" s="11" t="s">
        <v>1029</v>
      </c>
      <c r="O616" s="427"/>
      <c r="P616" s="427"/>
      <c r="Q616" s="427"/>
      <c r="R616" s="427"/>
      <c r="S616" s="427"/>
      <c r="T616" s="427"/>
      <c r="U616" s="427"/>
      <c r="V616" s="427"/>
      <c r="W616" s="427"/>
      <c r="X616" s="427"/>
    </row>
    <row r="617" spans="2:24">
      <c r="B617" s="24">
        <v>8010000</v>
      </c>
      <c r="C617" s="26" t="s">
        <v>643</v>
      </c>
      <c r="D617" s="11">
        <v>1560</v>
      </c>
      <c r="E617" s="11">
        <v>1546</v>
      </c>
      <c r="F617" s="144">
        <v>1276</v>
      </c>
      <c r="G617" s="144">
        <v>270</v>
      </c>
      <c r="H617" s="11">
        <v>4</v>
      </c>
      <c r="I617" s="11">
        <v>7</v>
      </c>
      <c r="J617" s="11">
        <v>1</v>
      </c>
      <c r="K617" s="11" t="s">
        <v>1029</v>
      </c>
      <c r="L617" s="11" t="s">
        <v>1029</v>
      </c>
      <c r="M617" s="11">
        <v>2</v>
      </c>
      <c r="N617" s="11" t="s">
        <v>1029</v>
      </c>
      <c r="O617" s="427"/>
      <c r="P617" s="427"/>
      <c r="Q617" s="427"/>
      <c r="R617" s="427"/>
      <c r="S617" s="427"/>
      <c r="T617" s="427"/>
      <c r="U617" s="427"/>
      <c r="V617" s="427"/>
      <c r="W617" s="427"/>
      <c r="X617" s="427"/>
    </row>
    <row r="618" spans="2:24">
      <c r="B618" s="24">
        <v>8011000</v>
      </c>
      <c r="C618" s="26" t="s">
        <v>644</v>
      </c>
      <c r="D618" s="11">
        <v>660</v>
      </c>
      <c r="E618" s="11">
        <v>649</v>
      </c>
      <c r="F618" s="144">
        <v>507</v>
      </c>
      <c r="G618" s="144">
        <v>142</v>
      </c>
      <c r="H618" s="11">
        <v>1</v>
      </c>
      <c r="I618" s="11">
        <v>7</v>
      </c>
      <c r="J618" s="11">
        <v>1</v>
      </c>
      <c r="K618" s="11" t="s">
        <v>1029</v>
      </c>
      <c r="L618" s="11">
        <v>1</v>
      </c>
      <c r="M618" s="11">
        <v>1</v>
      </c>
      <c r="N618" s="11" t="s">
        <v>1029</v>
      </c>
      <c r="O618" s="427"/>
      <c r="P618" s="427"/>
      <c r="Q618" s="427"/>
      <c r="R618" s="427"/>
      <c r="S618" s="427"/>
      <c r="T618" s="427"/>
      <c r="U618" s="427"/>
      <c r="V618" s="427"/>
      <c r="W618" s="427"/>
      <c r="X618" s="427"/>
    </row>
    <row r="619" spans="2:24">
      <c r="B619" s="24">
        <v>8012000</v>
      </c>
      <c r="C619" s="26" t="s">
        <v>645</v>
      </c>
      <c r="D619" s="11">
        <v>1765</v>
      </c>
      <c r="E619" s="11">
        <v>1751</v>
      </c>
      <c r="F619" s="144">
        <v>1230</v>
      </c>
      <c r="G619" s="144">
        <v>521</v>
      </c>
      <c r="H619" s="11">
        <v>5</v>
      </c>
      <c r="I619" s="11">
        <v>6</v>
      </c>
      <c r="J619" s="11">
        <v>1</v>
      </c>
      <c r="K619" s="11" t="s">
        <v>1029</v>
      </c>
      <c r="L619" s="11" t="s">
        <v>1029</v>
      </c>
      <c r="M619" s="11">
        <v>2</v>
      </c>
      <c r="N619" s="11" t="s">
        <v>1029</v>
      </c>
      <c r="O619" s="427"/>
      <c r="P619" s="427"/>
      <c r="Q619" s="427"/>
      <c r="R619" s="427"/>
      <c r="S619" s="427"/>
      <c r="T619" s="427"/>
      <c r="U619" s="427"/>
      <c r="V619" s="427"/>
      <c r="W619" s="427"/>
      <c r="X619" s="427"/>
    </row>
    <row r="620" spans="2:24">
      <c r="B620" s="24">
        <v>8013000</v>
      </c>
      <c r="C620" s="26" t="s">
        <v>646</v>
      </c>
      <c r="D620" s="11">
        <v>5235</v>
      </c>
      <c r="E620" s="11">
        <v>5089</v>
      </c>
      <c r="F620" s="144">
        <v>1616</v>
      </c>
      <c r="G620" s="144">
        <v>3473</v>
      </c>
      <c r="H620" s="11">
        <v>64</v>
      </c>
      <c r="I620" s="11">
        <v>68</v>
      </c>
      <c r="J620" s="11">
        <v>1</v>
      </c>
      <c r="K620" s="11">
        <v>4</v>
      </c>
      <c r="L620" s="11">
        <v>2</v>
      </c>
      <c r="M620" s="11">
        <v>6</v>
      </c>
      <c r="N620" s="11">
        <v>1</v>
      </c>
      <c r="O620" s="427"/>
      <c r="P620" s="427"/>
      <c r="Q620" s="427"/>
      <c r="R620" s="427"/>
      <c r="S620" s="427"/>
      <c r="T620" s="427"/>
      <c r="U620" s="427"/>
      <c r="V620" s="427"/>
      <c r="W620" s="427"/>
      <c r="X620" s="427"/>
    </row>
    <row r="621" spans="2:24">
      <c r="B621" s="24">
        <v>8014000</v>
      </c>
      <c r="C621" s="26" t="s">
        <v>647</v>
      </c>
      <c r="D621" s="11">
        <v>699</v>
      </c>
      <c r="E621" s="11">
        <v>694</v>
      </c>
      <c r="F621" s="144">
        <v>198</v>
      </c>
      <c r="G621" s="144">
        <v>496</v>
      </c>
      <c r="H621" s="11">
        <v>2</v>
      </c>
      <c r="I621" s="11">
        <v>3</v>
      </c>
      <c r="J621" s="11" t="s">
        <v>1029</v>
      </c>
      <c r="K621" s="11" t="s">
        <v>1029</v>
      </c>
      <c r="L621" s="11" t="s">
        <v>1029</v>
      </c>
      <c r="M621" s="11" t="s">
        <v>1029</v>
      </c>
      <c r="N621" s="11" t="s">
        <v>1029</v>
      </c>
      <c r="O621" s="427"/>
      <c r="P621" s="427"/>
      <c r="Q621" s="427"/>
      <c r="R621" s="427"/>
      <c r="S621" s="427"/>
      <c r="T621" s="427"/>
      <c r="U621" s="427"/>
      <c r="V621" s="427"/>
      <c r="W621" s="427"/>
      <c r="X621" s="427"/>
    </row>
    <row r="622" spans="2:24">
      <c r="B622" s="24">
        <v>8015000</v>
      </c>
      <c r="C622" s="26" t="s">
        <v>648</v>
      </c>
      <c r="D622" s="11">
        <v>1673</v>
      </c>
      <c r="E622" s="11">
        <v>1668</v>
      </c>
      <c r="F622" s="144">
        <v>1365</v>
      </c>
      <c r="G622" s="144">
        <v>303</v>
      </c>
      <c r="H622" s="11">
        <v>4</v>
      </c>
      <c r="I622" s="11" t="s">
        <v>1029</v>
      </c>
      <c r="J622" s="11">
        <v>1</v>
      </c>
      <c r="K622" s="11" t="s">
        <v>1029</v>
      </c>
      <c r="L622" s="11" t="s">
        <v>1029</v>
      </c>
      <c r="M622" s="11" t="s">
        <v>1029</v>
      </c>
      <c r="N622" s="11" t="s">
        <v>1029</v>
      </c>
      <c r="O622" s="427"/>
      <c r="P622" s="427"/>
      <c r="Q622" s="427"/>
      <c r="R622" s="427"/>
      <c r="S622" s="427"/>
      <c r="T622" s="427"/>
      <c r="U622" s="427"/>
      <c r="V622" s="427"/>
      <c r="W622" s="427"/>
      <c r="X622" s="427"/>
    </row>
    <row r="623" spans="2:24">
      <c r="B623" s="24">
        <v>8016000</v>
      </c>
      <c r="C623" s="26" t="s">
        <v>649</v>
      </c>
      <c r="D623" s="11">
        <v>810</v>
      </c>
      <c r="E623" s="11">
        <v>803</v>
      </c>
      <c r="F623" s="144">
        <v>556</v>
      </c>
      <c r="G623" s="144">
        <v>247</v>
      </c>
      <c r="H623" s="11">
        <v>4</v>
      </c>
      <c r="I623" s="11">
        <v>2</v>
      </c>
      <c r="J623" s="11" t="s">
        <v>1029</v>
      </c>
      <c r="K623" s="11" t="s">
        <v>1029</v>
      </c>
      <c r="L623" s="11" t="s">
        <v>1029</v>
      </c>
      <c r="M623" s="11" t="s">
        <v>1029</v>
      </c>
      <c r="N623" s="11">
        <v>1</v>
      </c>
      <c r="O623" s="427"/>
      <c r="P623" s="427"/>
      <c r="Q623" s="427"/>
      <c r="R623" s="427"/>
      <c r="S623" s="427"/>
      <c r="T623" s="427"/>
      <c r="U623" s="427"/>
      <c r="V623" s="427"/>
      <c r="W623" s="427"/>
      <c r="X623" s="427"/>
    </row>
    <row r="624" spans="2:24">
      <c r="B624" s="24">
        <v>8017000</v>
      </c>
      <c r="C624" s="26" t="s">
        <v>650</v>
      </c>
      <c r="D624" s="11">
        <v>536</v>
      </c>
      <c r="E624" s="11">
        <v>534</v>
      </c>
      <c r="F624" s="144">
        <v>256</v>
      </c>
      <c r="G624" s="144">
        <v>278</v>
      </c>
      <c r="H624" s="11">
        <v>1</v>
      </c>
      <c r="I624" s="11">
        <v>1</v>
      </c>
      <c r="J624" s="11" t="s">
        <v>1029</v>
      </c>
      <c r="K624" s="11" t="s">
        <v>1029</v>
      </c>
      <c r="L624" s="11" t="s">
        <v>1029</v>
      </c>
      <c r="M624" s="11" t="s">
        <v>1029</v>
      </c>
      <c r="N624" s="11" t="s">
        <v>1029</v>
      </c>
      <c r="O624" s="427"/>
      <c r="P624" s="427"/>
      <c r="Q624" s="427"/>
      <c r="R624" s="427"/>
      <c r="S624" s="427"/>
      <c r="T624" s="427"/>
      <c r="U624" s="427"/>
      <c r="V624" s="427"/>
      <c r="W624" s="427"/>
      <c r="X624" s="427"/>
    </row>
    <row r="625" spans="2:24">
      <c r="B625" s="24">
        <v>8018000</v>
      </c>
      <c r="C625" s="26" t="s">
        <v>651</v>
      </c>
      <c r="D625" s="11">
        <v>3857</v>
      </c>
      <c r="E625" s="11">
        <v>3835</v>
      </c>
      <c r="F625" s="144">
        <v>1914</v>
      </c>
      <c r="G625" s="144">
        <v>1921</v>
      </c>
      <c r="H625" s="11">
        <v>5</v>
      </c>
      <c r="I625" s="11">
        <v>15</v>
      </c>
      <c r="J625" s="11" t="s">
        <v>1029</v>
      </c>
      <c r="K625" s="11">
        <v>1</v>
      </c>
      <c r="L625" s="11" t="s">
        <v>1029</v>
      </c>
      <c r="M625" s="11">
        <v>1</v>
      </c>
      <c r="N625" s="11" t="s">
        <v>1029</v>
      </c>
      <c r="O625" s="427"/>
      <c r="P625" s="427"/>
      <c r="Q625" s="427"/>
      <c r="R625" s="427"/>
      <c r="S625" s="427"/>
      <c r="T625" s="427"/>
      <c r="U625" s="427"/>
      <c r="V625" s="427"/>
      <c r="W625" s="427"/>
      <c r="X625" s="427"/>
    </row>
    <row r="626" spans="2:24">
      <c r="B626" s="24">
        <v>8019000</v>
      </c>
      <c r="C626" s="26" t="s">
        <v>652</v>
      </c>
      <c r="D626" s="11">
        <v>2302</v>
      </c>
      <c r="E626" s="11">
        <v>2245</v>
      </c>
      <c r="F626" s="144">
        <v>1589</v>
      </c>
      <c r="G626" s="144">
        <v>656</v>
      </c>
      <c r="H626" s="11" t="s">
        <v>1029</v>
      </c>
      <c r="I626" s="11">
        <v>52</v>
      </c>
      <c r="J626" s="11" t="s">
        <v>1029</v>
      </c>
      <c r="K626" s="11">
        <v>1</v>
      </c>
      <c r="L626" s="11" t="s">
        <v>1029</v>
      </c>
      <c r="M626" s="11" t="s">
        <v>1029</v>
      </c>
      <c r="N626" s="11">
        <v>4</v>
      </c>
      <c r="O626" s="427"/>
      <c r="P626" s="427"/>
      <c r="Q626" s="427"/>
      <c r="R626" s="427"/>
      <c r="S626" s="427"/>
      <c r="T626" s="427"/>
      <c r="U626" s="427"/>
      <c r="V626" s="427"/>
      <c r="W626" s="427"/>
      <c r="X626" s="427"/>
    </row>
    <row r="627" spans="2:24">
      <c r="B627" s="24">
        <v>8020000</v>
      </c>
      <c r="C627" s="26" t="s">
        <v>653</v>
      </c>
      <c r="D627" s="11">
        <v>1465</v>
      </c>
      <c r="E627" s="11">
        <v>1458</v>
      </c>
      <c r="F627" s="144">
        <v>758</v>
      </c>
      <c r="G627" s="144">
        <v>700</v>
      </c>
      <c r="H627" s="11">
        <v>5</v>
      </c>
      <c r="I627" s="11">
        <v>2</v>
      </c>
      <c r="J627" s="11" t="s">
        <v>1029</v>
      </c>
      <c r="K627" s="11" t="s">
        <v>1029</v>
      </c>
      <c r="L627" s="11" t="s">
        <v>1029</v>
      </c>
      <c r="M627" s="11" t="s">
        <v>1029</v>
      </c>
      <c r="N627" s="11" t="s">
        <v>1029</v>
      </c>
      <c r="O627" s="427"/>
      <c r="P627" s="427"/>
      <c r="Q627" s="427"/>
      <c r="R627" s="427"/>
      <c r="S627" s="427"/>
      <c r="T627" s="427"/>
      <c r="U627" s="427"/>
      <c r="V627" s="427"/>
      <c r="W627" s="427"/>
      <c r="X627" s="427"/>
    </row>
    <row r="628" spans="2:24">
      <c r="B628" s="24">
        <v>8021000</v>
      </c>
      <c r="C628" s="26" t="s">
        <v>654</v>
      </c>
      <c r="D628" s="11">
        <v>1136</v>
      </c>
      <c r="E628" s="11">
        <v>1116</v>
      </c>
      <c r="F628" s="144">
        <v>415</v>
      </c>
      <c r="G628" s="144">
        <v>701</v>
      </c>
      <c r="H628" s="11">
        <v>2</v>
      </c>
      <c r="I628" s="11">
        <v>14</v>
      </c>
      <c r="J628" s="11" t="s">
        <v>1029</v>
      </c>
      <c r="K628" s="11" t="s">
        <v>1029</v>
      </c>
      <c r="L628" s="11" t="s">
        <v>1029</v>
      </c>
      <c r="M628" s="11">
        <v>4</v>
      </c>
      <c r="N628" s="11" t="s">
        <v>1029</v>
      </c>
      <c r="O628" s="427"/>
      <c r="P628" s="427"/>
      <c r="Q628" s="427"/>
      <c r="R628" s="427"/>
      <c r="S628" s="427"/>
      <c r="T628" s="427"/>
      <c r="U628" s="427"/>
      <c r="V628" s="427"/>
      <c r="W628" s="427"/>
      <c r="X628" s="427"/>
    </row>
    <row r="629" spans="2:24">
      <c r="B629" s="24">
        <v>8022000</v>
      </c>
      <c r="C629" s="26" t="s">
        <v>524</v>
      </c>
      <c r="D629" s="11">
        <v>532</v>
      </c>
      <c r="E629" s="11">
        <v>524</v>
      </c>
      <c r="F629" s="144">
        <v>428</v>
      </c>
      <c r="G629" s="144">
        <v>96</v>
      </c>
      <c r="H629" s="11">
        <v>3</v>
      </c>
      <c r="I629" s="11">
        <v>4</v>
      </c>
      <c r="J629" s="11" t="s">
        <v>1029</v>
      </c>
      <c r="K629" s="11">
        <v>1</v>
      </c>
      <c r="L629" s="11" t="s">
        <v>1029</v>
      </c>
      <c r="M629" s="11" t="s">
        <v>1029</v>
      </c>
      <c r="N629" s="11" t="s">
        <v>1029</v>
      </c>
      <c r="O629" s="427"/>
      <c r="P629" s="427"/>
      <c r="Q629" s="427"/>
      <c r="R629" s="427"/>
      <c r="S629" s="427"/>
      <c r="T629" s="427"/>
      <c r="U629" s="427"/>
      <c r="V629" s="427"/>
      <c r="W629" s="427"/>
      <c r="X629" s="427"/>
    </row>
    <row r="630" spans="2:24">
      <c r="B630" s="24">
        <v>8023000</v>
      </c>
      <c r="C630" s="26" t="s">
        <v>655</v>
      </c>
      <c r="D630" s="11">
        <v>2327</v>
      </c>
      <c r="E630" s="11">
        <v>2317</v>
      </c>
      <c r="F630" s="144">
        <v>1258</v>
      </c>
      <c r="G630" s="144">
        <v>1059</v>
      </c>
      <c r="H630" s="11">
        <v>4</v>
      </c>
      <c r="I630" s="11">
        <v>6</v>
      </c>
      <c r="J630" s="11" t="s">
        <v>1029</v>
      </c>
      <c r="K630" s="11" t="s">
        <v>1029</v>
      </c>
      <c r="L630" s="11" t="s">
        <v>1029</v>
      </c>
      <c r="M630" s="11" t="s">
        <v>1029</v>
      </c>
      <c r="N630" s="11" t="s">
        <v>1029</v>
      </c>
      <c r="O630" s="427"/>
      <c r="P630" s="427"/>
      <c r="Q630" s="427"/>
      <c r="R630" s="427"/>
      <c r="S630" s="427"/>
      <c r="T630" s="427"/>
      <c r="U630" s="427"/>
      <c r="V630" s="427"/>
      <c r="W630" s="427"/>
      <c r="X630" s="427"/>
    </row>
    <row r="631" spans="2:24">
      <c r="B631" s="24">
        <v>8024000</v>
      </c>
      <c r="C631" s="26" t="s">
        <v>452</v>
      </c>
      <c r="D631" s="11">
        <v>1935</v>
      </c>
      <c r="E631" s="11">
        <v>1912</v>
      </c>
      <c r="F631" s="144">
        <v>1029</v>
      </c>
      <c r="G631" s="144">
        <v>883</v>
      </c>
      <c r="H631" s="11">
        <v>3</v>
      </c>
      <c r="I631" s="11">
        <v>9</v>
      </c>
      <c r="J631" s="11">
        <v>2</v>
      </c>
      <c r="K631" s="11">
        <v>1</v>
      </c>
      <c r="L631" s="11" t="s">
        <v>1029</v>
      </c>
      <c r="M631" s="11">
        <v>3</v>
      </c>
      <c r="N631" s="11">
        <v>5</v>
      </c>
      <c r="O631" s="427"/>
      <c r="P631" s="427"/>
      <c r="Q631" s="427"/>
      <c r="R631" s="427"/>
      <c r="S631" s="427"/>
      <c r="T631" s="427"/>
      <c r="U631" s="427"/>
      <c r="V631" s="427"/>
      <c r="W631" s="427"/>
      <c r="X631" s="427"/>
    </row>
    <row r="632" spans="2:24">
      <c r="B632" s="24">
        <v>8025000</v>
      </c>
      <c r="C632" s="26" t="s">
        <v>338</v>
      </c>
      <c r="D632" s="11">
        <v>1483</v>
      </c>
      <c r="E632" s="11">
        <v>1466</v>
      </c>
      <c r="F632" s="144">
        <v>848</v>
      </c>
      <c r="G632" s="144">
        <v>618</v>
      </c>
      <c r="H632" s="11">
        <v>6</v>
      </c>
      <c r="I632" s="11">
        <v>9</v>
      </c>
      <c r="J632" s="11">
        <v>1</v>
      </c>
      <c r="K632" s="11" t="s">
        <v>1029</v>
      </c>
      <c r="L632" s="11" t="s">
        <v>1029</v>
      </c>
      <c r="M632" s="11">
        <v>1</v>
      </c>
      <c r="N632" s="11" t="s">
        <v>1029</v>
      </c>
      <c r="O632" s="427"/>
      <c r="P632" s="427"/>
      <c r="Q632" s="427"/>
      <c r="R632" s="427"/>
      <c r="S632" s="427"/>
      <c r="T632" s="427"/>
      <c r="U632" s="427"/>
      <c r="V632" s="427"/>
      <c r="W632" s="427"/>
      <c r="X632" s="427"/>
    </row>
    <row r="633" spans="2:24">
      <c r="B633" s="24">
        <v>8026000</v>
      </c>
      <c r="C633" s="26" t="s">
        <v>656</v>
      </c>
      <c r="D633" s="11">
        <v>972</v>
      </c>
      <c r="E633" s="11">
        <v>857</v>
      </c>
      <c r="F633" s="144">
        <v>681</v>
      </c>
      <c r="G633" s="144">
        <v>176</v>
      </c>
      <c r="H633" s="11">
        <v>4</v>
      </c>
      <c r="I633" s="11">
        <v>105</v>
      </c>
      <c r="J633" s="11">
        <v>3</v>
      </c>
      <c r="K633" s="11">
        <v>1</v>
      </c>
      <c r="L633" s="11" t="s">
        <v>1029</v>
      </c>
      <c r="M633" s="11">
        <v>2</v>
      </c>
      <c r="N633" s="11" t="s">
        <v>1029</v>
      </c>
      <c r="O633" s="427"/>
      <c r="P633" s="427"/>
      <c r="Q633" s="427"/>
      <c r="R633" s="427"/>
      <c r="S633" s="427"/>
      <c r="T633" s="427"/>
      <c r="U633" s="427"/>
      <c r="V633" s="427"/>
      <c r="W633" s="427"/>
      <c r="X633" s="427"/>
    </row>
    <row r="634" spans="2:24">
      <c r="B634" s="24">
        <v>8027000</v>
      </c>
      <c r="C634" s="26" t="s">
        <v>426</v>
      </c>
      <c r="D634" s="11">
        <v>1254</v>
      </c>
      <c r="E634" s="11">
        <v>1229</v>
      </c>
      <c r="F634" s="144">
        <v>790</v>
      </c>
      <c r="G634" s="144">
        <v>439</v>
      </c>
      <c r="H634" s="11">
        <v>7</v>
      </c>
      <c r="I634" s="11">
        <v>10</v>
      </c>
      <c r="J634" s="11">
        <v>1</v>
      </c>
      <c r="K634" s="11" t="s">
        <v>1029</v>
      </c>
      <c r="L634" s="11" t="s">
        <v>1029</v>
      </c>
      <c r="M634" s="11">
        <v>7</v>
      </c>
      <c r="N634" s="11" t="s">
        <v>1029</v>
      </c>
      <c r="O634" s="427"/>
      <c r="P634" s="427"/>
      <c r="Q634" s="427"/>
      <c r="R634" s="427"/>
      <c r="S634" s="427"/>
      <c r="T634" s="427"/>
      <c r="U634" s="427"/>
      <c r="V634" s="427"/>
      <c r="W634" s="427"/>
      <c r="X634" s="427"/>
    </row>
    <row r="635" spans="2:24">
      <c r="B635" s="24">
        <v>8028000</v>
      </c>
      <c r="C635" s="26" t="s">
        <v>657</v>
      </c>
      <c r="D635" s="11">
        <v>2658</v>
      </c>
      <c r="E635" s="11">
        <v>2651</v>
      </c>
      <c r="F635" s="144">
        <v>1761</v>
      </c>
      <c r="G635" s="144">
        <v>890</v>
      </c>
      <c r="H635" s="11">
        <v>1</v>
      </c>
      <c r="I635" s="11">
        <v>4</v>
      </c>
      <c r="J635" s="11">
        <v>1</v>
      </c>
      <c r="K635" s="11" t="s">
        <v>1029</v>
      </c>
      <c r="L635" s="11" t="s">
        <v>1029</v>
      </c>
      <c r="M635" s="11">
        <v>1</v>
      </c>
      <c r="N635" s="11" t="s">
        <v>1029</v>
      </c>
      <c r="O635" s="427"/>
      <c r="P635" s="427"/>
      <c r="Q635" s="427"/>
      <c r="R635" s="427"/>
      <c r="S635" s="427"/>
      <c r="T635" s="427"/>
      <c r="U635" s="427"/>
      <c r="V635" s="427"/>
      <c r="W635" s="427"/>
      <c r="X635" s="427"/>
    </row>
    <row r="636" spans="2:24">
      <c r="B636" s="24">
        <v>8029000</v>
      </c>
      <c r="C636" s="26" t="s">
        <v>658</v>
      </c>
      <c r="D636" s="11">
        <v>4824</v>
      </c>
      <c r="E636" s="11">
        <v>4778</v>
      </c>
      <c r="F636" s="144">
        <v>1686</v>
      </c>
      <c r="G636" s="144">
        <v>3092</v>
      </c>
      <c r="H636" s="11">
        <v>18</v>
      </c>
      <c r="I636" s="11">
        <v>25</v>
      </c>
      <c r="J636" s="11">
        <v>1</v>
      </c>
      <c r="K636" s="11">
        <v>1</v>
      </c>
      <c r="L636" s="11" t="s">
        <v>1029</v>
      </c>
      <c r="M636" s="11">
        <v>1</v>
      </c>
      <c r="N636" s="11" t="s">
        <v>1029</v>
      </c>
      <c r="O636" s="427"/>
      <c r="P636" s="427"/>
      <c r="Q636" s="427"/>
      <c r="R636" s="427"/>
      <c r="S636" s="427"/>
      <c r="T636" s="427"/>
      <c r="U636" s="427"/>
      <c r="V636" s="427"/>
      <c r="W636" s="427"/>
      <c r="X636" s="427"/>
    </row>
    <row r="637" spans="2:24">
      <c r="B637" s="24">
        <v>8030000</v>
      </c>
      <c r="C637" s="26" t="s">
        <v>659</v>
      </c>
      <c r="D637" s="11">
        <v>985</v>
      </c>
      <c r="E637" s="11">
        <v>976</v>
      </c>
      <c r="F637" s="144">
        <v>568</v>
      </c>
      <c r="G637" s="144">
        <v>408</v>
      </c>
      <c r="H637" s="11">
        <v>5</v>
      </c>
      <c r="I637" s="11">
        <v>4</v>
      </c>
      <c r="J637" s="11" t="s">
        <v>1029</v>
      </c>
      <c r="K637" s="11" t="s">
        <v>1029</v>
      </c>
      <c r="L637" s="11" t="s">
        <v>1029</v>
      </c>
      <c r="M637" s="11" t="s">
        <v>1029</v>
      </c>
      <c r="N637" s="11" t="s">
        <v>1029</v>
      </c>
      <c r="O637" s="427"/>
      <c r="P637" s="427"/>
      <c r="Q637" s="427"/>
      <c r="R637" s="427"/>
      <c r="S637" s="427"/>
      <c r="T637" s="427"/>
      <c r="U637" s="427"/>
      <c r="V637" s="427"/>
      <c r="W637" s="427"/>
      <c r="X637" s="427"/>
    </row>
    <row r="638" spans="2:24">
      <c r="B638" s="24">
        <v>8031000</v>
      </c>
      <c r="C638" s="26" t="s">
        <v>660</v>
      </c>
      <c r="D638" s="11">
        <v>982</v>
      </c>
      <c r="E638" s="11">
        <v>976</v>
      </c>
      <c r="F638" s="144">
        <v>314</v>
      </c>
      <c r="G638" s="144">
        <v>662</v>
      </c>
      <c r="H638" s="11" t="s">
        <v>1029</v>
      </c>
      <c r="I638" s="11">
        <v>6</v>
      </c>
      <c r="J638" s="11" t="s">
        <v>1029</v>
      </c>
      <c r="K638" s="11" t="s">
        <v>1029</v>
      </c>
      <c r="L638" s="11" t="s">
        <v>1029</v>
      </c>
      <c r="M638" s="11" t="s">
        <v>1029</v>
      </c>
      <c r="N638" s="11" t="s">
        <v>1029</v>
      </c>
      <c r="O638" s="427"/>
      <c r="P638" s="427"/>
      <c r="Q638" s="427"/>
      <c r="R638" s="427"/>
      <c r="S638" s="427"/>
      <c r="T638" s="427"/>
      <c r="U638" s="427"/>
      <c r="V638" s="427"/>
      <c r="W638" s="427"/>
      <c r="X638" s="427"/>
    </row>
    <row r="639" spans="2:24">
      <c r="B639" s="24">
        <v>8032000</v>
      </c>
      <c r="C639" s="26" t="s">
        <v>661</v>
      </c>
      <c r="D639" s="11">
        <v>985</v>
      </c>
      <c r="E639" s="11">
        <v>979</v>
      </c>
      <c r="F639" s="144">
        <v>189</v>
      </c>
      <c r="G639" s="144">
        <v>790</v>
      </c>
      <c r="H639" s="11">
        <v>1</v>
      </c>
      <c r="I639" s="11">
        <v>3</v>
      </c>
      <c r="J639" s="11" t="s">
        <v>1029</v>
      </c>
      <c r="K639" s="11" t="s">
        <v>1029</v>
      </c>
      <c r="L639" s="11" t="s">
        <v>1029</v>
      </c>
      <c r="M639" s="11">
        <v>2</v>
      </c>
      <c r="N639" s="11" t="s">
        <v>1029</v>
      </c>
      <c r="O639" s="427"/>
      <c r="P639" s="427"/>
      <c r="Q639" s="427"/>
      <c r="R639" s="427"/>
      <c r="S639" s="427"/>
      <c r="T639" s="427"/>
      <c r="U639" s="427"/>
      <c r="V639" s="427"/>
      <c r="W639" s="427"/>
      <c r="X639" s="427"/>
    </row>
    <row r="640" spans="2:24">
      <c r="B640" s="24">
        <v>8033000</v>
      </c>
      <c r="C640" s="26" t="s">
        <v>662</v>
      </c>
      <c r="D640" s="11">
        <v>3073</v>
      </c>
      <c r="E640" s="11">
        <v>3034</v>
      </c>
      <c r="F640" s="144">
        <v>1892</v>
      </c>
      <c r="G640" s="144">
        <v>1142</v>
      </c>
      <c r="H640" s="11">
        <v>11</v>
      </c>
      <c r="I640" s="11">
        <v>21</v>
      </c>
      <c r="J640" s="11">
        <v>4</v>
      </c>
      <c r="K640" s="11">
        <v>1</v>
      </c>
      <c r="L640" s="11" t="s">
        <v>1029</v>
      </c>
      <c r="M640" s="11">
        <v>2</v>
      </c>
      <c r="N640" s="11" t="s">
        <v>1029</v>
      </c>
      <c r="O640" s="427"/>
      <c r="P640" s="427"/>
      <c r="Q640" s="427"/>
      <c r="R640" s="427"/>
      <c r="S640" s="427"/>
      <c r="T640" s="427"/>
      <c r="U640" s="427"/>
      <c r="V640" s="427"/>
      <c r="W640" s="427"/>
      <c r="X640" s="427"/>
    </row>
    <row r="641" spans="2:24">
      <c r="B641" s="24">
        <v>8034000</v>
      </c>
      <c r="C641" s="26" t="s">
        <v>663</v>
      </c>
      <c r="D641" s="11">
        <v>2093</v>
      </c>
      <c r="E641" s="11">
        <v>2085</v>
      </c>
      <c r="F641" s="144">
        <v>1513</v>
      </c>
      <c r="G641" s="144">
        <v>572</v>
      </c>
      <c r="H641" s="11">
        <v>1</v>
      </c>
      <c r="I641" s="11">
        <v>6</v>
      </c>
      <c r="J641" s="11" t="s">
        <v>1029</v>
      </c>
      <c r="K641" s="11" t="s">
        <v>1029</v>
      </c>
      <c r="L641" s="11" t="s">
        <v>1029</v>
      </c>
      <c r="M641" s="11">
        <v>1</v>
      </c>
      <c r="N641" s="11" t="s">
        <v>1029</v>
      </c>
      <c r="O641" s="427"/>
      <c r="P641" s="427"/>
      <c r="Q641" s="427"/>
      <c r="R641" s="427"/>
      <c r="S641" s="427"/>
      <c r="T641" s="427"/>
      <c r="U641" s="427"/>
      <c r="V641" s="427"/>
      <c r="W641" s="427"/>
      <c r="X641" s="427"/>
    </row>
    <row r="642" spans="2:24">
      <c r="B642" s="22">
        <v>8300000</v>
      </c>
      <c r="C642" s="32" t="s">
        <v>664</v>
      </c>
      <c r="D642" s="11">
        <v>25394</v>
      </c>
      <c r="E642" s="11">
        <v>24876</v>
      </c>
      <c r="F642" s="144">
        <v>19914</v>
      </c>
      <c r="G642" s="144">
        <v>4962</v>
      </c>
      <c r="H642" s="11">
        <v>199</v>
      </c>
      <c r="I642" s="11">
        <v>291</v>
      </c>
      <c r="J642" s="11">
        <v>3</v>
      </c>
      <c r="K642" s="11">
        <v>3</v>
      </c>
      <c r="L642" s="11">
        <v>2</v>
      </c>
      <c r="M642" s="11">
        <v>16</v>
      </c>
      <c r="N642" s="11">
        <v>4</v>
      </c>
      <c r="O642" s="427"/>
      <c r="P642" s="427"/>
      <c r="Q642" s="427"/>
      <c r="R642" s="427"/>
      <c r="S642" s="427"/>
      <c r="T642" s="427"/>
      <c r="U642" s="427"/>
      <c r="V642" s="427"/>
      <c r="W642" s="427"/>
      <c r="X642" s="427"/>
    </row>
    <row r="643" spans="2:24">
      <c r="B643" s="24">
        <v>8301000</v>
      </c>
      <c r="C643" s="26" t="s">
        <v>665</v>
      </c>
      <c r="D643" s="11">
        <v>4797</v>
      </c>
      <c r="E643" s="11">
        <v>4614</v>
      </c>
      <c r="F643" s="144">
        <v>3439</v>
      </c>
      <c r="G643" s="144">
        <v>1175</v>
      </c>
      <c r="H643" s="11">
        <v>36</v>
      </c>
      <c r="I643" s="11">
        <v>139</v>
      </c>
      <c r="J643" s="11">
        <v>2</v>
      </c>
      <c r="K643" s="11">
        <v>1</v>
      </c>
      <c r="L643" s="11">
        <v>2</v>
      </c>
      <c r="M643" s="11">
        <v>3</v>
      </c>
      <c r="N643" s="11" t="s">
        <v>1029</v>
      </c>
      <c r="O643" s="427"/>
      <c r="P643" s="427"/>
      <c r="Q643" s="427"/>
      <c r="R643" s="427"/>
      <c r="S643" s="427"/>
      <c r="T643" s="427"/>
      <c r="U643" s="427"/>
      <c r="V643" s="427"/>
      <c r="W643" s="427"/>
      <c r="X643" s="427"/>
    </row>
    <row r="644" spans="2:24">
      <c r="B644" s="24">
        <v>8310000</v>
      </c>
      <c r="C644" s="26" t="s">
        <v>666</v>
      </c>
      <c r="D644" s="11">
        <v>803</v>
      </c>
      <c r="E644" s="11">
        <v>761</v>
      </c>
      <c r="F644" s="144">
        <v>673</v>
      </c>
      <c r="G644" s="144">
        <v>88</v>
      </c>
      <c r="H644" s="11">
        <v>19</v>
      </c>
      <c r="I644" s="11">
        <v>21</v>
      </c>
      <c r="J644" s="11" t="s">
        <v>1029</v>
      </c>
      <c r="K644" s="11" t="s">
        <v>1029</v>
      </c>
      <c r="L644" s="11" t="s">
        <v>1029</v>
      </c>
      <c r="M644" s="11">
        <v>2</v>
      </c>
      <c r="N644" s="11" t="s">
        <v>1029</v>
      </c>
      <c r="O644" s="427"/>
      <c r="P644" s="427"/>
      <c r="Q644" s="427"/>
      <c r="R644" s="427"/>
      <c r="S644" s="427"/>
      <c r="T644" s="427"/>
      <c r="U644" s="427"/>
      <c r="V644" s="427"/>
      <c r="W644" s="427"/>
      <c r="X644" s="427"/>
    </row>
    <row r="645" spans="2:24">
      <c r="B645" s="24">
        <v>8311000</v>
      </c>
      <c r="C645" s="30" t="s">
        <v>667</v>
      </c>
      <c r="D645" s="11">
        <v>901</v>
      </c>
      <c r="E645" s="11">
        <v>895</v>
      </c>
      <c r="F645" s="144">
        <v>794</v>
      </c>
      <c r="G645" s="144">
        <v>101</v>
      </c>
      <c r="H645" s="11">
        <v>2</v>
      </c>
      <c r="I645" s="11">
        <v>3</v>
      </c>
      <c r="J645" s="11" t="s">
        <v>1029</v>
      </c>
      <c r="K645" s="11" t="s">
        <v>1029</v>
      </c>
      <c r="L645" s="11" t="s">
        <v>1029</v>
      </c>
      <c r="M645" s="11">
        <v>1</v>
      </c>
      <c r="N645" s="11" t="s">
        <v>1029</v>
      </c>
      <c r="O645" s="427"/>
      <c r="P645" s="427"/>
      <c r="Q645" s="427"/>
      <c r="R645" s="427"/>
      <c r="S645" s="427"/>
      <c r="T645" s="427"/>
      <c r="U645" s="427"/>
      <c r="V645" s="427"/>
      <c r="W645" s="427"/>
      <c r="X645" s="427"/>
    </row>
    <row r="646" spans="2:24">
      <c r="B646" s="24">
        <v>8312000</v>
      </c>
      <c r="C646" s="26" t="s">
        <v>668</v>
      </c>
      <c r="D646" s="11">
        <v>776</v>
      </c>
      <c r="E646" s="11">
        <v>776</v>
      </c>
      <c r="F646" s="144">
        <v>709</v>
      </c>
      <c r="G646" s="144">
        <v>67</v>
      </c>
      <c r="H646" s="11" t="s">
        <v>1029</v>
      </c>
      <c r="I646" s="11" t="s">
        <v>1029</v>
      </c>
      <c r="J646" s="11" t="s">
        <v>1029</v>
      </c>
      <c r="K646" s="11" t="s">
        <v>1029</v>
      </c>
      <c r="L646" s="11" t="s">
        <v>1029</v>
      </c>
      <c r="M646" s="11" t="s">
        <v>1029</v>
      </c>
      <c r="N646" s="11" t="s">
        <v>1029</v>
      </c>
      <c r="O646" s="427"/>
      <c r="P646" s="427"/>
      <c r="Q646" s="427"/>
      <c r="R646" s="427"/>
      <c r="S646" s="427"/>
      <c r="T646" s="427"/>
      <c r="U646" s="427"/>
      <c r="V646" s="427"/>
      <c r="W646" s="427"/>
      <c r="X646" s="427"/>
    </row>
    <row r="647" spans="2:24">
      <c r="B647" s="24">
        <v>8313000</v>
      </c>
      <c r="C647" s="26" t="s">
        <v>669</v>
      </c>
      <c r="D647" s="11">
        <v>1514</v>
      </c>
      <c r="E647" s="11">
        <v>1506</v>
      </c>
      <c r="F647" s="144">
        <v>1306</v>
      </c>
      <c r="G647" s="144">
        <v>200</v>
      </c>
      <c r="H647" s="11">
        <v>3</v>
      </c>
      <c r="I647" s="11">
        <v>5</v>
      </c>
      <c r="J647" s="11" t="s">
        <v>1029</v>
      </c>
      <c r="K647" s="11" t="s">
        <v>1029</v>
      </c>
      <c r="L647" s="11" t="s">
        <v>1029</v>
      </c>
      <c r="M647" s="11" t="s">
        <v>1029</v>
      </c>
      <c r="N647" s="11" t="s">
        <v>1029</v>
      </c>
      <c r="O647" s="427"/>
      <c r="P647" s="427"/>
      <c r="Q647" s="427"/>
      <c r="R647" s="427"/>
      <c r="S647" s="427"/>
      <c r="T647" s="427"/>
      <c r="U647" s="427"/>
      <c r="V647" s="427"/>
      <c r="W647" s="427"/>
      <c r="X647" s="427"/>
    </row>
    <row r="648" spans="2:24">
      <c r="B648" s="24">
        <v>8314000</v>
      </c>
      <c r="C648" s="26" t="s">
        <v>670</v>
      </c>
      <c r="D648" s="11">
        <v>2169</v>
      </c>
      <c r="E648" s="11">
        <v>2159</v>
      </c>
      <c r="F648" s="144">
        <v>1711</v>
      </c>
      <c r="G648" s="144">
        <v>448</v>
      </c>
      <c r="H648" s="11" t="s">
        <v>1029</v>
      </c>
      <c r="I648" s="11">
        <v>9</v>
      </c>
      <c r="J648" s="11" t="s">
        <v>1029</v>
      </c>
      <c r="K648" s="11" t="s">
        <v>1029</v>
      </c>
      <c r="L648" s="11" t="s">
        <v>1029</v>
      </c>
      <c r="M648" s="11">
        <v>1</v>
      </c>
      <c r="N648" s="11" t="s">
        <v>1029</v>
      </c>
      <c r="O648" s="427"/>
      <c r="P648" s="427"/>
      <c r="Q648" s="427"/>
      <c r="R648" s="427"/>
      <c r="S648" s="427"/>
      <c r="T648" s="427"/>
      <c r="U648" s="427"/>
      <c r="V648" s="427"/>
      <c r="W648" s="427"/>
      <c r="X648" s="427"/>
    </row>
    <row r="649" spans="2:24">
      <c r="B649" s="24">
        <v>8315000</v>
      </c>
      <c r="C649" s="26" t="s">
        <v>671</v>
      </c>
      <c r="D649" s="11">
        <v>1359</v>
      </c>
      <c r="E649" s="11">
        <v>1351</v>
      </c>
      <c r="F649" s="144">
        <v>784</v>
      </c>
      <c r="G649" s="144">
        <v>567</v>
      </c>
      <c r="H649" s="11">
        <v>5</v>
      </c>
      <c r="I649" s="11">
        <v>3</v>
      </c>
      <c r="J649" s="11" t="s">
        <v>1029</v>
      </c>
      <c r="K649" s="11" t="s">
        <v>1029</v>
      </c>
      <c r="L649" s="11" t="s">
        <v>1029</v>
      </c>
      <c r="M649" s="11" t="s">
        <v>1029</v>
      </c>
      <c r="N649" s="11" t="s">
        <v>1029</v>
      </c>
      <c r="O649" s="427"/>
      <c r="P649" s="427"/>
      <c r="Q649" s="427"/>
      <c r="R649" s="427"/>
      <c r="S649" s="427"/>
      <c r="T649" s="427"/>
      <c r="U649" s="427"/>
      <c r="V649" s="427"/>
      <c r="W649" s="427"/>
      <c r="X649" s="427"/>
    </row>
    <row r="650" spans="2:24">
      <c r="B650" s="24">
        <v>8316000</v>
      </c>
      <c r="C650" s="26" t="s">
        <v>672</v>
      </c>
      <c r="D650" s="11">
        <v>881</v>
      </c>
      <c r="E650" s="11">
        <v>873</v>
      </c>
      <c r="F650" s="144">
        <v>660</v>
      </c>
      <c r="G650" s="144">
        <v>213</v>
      </c>
      <c r="H650" s="11">
        <v>2</v>
      </c>
      <c r="I650" s="11">
        <v>6</v>
      </c>
      <c r="J650" s="11" t="s">
        <v>1029</v>
      </c>
      <c r="K650" s="11" t="s">
        <v>1029</v>
      </c>
      <c r="L650" s="11" t="s">
        <v>1029</v>
      </c>
      <c r="M650" s="11" t="s">
        <v>1029</v>
      </c>
      <c r="N650" s="11" t="s">
        <v>1029</v>
      </c>
      <c r="O650" s="427"/>
      <c r="P650" s="427"/>
      <c r="Q650" s="427"/>
      <c r="R650" s="427"/>
      <c r="S650" s="427"/>
      <c r="T650" s="427"/>
      <c r="U650" s="427"/>
      <c r="V650" s="427"/>
      <c r="W650" s="427"/>
      <c r="X650" s="427"/>
    </row>
    <row r="651" spans="2:24">
      <c r="B651" s="24">
        <v>8317000</v>
      </c>
      <c r="C651" s="26" t="s">
        <v>673</v>
      </c>
      <c r="D651" s="11">
        <v>464</v>
      </c>
      <c r="E651" s="11">
        <v>291</v>
      </c>
      <c r="F651" s="144">
        <v>290</v>
      </c>
      <c r="G651" s="144">
        <v>1</v>
      </c>
      <c r="H651" s="11">
        <v>103</v>
      </c>
      <c r="I651" s="11">
        <v>69</v>
      </c>
      <c r="J651" s="11" t="s">
        <v>1029</v>
      </c>
      <c r="K651" s="11" t="s">
        <v>1029</v>
      </c>
      <c r="L651" s="11" t="s">
        <v>1029</v>
      </c>
      <c r="M651" s="11">
        <v>1</v>
      </c>
      <c r="N651" s="11" t="s">
        <v>1029</v>
      </c>
      <c r="O651" s="427"/>
      <c r="P651" s="427"/>
      <c r="Q651" s="427"/>
      <c r="R651" s="427"/>
      <c r="S651" s="427"/>
      <c r="T651" s="427"/>
      <c r="U651" s="427"/>
      <c r="V651" s="427"/>
      <c r="W651" s="427"/>
      <c r="X651" s="427"/>
    </row>
    <row r="652" spans="2:24">
      <c r="B652" s="24">
        <v>8318000</v>
      </c>
      <c r="C652" s="26" t="s">
        <v>674</v>
      </c>
      <c r="D652" s="11">
        <v>908</v>
      </c>
      <c r="E652" s="11">
        <v>906</v>
      </c>
      <c r="F652" s="144">
        <v>823</v>
      </c>
      <c r="G652" s="144">
        <v>83</v>
      </c>
      <c r="H652" s="11">
        <v>1</v>
      </c>
      <c r="I652" s="11">
        <v>1</v>
      </c>
      <c r="J652" s="11" t="s">
        <v>1029</v>
      </c>
      <c r="K652" s="11" t="s">
        <v>1029</v>
      </c>
      <c r="L652" s="11" t="s">
        <v>1029</v>
      </c>
      <c r="M652" s="11" t="s">
        <v>1029</v>
      </c>
      <c r="N652" s="11" t="s">
        <v>1029</v>
      </c>
      <c r="O652" s="427"/>
      <c r="P652" s="427"/>
      <c r="Q652" s="427"/>
      <c r="R652" s="427"/>
      <c r="S652" s="427"/>
      <c r="T652" s="427"/>
      <c r="U652" s="427"/>
      <c r="V652" s="427"/>
      <c r="W652" s="427"/>
      <c r="X652" s="427"/>
    </row>
    <row r="653" spans="2:24">
      <c r="B653" s="24">
        <v>8319000</v>
      </c>
      <c r="C653" s="26" t="s">
        <v>217</v>
      </c>
      <c r="D653" s="11">
        <v>507</v>
      </c>
      <c r="E653" s="11">
        <v>499</v>
      </c>
      <c r="F653" s="144">
        <v>429</v>
      </c>
      <c r="G653" s="144">
        <v>70</v>
      </c>
      <c r="H653" s="11">
        <v>1</v>
      </c>
      <c r="I653" s="11">
        <v>3</v>
      </c>
      <c r="J653" s="11" t="s">
        <v>1029</v>
      </c>
      <c r="K653" s="11">
        <v>1</v>
      </c>
      <c r="L653" s="11" t="s">
        <v>1029</v>
      </c>
      <c r="M653" s="11" t="s">
        <v>1029</v>
      </c>
      <c r="N653" s="11">
        <v>3</v>
      </c>
      <c r="O653" s="427"/>
      <c r="P653" s="427"/>
      <c r="Q653" s="427"/>
      <c r="R653" s="427"/>
      <c r="S653" s="427"/>
      <c r="T653" s="427"/>
      <c r="U653" s="427"/>
      <c r="V653" s="427"/>
      <c r="W653" s="427"/>
      <c r="X653" s="427"/>
    </row>
    <row r="654" spans="2:24">
      <c r="B654" s="24">
        <v>8320000</v>
      </c>
      <c r="C654" s="26" t="s">
        <v>675</v>
      </c>
      <c r="D654" s="11">
        <v>348</v>
      </c>
      <c r="E654" s="11">
        <v>347</v>
      </c>
      <c r="F654" s="144">
        <v>331</v>
      </c>
      <c r="G654" s="144">
        <v>16</v>
      </c>
      <c r="H654" s="11">
        <v>1</v>
      </c>
      <c r="I654" s="11" t="s">
        <v>1029</v>
      </c>
      <c r="J654" s="11" t="s">
        <v>1029</v>
      </c>
      <c r="K654" s="11" t="s">
        <v>1029</v>
      </c>
      <c r="L654" s="11" t="s">
        <v>1029</v>
      </c>
      <c r="M654" s="11" t="s">
        <v>1029</v>
      </c>
      <c r="N654" s="11" t="s">
        <v>1029</v>
      </c>
      <c r="O654" s="427"/>
      <c r="P654" s="427"/>
      <c r="Q654" s="427"/>
      <c r="R654" s="427"/>
      <c r="S654" s="427"/>
      <c r="T654" s="427"/>
      <c r="U654" s="427"/>
      <c r="V654" s="427"/>
      <c r="W654" s="427"/>
      <c r="X654" s="427"/>
    </row>
    <row r="655" spans="2:24">
      <c r="B655" s="24">
        <v>8321000</v>
      </c>
      <c r="C655" s="26" t="s">
        <v>676</v>
      </c>
      <c r="D655" s="11">
        <v>1691</v>
      </c>
      <c r="E655" s="11">
        <v>1678</v>
      </c>
      <c r="F655" s="144">
        <v>1488</v>
      </c>
      <c r="G655" s="144">
        <v>190</v>
      </c>
      <c r="H655" s="11">
        <v>5</v>
      </c>
      <c r="I655" s="11">
        <v>8</v>
      </c>
      <c r="J655" s="11" t="s">
        <v>1029</v>
      </c>
      <c r="K655" s="11" t="s">
        <v>1029</v>
      </c>
      <c r="L655" s="11" t="s">
        <v>1029</v>
      </c>
      <c r="M655" s="11" t="s">
        <v>1029</v>
      </c>
      <c r="N655" s="11" t="s">
        <v>1029</v>
      </c>
      <c r="O655" s="427"/>
      <c r="P655" s="427"/>
      <c r="Q655" s="427"/>
      <c r="R655" s="427"/>
      <c r="S655" s="427"/>
      <c r="T655" s="427"/>
      <c r="U655" s="427"/>
      <c r="V655" s="427"/>
      <c r="W655" s="427"/>
      <c r="X655" s="427"/>
    </row>
    <row r="656" spans="2:24">
      <c r="B656" s="24">
        <v>8322000</v>
      </c>
      <c r="C656" s="26" t="s">
        <v>389</v>
      </c>
      <c r="D656" s="11">
        <v>541</v>
      </c>
      <c r="E656" s="11">
        <v>534</v>
      </c>
      <c r="F656" s="144">
        <v>290</v>
      </c>
      <c r="G656" s="144">
        <v>244</v>
      </c>
      <c r="H656" s="11">
        <v>6</v>
      </c>
      <c r="I656" s="11">
        <v>1</v>
      </c>
      <c r="J656" s="11" t="s">
        <v>1029</v>
      </c>
      <c r="K656" s="11" t="s">
        <v>1029</v>
      </c>
      <c r="L656" s="11" t="s">
        <v>1029</v>
      </c>
      <c r="M656" s="11" t="s">
        <v>1029</v>
      </c>
      <c r="N656" s="11" t="s">
        <v>1029</v>
      </c>
      <c r="O656" s="427"/>
      <c r="P656" s="427"/>
      <c r="Q656" s="427"/>
      <c r="R656" s="427"/>
      <c r="S656" s="427"/>
      <c r="T656" s="427"/>
      <c r="U656" s="427"/>
      <c r="V656" s="427"/>
      <c r="W656" s="427"/>
      <c r="X656" s="427"/>
    </row>
    <row r="657" spans="2:24">
      <c r="B657" s="24">
        <v>8323000</v>
      </c>
      <c r="C657" s="26" t="s">
        <v>677</v>
      </c>
      <c r="D657" s="11">
        <v>1123</v>
      </c>
      <c r="E657" s="11">
        <v>1116</v>
      </c>
      <c r="F657" s="144">
        <v>915</v>
      </c>
      <c r="G657" s="144">
        <v>201</v>
      </c>
      <c r="H657" s="11">
        <v>2</v>
      </c>
      <c r="I657" s="11">
        <v>2</v>
      </c>
      <c r="J657" s="11">
        <v>1</v>
      </c>
      <c r="K657" s="11" t="s">
        <v>1029</v>
      </c>
      <c r="L657" s="11" t="s">
        <v>1029</v>
      </c>
      <c r="M657" s="11">
        <v>2</v>
      </c>
      <c r="N657" s="11" t="s">
        <v>1029</v>
      </c>
      <c r="O657" s="427"/>
      <c r="P657" s="427"/>
      <c r="Q657" s="427"/>
      <c r="R657" s="427"/>
      <c r="S657" s="427"/>
      <c r="T657" s="427"/>
      <c r="U657" s="427"/>
      <c r="V657" s="427"/>
      <c r="W657" s="427"/>
      <c r="X657" s="427"/>
    </row>
    <row r="658" spans="2:24">
      <c r="B658" s="24">
        <v>8324000</v>
      </c>
      <c r="C658" s="26" t="s">
        <v>678</v>
      </c>
      <c r="D658" s="11">
        <v>528</v>
      </c>
      <c r="E658" s="11">
        <v>526</v>
      </c>
      <c r="F658" s="144">
        <v>442</v>
      </c>
      <c r="G658" s="144">
        <v>84</v>
      </c>
      <c r="H658" s="11" t="s">
        <v>1029</v>
      </c>
      <c r="I658" s="11">
        <v>2</v>
      </c>
      <c r="J658" s="11" t="s">
        <v>1029</v>
      </c>
      <c r="K658" s="11" t="s">
        <v>1029</v>
      </c>
      <c r="L658" s="11" t="s">
        <v>1029</v>
      </c>
      <c r="M658" s="11" t="s">
        <v>1029</v>
      </c>
      <c r="N658" s="11" t="s">
        <v>1029</v>
      </c>
      <c r="O658" s="427"/>
      <c r="P658" s="427"/>
      <c r="Q658" s="427"/>
      <c r="R658" s="427"/>
      <c r="S658" s="427"/>
      <c r="T658" s="427"/>
      <c r="U658" s="427"/>
      <c r="V658" s="427"/>
      <c r="W658" s="427"/>
      <c r="X658" s="427"/>
    </row>
    <row r="659" spans="2:24">
      <c r="B659" s="24">
        <v>8325000</v>
      </c>
      <c r="C659" s="26" t="s">
        <v>679</v>
      </c>
      <c r="D659" s="11">
        <v>1823</v>
      </c>
      <c r="E659" s="11">
        <v>1809</v>
      </c>
      <c r="F659" s="144">
        <v>1465</v>
      </c>
      <c r="G659" s="144">
        <v>344</v>
      </c>
      <c r="H659" s="11">
        <v>8</v>
      </c>
      <c r="I659" s="11">
        <v>6</v>
      </c>
      <c r="J659" s="11" t="s">
        <v>1029</v>
      </c>
      <c r="K659" s="11" t="s">
        <v>1029</v>
      </c>
      <c r="L659" s="11" t="s">
        <v>1029</v>
      </c>
      <c r="M659" s="11" t="s">
        <v>1029</v>
      </c>
      <c r="N659" s="11" t="s">
        <v>1029</v>
      </c>
      <c r="O659" s="427"/>
      <c r="P659" s="427"/>
      <c r="Q659" s="427"/>
      <c r="R659" s="427"/>
      <c r="S659" s="427"/>
      <c r="T659" s="427"/>
      <c r="U659" s="427"/>
      <c r="V659" s="427"/>
      <c r="W659" s="427"/>
      <c r="X659" s="427"/>
    </row>
    <row r="660" spans="2:24">
      <c r="B660" s="24">
        <v>8326000</v>
      </c>
      <c r="C660" s="26" t="s">
        <v>680</v>
      </c>
      <c r="D660" s="11">
        <v>433</v>
      </c>
      <c r="E660" s="11">
        <v>428</v>
      </c>
      <c r="F660" s="144">
        <v>376</v>
      </c>
      <c r="G660" s="144">
        <v>52</v>
      </c>
      <c r="H660" s="11">
        <v>3</v>
      </c>
      <c r="I660" s="11">
        <v>2</v>
      </c>
      <c r="J660" s="11" t="s">
        <v>1029</v>
      </c>
      <c r="K660" s="11" t="s">
        <v>1029</v>
      </c>
      <c r="L660" s="11" t="s">
        <v>1029</v>
      </c>
      <c r="M660" s="11" t="s">
        <v>1029</v>
      </c>
      <c r="N660" s="11" t="s">
        <v>1029</v>
      </c>
      <c r="O660" s="427"/>
      <c r="P660" s="427"/>
      <c r="Q660" s="427"/>
      <c r="R660" s="427"/>
      <c r="S660" s="427"/>
      <c r="T660" s="427"/>
      <c r="U660" s="427"/>
      <c r="V660" s="427"/>
      <c r="W660" s="427"/>
      <c r="X660" s="427"/>
    </row>
    <row r="661" spans="2:24">
      <c r="B661" s="24">
        <v>8327000</v>
      </c>
      <c r="C661" s="26" t="s">
        <v>681</v>
      </c>
      <c r="D661" s="11">
        <v>642</v>
      </c>
      <c r="E661" s="11">
        <v>636</v>
      </c>
      <c r="F661" s="144">
        <v>536</v>
      </c>
      <c r="G661" s="144">
        <v>100</v>
      </c>
      <c r="H661" s="11">
        <v>1</v>
      </c>
      <c r="I661" s="11">
        <v>2</v>
      </c>
      <c r="J661" s="11" t="s">
        <v>1029</v>
      </c>
      <c r="K661" s="11" t="s">
        <v>1029</v>
      </c>
      <c r="L661" s="11" t="s">
        <v>1029</v>
      </c>
      <c r="M661" s="11">
        <v>2</v>
      </c>
      <c r="N661" s="11">
        <v>1</v>
      </c>
      <c r="O661" s="427"/>
      <c r="P661" s="427"/>
      <c r="Q661" s="427"/>
      <c r="R661" s="427"/>
      <c r="S661" s="427"/>
      <c r="T661" s="427"/>
      <c r="U661" s="427"/>
      <c r="V661" s="427"/>
      <c r="W661" s="427"/>
      <c r="X661" s="427"/>
    </row>
    <row r="662" spans="2:24">
      <c r="B662" s="24">
        <v>8328000</v>
      </c>
      <c r="C662" s="26" t="s">
        <v>682</v>
      </c>
      <c r="D662" s="11">
        <v>808</v>
      </c>
      <c r="E662" s="11">
        <v>805</v>
      </c>
      <c r="F662" s="144">
        <v>624</v>
      </c>
      <c r="G662" s="144">
        <v>181</v>
      </c>
      <c r="H662" s="11" t="s">
        <v>1029</v>
      </c>
      <c r="I662" s="11">
        <v>1</v>
      </c>
      <c r="J662" s="11" t="s">
        <v>1029</v>
      </c>
      <c r="K662" s="11" t="s">
        <v>1029</v>
      </c>
      <c r="L662" s="11" t="s">
        <v>1029</v>
      </c>
      <c r="M662" s="11">
        <v>2</v>
      </c>
      <c r="N662" s="11" t="s">
        <v>1029</v>
      </c>
      <c r="O662" s="427"/>
      <c r="P662" s="427"/>
      <c r="Q662" s="427"/>
      <c r="R662" s="427"/>
      <c r="S662" s="427"/>
      <c r="T662" s="427"/>
      <c r="U662" s="427"/>
      <c r="V662" s="427"/>
      <c r="W662" s="427"/>
      <c r="X662" s="427"/>
    </row>
    <row r="663" spans="2:24">
      <c r="B663" s="24">
        <v>8329000</v>
      </c>
      <c r="C663" s="26" t="s">
        <v>683</v>
      </c>
      <c r="D663" s="11">
        <v>740</v>
      </c>
      <c r="E663" s="11">
        <v>738</v>
      </c>
      <c r="F663" s="144">
        <v>570</v>
      </c>
      <c r="G663" s="144">
        <v>168</v>
      </c>
      <c r="H663" s="11" t="s">
        <v>1029</v>
      </c>
      <c r="I663" s="11">
        <v>1</v>
      </c>
      <c r="J663" s="11" t="s">
        <v>1029</v>
      </c>
      <c r="K663" s="11">
        <v>1</v>
      </c>
      <c r="L663" s="11" t="s">
        <v>1029</v>
      </c>
      <c r="M663" s="11" t="s">
        <v>1029</v>
      </c>
      <c r="N663" s="11" t="s">
        <v>1029</v>
      </c>
      <c r="O663" s="427"/>
      <c r="P663" s="427"/>
      <c r="Q663" s="427"/>
      <c r="R663" s="427"/>
      <c r="S663" s="427"/>
      <c r="T663" s="427"/>
      <c r="U663" s="427"/>
      <c r="V663" s="427"/>
      <c r="W663" s="427"/>
      <c r="X663" s="427"/>
    </row>
    <row r="664" spans="2:24">
      <c r="B664" s="24">
        <v>8330000</v>
      </c>
      <c r="C664" s="26" t="s">
        <v>684</v>
      </c>
      <c r="D664" s="11">
        <v>491</v>
      </c>
      <c r="E664" s="11">
        <v>487</v>
      </c>
      <c r="F664" s="144">
        <v>295</v>
      </c>
      <c r="G664" s="144">
        <v>192</v>
      </c>
      <c r="H664" s="11" t="s">
        <v>1029</v>
      </c>
      <c r="I664" s="11">
        <v>3</v>
      </c>
      <c r="J664" s="11" t="s">
        <v>1029</v>
      </c>
      <c r="K664" s="11" t="s">
        <v>1029</v>
      </c>
      <c r="L664" s="11" t="s">
        <v>1029</v>
      </c>
      <c r="M664" s="11">
        <v>1</v>
      </c>
      <c r="N664" s="11" t="s">
        <v>1029</v>
      </c>
      <c r="O664" s="427"/>
      <c r="P664" s="427"/>
      <c r="Q664" s="427"/>
      <c r="R664" s="427"/>
      <c r="S664" s="427"/>
      <c r="T664" s="427"/>
      <c r="U664" s="427"/>
      <c r="V664" s="427"/>
      <c r="W664" s="427"/>
      <c r="X664" s="427"/>
    </row>
    <row r="665" spans="2:24">
      <c r="B665" s="24">
        <v>8331000</v>
      </c>
      <c r="C665" s="26" t="s">
        <v>685</v>
      </c>
      <c r="D665" s="11">
        <v>1147</v>
      </c>
      <c r="E665" s="11">
        <v>1141</v>
      </c>
      <c r="F665" s="144">
        <v>964</v>
      </c>
      <c r="G665" s="144">
        <v>177</v>
      </c>
      <c r="H665" s="11">
        <v>1</v>
      </c>
      <c r="I665" s="11">
        <v>4</v>
      </c>
      <c r="J665" s="11" t="s">
        <v>1029</v>
      </c>
      <c r="K665" s="11" t="s">
        <v>1029</v>
      </c>
      <c r="L665" s="11" t="s">
        <v>1029</v>
      </c>
      <c r="M665" s="11">
        <v>1</v>
      </c>
      <c r="N665" s="11" t="s">
        <v>1029</v>
      </c>
      <c r="O665" s="427"/>
      <c r="P665" s="427"/>
      <c r="Q665" s="427"/>
      <c r="R665" s="427"/>
      <c r="S665" s="427"/>
      <c r="T665" s="427"/>
      <c r="U665" s="427"/>
      <c r="V665" s="427"/>
      <c r="W665" s="427"/>
      <c r="X665" s="427"/>
    </row>
    <row r="666" spans="2:24">
      <c r="B666" s="27">
        <v>8900000</v>
      </c>
      <c r="C666" s="28" t="s">
        <v>686</v>
      </c>
      <c r="D666" s="11">
        <v>41452</v>
      </c>
      <c r="E666" s="11">
        <v>40952</v>
      </c>
      <c r="F666" s="144">
        <v>25842</v>
      </c>
      <c r="G666" s="144">
        <v>15110</v>
      </c>
      <c r="H666" s="11">
        <v>232</v>
      </c>
      <c r="I666" s="11">
        <v>227</v>
      </c>
      <c r="J666" s="11">
        <v>3</v>
      </c>
      <c r="K666" s="11">
        <v>8</v>
      </c>
      <c r="L666" s="11" t="s">
        <v>1029</v>
      </c>
      <c r="M666" s="11">
        <v>30</v>
      </c>
      <c r="N666" s="11" t="s">
        <v>1029</v>
      </c>
      <c r="O666" s="427"/>
      <c r="P666" s="427"/>
      <c r="Q666" s="427"/>
      <c r="R666" s="427"/>
      <c r="S666" s="427"/>
      <c r="T666" s="427"/>
      <c r="U666" s="427"/>
      <c r="V666" s="427"/>
      <c r="W666" s="427"/>
      <c r="X666" s="427"/>
    </row>
    <row r="667" spans="2:24">
      <c r="B667" s="25">
        <v>8901000</v>
      </c>
      <c r="C667" s="26" t="s">
        <v>687</v>
      </c>
      <c r="D667" s="11">
        <v>5670</v>
      </c>
      <c r="E667" s="11">
        <v>5500</v>
      </c>
      <c r="F667" s="144">
        <v>2399</v>
      </c>
      <c r="G667" s="144">
        <v>3101</v>
      </c>
      <c r="H667" s="11">
        <v>29</v>
      </c>
      <c r="I667" s="11">
        <v>129</v>
      </c>
      <c r="J667" s="11">
        <v>1</v>
      </c>
      <c r="K667" s="11">
        <v>2</v>
      </c>
      <c r="L667" s="11" t="s">
        <v>1029</v>
      </c>
      <c r="M667" s="11">
        <v>9</v>
      </c>
      <c r="N667" s="11" t="s">
        <v>1029</v>
      </c>
      <c r="O667" s="427"/>
      <c r="P667" s="427"/>
      <c r="Q667" s="427"/>
      <c r="R667" s="427"/>
      <c r="S667" s="427"/>
      <c r="T667" s="427"/>
      <c r="U667" s="427"/>
      <c r="V667" s="427"/>
      <c r="W667" s="427"/>
      <c r="X667" s="427"/>
    </row>
    <row r="668" spans="2:24">
      <c r="B668" s="25">
        <v>8910000</v>
      </c>
      <c r="C668" s="26" t="s">
        <v>688</v>
      </c>
      <c r="D668" s="11">
        <v>2185</v>
      </c>
      <c r="E668" s="11">
        <v>2183</v>
      </c>
      <c r="F668" s="144">
        <v>1553</v>
      </c>
      <c r="G668" s="144">
        <v>630</v>
      </c>
      <c r="H668" s="11">
        <v>1</v>
      </c>
      <c r="I668" s="11">
        <v>1</v>
      </c>
      <c r="J668" s="11" t="s">
        <v>1029</v>
      </c>
      <c r="K668" s="11" t="s">
        <v>1029</v>
      </c>
      <c r="L668" s="11" t="s">
        <v>1029</v>
      </c>
      <c r="M668" s="11" t="s">
        <v>1029</v>
      </c>
      <c r="N668" s="11" t="s">
        <v>1029</v>
      </c>
      <c r="O668" s="427"/>
      <c r="P668" s="427"/>
      <c r="Q668" s="427"/>
      <c r="R668" s="427"/>
      <c r="S668" s="427"/>
      <c r="T668" s="427"/>
      <c r="U668" s="427"/>
      <c r="V668" s="427"/>
      <c r="W668" s="427"/>
      <c r="X668" s="427"/>
    </row>
    <row r="669" spans="2:24">
      <c r="B669" s="25">
        <v>8911000</v>
      </c>
      <c r="C669" s="26" t="s">
        <v>689</v>
      </c>
      <c r="D669" s="11">
        <v>336</v>
      </c>
      <c r="E669" s="11">
        <v>334</v>
      </c>
      <c r="F669" s="144">
        <v>251</v>
      </c>
      <c r="G669" s="144">
        <v>83</v>
      </c>
      <c r="H669" s="11" t="s">
        <v>1029</v>
      </c>
      <c r="I669" s="11">
        <v>2</v>
      </c>
      <c r="J669" s="11" t="s">
        <v>1029</v>
      </c>
      <c r="K669" s="11" t="s">
        <v>1029</v>
      </c>
      <c r="L669" s="11" t="s">
        <v>1029</v>
      </c>
      <c r="M669" s="11" t="s">
        <v>1029</v>
      </c>
      <c r="N669" s="11" t="s">
        <v>1029</v>
      </c>
      <c r="O669" s="427"/>
      <c r="P669" s="427"/>
      <c r="Q669" s="427"/>
      <c r="R669" s="427"/>
      <c r="S669" s="427"/>
      <c r="T669" s="427"/>
      <c r="U669" s="427"/>
      <c r="V669" s="427"/>
      <c r="W669" s="427"/>
      <c r="X669" s="427"/>
    </row>
    <row r="670" spans="2:24">
      <c r="B670" s="25">
        <v>8912000</v>
      </c>
      <c r="C670" s="26" t="s">
        <v>690</v>
      </c>
      <c r="D670" s="11">
        <v>1634</v>
      </c>
      <c r="E670" s="11">
        <v>1617</v>
      </c>
      <c r="F670" s="144">
        <v>951</v>
      </c>
      <c r="G670" s="144">
        <v>666</v>
      </c>
      <c r="H670" s="11">
        <v>6</v>
      </c>
      <c r="I670" s="11">
        <v>11</v>
      </c>
      <c r="J670" s="11" t="s">
        <v>1029</v>
      </c>
      <c r="K670" s="11" t="s">
        <v>1029</v>
      </c>
      <c r="L670" s="11" t="s">
        <v>1029</v>
      </c>
      <c r="M670" s="11" t="s">
        <v>1029</v>
      </c>
      <c r="N670" s="11" t="s">
        <v>1029</v>
      </c>
      <c r="O670" s="427"/>
      <c r="P670" s="427"/>
      <c r="Q670" s="427"/>
      <c r="R670" s="427"/>
      <c r="S670" s="427"/>
      <c r="T670" s="427"/>
      <c r="U670" s="427"/>
      <c r="V670" s="427"/>
      <c r="W670" s="427"/>
      <c r="X670" s="427"/>
    </row>
    <row r="671" spans="2:24">
      <c r="B671" s="25">
        <v>8913000</v>
      </c>
      <c r="C671" s="26" t="s">
        <v>691</v>
      </c>
      <c r="D671" s="11">
        <v>1087</v>
      </c>
      <c r="E671" s="11">
        <v>1079</v>
      </c>
      <c r="F671" s="144">
        <v>676</v>
      </c>
      <c r="G671" s="144">
        <v>403</v>
      </c>
      <c r="H671" s="11" t="s">
        <v>1029</v>
      </c>
      <c r="I671" s="11">
        <v>4</v>
      </c>
      <c r="J671" s="11">
        <v>1</v>
      </c>
      <c r="K671" s="11">
        <v>3</v>
      </c>
      <c r="L671" s="11" t="s">
        <v>1029</v>
      </c>
      <c r="M671" s="11" t="s">
        <v>1029</v>
      </c>
      <c r="N671" s="11" t="s">
        <v>1029</v>
      </c>
      <c r="O671" s="427"/>
      <c r="P671" s="427"/>
      <c r="Q671" s="427"/>
      <c r="R671" s="427"/>
      <c r="S671" s="427"/>
      <c r="T671" s="427"/>
      <c r="U671" s="427"/>
      <c r="V671" s="427"/>
      <c r="W671" s="427"/>
      <c r="X671" s="427"/>
    </row>
    <row r="672" spans="2:24">
      <c r="B672" s="25">
        <v>8914000</v>
      </c>
      <c r="C672" s="26" t="s">
        <v>692</v>
      </c>
      <c r="D672" s="11">
        <v>1933</v>
      </c>
      <c r="E672" s="11">
        <v>1919</v>
      </c>
      <c r="F672" s="144">
        <v>1673</v>
      </c>
      <c r="G672" s="144">
        <v>246</v>
      </c>
      <c r="H672" s="11">
        <v>6</v>
      </c>
      <c r="I672" s="11">
        <v>6</v>
      </c>
      <c r="J672" s="11" t="s">
        <v>1029</v>
      </c>
      <c r="K672" s="11">
        <v>1</v>
      </c>
      <c r="L672" s="11" t="s">
        <v>1029</v>
      </c>
      <c r="M672" s="11">
        <v>1</v>
      </c>
      <c r="N672" s="11" t="s">
        <v>1029</v>
      </c>
      <c r="O672" s="427"/>
      <c r="P672" s="427"/>
      <c r="Q672" s="427"/>
      <c r="R672" s="427"/>
      <c r="S672" s="427"/>
      <c r="T672" s="427"/>
      <c r="U672" s="427"/>
      <c r="V672" s="427"/>
      <c r="W672" s="427"/>
      <c r="X672" s="427"/>
    </row>
    <row r="673" spans="2:24">
      <c r="B673" s="25">
        <v>8915000</v>
      </c>
      <c r="C673" s="26" t="s">
        <v>693</v>
      </c>
      <c r="D673" s="11">
        <v>1928</v>
      </c>
      <c r="E673" s="11">
        <v>1921</v>
      </c>
      <c r="F673" s="144">
        <v>1264</v>
      </c>
      <c r="G673" s="144">
        <v>657</v>
      </c>
      <c r="H673" s="11">
        <v>3</v>
      </c>
      <c r="I673" s="11" t="s">
        <v>1029</v>
      </c>
      <c r="J673" s="11">
        <v>1</v>
      </c>
      <c r="K673" s="11" t="s">
        <v>1029</v>
      </c>
      <c r="L673" s="11" t="s">
        <v>1029</v>
      </c>
      <c r="M673" s="11">
        <v>3</v>
      </c>
      <c r="N673" s="11" t="s">
        <v>1029</v>
      </c>
      <c r="O673" s="427"/>
      <c r="P673" s="427"/>
      <c r="Q673" s="427"/>
      <c r="R673" s="427"/>
      <c r="S673" s="427"/>
      <c r="T673" s="427"/>
      <c r="U673" s="427"/>
      <c r="V673" s="427"/>
      <c r="W673" s="427"/>
      <c r="X673" s="427"/>
    </row>
    <row r="674" spans="2:24">
      <c r="B674" s="25">
        <v>8916000</v>
      </c>
      <c r="C674" s="26" t="s">
        <v>694</v>
      </c>
      <c r="D674" s="11">
        <v>1498</v>
      </c>
      <c r="E674" s="11">
        <v>1488</v>
      </c>
      <c r="F674" s="144">
        <v>1245</v>
      </c>
      <c r="G674" s="144">
        <v>243</v>
      </c>
      <c r="H674" s="11">
        <v>5</v>
      </c>
      <c r="I674" s="11">
        <v>2</v>
      </c>
      <c r="J674" s="11" t="s">
        <v>1029</v>
      </c>
      <c r="K674" s="11" t="s">
        <v>1029</v>
      </c>
      <c r="L674" s="11" t="s">
        <v>1029</v>
      </c>
      <c r="M674" s="11">
        <v>3</v>
      </c>
      <c r="N674" s="11" t="s">
        <v>1029</v>
      </c>
      <c r="O674" s="427"/>
      <c r="P674" s="427"/>
      <c r="Q674" s="427"/>
      <c r="R674" s="427"/>
      <c r="S674" s="427"/>
      <c r="T674" s="427"/>
      <c r="U674" s="427"/>
      <c r="V674" s="427"/>
      <c r="W674" s="427"/>
      <c r="X674" s="427"/>
    </row>
    <row r="675" spans="2:24">
      <c r="B675" s="25">
        <v>8916100</v>
      </c>
      <c r="C675" s="26" t="s">
        <v>695</v>
      </c>
      <c r="D675" s="11">
        <v>1010</v>
      </c>
      <c r="E675" s="11">
        <v>1007</v>
      </c>
      <c r="F675" s="144">
        <v>332</v>
      </c>
      <c r="G675" s="144">
        <v>675</v>
      </c>
      <c r="H675" s="11">
        <v>1</v>
      </c>
      <c r="I675" s="11">
        <v>2</v>
      </c>
      <c r="J675" s="11" t="s">
        <v>1029</v>
      </c>
      <c r="K675" s="11" t="s">
        <v>1029</v>
      </c>
      <c r="L675" s="11" t="s">
        <v>1029</v>
      </c>
      <c r="M675" s="11" t="s">
        <v>1029</v>
      </c>
      <c r="N675" s="11" t="s">
        <v>1029</v>
      </c>
      <c r="O675" s="427"/>
      <c r="P675" s="427"/>
      <c r="Q675" s="427"/>
      <c r="R675" s="427"/>
      <c r="S675" s="427"/>
      <c r="T675" s="427"/>
      <c r="U675" s="427"/>
      <c r="V675" s="427"/>
      <c r="W675" s="427"/>
      <c r="X675" s="427"/>
    </row>
    <row r="676" spans="2:24">
      <c r="B676" s="25">
        <v>8917000</v>
      </c>
      <c r="C676" s="26" t="s">
        <v>696</v>
      </c>
      <c r="D676" s="11">
        <v>558</v>
      </c>
      <c r="E676" s="11">
        <v>555</v>
      </c>
      <c r="F676" s="144">
        <v>283</v>
      </c>
      <c r="G676" s="144">
        <v>272</v>
      </c>
      <c r="H676" s="11">
        <v>2</v>
      </c>
      <c r="I676" s="11" t="s">
        <v>1029</v>
      </c>
      <c r="J676" s="11" t="s">
        <v>1029</v>
      </c>
      <c r="K676" s="11" t="s">
        <v>1029</v>
      </c>
      <c r="L676" s="11" t="s">
        <v>1029</v>
      </c>
      <c r="M676" s="11">
        <v>1</v>
      </c>
      <c r="N676" s="11" t="s">
        <v>1029</v>
      </c>
      <c r="O676" s="427"/>
      <c r="P676" s="427"/>
      <c r="Q676" s="427"/>
      <c r="R676" s="427"/>
      <c r="S676" s="427"/>
      <c r="T676" s="427"/>
      <c r="U676" s="427"/>
      <c r="V676" s="427"/>
      <c r="W676" s="427"/>
      <c r="X676" s="427"/>
    </row>
    <row r="677" spans="2:24">
      <c r="B677" s="25">
        <v>8918000</v>
      </c>
      <c r="C677" s="26" t="s">
        <v>697</v>
      </c>
      <c r="D677" s="11">
        <v>395</v>
      </c>
      <c r="E677" s="11">
        <v>393</v>
      </c>
      <c r="F677" s="144">
        <v>331</v>
      </c>
      <c r="G677" s="144">
        <v>62</v>
      </c>
      <c r="H677" s="11">
        <v>2</v>
      </c>
      <c r="I677" s="11" t="s">
        <v>1029</v>
      </c>
      <c r="J677" s="11" t="s">
        <v>1029</v>
      </c>
      <c r="K677" s="11" t="s">
        <v>1029</v>
      </c>
      <c r="L677" s="11" t="s">
        <v>1029</v>
      </c>
      <c r="M677" s="11" t="s">
        <v>1029</v>
      </c>
      <c r="N677" s="11" t="s">
        <v>1029</v>
      </c>
      <c r="O677" s="427"/>
      <c r="P677" s="427"/>
      <c r="Q677" s="427"/>
      <c r="R677" s="427"/>
      <c r="S677" s="427"/>
      <c r="T677" s="427"/>
      <c r="U677" s="427"/>
      <c r="V677" s="427"/>
      <c r="W677" s="427"/>
      <c r="X677" s="427"/>
    </row>
    <row r="678" spans="2:24">
      <c r="B678" s="25">
        <v>8919000</v>
      </c>
      <c r="C678" s="26" t="s">
        <v>698</v>
      </c>
      <c r="D678" s="11">
        <v>919</v>
      </c>
      <c r="E678" s="11">
        <v>916</v>
      </c>
      <c r="F678" s="144">
        <v>820</v>
      </c>
      <c r="G678" s="144">
        <v>96</v>
      </c>
      <c r="H678" s="11">
        <v>1</v>
      </c>
      <c r="I678" s="11">
        <v>1</v>
      </c>
      <c r="J678" s="11" t="s">
        <v>1029</v>
      </c>
      <c r="K678" s="11">
        <v>1</v>
      </c>
      <c r="L678" s="11" t="s">
        <v>1029</v>
      </c>
      <c r="M678" s="11" t="s">
        <v>1029</v>
      </c>
      <c r="N678" s="11" t="s">
        <v>1029</v>
      </c>
      <c r="O678" s="427"/>
      <c r="P678" s="427"/>
      <c r="Q678" s="427"/>
      <c r="R678" s="427"/>
      <c r="S678" s="427"/>
      <c r="T678" s="427"/>
      <c r="U678" s="427"/>
      <c r="V678" s="427"/>
      <c r="W678" s="427"/>
      <c r="X678" s="427"/>
    </row>
    <row r="679" spans="2:24">
      <c r="B679" s="25">
        <v>8920000</v>
      </c>
      <c r="C679" s="26" t="s">
        <v>699</v>
      </c>
      <c r="D679" s="11">
        <v>644</v>
      </c>
      <c r="E679" s="11">
        <v>642</v>
      </c>
      <c r="F679" s="144">
        <v>347</v>
      </c>
      <c r="G679" s="144">
        <v>295</v>
      </c>
      <c r="H679" s="11" t="s">
        <v>1029</v>
      </c>
      <c r="I679" s="11">
        <v>2</v>
      </c>
      <c r="J679" s="11" t="s">
        <v>1029</v>
      </c>
      <c r="K679" s="11" t="s">
        <v>1029</v>
      </c>
      <c r="L679" s="11" t="s">
        <v>1029</v>
      </c>
      <c r="M679" s="11" t="s">
        <v>1029</v>
      </c>
      <c r="N679" s="11" t="s">
        <v>1029</v>
      </c>
      <c r="O679" s="427"/>
      <c r="P679" s="427"/>
      <c r="Q679" s="427"/>
      <c r="R679" s="427"/>
      <c r="S679" s="427"/>
      <c r="T679" s="427"/>
      <c r="U679" s="427"/>
      <c r="V679" s="427"/>
      <c r="W679" s="427"/>
      <c r="X679" s="427"/>
    </row>
    <row r="680" spans="2:24">
      <c r="B680" s="25">
        <v>8921000</v>
      </c>
      <c r="C680" s="26" t="s">
        <v>700</v>
      </c>
      <c r="D680" s="11">
        <v>1637</v>
      </c>
      <c r="E680" s="11">
        <v>1629</v>
      </c>
      <c r="F680" s="144">
        <v>1204</v>
      </c>
      <c r="G680" s="144">
        <v>425</v>
      </c>
      <c r="H680" s="11">
        <v>4</v>
      </c>
      <c r="I680" s="11">
        <v>2</v>
      </c>
      <c r="J680" s="11" t="s">
        <v>1029</v>
      </c>
      <c r="K680" s="11">
        <v>1</v>
      </c>
      <c r="L680" s="11" t="s">
        <v>1029</v>
      </c>
      <c r="M680" s="11">
        <v>1</v>
      </c>
      <c r="N680" s="11" t="s">
        <v>1029</v>
      </c>
      <c r="O680" s="427"/>
      <c r="P680" s="427"/>
      <c r="Q680" s="427"/>
      <c r="R680" s="427"/>
      <c r="S680" s="427"/>
      <c r="T680" s="427"/>
      <c r="U680" s="427"/>
      <c r="V680" s="427"/>
      <c r="W680" s="427"/>
      <c r="X680" s="427"/>
    </row>
    <row r="681" spans="2:24">
      <c r="B681" s="25">
        <v>8922000</v>
      </c>
      <c r="C681" s="26" t="s">
        <v>701</v>
      </c>
      <c r="D681" s="11">
        <v>842</v>
      </c>
      <c r="E681" s="11">
        <v>842</v>
      </c>
      <c r="F681" s="144">
        <v>373</v>
      </c>
      <c r="G681" s="144">
        <v>469</v>
      </c>
      <c r="H681" s="11" t="s">
        <v>1029</v>
      </c>
      <c r="I681" s="11" t="s">
        <v>1029</v>
      </c>
      <c r="J681" s="11" t="s">
        <v>1029</v>
      </c>
      <c r="K681" s="11" t="s">
        <v>1029</v>
      </c>
      <c r="L681" s="11" t="s">
        <v>1029</v>
      </c>
      <c r="M681" s="11" t="s">
        <v>1029</v>
      </c>
      <c r="N681" s="11" t="s">
        <v>1029</v>
      </c>
      <c r="O681" s="427"/>
      <c r="P681" s="427"/>
      <c r="Q681" s="427"/>
      <c r="R681" s="427"/>
      <c r="S681" s="427"/>
      <c r="T681" s="427"/>
      <c r="U681" s="427"/>
      <c r="V681" s="427"/>
      <c r="W681" s="427"/>
      <c r="X681" s="427"/>
    </row>
    <row r="682" spans="2:24">
      <c r="B682" s="25">
        <v>8923000</v>
      </c>
      <c r="C682" s="26" t="s">
        <v>702</v>
      </c>
      <c r="D682" s="11">
        <v>1475</v>
      </c>
      <c r="E682" s="11">
        <v>1466</v>
      </c>
      <c r="F682" s="144">
        <v>1132</v>
      </c>
      <c r="G682" s="144">
        <v>334</v>
      </c>
      <c r="H682" s="11">
        <v>2</v>
      </c>
      <c r="I682" s="11">
        <v>7</v>
      </c>
      <c r="J682" s="11" t="s">
        <v>1029</v>
      </c>
      <c r="K682" s="11" t="s">
        <v>1029</v>
      </c>
      <c r="L682" s="11" t="s">
        <v>1029</v>
      </c>
      <c r="M682" s="11" t="s">
        <v>1029</v>
      </c>
      <c r="N682" s="11" t="s">
        <v>1029</v>
      </c>
      <c r="O682" s="427"/>
      <c r="P682" s="427"/>
      <c r="Q682" s="427"/>
      <c r="R682" s="427"/>
      <c r="S682" s="427"/>
      <c r="T682" s="427"/>
      <c r="U682" s="427"/>
      <c r="V682" s="427"/>
      <c r="W682" s="427"/>
      <c r="X682" s="427"/>
    </row>
    <row r="683" spans="2:24">
      <c r="B683" s="25">
        <v>8924000</v>
      </c>
      <c r="C683" s="26" t="s">
        <v>516</v>
      </c>
      <c r="D683" s="11">
        <v>1166</v>
      </c>
      <c r="E683" s="11">
        <v>1157</v>
      </c>
      <c r="F683" s="144">
        <v>967</v>
      </c>
      <c r="G683" s="144">
        <v>190</v>
      </c>
      <c r="H683" s="11">
        <v>3</v>
      </c>
      <c r="I683" s="11">
        <v>3</v>
      </c>
      <c r="J683" s="11" t="s">
        <v>1029</v>
      </c>
      <c r="K683" s="11" t="s">
        <v>1029</v>
      </c>
      <c r="L683" s="11" t="s">
        <v>1029</v>
      </c>
      <c r="M683" s="11">
        <v>3</v>
      </c>
      <c r="N683" s="11" t="s">
        <v>1029</v>
      </c>
      <c r="O683" s="427"/>
      <c r="P683" s="427"/>
      <c r="Q683" s="427"/>
      <c r="R683" s="427"/>
      <c r="S683" s="427"/>
      <c r="T683" s="427"/>
      <c r="U683" s="427"/>
      <c r="V683" s="427"/>
      <c r="W683" s="427"/>
      <c r="X683" s="427"/>
    </row>
    <row r="684" spans="2:24">
      <c r="B684" s="25">
        <v>8925000</v>
      </c>
      <c r="C684" s="26" t="s">
        <v>703</v>
      </c>
      <c r="D684" s="11">
        <v>2508</v>
      </c>
      <c r="E684" s="11">
        <v>2504</v>
      </c>
      <c r="F684" s="144">
        <v>1217</v>
      </c>
      <c r="G684" s="144">
        <v>1287</v>
      </c>
      <c r="H684" s="11">
        <v>1</v>
      </c>
      <c r="I684" s="11">
        <v>2</v>
      </c>
      <c r="J684" s="11" t="s">
        <v>1029</v>
      </c>
      <c r="K684" s="11" t="s">
        <v>1029</v>
      </c>
      <c r="L684" s="11" t="s">
        <v>1029</v>
      </c>
      <c r="M684" s="11">
        <v>1</v>
      </c>
      <c r="N684" s="11" t="s">
        <v>1029</v>
      </c>
      <c r="O684" s="427"/>
      <c r="P684" s="427"/>
      <c r="Q684" s="427"/>
      <c r="R684" s="427"/>
      <c r="S684" s="427"/>
      <c r="T684" s="427"/>
      <c r="U684" s="427"/>
      <c r="V684" s="427"/>
      <c r="W684" s="427"/>
      <c r="X684" s="427"/>
    </row>
    <row r="685" spans="2:24">
      <c r="B685" s="25">
        <v>8926000</v>
      </c>
      <c r="C685" s="26" t="s">
        <v>704</v>
      </c>
      <c r="D685" s="11">
        <v>1840</v>
      </c>
      <c r="E685" s="11">
        <v>1835</v>
      </c>
      <c r="F685" s="144">
        <v>1688</v>
      </c>
      <c r="G685" s="144">
        <v>147</v>
      </c>
      <c r="H685" s="11">
        <v>2</v>
      </c>
      <c r="I685" s="11">
        <v>1</v>
      </c>
      <c r="J685" s="11" t="s">
        <v>1029</v>
      </c>
      <c r="K685" s="11" t="s">
        <v>1029</v>
      </c>
      <c r="L685" s="11" t="s">
        <v>1029</v>
      </c>
      <c r="M685" s="11">
        <v>2</v>
      </c>
      <c r="N685" s="11" t="s">
        <v>1029</v>
      </c>
      <c r="O685" s="427"/>
      <c r="P685" s="427"/>
      <c r="Q685" s="427"/>
      <c r="R685" s="427"/>
      <c r="S685" s="427"/>
      <c r="T685" s="427"/>
      <c r="U685" s="427"/>
      <c r="V685" s="427"/>
      <c r="W685" s="427"/>
      <c r="X685" s="427"/>
    </row>
    <row r="686" spans="2:24">
      <c r="B686" s="25">
        <v>8927000</v>
      </c>
      <c r="C686" s="26" t="s">
        <v>705</v>
      </c>
      <c r="D686" s="11">
        <v>611</v>
      </c>
      <c r="E686" s="11">
        <v>603</v>
      </c>
      <c r="F686" s="144">
        <v>387</v>
      </c>
      <c r="G686" s="144">
        <v>216</v>
      </c>
      <c r="H686" s="11">
        <v>6</v>
      </c>
      <c r="I686" s="11">
        <v>2</v>
      </c>
      <c r="J686" s="11" t="s">
        <v>1029</v>
      </c>
      <c r="K686" s="11" t="s">
        <v>1029</v>
      </c>
      <c r="L686" s="11" t="s">
        <v>1029</v>
      </c>
      <c r="M686" s="11" t="s">
        <v>1029</v>
      </c>
      <c r="N686" s="11" t="s">
        <v>1029</v>
      </c>
      <c r="O686" s="427"/>
      <c r="P686" s="427"/>
      <c r="Q686" s="427"/>
      <c r="R686" s="427"/>
      <c r="S686" s="427"/>
      <c r="T686" s="427"/>
      <c r="U686" s="427"/>
      <c r="V686" s="427"/>
      <c r="W686" s="427"/>
      <c r="X686" s="427"/>
    </row>
    <row r="687" spans="2:24">
      <c r="B687" s="25">
        <v>8928000</v>
      </c>
      <c r="C687" s="26" t="s">
        <v>706</v>
      </c>
      <c r="D687" s="11">
        <v>469</v>
      </c>
      <c r="E687" s="11">
        <v>460</v>
      </c>
      <c r="F687" s="144">
        <v>233</v>
      </c>
      <c r="G687" s="144">
        <v>227</v>
      </c>
      <c r="H687" s="11">
        <v>6</v>
      </c>
      <c r="I687" s="11">
        <v>3</v>
      </c>
      <c r="J687" s="11" t="s">
        <v>1029</v>
      </c>
      <c r="K687" s="11" t="s">
        <v>1029</v>
      </c>
      <c r="L687" s="11" t="s">
        <v>1029</v>
      </c>
      <c r="M687" s="11" t="s">
        <v>1029</v>
      </c>
      <c r="N687" s="11" t="s">
        <v>1029</v>
      </c>
      <c r="O687" s="427"/>
      <c r="P687" s="427"/>
      <c r="Q687" s="427"/>
      <c r="R687" s="427"/>
      <c r="S687" s="427"/>
      <c r="T687" s="427"/>
      <c r="U687" s="427"/>
      <c r="V687" s="427"/>
      <c r="W687" s="427"/>
      <c r="X687" s="427"/>
    </row>
    <row r="688" spans="2:24">
      <c r="B688" s="25">
        <v>8929000</v>
      </c>
      <c r="C688" s="26" t="s">
        <v>707</v>
      </c>
      <c r="D688" s="11">
        <v>655</v>
      </c>
      <c r="E688" s="11">
        <v>653</v>
      </c>
      <c r="F688" s="144">
        <v>461</v>
      </c>
      <c r="G688" s="144">
        <v>192</v>
      </c>
      <c r="H688" s="11">
        <v>2</v>
      </c>
      <c r="I688" s="11" t="s">
        <v>1029</v>
      </c>
      <c r="J688" s="11" t="s">
        <v>1029</v>
      </c>
      <c r="K688" s="11" t="s">
        <v>1029</v>
      </c>
      <c r="L688" s="11" t="s">
        <v>1029</v>
      </c>
      <c r="M688" s="11" t="s">
        <v>1029</v>
      </c>
      <c r="N688" s="11" t="s">
        <v>1029</v>
      </c>
      <c r="O688" s="427"/>
      <c r="P688" s="427"/>
      <c r="Q688" s="427"/>
      <c r="R688" s="427"/>
      <c r="S688" s="427"/>
      <c r="T688" s="427"/>
      <c r="U688" s="427"/>
      <c r="V688" s="427"/>
      <c r="W688" s="427"/>
      <c r="X688" s="427"/>
    </row>
    <row r="689" spans="2:24">
      <c r="B689" s="25">
        <v>8930000</v>
      </c>
      <c r="C689" s="26" t="s">
        <v>708</v>
      </c>
      <c r="D689" s="11">
        <v>1080</v>
      </c>
      <c r="E689" s="11">
        <v>1078</v>
      </c>
      <c r="F689" s="144">
        <v>615</v>
      </c>
      <c r="G689" s="144">
        <v>463</v>
      </c>
      <c r="H689" s="11" t="s">
        <v>1029</v>
      </c>
      <c r="I689" s="11">
        <v>2</v>
      </c>
      <c r="J689" s="11" t="s">
        <v>1029</v>
      </c>
      <c r="K689" s="11" t="s">
        <v>1029</v>
      </c>
      <c r="L689" s="11" t="s">
        <v>1029</v>
      </c>
      <c r="M689" s="11" t="s">
        <v>1029</v>
      </c>
      <c r="N689" s="11" t="s">
        <v>1029</v>
      </c>
      <c r="O689" s="427"/>
      <c r="P689" s="427"/>
      <c r="Q689" s="427"/>
      <c r="R689" s="427"/>
      <c r="S689" s="427"/>
      <c r="T689" s="427"/>
      <c r="U689" s="427"/>
      <c r="V689" s="427"/>
      <c r="W689" s="427"/>
      <c r="X689" s="427"/>
    </row>
    <row r="690" spans="2:24">
      <c r="B690" s="25">
        <v>8931000</v>
      </c>
      <c r="C690" s="26" t="s">
        <v>709</v>
      </c>
      <c r="D690" s="11">
        <v>1709</v>
      </c>
      <c r="E690" s="11">
        <v>1661</v>
      </c>
      <c r="F690" s="144">
        <v>805</v>
      </c>
      <c r="G690" s="144">
        <v>856</v>
      </c>
      <c r="H690" s="11">
        <v>37</v>
      </c>
      <c r="I690" s="11">
        <v>8</v>
      </c>
      <c r="J690" s="11" t="s">
        <v>1029</v>
      </c>
      <c r="K690" s="11" t="s">
        <v>1029</v>
      </c>
      <c r="L690" s="11" t="s">
        <v>1029</v>
      </c>
      <c r="M690" s="11">
        <v>3</v>
      </c>
      <c r="N690" s="11" t="s">
        <v>1029</v>
      </c>
      <c r="O690" s="427"/>
      <c r="P690" s="427"/>
      <c r="Q690" s="427"/>
      <c r="R690" s="427"/>
      <c r="S690" s="427"/>
      <c r="T690" s="427"/>
      <c r="U690" s="427"/>
      <c r="V690" s="427"/>
      <c r="W690" s="427"/>
      <c r="X690" s="427"/>
    </row>
    <row r="691" spans="2:24">
      <c r="B691" s="25">
        <v>8932000</v>
      </c>
      <c r="C691" s="26" t="s">
        <v>710</v>
      </c>
      <c r="D691" s="11">
        <v>1459</v>
      </c>
      <c r="E691" s="11">
        <v>1452</v>
      </c>
      <c r="F691" s="144">
        <v>774</v>
      </c>
      <c r="G691" s="144">
        <v>678</v>
      </c>
      <c r="H691" s="11">
        <v>5</v>
      </c>
      <c r="I691" s="11">
        <v>2</v>
      </c>
      <c r="J691" s="11" t="s">
        <v>1029</v>
      </c>
      <c r="K691" s="11" t="s">
        <v>1029</v>
      </c>
      <c r="L691" s="11" t="s">
        <v>1029</v>
      </c>
      <c r="M691" s="11" t="s">
        <v>1029</v>
      </c>
      <c r="N691" s="11" t="s">
        <v>1029</v>
      </c>
      <c r="O691" s="427"/>
      <c r="P691" s="427"/>
      <c r="Q691" s="427"/>
      <c r="R691" s="427"/>
      <c r="S691" s="427"/>
      <c r="T691" s="427"/>
      <c r="U691" s="427"/>
      <c r="V691" s="427"/>
      <c r="W691" s="427"/>
      <c r="X691" s="427"/>
    </row>
    <row r="692" spans="2:24">
      <c r="B692" s="25">
        <v>8933000</v>
      </c>
      <c r="C692" s="26" t="s">
        <v>711</v>
      </c>
      <c r="D692" s="11">
        <v>1111</v>
      </c>
      <c r="E692" s="11">
        <v>1110</v>
      </c>
      <c r="F692" s="144">
        <v>620</v>
      </c>
      <c r="G692" s="144">
        <v>490</v>
      </c>
      <c r="H692" s="11" t="s">
        <v>1029</v>
      </c>
      <c r="I692" s="11">
        <v>1</v>
      </c>
      <c r="J692" s="11" t="s">
        <v>1029</v>
      </c>
      <c r="K692" s="11" t="s">
        <v>1029</v>
      </c>
      <c r="L692" s="11" t="s">
        <v>1029</v>
      </c>
      <c r="M692" s="11" t="s">
        <v>1029</v>
      </c>
      <c r="N692" s="11" t="s">
        <v>1029</v>
      </c>
      <c r="O692" s="427"/>
      <c r="P692" s="427"/>
      <c r="Q692" s="427"/>
      <c r="R692" s="427"/>
      <c r="S692" s="427"/>
      <c r="T692" s="427"/>
      <c r="U692" s="427"/>
      <c r="V692" s="427"/>
      <c r="W692" s="427"/>
      <c r="X692" s="427"/>
    </row>
    <row r="693" spans="2:24">
      <c r="B693" s="25">
        <v>8934000</v>
      </c>
      <c r="C693" s="26" t="s">
        <v>712</v>
      </c>
      <c r="D693" s="11">
        <v>1022</v>
      </c>
      <c r="E693" s="11">
        <v>900</v>
      </c>
      <c r="F693" s="144">
        <v>750</v>
      </c>
      <c r="G693" s="144">
        <v>150</v>
      </c>
      <c r="H693" s="11">
        <v>101</v>
      </c>
      <c r="I693" s="11">
        <v>21</v>
      </c>
      <c r="J693" s="11" t="s">
        <v>1029</v>
      </c>
      <c r="K693" s="11" t="s">
        <v>1029</v>
      </c>
      <c r="L693" s="11" t="s">
        <v>1029</v>
      </c>
      <c r="M693" s="11" t="s">
        <v>1029</v>
      </c>
      <c r="N693" s="11" t="s">
        <v>1029</v>
      </c>
      <c r="O693" s="427"/>
      <c r="P693" s="427"/>
      <c r="Q693" s="427"/>
      <c r="R693" s="427"/>
      <c r="S693" s="427"/>
      <c r="T693" s="427"/>
      <c r="U693" s="427"/>
      <c r="V693" s="427"/>
      <c r="W693" s="427"/>
      <c r="X693" s="427"/>
    </row>
    <row r="694" spans="2:24">
      <c r="B694" s="25">
        <v>8935000</v>
      </c>
      <c r="C694" s="26" t="s">
        <v>430</v>
      </c>
      <c r="D694" s="11">
        <v>988</v>
      </c>
      <c r="E694" s="11">
        <v>983</v>
      </c>
      <c r="F694" s="144">
        <v>619</v>
      </c>
      <c r="G694" s="144">
        <v>364</v>
      </c>
      <c r="H694" s="11" t="s">
        <v>1029</v>
      </c>
      <c r="I694" s="11">
        <v>5</v>
      </c>
      <c r="J694" s="11" t="s">
        <v>1029</v>
      </c>
      <c r="K694" s="11" t="s">
        <v>1029</v>
      </c>
      <c r="L694" s="11" t="s">
        <v>1029</v>
      </c>
      <c r="M694" s="11" t="s">
        <v>1029</v>
      </c>
      <c r="N694" s="11" t="s">
        <v>1029</v>
      </c>
      <c r="O694" s="427"/>
      <c r="P694" s="427"/>
      <c r="Q694" s="427"/>
      <c r="R694" s="427"/>
      <c r="S694" s="427"/>
      <c r="T694" s="427"/>
      <c r="U694" s="427"/>
      <c r="V694" s="427"/>
      <c r="W694" s="427"/>
      <c r="X694" s="427"/>
    </row>
    <row r="695" spans="2:24">
      <c r="B695" s="25">
        <v>8936000</v>
      </c>
      <c r="C695" s="26" t="s">
        <v>552</v>
      </c>
      <c r="D695" s="11">
        <v>763</v>
      </c>
      <c r="E695" s="11">
        <v>760</v>
      </c>
      <c r="F695" s="144">
        <v>545</v>
      </c>
      <c r="G695" s="144">
        <v>215</v>
      </c>
      <c r="H695" s="11">
        <v>2</v>
      </c>
      <c r="I695" s="11" t="s">
        <v>1029</v>
      </c>
      <c r="J695" s="11" t="s">
        <v>1029</v>
      </c>
      <c r="K695" s="11" t="s">
        <v>1029</v>
      </c>
      <c r="L695" s="11" t="s">
        <v>1029</v>
      </c>
      <c r="M695" s="11">
        <v>1</v>
      </c>
      <c r="N695" s="11" t="s">
        <v>1029</v>
      </c>
      <c r="O695" s="427"/>
      <c r="P695" s="427"/>
      <c r="Q695" s="427"/>
      <c r="R695" s="427"/>
      <c r="S695" s="427"/>
      <c r="T695" s="427"/>
      <c r="U695" s="427"/>
      <c r="V695" s="427"/>
      <c r="W695" s="427"/>
      <c r="X695" s="427"/>
    </row>
    <row r="696" spans="2:24">
      <c r="B696" s="25">
        <v>8937000</v>
      </c>
      <c r="C696" s="26" t="s">
        <v>713</v>
      </c>
      <c r="D696" s="11">
        <v>1835</v>
      </c>
      <c r="E696" s="11">
        <v>1827</v>
      </c>
      <c r="F696" s="144">
        <v>1094</v>
      </c>
      <c r="G696" s="144">
        <v>733</v>
      </c>
      <c r="H696" s="11">
        <v>2</v>
      </c>
      <c r="I696" s="11">
        <v>4</v>
      </c>
      <c r="J696" s="11" t="s">
        <v>1029</v>
      </c>
      <c r="K696" s="11" t="s">
        <v>1029</v>
      </c>
      <c r="L696" s="11" t="s">
        <v>1029</v>
      </c>
      <c r="M696" s="11">
        <v>2</v>
      </c>
      <c r="N696" s="11" t="s">
        <v>1029</v>
      </c>
      <c r="O696" s="427"/>
      <c r="P696" s="427"/>
      <c r="Q696" s="427"/>
      <c r="R696" s="427"/>
      <c r="S696" s="427"/>
      <c r="T696" s="427"/>
      <c r="U696" s="427"/>
      <c r="V696" s="427"/>
      <c r="W696" s="427"/>
      <c r="X696" s="427"/>
    </row>
    <row r="697" spans="2:24">
      <c r="B697" s="25">
        <v>8938000</v>
      </c>
      <c r="C697" s="26" t="s">
        <v>714</v>
      </c>
      <c r="D697" s="11">
        <v>485</v>
      </c>
      <c r="E697" s="11">
        <v>478</v>
      </c>
      <c r="F697" s="144">
        <v>233</v>
      </c>
      <c r="G697" s="144">
        <v>245</v>
      </c>
      <c r="H697" s="11">
        <v>3</v>
      </c>
      <c r="I697" s="11">
        <v>4</v>
      </c>
      <c r="J697" s="11" t="s">
        <v>1029</v>
      </c>
      <c r="K697" s="11" t="s">
        <v>1029</v>
      </c>
      <c r="L697" s="11" t="s">
        <v>1029</v>
      </c>
      <c r="M697" s="11" t="s">
        <v>1029</v>
      </c>
      <c r="N697" s="11" t="s">
        <v>1029</v>
      </c>
      <c r="O697" s="427"/>
      <c r="P697" s="427"/>
      <c r="Q697" s="427"/>
      <c r="R697" s="427"/>
      <c r="S697" s="427"/>
      <c r="T697" s="427"/>
      <c r="U697" s="427"/>
      <c r="V697" s="427"/>
      <c r="W697" s="427"/>
      <c r="X697" s="427"/>
    </row>
    <row r="698" spans="2:24">
      <c r="B698" s="27">
        <v>9200000</v>
      </c>
      <c r="C698" s="32" t="s">
        <v>715</v>
      </c>
      <c r="D698" s="11">
        <v>75804</v>
      </c>
      <c r="E698" s="11">
        <v>70993</v>
      </c>
      <c r="F698" s="144">
        <v>47781</v>
      </c>
      <c r="G698" s="144">
        <v>23212</v>
      </c>
      <c r="H698" s="11">
        <v>1667</v>
      </c>
      <c r="I698" s="11">
        <v>2995</v>
      </c>
      <c r="J698" s="11">
        <v>17</v>
      </c>
      <c r="K698" s="11">
        <v>17</v>
      </c>
      <c r="L698" s="11">
        <v>27</v>
      </c>
      <c r="M698" s="11">
        <v>70</v>
      </c>
      <c r="N698" s="11">
        <v>18</v>
      </c>
      <c r="O698" s="427"/>
      <c r="P698" s="427"/>
      <c r="Q698" s="427"/>
      <c r="R698" s="427"/>
      <c r="S698" s="427"/>
      <c r="T698" s="427"/>
      <c r="U698" s="427"/>
      <c r="V698" s="427"/>
      <c r="W698" s="427"/>
      <c r="X698" s="427"/>
    </row>
    <row r="699" spans="2:24">
      <c r="B699" s="25">
        <v>9201000</v>
      </c>
      <c r="C699" s="26" t="s">
        <v>716</v>
      </c>
      <c r="D699" s="11">
        <v>26457</v>
      </c>
      <c r="E699" s="11">
        <v>24262</v>
      </c>
      <c r="F699" s="144">
        <v>12654</v>
      </c>
      <c r="G699" s="144">
        <v>11608</v>
      </c>
      <c r="H699" s="11">
        <v>358</v>
      </c>
      <c r="I699" s="11">
        <v>1764</v>
      </c>
      <c r="J699" s="11">
        <v>7</v>
      </c>
      <c r="K699" s="11">
        <v>11</v>
      </c>
      <c r="L699" s="11">
        <v>2</v>
      </c>
      <c r="M699" s="11">
        <v>40</v>
      </c>
      <c r="N699" s="11">
        <v>13</v>
      </c>
      <c r="O699" s="427"/>
      <c r="P699" s="427"/>
      <c r="Q699" s="427"/>
      <c r="R699" s="427"/>
      <c r="S699" s="427"/>
      <c r="T699" s="427"/>
      <c r="U699" s="427"/>
      <c r="V699" s="427"/>
      <c r="W699" s="427"/>
      <c r="X699" s="427"/>
    </row>
    <row r="700" spans="2:24">
      <c r="B700" s="25">
        <v>9202000</v>
      </c>
      <c r="C700" s="26" t="s">
        <v>717</v>
      </c>
      <c r="D700" s="11">
        <v>1698</v>
      </c>
      <c r="E700" s="11">
        <v>1658</v>
      </c>
      <c r="F700" s="144">
        <v>1294</v>
      </c>
      <c r="G700" s="144">
        <v>364</v>
      </c>
      <c r="H700" s="11">
        <v>12</v>
      </c>
      <c r="I700" s="11">
        <v>26</v>
      </c>
      <c r="J700" s="11" t="s">
        <v>1029</v>
      </c>
      <c r="K700" s="11">
        <v>2</v>
      </c>
      <c r="L700" s="11" t="s">
        <v>1029</v>
      </c>
      <c r="M700" s="11" t="s">
        <v>1029</v>
      </c>
      <c r="N700" s="11" t="s">
        <v>1029</v>
      </c>
      <c r="O700" s="427"/>
      <c r="P700" s="427"/>
      <c r="Q700" s="427"/>
      <c r="R700" s="427"/>
      <c r="S700" s="427"/>
      <c r="T700" s="427"/>
      <c r="U700" s="427"/>
      <c r="V700" s="427"/>
      <c r="W700" s="427"/>
      <c r="X700" s="427"/>
    </row>
    <row r="701" spans="2:24">
      <c r="B701" s="25">
        <v>9210000</v>
      </c>
      <c r="C701" s="26" t="s">
        <v>718</v>
      </c>
      <c r="D701" s="11">
        <v>740</v>
      </c>
      <c r="E701" s="11">
        <v>395</v>
      </c>
      <c r="F701" s="144">
        <v>393</v>
      </c>
      <c r="G701" s="144">
        <v>2</v>
      </c>
      <c r="H701" s="11">
        <v>173</v>
      </c>
      <c r="I701" s="11">
        <v>170</v>
      </c>
      <c r="J701" s="11" t="s">
        <v>1029</v>
      </c>
      <c r="K701" s="11">
        <v>1</v>
      </c>
      <c r="L701" s="11">
        <v>1</v>
      </c>
      <c r="M701" s="11" t="s">
        <v>1029</v>
      </c>
      <c r="N701" s="11" t="s">
        <v>1029</v>
      </c>
      <c r="O701" s="427"/>
      <c r="P701" s="427"/>
      <c r="Q701" s="427"/>
      <c r="R701" s="427"/>
      <c r="S701" s="427"/>
      <c r="T701" s="427"/>
      <c r="U701" s="427"/>
      <c r="V701" s="427"/>
      <c r="W701" s="427"/>
      <c r="X701" s="427"/>
    </row>
    <row r="702" spans="2:24">
      <c r="B702" s="25">
        <v>9211000</v>
      </c>
      <c r="C702" s="26" t="s">
        <v>177</v>
      </c>
      <c r="D702" s="11">
        <v>708</v>
      </c>
      <c r="E702" s="11">
        <v>677</v>
      </c>
      <c r="F702" s="144">
        <v>622</v>
      </c>
      <c r="G702" s="144">
        <v>55</v>
      </c>
      <c r="H702" s="11">
        <v>15</v>
      </c>
      <c r="I702" s="11">
        <v>16</v>
      </c>
      <c r="J702" s="11" t="s">
        <v>1029</v>
      </c>
      <c r="K702" s="11" t="s">
        <v>1029</v>
      </c>
      <c r="L702" s="11" t="s">
        <v>1029</v>
      </c>
      <c r="M702" s="11" t="s">
        <v>1029</v>
      </c>
      <c r="N702" s="11" t="s">
        <v>1029</v>
      </c>
      <c r="O702" s="427"/>
      <c r="P702" s="427"/>
      <c r="Q702" s="427"/>
      <c r="R702" s="427"/>
      <c r="S702" s="427"/>
      <c r="T702" s="427"/>
      <c r="U702" s="427"/>
      <c r="V702" s="427"/>
      <c r="W702" s="427"/>
      <c r="X702" s="427"/>
    </row>
    <row r="703" spans="2:24">
      <c r="B703" s="25">
        <v>9212000</v>
      </c>
      <c r="C703" s="26" t="s">
        <v>719</v>
      </c>
      <c r="D703" s="11">
        <v>919</v>
      </c>
      <c r="E703" s="11">
        <v>908</v>
      </c>
      <c r="F703" s="144">
        <v>836</v>
      </c>
      <c r="G703" s="144">
        <v>72</v>
      </c>
      <c r="H703" s="11">
        <v>8</v>
      </c>
      <c r="I703" s="11">
        <v>2</v>
      </c>
      <c r="J703" s="11" t="s">
        <v>1029</v>
      </c>
      <c r="K703" s="11" t="s">
        <v>1029</v>
      </c>
      <c r="L703" s="11" t="s">
        <v>1029</v>
      </c>
      <c r="M703" s="11">
        <v>1</v>
      </c>
      <c r="N703" s="11" t="s">
        <v>1029</v>
      </c>
      <c r="O703" s="427"/>
      <c r="P703" s="427"/>
      <c r="Q703" s="427"/>
      <c r="R703" s="427"/>
      <c r="S703" s="427"/>
      <c r="T703" s="427"/>
      <c r="U703" s="427"/>
      <c r="V703" s="427"/>
      <c r="W703" s="427"/>
      <c r="X703" s="427"/>
    </row>
    <row r="704" spans="2:24">
      <c r="B704" s="25">
        <v>9213000</v>
      </c>
      <c r="C704" s="26" t="s">
        <v>720</v>
      </c>
      <c r="D704" s="11">
        <v>968</v>
      </c>
      <c r="E704" s="11">
        <v>958</v>
      </c>
      <c r="F704" s="144">
        <v>849</v>
      </c>
      <c r="G704" s="144">
        <v>109</v>
      </c>
      <c r="H704" s="11">
        <v>6</v>
      </c>
      <c r="I704" s="11">
        <v>4</v>
      </c>
      <c r="J704" s="11" t="s">
        <v>1029</v>
      </c>
      <c r="K704" s="11" t="s">
        <v>1029</v>
      </c>
      <c r="L704" s="11" t="s">
        <v>1029</v>
      </c>
      <c r="M704" s="11" t="s">
        <v>1029</v>
      </c>
      <c r="N704" s="11" t="s">
        <v>1029</v>
      </c>
      <c r="O704" s="427"/>
      <c r="P704" s="427"/>
      <c r="Q704" s="427"/>
      <c r="R704" s="427"/>
      <c r="S704" s="427"/>
      <c r="T704" s="427"/>
      <c r="U704" s="427"/>
      <c r="V704" s="427"/>
      <c r="W704" s="427"/>
      <c r="X704" s="427"/>
    </row>
    <row r="705" spans="2:24">
      <c r="B705" s="25">
        <v>9214000</v>
      </c>
      <c r="C705" s="26" t="s">
        <v>721</v>
      </c>
      <c r="D705" s="11">
        <v>1305</v>
      </c>
      <c r="E705" s="11">
        <v>1302</v>
      </c>
      <c r="F705" s="144">
        <v>1167</v>
      </c>
      <c r="G705" s="144">
        <v>135</v>
      </c>
      <c r="H705" s="11">
        <v>2</v>
      </c>
      <c r="I705" s="11" t="s">
        <v>1029</v>
      </c>
      <c r="J705" s="11">
        <v>1</v>
      </c>
      <c r="K705" s="11" t="s">
        <v>1029</v>
      </c>
      <c r="L705" s="11" t="s">
        <v>1029</v>
      </c>
      <c r="M705" s="11" t="s">
        <v>1029</v>
      </c>
      <c r="N705" s="11" t="s">
        <v>1029</v>
      </c>
      <c r="O705" s="427"/>
      <c r="P705" s="427"/>
      <c r="Q705" s="427"/>
      <c r="R705" s="427"/>
      <c r="S705" s="427"/>
      <c r="T705" s="427"/>
      <c r="U705" s="427"/>
      <c r="V705" s="427"/>
      <c r="W705" s="427"/>
      <c r="X705" s="427"/>
    </row>
    <row r="706" spans="2:24">
      <c r="B706" s="25">
        <v>9215000</v>
      </c>
      <c r="C706" s="26" t="s">
        <v>722</v>
      </c>
      <c r="D706" s="11">
        <v>1301</v>
      </c>
      <c r="E706" s="11">
        <v>1298</v>
      </c>
      <c r="F706" s="144">
        <v>1042</v>
      </c>
      <c r="G706" s="144">
        <v>256</v>
      </c>
      <c r="H706" s="11" t="s">
        <v>1029</v>
      </c>
      <c r="I706" s="11" t="s">
        <v>1029</v>
      </c>
      <c r="J706" s="11" t="s">
        <v>1029</v>
      </c>
      <c r="K706" s="11" t="s">
        <v>1029</v>
      </c>
      <c r="L706" s="11">
        <v>1</v>
      </c>
      <c r="M706" s="11">
        <v>2</v>
      </c>
      <c r="N706" s="11" t="s">
        <v>1029</v>
      </c>
      <c r="O706" s="427"/>
      <c r="P706" s="427"/>
      <c r="Q706" s="427"/>
      <c r="R706" s="427"/>
      <c r="S706" s="427"/>
      <c r="T706" s="427"/>
      <c r="U706" s="427"/>
      <c r="V706" s="427"/>
      <c r="W706" s="427"/>
      <c r="X706" s="427"/>
    </row>
    <row r="707" spans="2:24">
      <c r="B707" s="25">
        <v>9216000</v>
      </c>
      <c r="C707" s="26" t="s">
        <v>723</v>
      </c>
      <c r="D707" s="11">
        <v>1285</v>
      </c>
      <c r="E707" s="11">
        <v>1273</v>
      </c>
      <c r="F707" s="144">
        <v>805</v>
      </c>
      <c r="G707" s="144">
        <v>468</v>
      </c>
      <c r="H707" s="11">
        <v>5</v>
      </c>
      <c r="I707" s="11">
        <v>5</v>
      </c>
      <c r="J707" s="11" t="s">
        <v>1029</v>
      </c>
      <c r="K707" s="11">
        <v>1</v>
      </c>
      <c r="L707" s="11" t="s">
        <v>1029</v>
      </c>
      <c r="M707" s="11">
        <v>1</v>
      </c>
      <c r="N707" s="11" t="s">
        <v>1029</v>
      </c>
      <c r="O707" s="427"/>
      <c r="P707" s="427"/>
      <c r="Q707" s="427"/>
      <c r="R707" s="427"/>
      <c r="S707" s="427"/>
      <c r="T707" s="427"/>
      <c r="U707" s="427"/>
      <c r="V707" s="427"/>
      <c r="W707" s="427"/>
      <c r="X707" s="427"/>
    </row>
    <row r="708" spans="2:24">
      <c r="B708" s="25">
        <v>9217000</v>
      </c>
      <c r="C708" s="26" t="s">
        <v>724</v>
      </c>
      <c r="D708" s="11">
        <v>1074</v>
      </c>
      <c r="E708" s="11">
        <v>1070</v>
      </c>
      <c r="F708" s="144">
        <v>499</v>
      </c>
      <c r="G708" s="144">
        <v>571</v>
      </c>
      <c r="H708" s="11">
        <v>3</v>
      </c>
      <c r="I708" s="11" t="s">
        <v>1029</v>
      </c>
      <c r="J708" s="11" t="s">
        <v>1029</v>
      </c>
      <c r="K708" s="11" t="s">
        <v>1029</v>
      </c>
      <c r="L708" s="11" t="s">
        <v>1029</v>
      </c>
      <c r="M708" s="11">
        <v>1</v>
      </c>
      <c r="N708" s="11" t="s">
        <v>1029</v>
      </c>
      <c r="O708" s="427"/>
      <c r="P708" s="427"/>
      <c r="Q708" s="427"/>
      <c r="R708" s="427"/>
      <c r="S708" s="427"/>
      <c r="T708" s="427"/>
      <c r="U708" s="427"/>
      <c r="V708" s="427"/>
      <c r="W708" s="427"/>
      <c r="X708" s="427"/>
    </row>
    <row r="709" spans="2:24">
      <c r="B709" s="25">
        <v>9218000</v>
      </c>
      <c r="C709" s="26" t="s">
        <v>725</v>
      </c>
      <c r="D709" s="11">
        <v>1567</v>
      </c>
      <c r="E709" s="11">
        <v>1088</v>
      </c>
      <c r="F709" s="144">
        <v>1017</v>
      </c>
      <c r="G709" s="144">
        <v>71</v>
      </c>
      <c r="H709" s="11">
        <v>359</v>
      </c>
      <c r="I709" s="11">
        <v>116</v>
      </c>
      <c r="J709" s="11">
        <v>1</v>
      </c>
      <c r="K709" s="11" t="s">
        <v>1029</v>
      </c>
      <c r="L709" s="11">
        <v>2</v>
      </c>
      <c r="M709" s="11">
        <v>1</v>
      </c>
      <c r="N709" s="11" t="s">
        <v>1029</v>
      </c>
      <c r="O709" s="427"/>
      <c r="P709" s="427"/>
      <c r="Q709" s="427"/>
      <c r="R709" s="427"/>
      <c r="S709" s="427"/>
      <c r="T709" s="427"/>
      <c r="U709" s="427"/>
      <c r="V709" s="427"/>
      <c r="W709" s="427"/>
      <c r="X709" s="427"/>
    </row>
    <row r="710" spans="2:24">
      <c r="B710" s="25">
        <v>9219000</v>
      </c>
      <c r="C710" s="26" t="s">
        <v>726</v>
      </c>
      <c r="D710" s="11">
        <v>618</v>
      </c>
      <c r="E710" s="11">
        <v>617</v>
      </c>
      <c r="F710" s="144">
        <v>553</v>
      </c>
      <c r="G710" s="144">
        <v>64</v>
      </c>
      <c r="H710" s="11" t="s">
        <v>1029</v>
      </c>
      <c r="I710" s="11" t="s">
        <v>1029</v>
      </c>
      <c r="J710" s="11">
        <v>1</v>
      </c>
      <c r="K710" s="11" t="s">
        <v>1029</v>
      </c>
      <c r="L710" s="11" t="s">
        <v>1029</v>
      </c>
      <c r="M710" s="11" t="s">
        <v>1029</v>
      </c>
      <c r="N710" s="11" t="s">
        <v>1029</v>
      </c>
      <c r="O710" s="427"/>
      <c r="P710" s="427"/>
      <c r="Q710" s="427"/>
      <c r="R710" s="427"/>
      <c r="S710" s="427"/>
      <c r="T710" s="427"/>
      <c r="U710" s="427"/>
      <c r="V710" s="427"/>
      <c r="W710" s="427"/>
      <c r="X710" s="427"/>
    </row>
    <row r="711" spans="2:24">
      <c r="B711" s="25">
        <v>9220000</v>
      </c>
      <c r="C711" s="26" t="s">
        <v>727</v>
      </c>
      <c r="D711" s="11">
        <v>1149</v>
      </c>
      <c r="E711" s="11">
        <v>1138</v>
      </c>
      <c r="F711" s="144">
        <v>768</v>
      </c>
      <c r="G711" s="144">
        <v>370</v>
      </c>
      <c r="H711" s="11">
        <v>2</v>
      </c>
      <c r="I711" s="11">
        <v>6</v>
      </c>
      <c r="J711" s="11">
        <v>1</v>
      </c>
      <c r="K711" s="11" t="s">
        <v>1029</v>
      </c>
      <c r="L711" s="11" t="s">
        <v>1029</v>
      </c>
      <c r="M711" s="11">
        <v>2</v>
      </c>
      <c r="N711" s="11" t="s">
        <v>1029</v>
      </c>
      <c r="O711" s="427"/>
      <c r="P711" s="427"/>
      <c r="Q711" s="427"/>
      <c r="R711" s="427"/>
      <c r="S711" s="427"/>
      <c r="T711" s="427"/>
      <c r="U711" s="427"/>
      <c r="V711" s="427"/>
      <c r="W711" s="427"/>
      <c r="X711" s="427"/>
    </row>
    <row r="712" spans="2:24">
      <c r="B712" s="25">
        <v>9221000</v>
      </c>
      <c r="C712" s="26" t="s">
        <v>728</v>
      </c>
      <c r="D712" s="11">
        <v>599</v>
      </c>
      <c r="E712" s="11">
        <v>597</v>
      </c>
      <c r="F712" s="144">
        <v>235</v>
      </c>
      <c r="G712" s="144">
        <v>362</v>
      </c>
      <c r="H712" s="11">
        <v>1</v>
      </c>
      <c r="I712" s="11" t="s">
        <v>1029</v>
      </c>
      <c r="J712" s="11" t="s">
        <v>1029</v>
      </c>
      <c r="K712" s="11" t="s">
        <v>1029</v>
      </c>
      <c r="L712" s="11" t="s">
        <v>1029</v>
      </c>
      <c r="M712" s="11">
        <v>1</v>
      </c>
      <c r="N712" s="11" t="s">
        <v>1029</v>
      </c>
      <c r="O712" s="427"/>
      <c r="P712" s="427"/>
      <c r="Q712" s="427"/>
      <c r="R712" s="427"/>
      <c r="S712" s="427"/>
      <c r="T712" s="427"/>
      <c r="U712" s="427"/>
      <c r="V712" s="427"/>
      <c r="W712" s="427"/>
      <c r="X712" s="427"/>
    </row>
    <row r="713" spans="2:24">
      <c r="B713" s="25">
        <v>9222000</v>
      </c>
      <c r="C713" s="26" t="s">
        <v>729</v>
      </c>
      <c r="D713" s="11">
        <v>2249</v>
      </c>
      <c r="E713" s="11">
        <v>2232</v>
      </c>
      <c r="F713" s="144">
        <v>1631</v>
      </c>
      <c r="G713" s="144">
        <v>601</v>
      </c>
      <c r="H713" s="11">
        <v>6</v>
      </c>
      <c r="I713" s="11">
        <v>9</v>
      </c>
      <c r="J713" s="11" t="s">
        <v>1029</v>
      </c>
      <c r="K713" s="11" t="s">
        <v>1029</v>
      </c>
      <c r="L713" s="11" t="s">
        <v>1029</v>
      </c>
      <c r="M713" s="11">
        <v>2</v>
      </c>
      <c r="N713" s="11" t="s">
        <v>1029</v>
      </c>
      <c r="O713" s="427"/>
      <c r="P713" s="427"/>
      <c r="Q713" s="427"/>
      <c r="R713" s="427"/>
      <c r="S713" s="427"/>
      <c r="T713" s="427"/>
      <c r="U713" s="427"/>
      <c r="V713" s="427"/>
      <c r="W713" s="427"/>
      <c r="X713" s="427"/>
    </row>
    <row r="714" spans="2:24">
      <c r="B714" s="25">
        <v>9223000</v>
      </c>
      <c r="C714" s="26" t="s">
        <v>730</v>
      </c>
      <c r="D714" s="11">
        <v>1379</v>
      </c>
      <c r="E714" s="11">
        <v>1365</v>
      </c>
      <c r="F714" s="144">
        <v>1109</v>
      </c>
      <c r="G714" s="144">
        <v>256</v>
      </c>
      <c r="H714" s="11">
        <v>7</v>
      </c>
      <c r="I714" s="11">
        <v>6</v>
      </c>
      <c r="J714" s="11">
        <v>1</v>
      </c>
      <c r="K714" s="11" t="s">
        <v>1029</v>
      </c>
      <c r="L714" s="11" t="s">
        <v>1029</v>
      </c>
      <c r="M714" s="11" t="s">
        <v>1029</v>
      </c>
      <c r="N714" s="11" t="s">
        <v>1029</v>
      </c>
      <c r="O714" s="427"/>
      <c r="P714" s="427"/>
      <c r="Q714" s="427"/>
      <c r="R714" s="427"/>
      <c r="S714" s="427"/>
      <c r="T714" s="427"/>
      <c r="U714" s="427"/>
      <c r="V714" s="427"/>
      <c r="W714" s="427"/>
      <c r="X714" s="427"/>
    </row>
    <row r="715" spans="2:24">
      <c r="B715" s="25">
        <v>9224000</v>
      </c>
      <c r="C715" s="26" t="s">
        <v>731</v>
      </c>
      <c r="D715" s="11">
        <v>1148</v>
      </c>
      <c r="E715" s="11">
        <v>1137</v>
      </c>
      <c r="F715" s="144">
        <v>963</v>
      </c>
      <c r="G715" s="144">
        <v>174</v>
      </c>
      <c r="H715" s="11">
        <v>3</v>
      </c>
      <c r="I715" s="11">
        <v>5</v>
      </c>
      <c r="J715" s="11" t="s">
        <v>1029</v>
      </c>
      <c r="K715" s="11" t="s">
        <v>1029</v>
      </c>
      <c r="L715" s="11" t="s">
        <v>1029</v>
      </c>
      <c r="M715" s="11">
        <v>2</v>
      </c>
      <c r="N715" s="11">
        <v>1</v>
      </c>
      <c r="O715" s="427"/>
      <c r="P715" s="427"/>
      <c r="Q715" s="427"/>
      <c r="R715" s="427"/>
      <c r="S715" s="427"/>
      <c r="T715" s="427"/>
      <c r="U715" s="427"/>
      <c r="V715" s="427"/>
      <c r="W715" s="427"/>
      <c r="X715" s="427"/>
    </row>
    <row r="716" spans="2:24">
      <c r="B716" s="25">
        <v>9225000</v>
      </c>
      <c r="C716" s="26" t="s">
        <v>732</v>
      </c>
      <c r="D716" s="11">
        <v>3146</v>
      </c>
      <c r="E716" s="11">
        <v>3139</v>
      </c>
      <c r="F716" s="144">
        <v>2028</v>
      </c>
      <c r="G716" s="144">
        <v>1111</v>
      </c>
      <c r="H716" s="11">
        <v>2</v>
      </c>
      <c r="I716" s="11">
        <v>4</v>
      </c>
      <c r="J716" s="11" t="s">
        <v>1029</v>
      </c>
      <c r="K716" s="11" t="s">
        <v>1029</v>
      </c>
      <c r="L716" s="11" t="s">
        <v>1029</v>
      </c>
      <c r="M716" s="11">
        <v>1</v>
      </c>
      <c r="N716" s="11" t="s">
        <v>1029</v>
      </c>
      <c r="O716" s="427"/>
      <c r="P716" s="427"/>
      <c r="Q716" s="427"/>
      <c r="R716" s="427"/>
      <c r="S716" s="427"/>
      <c r="T716" s="427"/>
      <c r="U716" s="427"/>
      <c r="V716" s="427"/>
      <c r="W716" s="427"/>
      <c r="X716" s="427"/>
    </row>
    <row r="717" spans="2:24">
      <c r="B717" s="25">
        <v>9226000</v>
      </c>
      <c r="C717" s="26" t="s">
        <v>733</v>
      </c>
      <c r="D717" s="11">
        <v>414</v>
      </c>
      <c r="E717" s="11">
        <v>414</v>
      </c>
      <c r="F717" s="144">
        <v>313</v>
      </c>
      <c r="G717" s="144">
        <v>101</v>
      </c>
      <c r="H717" s="11" t="s">
        <v>1029</v>
      </c>
      <c r="I717" s="11" t="s">
        <v>1029</v>
      </c>
      <c r="J717" s="11" t="s">
        <v>1029</v>
      </c>
      <c r="K717" s="11" t="s">
        <v>1029</v>
      </c>
      <c r="L717" s="11" t="s">
        <v>1029</v>
      </c>
      <c r="M717" s="11" t="s">
        <v>1029</v>
      </c>
      <c r="N717" s="11" t="s">
        <v>1029</v>
      </c>
      <c r="O717" s="427"/>
      <c r="P717" s="427"/>
      <c r="Q717" s="427"/>
      <c r="R717" s="427"/>
      <c r="S717" s="427"/>
      <c r="T717" s="427"/>
      <c r="U717" s="427"/>
      <c r="V717" s="427"/>
      <c r="W717" s="427"/>
      <c r="X717" s="427"/>
    </row>
    <row r="718" spans="2:24">
      <c r="B718" s="25">
        <v>9227000</v>
      </c>
      <c r="C718" s="26" t="s">
        <v>734</v>
      </c>
      <c r="D718" s="11">
        <v>2390</v>
      </c>
      <c r="E718" s="11">
        <v>2348</v>
      </c>
      <c r="F718" s="144">
        <v>1873</v>
      </c>
      <c r="G718" s="144">
        <v>475</v>
      </c>
      <c r="H718" s="11">
        <v>11</v>
      </c>
      <c r="I718" s="11">
        <v>30</v>
      </c>
      <c r="J718" s="11">
        <v>1</v>
      </c>
      <c r="K718" s="11" t="s">
        <v>1029</v>
      </c>
      <c r="L718" s="11" t="s">
        <v>1029</v>
      </c>
      <c r="M718" s="11" t="s">
        <v>1029</v>
      </c>
      <c r="N718" s="11" t="s">
        <v>1029</v>
      </c>
      <c r="O718" s="427"/>
      <c r="P718" s="427"/>
      <c r="Q718" s="427"/>
      <c r="R718" s="427"/>
      <c r="S718" s="427"/>
      <c r="T718" s="427"/>
      <c r="U718" s="427"/>
      <c r="V718" s="427"/>
      <c r="W718" s="427"/>
      <c r="X718" s="427"/>
    </row>
    <row r="719" spans="2:24">
      <c r="B719" s="25">
        <v>9228000</v>
      </c>
      <c r="C719" s="26" t="s">
        <v>735</v>
      </c>
      <c r="D719" s="11">
        <v>848</v>
      </c>
      <c r="E719" s="11">
        <v>347</v>
      </c>
      <c r="F719" s="144">
        <v>335</v>
      </c>
      <c r="G719" s="144">
        <v>12</v>
      </c>
      <c r="H719" s="11">
        <v>362</v>
      </c>
      <c r="I719" s="11">
        <v>138</v>
      </c>
      <c r="J719" s="11" t="s">
        <v>1029</v>
      </c>
      <c r="K719" s="11" t="s">
        <v>1029</v>
      </c>
      <c r="L719" s="11" t="s">
        <v>1029</v>
      </c>
      <c r="M719" s="11" t="s">
        <v>1029</v>
      </c>
      <c r="N719" s="11">
        <v>1</v>
      </c>
      <c r="O719" s="427"/>
      <c r="P719" s="427"/>
      <c r="Q719" s="427"/>
      <c r="R719" s="427"/>
      <c r="S719" s="427"/>
      <c r="T719" s="427"/>
      <c r="U719" s="427"/>
      <c r="V719" s="427"/>
      <c r="W719" s="427"/>
      <c r="X719" s="427"/>
    </row>
    <row r="720" spans="2:24">
      <c r="B720" s="25">
        <v>9229000</v>
      </c>
      <c r="C720" s="26" t="s">
        <v>736</v>
      </c>
      <c r="D720" s="11">
        <v>512</v>
      </c>
      <c r="E720" s="11">
        <v>511</v>
      </c>
      <c r="F720" s="144">
        <v>315</v>
      </c>
      <c r="G720" s="144">
        <v>196</v>
      </c>
      <c r="H720" s="11" t="s">
        <v>1029</v>
      </c>
      <c r="I720" s="11">
        <v>1</v>
      </c>
      <c r="J720" s="11" t="s">
        <v>1029</v>
      </c>
      <c r="K720" s="11" t="s">
        <v>1029</v>
      </c>
      <c r="L720" s="11" t="s">
        <v>1029</v>
      </c>
      <c r="M720" s="11" t="s">
        <v>1029</v>
      </c>
      <c r="N720" s="11" t="s">
        <v>1029</v>
      </c>
      <c r="O720" s="427"/>
      <c r="P720" s="427"/>
      <c r="Q720" s="427"/>
      <c r="R720" s="427"/>
      <c r="S720" s="427"/>
      <c r="T720" s="427"/>
      <c r="U720" s="427"/>
      <c r="V720" s="427"/>
      <c r="W720" s="427"/>
      <c r="X720" s="427"/>
    </row>
    <row r="721" spans="2:24">
      <c r="B721" s="25">
        <v>9230000</v>
      </c>
      <c r="C721" s="26" t="s">
        <v>737</v>
      </c>
      <c r="D721" s="11">
        <v>1158</v>
      </c>
      <c r="E721" s="11">
        <v>1150</v>
      </c>
      <c r="F721" s="144">
        <v>770</v>
      </c>
      <c r="G721" s="144">
        <v>380</v>
      </c>
      <c r="H721" s="11" t="s">
        <v>1029</v>
      </c>
      <c r="I721" s="11">
        <v>7</v>
      </c>
      <c r="J721" s="11" t="s">
        <v>1029</v>
      </c>
      <c r="K721" s="11" t="s">
        <v>1029</v>
      </c>
      <c r="L721" s="11" t="s">
        <v>1029</v>
      </c>
      <c r="M721" s="11" t="s">
        <v>1029</v>
      </c>
      <c r="N721" s="11">
        <v>1</v>
      </c>
      <c r="O721" s="427"/>
      <c r="P721" s="427"/>
      <c r="Q721" s="427"/>
      <c r="R721" s="427"/>
      <c r="S721" s="427"/>
      <c r="T721" s="427"/>
      <c r="U721" s="427"/>
      <c r="V721" s="427"/>
      <c r="W721" s="427"/>
      <c r="X721" s="427"/>
    </row>
    <row r="722" spans="2:24">
      <c r="B722" s="25">
        <v>9231000</v>
      </c>
      <c r="C722" s="26" t="s">
        <v>738</v>
      </c>
      <c r="D722" s="11">
        <v>3153</v>
      </c>
      <c r="E722" s="11">
        <v>3133</v>
      </c>
      <c r="F722" s="144">
        <v>2232</v>
      </c>
      <c r="G722" s="144">
        <v>901</v>
      </c>
      <c r="H722" s="11">
        <v>6</v>
      </c>
      <c r="I722" s="11">
        <v>12</v>
      </c>
      <c r="J722" s="11" t="s">
        <v>1029</v>
      </c>
      <c r="K722" s="11" t="s">
        <v>1029</v>
      </c>
      <c r="L722" s="11" t="s">
        <v>1029</v>
      </c>
      <c r="M722" s="11">
        <v>2</v>
      </c>
      <c r="N722" s="11" t="s">
        <v>1029</v>
      </c>
      <c r="O722" s="427"/>
      <c r="P722" s="427"/>
      <c r="Q722" s="427"/>
      <c r="R722" s="427"/>
      <c r="S722" s="427"/>
      <c r="T722" s="427"/>
      <c r="U722" s="427"/>
      <c r="V722" s="427"/>
      <c r="W722" s="427"/>
      <c r="X722" s="427"/>
    </row>
    <row r="723" spans="2:24">
      <c r="B723" s="25">
        <v>9232000</v>
      </c>
      <c r="C723" s="26" t="s">
        <v>232</v>
      </c>
      <c r="D723" s="11">
        <v>3722</v>
      </c>
      <c r="E723" s="11">
        <v>3309</v>
      </c>
      <c r="F723" s="144">
        <v>2477</v>
      </c>
      <c r="G723" s="144">
        <v>832</v>
      </c>
      <c r="H723" s="11">
        <v>82</v>
      </c>
      <c r="I723" s="11">
        <v>327</v>
      </c>
      <c r="J723" s="11" t="s">
        <v>1029</v>
      </c>
      <c r="K723" s="11" t="s">
        <v>1029</v>
      </c>
      <c r="L723" s="11" t="s">
        <v>1029</v>
      </c>
      <c r="M723" s="11">
        <v>3</v>
      </c>
      <c r="N723" s="11">
        <v>1</v>
      </c>
      <c r="O723" s="427"/>
      <c r="P723" s="427"/>
      <c r="Q723" s="427"/>
      <c r="R723" s="427"/>
      <c r="S723" s="427"/>
      <c r="T723" s="427"/>
      <c r="U723" s="427"/>
      <c r="V723" s="427"/>
      <c r="W723" s="427"/>
      <c r="X723" s="427"/>
    </row>
    <row r="724" spans="2:24">
      <c r="B724" s="25">
        <v>9233000</v>
      </c>
      <c r="C724" s="26" t="s">
        <v>739</v>
      </c>
      <c r="D724" s="11">
        <v>1027</v>
      </c>
      <c r="E724" s="11">
        <v>1025</v>
      </c>
      <c r="F724" s="144">
        <v>863</v>
      </c>
      <c r="G724" s="144">
        <v>162</v>
      </c>
      <c r="H724" s="11">
        <v>1</v>
      </c>
      <c r="I724" s="11">
        <v>1</v>
      </c>
      <c r="J724" s="11" t="s">
        <v>1029</v>
      </c>
      <c r="K724" s="11" t="s">
        <v>1029</v>
      </c>
      <c r="L724" s="11" t="s">
        <v>1029</v>
      </c>
      <c r="M724" s="11" t="s">
        <v>1029</v>
      </c>
      <c r="N724" s="11" t="s">
        <v>1029</v>
      </c>
      <c r="O724" s="427"/>
      <c r="P724" s="427"/>
      <c r="Q724" s="427"/>
      <c r="R724" s="427"/>
      <c r="S724" s="427"/>
      <c r="T724" s="427"/>
      <c r="U724" s="427"/>
      <c r="V724" s="427"/>
      <c r="W724" s="427"/>
      <c r="X724" s="427"/>
    </row>
    <row r="725" spans="2:24">
      <c r="B725" s="25">
        <v>9234000</v>
      </c>
      <c r="C725" s="26" t="s">
        <v>740</v>
      </c>
      <c r="D725" s="11">
        <v>3773</v>
      </c>
      <c r="E725" s="11">
        <v>3684</v>
      </c>
      <c r="F725" s="144">
        <v>3050</v>
      </c>
      <c r="G725" s="144">
        <v>634</v>
      </c>
      <c r="H725" s="11">
        <v>21</v>
      </c>
      <c r="I725" s="11">
        <v>39</v>
      </c>
      <c r="J725" s="11" t="s">
        <v>1029</v>
      </c>
      <c r="K725" s="11" t="s">
        <v>1029</v>
      </c>
      <c r="L725" s="11">
        <v>21</v>
      </c>
      <c r="M725" s="11">
        <v>8</v>
      </c>
      <c r="N725" s="11" t="s">
        <v>1029</v>
      </c>
      <c r="O725" s="427"/>
      <c r="P725" s="427"/>
      <c r="Q725" s="427"/>
      <c r="R725" s="427"/>
      <c r="S725" s="427"/>
      <c r="T725" s="427"/>
      <c r="U725" s="427"/>
      <c r="V725" s="427"/>
      <c r="W725" s="427"/>
      <c r="X725" s="427"/>
    </row>
    <row r="726" spans="2:24">
      <c r="B726" s="25">
        <v>9235000</v>
      </c>
      <c r="C726" s="26" t="s">
        <v>741</v>
      </c>
      <c r="D726" s="11">
        <v>697</v>
      </c>
      <c r="E726" s="11">
        <v>694</v>
      </c>
      <c r="F726" s="144">
        <v>450</v>
      </c>
      <c r="G726" s="144">
        <v>244</v>
      </c>
      <c r="H726" s="11" t="s">
        <v>1029</v>
      </c>
      <c r="I726" s="11">
        <v>2</v>
      </c>
      <c r="J726" s="11" t="s">
        <v>1029</v>
      </c>
      <c r="K726" s="11">
        <v>1</v>
      </c>
      <c r="L726" s="11" t="s">
        <v>1029</v>
      </c>
      <c r="M726" s="11" t="s">
        <v>1029</v>
      </c>
      <c r="N726" s="11" t="s">
        <v>1029</v>
      </c>
      <c r="O726" s="427"/>
      <c r="P726" s="427"/>
      <c r="Q726" s="427"/>
      <c r="R726" s="427"/>
      <c r="S726" s="427"/>
      <c r="T726" s="427"/>
      <c r="U726" s="427"/>
      <c r="V726" s="427"/>
      <c r="W726" s="427"/>
      <c r="X726" s="427"/>
    </row>
    <row r="727" spans="2:24">
      <c r="B727" s="25">
        <v>9236000</v>
      </c>
      <c r="C727" s="26" t="s">
        <v>742</v>
      </c>
      <c r="D727" s="11">
        <v>646</v>
      </c>
      <c r="E727" s="11">
        <v>644</v>
      </c>
      <c r="F727" s="144">
        <v>636</v>
      </c>
      <c r="G727" s="144">
        <v>8</v>
      </c>
      <c r="H727" s="11">
        <v>1</v>
      </c>
      <c r="I727" s="11">
        <v>1</v>
      </c>
      <c r="J727" s="11" t="s">
        <v>1029</v>
      </c>
      <c r="K727" s="11" t="s">
        <v>1029</v>
      </c>
      <c r="L727" s="11" t="s">
        <v>1029</v>
      </c>
      <c r="M727" s="11" t="s">
        <v>1029</v>
      </c>
      <c r="N727" s="11" t="s">
        <v>1029</v>
      </c>
      <c r="O727" s="427"/>
      <c r="P727" s="427"/>
      <c r="Q727" s="427"/>
      <c r="R727" s="427"/>
      <c r="S727" s="427"/>
      <c r="T727" s="427"/>
      <c r="U727" s="427"/>
      <c r="V727" s="427"/>
      <c r="W727" s="427"/>
      <c r="X727" s="427"/>
    </row>
    <row r="728" spans="2:24">
      <c r="B728" s="25">
        <v>9237000</v>
      </c>
      <c r="C728" s="26" t="s">
        <v>743</v>
      </c>
      <c r="D728" s="11">
        <v>2794</v>
      </c>
      <c r="E728" s="11">
        <v>2789</v>
      </c>
      <c r="F728" s="144">
        <v>1911</v>
      </c>
      <c r="G728" s="144">
        <v>878</v>
      </c>
      <c r="H728" s="11">
        <v>3</v>
      </c>
      <c r="I728" s="11">
        <v>1</v>
      </c>
      <c r="J728" s="11" t="s">
        <v>1029</v>
      </c>
      <c r="K728" s="11">
        <v>1</v>
      </c>
      <c r="L728" s="11" t="s">
        <v>1029</v>
      </c>
      <c r="M728" s="11" t="s">
        <v>1029</v>
      </c>
      <c r="N728" s="11" t="s">
        <v>1029</v>
      </c>
      <c r="O728" s="427"/>
      <c r="P728" s="427"/>
      <c r="Q728" s="427"/>
      <c r="R728" s="427"/>
      <c r="S728" s="427"/>
      <c r="T728" s="427"/>
      <c r="U728" s="427"/>
      <c r="V728" s="427"/>
      <c r="W728" s="427"/>
      <c r="X728" s="427"/>
    </row>
    <row r="729" spans="2:24">
      <c r="B729" s="25">
        <v>9238000</v>
      </c>
      <c r="C729" s="26" t="s">
        <v>744</v>
      </c>
      <c r="D729" s="11">
        <v>1127</v>
      </c>
      <c r="E729" s="11">
        <v>1115</v>
      </c>
      <c r="F729" s="144">
        <v>718</v>
      </c>
      <c r="G729" s="144">
        <v>397</v>
      </c>
      <c r="H729" s="11">
        <v>6</v>
      </c>
      <c r="I729" s="11">
        <v>5</v>
      </c>
      <c r="J729" s="11" t="s">
        <v>1029</v>
      </c>
      <c r="K729" s="11" t="s">
        <v>1029</v>
      </c>
      <c r="L729" s="11" t="s">
        <v>1029</v>
      </c>
      <c r="M729" s="11">
        <v>1</v>
      </c>
      <c r="N729" s="11" t="s">
        <v>1029</v>
      </c>
      <c r="O729" s="427"/>
      <c r="P729" s="427"/>
      <c r="Q729" s="427"/>
      <c r="R729" s="427"/>
      <c r="S729" s="427"/>
      <c r="T729" s="427"/>
      <c r="U729" s="427"/>
      <c r="V729" s="427"/>
      <c r="W729" s="427"/>
      <c r="X729" s="427"/>
    </row>
    <row r="730" spans="2:24">
      <c r="B730" s="25">
        <v>9239000</v>
      </c>
      <c r="C730" s="26" t="s">
        <v>745</v>
      </c>
      <c r="D730" s="11">
        <v>2327</v>
      </c>
      <c r="E730" s="11">
        <v>1841</v>
      </c>
      <c r="F730" s="144">
        <v>1409</v>
      </c>
      <c r="G730" s="144">
        <v>432</v>
      </c>
      <c r="H730" s="11">
        <v>209</v>
      </c>
      <c r="I730" s="11">
        <v>271</v>
      </c>
      <c r="J730" s="11">
        <v>4</v>
      </c>
      <c r="K730" s="11" t="s">
        <v>1029</v>
      </c>
      <c r="L730" s="11" t="s">
        <v>1029</v>
      </c>
      <c r="M730" s="11">
        <v>2</v>
      </c>
      <c r="N730" s="11" t="s">
        <v>1029</v>
      </c>
      <c r="O730" s="427"/>
      <c r="P730" s="427"/>
      <c r="Q730" s="427"/>
      <c r="R730" s="427"/>
      <c r="S730" s="427"/>
      <c r="T730" s="427"/>
      <c r="U730" s="427"/>
      <c r="V730" s="427"/>
      <c r="W730" s="427"/>
      <c r="X730" s="427"/>
    </row>
    <row r="731" spans="2:24">
      <c r="B731" s="25">
        <v>9240000</v>
      </c>
      <c r="C731" s="26" t="s">
        <v>746</v>
      </c>
      <c r="D731" s="11">
        <v>2906</v>
      </c>
      <c r="E731" s="11">
        <v>2875</v>
      </c>
      <c r="F731" s="144">
        <v>1964</v>
      </c>
      <c r="G731" s="144">
        <v>911</v>
      </c>
      <c r="H731" s="11">
        <v>3</v>
      </c>
      <c r="I731" s="11">
        <v>27</v>
      </c>
      <c r="J731" s="11" t="s">
        <v>1029</v>
      </c>
      <c r="K731" s="11" t="s">
        <v>1029</v>
      </c>
      <c r="L731" s="11" t="s">
        <v>1029</v>
      </c>
      <c r="M731" s="11" t="s">
        <v>1029</v>
      </c>
      <c r="N731" s="11">
        <v>1</v>
      </c>
      <c r="O731" s="427"/>
      <c r="P731" s="427"/>
      <c r="Q731" s="427"/>
      <c r="R731" s="427"/>
      <c r="S731" s="427"/>
      <c r="T731" s="427"/>
      <c r="U731" s="427"/>
      <c r="V731" s="427"/>
      <c r="W731" s="427"/>
      <c r="X731" s="427"/>
    </row>
    <row r="732" spans="2:24">
      <c r="B732" s="27"/>
      <c r="C732" s="32" t="s">
        <v>747</v>
      </c>
      <c r="D732" s="11">
        <v>306672</v>
      </c>
      <c r="E732" s="11">
        <v>252096</v>
      </c>
      <c r="F732" s="144">
        <v>177693</v>
      </c>
      <c r="G732" s="144">
        <v>74403</v>
      </c>
      <c r="H732" s="11">
        <v>4336</v>
      </c>
      <c r="I732" s="11">
        <v>24487</v>
      </c>
      <c r="J732" s="11">
        <v>3876</v>
      </c>
      <c r="K732" s="11">
        <v>21074</v>
      </c>
      <c r="L732" s="11">
        <v>381</v>
      </c>
      <c r="M732" s="11">
        <v>317</v>
      </c>
      <c r="N732" s="11">
        <v>105</v>
      </c>
      <c r="O732" s="427"/>
      <c r="P732" s="427"/>
      <c r="Q732" s="427"/>
      <c r="R732" s="427"/>
      <c r="S732" s="427"/>
      <c r="T732" s="427"/>
      <c r="U732" s="427"/>
      <c r="V732" s="427"/>
      <c r="W732" s="427"/>
      <c r="X732" s="427"/>
    </row>
    <row r="733" spans="2:24">
      <c r="B733" s="27">
        <v>1200000</v>
      </c>
      <c r="C733" s="28" t="s">
        <v>748</v>
      </c>
      <c r="D733" s="11">
        <v>14914</v>
      </c>
      <c r="E733" s="11">
        <v>9996</v>
      </c>
      <c r="F733" s="144">
        <v>7423</v>
      </c>
      <c r="G733" s="144">
        <v>2573</v>
      </c>
      <c r="H733" s="11">
        <v>309</v>
      </c>
      <c r="I733" s="11">
        <v>3356</v>
      </c>
      <c r="J733" s="11">
        <v>686</v>
      </c>
      <c r="K733" s="11">
        <v>403</v>
      </c>
      <c r="L733" s="11">
        <v>136</v>
      </c>
      <c r="M733" s="11">
        <v>23</v>
      </c>
      <c r="N733" s="11">
        <v>5</v>
      </c>
      <c r="O733" s="427"/>
      <c r="P733" s="427"/>
      <c r="Q733" s="427"/>
      <c r="R733" s="427"/>
      <c r="S733" s="427"/>
      <c r="T733" s="427"/>
      <c r="U733" s="427"/>
      <c r="V733" s="427"/>
      <c r="W733" s="427"/>
      <c r="X733" s="427"/>
    </row>
    <row r="734" spans="2:24">
      <c r="B734" s="25">
        <v>1201000</v>
      </c>
      <c r="C734" s="26" t="s">
        <v>749</v>
      </c>
      <c r="D734" s="11">
        <v>6291</v>
      </c>
      <c r="E734" s="11">
        <v>1913</v>
      </c>
      <c r="F734" s="144">
        <v>1763</v>
      </c>
      <c r="G734" s="144">
        <v>150</v>
      </c>
      <c r="H734" s="11">
        <v>239</v>
      </c>
      <c r="I734" s="11">
        <v>3097</v>
      </c>
      <c r="J734" s="11">
        <v>592</v>
      </c>
      <c r="K734" s="11">
        <v>296</v>
      </c>
      <c r="L734" s="11">
        <v>135</v>
      </c>
      <c r="M734" s="11">
        <v>15</v>
      </c>
      <c r="N734" s="11">
        <v>4</v>
      </c>
      <c r="O734" s="427"/>
      <c r="P734" s="427"/>
      <c r="Q734" s="427"/>
      <c r="R734" s="427"/>
      <c r="S734" s="427"/>
      <c r="T734" s="427"/>
      <c r="U734" s="427"/>
      <c r="V734" s="427"/>
      <c r="W734" s="427"/>
      <c r="X734" s="427"/>
    </row>
    <row r="735" spans="2:24">
      <c r="B735" s="25">
        <v>1210000</v>
      </c>
      <c r="C735" s="26" t="s">
        <v>750</v>
      </c>
      <c r="D735" s="11">
        <v>2856</v>
      </c>
      <c r="E735" s="11">
        <v>2780</v>
      </c>
      <c r="F735" s="144">
        <v>2029</v>
      </c>
      <c r="G735" s="144">
        <v>751</v>
      </c>
      <c r="H735" s="11">
        <v>15</v>
      </c>
      <c r="I735" s="11">
        <v>42</v>
      </c>
      <c r="J735" s="11">
        <v>12</v>
      </c>
      <c r="K735" s="11">
        <v>3</v>
      </c>
      <c r="L735" s="11">
        <v>1</v>
      </c>
      <c r="M735" s="11">
        <v>3</v>
      </c>
      <c r="N735" s="11" t="s">
        <v>1029</v>
      </c>
      <c r="O735" s="427"/>
      <c r="P735" s="427"/>
      <c r="Q735" s="427"/>
      <c r="R735" s="427"/>
      <c r="S735" s="427"/>
      <c r="T735" s="427"/>
      <c r="U735" s="427"/>
      <c r="V735" s="427"/>
      <c r="W735" s="427"/>
      <c r="X735" s="427"/>
    </row>
    <row r="736" spans="2:24">
      <c r="B736" s="25">
        <v>1211000</v>
      </c>
      <c r="C736" s="26" t="s">
        <v>751</v>
      </c>
      <c r="D736" s="11">
        <v>1311</v>
      </c>
      <c r="E736" s="11">
        <v>1280</v>
      </c>
      <c r="F736" s="144">
        <v>1189</v>
      </c>
      <c r="G736" s="144">
        <v>91</v>
      </c>
      <c r="H736" s="11">
        <v>3</v>
      </c>
      <c r="I736" s="11">
        <v>10</v>
      </c>
      <c r="J736" s="11">
        <v>17</v>
      </c>
      <c r="K736" s="11" t="s">
        <v>1029</v>
      </c>
      <c r="L736" s="11" t="s">
        <v>1029</v>
      </c>
      <c r="M736" s="11">
        <v>1</v>
      </c>
      <c r="N736" s="11" t="s">
        <v>1029</v>
      </c>
      <c r="O736" s="427"/>
      <c r="P736" s="427"/>
      <c r="Q736" s="427"/>
      <c r="R736" s="427"/>
      <c r="S736" s="427"/>
      <c r="T736" s="427"/>
      <c r="U736" s="427"/>
      <c r="V736" s="427"/>
      <c r="W736" s="427"/>
      <c r="X736" s="427"/>
    </row>
    <row r="737" spans="2:24">
      <c r="B737" s="25">
        <v>1212000</v>
      </c>
      <c r="C737" s="26" t="s">
        <v>752</v>
      </c>
      <c r="D737" s="11">
        <v>971</v>
      </c>
      <c r="E737" s="11">
        <v>954</v>
      </c>
      <c r="F737" s="144">
        <v>512</v>
      </c>
      <c r="G737" s="144">
        <v>442</v>
      </c>
      <c r="H737" s="11">
        <v>10</v>
      </c>
      <c r="I737" s="11">
        <v>4</v>
      </c>
      <c r="J737" s="11">
        <v>2</v>
      </c>
      <c r="K737" s="11" t="s">
        <v>1029</v>
      </c>
      <c r="L737" s="11" t="s">
        <v>1029</v>
      </c>
      <c r="M737" s="11">
        <v>1</v>
      </c>
      <c r="N737" s="11" t="s">
        <v>1029</v>
      </c>
      <c r="O737" s="427"/>
      <c r="P737" s="427"/>
      <c r="Q737" s="427"/>
      <c r="R737" s="427"/>
      <c r="S737" s="427"/>
      <c r="T737" s="427"/>
      <c r="U737" s="427"/>
      <c r="V737" s="427"/>
      <c r="W737" s="427"/>
      <c r="X737" s="427"/>
    </row>
    <row r="738" spans="2:24">
      <c r="B738" s="25">
        <v>1213000</v>
      </c>
      <c r="C738" s="26" t="s">
        <v>753</v>
      </c>
      <c r="D738" s="11">
        <v>434</v>
      </c>
      <c r="E738" s="11">
        <v>430</v>
      </c>
      <c r="F738" s="144">
        <v>262</v>
      </c>
      <c r="G738" s="144">
        <v>168</v>
      </c>
      <c r="H738" s="11" t="s">
        <v>1029</v>
      </c>
      <c r="I738" s="11" t="s">
        <v>1029</v>
      </c>
      <c r="J738" s="11">
        <v>2</v>
      </c>
      <c r="K738" s="11">
        <v>2</v>
      </c>
      <c r="L738" s="11" t="s">
        <v>1029</v>
      </c>
      <c r="M738" s="11" t="s">
        <v>1029</v>
      </c>
      <c r="N738" s="11" t="s">
        <v>1029</v>
      </c>
      <c r="O738" s="427"/>
      <c r="P738" s="427"/>
      <c r="Q738" s="427"/>
      <c r="R738" s="427"/>
      <c r="S738" s="427"/>
      <c r="T738" s="427"/>
      <c r="U738" s="427"/>
      <c r="V738" s="427"/>
      <c r="W738" s="427"/>
      <c r="X738" s="427"/>
    </row>
    <row r="739" spans="2:24">
      <c r="B739" s="25">
        <v>1214000</v>
      </c>
      <c r="C739" s="26" t="s">
        <v>754</v>
      </c>
      <c r="D739" s="11">
        <v>628</v>
      </c>
      <c r="E739" s="11">
        <v>253</v>
      </c>
      <c r="F739" s="144">
        <v>249</v>
      </c>
      <c r="G739" s="144">
        <v>4</v>
      </c>
      <c r="H739" s="11">
        <v>37</v>
      </c>
      <c r="I739" s="11">
        <v>177</v>
      </c>
      <c r="J739" s="11">
        <v>59</v>
      </c>
      <c r="K739" s="11">
        <v>100</v>
      </c>
      <c r="L739" s="11" t="s">
        <v>1029</v>
      </c>
      <c r="M739" s="11">
        <v>2</v>
      </c>
      <c r="N739" s="11" t="s">
        <v>1029</v>
      </c>
      <c r="O739" s="427"/>
      <c r="P739" s="427"/>
      <c r="Q739" s="427"/>
      <c r="R739" s="427"/>
      <c r="S739" s="427"/>
      <c r="T739" s="427"/>
      <c r="U739" s="427"/>
      <c r="V739" s="427"/>
      <c r="W739" s="427"/>
      <c r="X739" s="427"/>
    </row>
    <row r="740" spans="2:24">
      <c r="B740" s="25">
        <v>1215000</v>
      </c>
      <c r="C740" s="26" t="s">
        <v>755</v>
      </c>
      <c r="D740" s="11">
        <v>2423</v>
      </c>
      <c r="E740" s="11">
        <v>2386</v>
      </c>
      <c r="F740" s="144">
        <v>1419</v>
      </c>
      <c r="G740" s="144">
        <v>967</v>
      </c>
      <c r="H740" s="11">
        <v>5</v>
      </c>
      <c r="I740" s="11">
        <v>26</v>
      </c>
      <c r="J740" s="11">
        <v>2</v>
      </c>
      <c r="K740" s="11">
        <v>2</v>
      </c>
      <c r="L740" s="11" t="s">
        <v>1029</v>
      </c>
      <c r="M740" s="11">
        <v>1</v>
      </c>
      <c r="N740" s="11">
        <v>1</v>
      </c>
      <c r="O740" s="427"/>
      <c r="P740" s="427"/>
      <c r="Q740" s="427"/>
      <c r="R740" s="427"/>
      <c r="S740" s="427"/>
      <c r="T740" s="427"/>
      <c r="U740" s="427"/>
      <c r="V740" s="427"/>
      <c r="W740" s="427"/>
      <c r="X740" s="427"/>
    </row>
    <row r="741" spans="2:24">
      <c r="B741" s="27">
        <v>1700000</v>
      </c>
      <c r="C741" s="32" t="s">
        <v>756</v>
      </c>
      <c r="D741" s="11">
        <v>72775</v>
      </c>
      <c r="E741" s="11">
        <v>59906</v>
      </c>
      <c r="F741" s="144">
        <v>38280</v>
      </c>
      <c r="G741" s="144">
        <v>21626</v>
      </c>
      <c r="H741" s="11">
        <v>1015</v>
      </c>
      <c r="I741" s="11">
        <v>9617</v>
      </c>
      <c r="J741" s="11">
        <v>789</v>
      </c>
      <c r="K741" s="11">
        <v>1288</v>
      </c>
      <c r="L741" s="11">
        <v>24</v>
      </c>
      <c r="M741" s="11">
        <v>104</v>
      </c>
      <c r="N741" s="11">
        <v>32</v>
      </c>
      <c r="O741" s="427"/>
      <c r="P741" s="427"/>
      <c r="Q741" s="427"/>
      <c r="R741" s="427"/>
      <c r="S741" s="427"/>
      <c r="T741" s="427"/>
      <c r="U741" s="427"/>
      <c r="V741" s="427"/>
      <c r="W741" s="427"/>
      <c r="X741" s="427"/>
    </row>
    <row r="742" spans="2:24">
      <c r="B742" s="25">
        <v>1701000</v>
      </c>
      <c r="C742" s="26" t="s">
        <v>757</v>
      </c>
      <c r="D742" s="11">
        <v>22223</v>
      </c>
      <c r="E742" s="11">
        <v>15208</v>
      </c>
      <c r="F742" s="144">
        <v>9337</v>
      </c>
      <c r="G742" s="144">
        <v>5871</v>
      </c>
      <c r="H742" s="11">
        <v>466</v>
      </c>
      <c r="I742" s="11">
        <v>5832</v>
      </c>
      <c r="J742" s="11">
        <v>224</v>
      </c>
      <c r="K742" s="11">
        <v>418</v>
      </c>
      <c r="L742" s="11">
        <v>7</v>
      </c>
      <c r="M742" s="11">
        <v>54</v>
      </c>
      <c r="N742" s="11">
        <v>14</v>
      </c>
      <c r="O742" s="427"/>
      <c r="P742" s="427"/>
      <c r="Q742" s="427"/>
      <c r="R742" s="427"/>
      <c r="S742" s="427"/>
      <c r="T742" s="427"/>
      <c r="U742" s="427"/>
      <c r="V742" s="427"/>
      <c r="W742" s="427"/>
      <c r="X742" s="427"/>
    </row>
    <row r="743" spans="2:24">
      <c r="B743" s="25">
        <v>1710000</v>
      </c>
      <c r="C743" s="26" t="s">
        <v>758</v>
      </c>
      <c r="D743" s="11">
        <v>831</v>
      </c>
      <c r="E743" s="11">
        <v>327</v>
      </c>
      <c r="F743" s="144">
        <v>319</v>
      </c>
      <c r="G743" s="144">
        <v>8</v>
      </c>
      <c r="H743" s="11">
        <v>25</v>
      </c>
      <c r="I743" s="11">
        <v>418</v>
      </c>
      <c r="J743" s="11">
        <v>35</v>
      </c>
      <c r="K743" s="11">
        <v>25</v>
      </c>
      <c r="L743" s="11" t="s">
        <v>1029</v>
      </c>
      <c r="M743" s="11">
        <v>1</v>
      </c>
      <c r="N743" s="11" t="s">
        <v>1029</v>
      </c>
      <c r="O743" s="427"/>
      <c r="P743" s="427"/>
      <c r="Q743" s="427"/>
      <c r="R743" s="427"/>
      <c r="S743" s="427"/>
      <c r="T743" s="427"/>
      <c r="U743" s="427"/>
      <c r="V743" s="427"/>
      <c r="W743" s="427"/>
      <c r="X743" s="427"/>
    </row>
    <row r="744" spans="2:24">
      <c r="B744" s="25">
        <v>1711000</v>
      </c>
      <c r="C744" s="26" t="s">
        <v>759</v>
      </c>
      <c r="D744" s="11">
        <v>1714</v>
      </c>
      <c r="E744" s="11">
        <v>1674</v>
      </c>
      <c r="F744" s="144">
        <v>1127</v>
      </c>
      <c r="G744" s="144">
        <v>547</v>
      </c>
      <c r="H744" s="11">
        <v>8</v>
      </c>
      <c r="I744" s="11">
        <v>11</v>
      </c>
      <c r="J744" s="11">
        <v>19</v>
      </c>
      <c r="K744" s="11">
        <v>1</v>
      </c>
      <c r="L744" s="11" t="s">
        <v>1029</v>
      </c>
      <c r="M744" s="11" t="s">
        <v>1029</v>
      </c>
      <c r="N744" s="11">
        <v>1</v>
      </c>
      <c r="O744" s="427"/>
      <c r="P744" s="427"/>
      <c r="Q744" s="427"/>
      <c r="R744" s="427"/>
      <c r="S744" s="427"/>
      <c r="T744" s="427"/>
      <c r="U744" s="427"/>
      <c r="V744" s="427"/>
      <c r="W744" s="427"/>
      <c r="X744" s="427"/>
    </row>
    <row r="745" spans="2:24">
      <c r="B745" s="31">
        <v>1712000</v>
      </c>
      <c r="C745" s="26" t="s">
        <v>760</v>
      </c>
      <c r="D745" s="11">
        <v>1457</v>
      </c>
      <c r="E745" s="11">
        <v>1444</v>
      </c>
      <c r="F745" s="144">
        <v>1072</v>
      </c>
      <c r="G745" s="144">
        <v>372</v>
      </c>
      <c r="H745" s="11">
        <v>2</v>
      </c>
      <c r="I745" s="11">
        <v>6</v>
      </c>
      <c r="J745" s="11">
        <v>1</v>
      </c>
      <c r="K745" s="11">
        <v>4</v>
      </c>
      <c r="L745" s="11" t="s">
        <v>1029</v>
      </c>
      <c r="M745" s="11" t="s">
        <v>1029</v>
      </c>
      <c r="N745" s="11" t="s">
        <v>1029</v>
      </c>
      <c r="O745" s="427"/>
      <c r="P745" s="427"/>
      <c r="Q745" s="427"/>
      <c r="R745" s="427"/>
      <c r="S745" s="427"/>
      <c r="T745" s="427"/>
      <c r="U745" s="427"/>
      <c r="V745" s="427"/>
      <c r="W745" s="427"/>
      <c r="X745" s="427"/>
    </row>
    <row r="746" spans="2:24">
      <c r="B746" s="24">
        <v>1713000</v>
      </c>
      <c r="C746" s="26" t="s">
        <v>761</v>
      </c>
      <c r="D746" s="11">
        <v>1071</v>
      </c>
      <c r="E746" s="11">
        <v>1067</v>
      </c>
      <c r="F746" s="144">
        <v>749</v>
      </c>
      <c r="G746" s="144">
        <v>318</v>
      </c>
      <c r="H746" s="11">
        <v>1</v>
      </c>
      <c r="I746" s="11">
        <v>3</v>
      </c>
      <c r="J746" s="11" t="s">
        <v>1029</v>
      </c>
      <c r="K746" s="11" t="s">
        <v>1029</v>
      </c>
      <c r="L746" s="11" t="s">
        <v>1029</v>
      </c>
      <c r="M746" s="11" t="s">
        <v>1029</v>
      </c>
      <c r="N746" s="11" t="s">
        <v>1029</v>
      </c>
      <c r="O746" s="427"/>
      <c r="P746" s="427"/>
      <c r="Q746" s="427"/>
      <c r="R746" s="427"/>
      <c r="S746" s="427"/>
      <c r="T746" s="427"/>
      <c r="U746" s="427"/>
      <c r="V746" s="427"/>
      <c r="W746" s="427"/>
      <c r="X746" s="427"/>
    </row>
    <row r="747" spans="2:24">
      <c r="B747" s="24">
        <v>1714000</v>
      </c>
      <c r="C747" s="26" t="s">
        <v>762</v>
      </c>
      <c r="D747" s="11">
        <v>776</v>
      </c>
      <c r="E747" s="11">
        <v>762</v>
      </c>
      <c r="F747" s="144">
        <v>353</v>
      </c>
      <c r="G747" s="144">
        <v>409</v>
      </c>
      <c r="H747" s="11" t="s">
        <v>1029</v>
      </c>
      <c r="I747" s="11">
        <v>11</v>
      </c>
      <c r="J747" s="11">
        <v>1</v>
      </c>
      <c r="K747" s="11">
        <v>2</v>
      </c>
      <c r="L747" s="11" t="s">
        <v>1029</v>
      </c>
      <c r="M747" s="11" t="s">
        <v>1029</v>
      </c>
      <c r="N747" s="11" t="s">
        <v>1029</v>
      </c>
      <c r="O747" s="427"/>
      <c r="P747" s="427"/>
      <c r="Q747" s="427"/>
      <c r="R747" s="427"/>
      <c r="S747" s="427"/>
      <c r="T747" s="427"/>
      <c r="U747" s="427"/>
      <c r="V747" s="427"/>
      <c r="W747" s="427"/>
      <c r="X747" s="427"/>
    </row>
    <row r="748" spans="2:24">
      <c r="B748" s="24">
        <v>1715000</v>
      </c>
      <c r="C748" s="26" t="s">
        <v>763</v>
      </c>
      <c r="D748" s="11">
        <v>1285</v>
      </c>
      <c r="E748" s="11">
        <v>1277</v>
      </c>
      <c r="F748" s="144">
        <v>1068</v>
      </c>
      <c r="G748" s="144">
        <v>209</v>
      </c>
      <c r="H748" s="11">
        <v>1</v>
      </c>
      <c r="I748" s="11">
        <v>4</v>
      </c>
      <c r="J748" s="11" t="s">
        <v>1029</v>
      </c>
      <c r="K748" s="11" t="s">
        <v>1029</v>
      </c>
      <c r="L748" s="11" t="s">
        <v>1029</v>
      </c>
      <c r="M748" s="11">
        <v>3</v>
      </c>
      <c r="N748" s="11" t="s">
        <v>1029</v>
      </c>
      <c r="O748" s="427"/>
      <c r="P748" s="427"/>
      <c r="Q748" s="427"/>
      <c r="R748" s="427"/>
      <c r="S748" s="427"/>
      <c r="T748" s="427"/>
      <c r="U748" s="427"/>
      <c r="V748" s="427"/>
      <c r="W748" s="427"/>
      <c r="X748" s="427"/>
    </row>
    <row r="749" spans="2:24">
      <c r="B749" s="24">
        <v>1715100</v>
      </c>
      <c r="C749" s="26" t="s">
        <v>764</v>
      </c>
      <c r="D749" s="11">
        <v>1001</v>
      </c>
      <c r="E749" s="11">
        <v>953</v>
      </c>
      <c r="F749" s="144">
        <v>761</v>
      </c>
      <c r="G749" s="144">
        <v>192</v>
      </c>
      <c r="H749" s="11">
        <v>5</v>
      </c>
      <c r="I749" s="11">
        <v>29</v>
      </c>
      <c r="J749" s="11">
        <v>11</v>
      </c>
      <c r="K749" s="11">
        <v>2</v>
      </c>
      <c r="L749" s="11" t="s">
        <v>1029</v>
      </c>
      <c r="M749" s="11" t="s">
        <v>1029</v>
      </c>
      <c r="N749" s="11">
        <v>1</v>
      </c>
      <c r="O749" s="427"/>
      <c r="P749" s="427"/>
      <c r="Q749" s="427"/>
      <c r="R749" s="427"/>
      <c r="S749" s="427"/>
      <c r="T749" s="427"/>
      <c r="U749" s="427"/>
      <c r="V749" s="427"/>
      <c r="W749" s="427"/>
      <c r="X749" s="427"/>
    </row>
    <row r="750" spans="2:24">
      <c r="B750" s="24">
        <v>1715200</v>
      </c>
      <c r="C750" s="26" t="s">
        <v>765</v>
      </c>
      <c r="D750" s="11">
        <v>1398</v>
      </c>
      <c r="E750" s="11">
        <v>1386</v>
      </c>
      <c r="F750" s="144">
        <v>458</v>
      </c>
      <c r="G750" s="144">
        <v>928</v>
      </c>
      <c r="H750" s="11">
        <v>3</v>
      </c>
      <c r="I750" s="11">
        <v>2</v>
      </c>
      <c r="J750" s="11">
        <v>2</v>
      </c>
      <c r="K750" s="11" t="s">
        <v>1029</v>
      </c>
      <c r="L750" s="11" t="s">
        <v>1029</v>
      </c>
      <c r="M750" s="11">
        <v>2</v>
      </c>
      <c r="N750" s="11">
        <v>3</v>
      </c>
      <c r="O750" s="427"/>
      <c r="P750" s="427"/>
      <c r="Q750" s="427"/>
      <c r="R750" s="427"/>
      <c r="S750" s="427"/>
      <c r="T750" s="427"/>
      <c r="U750" s="427"/>
      <c r="V750" s="427"/>
      <c r="W750" s="427"/>
      <c r="X750" s="427"/>
    </row>
    <row r="751" spans="2:24">
      <c r="B751" s="24">
        <v>1716000</v>
      </c>
      <c r="C751" s="26" t="s">
        <v>766</v>
      </c>
      <c r="D751" s="11">
        <v>383</v>
      </c>
      <c r="E751" s="11">
        <v>286</v>
      </c>
      <c r="F751" s="144">
        <v>231</v>
      </c>
      <c r="G751" s="144">
        <v>55</v>
      </c>
      <c r="H751" s="11">
        <v>2</v>
      </c>
      <c r="I751" s="11">
        <v>85</v>
      </c>
      <c r="J751" s="11">
        <v>4</v>
      </c>
      <c r="K751" s="11">
        <v>4</v>
      </c>
      <c r="L751" s="11" t="s">
        <v>1029</v>
      </c>
      <c r="M751" s="11" t="s">
        <v>1029</v>
      </c>
      <c r="N751" s="11">
        <v>2</v>
      </c>
      <c r="O751" s="427"/>
      <c r="P751" s="427"/>
      <c r="Q751" s="427"/>
      <c r="R751" s="427"/>
      <c r="S751" s="427"/>
      <c r="T751" s="427"/>
      <c r="U751" s="427"/>
      <c r="V751" s="427"/>
      <c r="W751" s="427"/>
      <c r="X751" s="427"/>
    </row>
    <row r="752" spans="2:24">
      <c r="B752" s="24">
        <v>1717000</v>
      </c>
      <c r="C752" s="26" t="s">
        <v>767</v>
      </c>
      <c r="D752" s="11">
        <v>1172</v>
      </c>
      <c r="E752" s="11">
        <v>1153</v>
      </c>
      <c r="F752" s="144">
        <v>899</v>
      </c>
      <c r="G752" s="144">
        <v>254</v>
      </c>
      <c r="H752" s="11" t="s">
        <v>1029</v>
      </c>
      <c r="I752" s="11">
        <v>6</v>
      </c>
      <c r="J752" s="11">
        <v>7</v>
      </c>
      <c r="K752" s="11">
        <v>6</v>
      </c>
      <c r="L752" s="11" t="s">
        <v>1029</v>
      </c>
      <c r="M752" s="11" t="s">
        <v>1029</v>
      </c>
      <c r="N752" s="11" t="s">
        <v>1029</v>
      </c>
      <c r="O752" s="427"/>
      <c r="P752" s="427"/>
      <c r="Q752" s="427"/>
      <c r="R752" s="427"/>
      <c r="S752" s="427"/>
      <c r="T752" s="427"/>
      <c r="U752" s="427"/>
      <c r="V752" s="427"/>
      <c r="W752" s="427"/>
      <c r="X752" s="427"/>
    </row>
    <row r="753" spans="2:24">
      <c r="B753" s="24">
        <v>1718000</v>
      </c>
      <c r="C753" s="26" t="s">
        <v>768</v>
      </c>
      <c r="D753" s="11">
        <v>1228</v>
      </c>
      <c r="E753" s="11">
        <v>257</v>
      </c>
      <c r="F753" s="144">
        <v>257</v>
      </c>
      <c r="G753" s="144" t="s">
        <v>1029</v>
      </c>
      <c r="H753" s="11">
        <v>31</v>
      </c>
      <c r="I753" s="11">
        <v>619</v>
      </c>
      <c r="J753" s="11">
        <v>295</v>
      </c>
      <c r="K753" s="11">
        <v>24</v>
      </c>
      <c r="L753" s="11" t="s">
        <v>1029</v>
      </c>
      <c r="M753" s="11">
        <v>2</v>
      </c>
      <c r="N753" s="11" t="s">
        <v>1029</v>
      </c>
      <c r="O753" s="427"/>
      <c r="P753" s="427"/>
      <c r="Q753" s="427"/>
      <c r="R753" s="427"/>
      <c r="S753" s="427"/>
      <c r="T753" s="427"/>
      <c r="U753" s="427"/>
      <c r="V753" s="427"/>
      <c r="W753" s="427"/>
      <c r="X753" s="427"/>
    </row>
    <row r="754" spans="2:24">
      <c r="B754" s="24">
        <v>1720000</v>
      </c>
      <c r="C754" s="26" t="s">
        <v>769</v>
      </c>
      <c r="D754" s="11">
        <v>1074</v>
      </c>
      <c r="E754" s="11">
        <v>1049</v>
      </c>
      <c r="F754" s="144">
        <v>785</v>
      </c>
      <c r="G754" s="144">
        <v>264</v>
      </c>
      <c r="H754" s="11" t="s">
        <v>1029</v>
      </c>
      <c r="I754" s="11">
        <v>8</v>
      </c>
      <c r="J754" s="11">
        <v>16</v>
      </c>
      <c r="K754" s="11">
        <v>1</v>
      </c>
      <c r="L754" s="11" t="s">
        <v>1029</v>
      </c>
      <c r="M754" s="11" t="s">
        <v>1029</v>
      </c>
      <c r="N754" s="11" t="s">
        <v>1029</v>
      </c>
      <c r="O754" s="427"/>
      <c r="P754" s="427"/>
      <c r="Q754" s="427"/>
      <c r="R754" s="427"/>
      <c r="S754" s="427"/>
      <c r="T754" s="427"/>
      <c r="U754" s="427"/>
      <c r="V754" s="427"/>
      <c r="W754" s="427"/>
      <c r="X754" s="427"/>
    </row>
    <row r="755" spans="2:24">
      <c r="B755" s="24">
        <v>1721000</v>
      </c>
      <c r="C755" s="26" t="s">
        <v>770</v>
      </c>
      <c r="D755" s="11">
        <v>812</v>
      </c>
      <c r="E755" s="11">
        <v>807</v>
      </c>
      <c r="F755" s="144">
        <v>321</v>
      </c>
      <c r="G755" s="144">
        <v>486</v>
      </c>
      <c r="H755" s="11">
        <v>1</v>
      </c>
      <c r="I755" s="11">
        <v>2</v>
      </c>
      <c r="J755" s="11">
        <v>1</v>
      </c>
      <c r="K755" s="11" t="s">
        <v>1029</v>
      </c>
      <c r="L755" s="11" t="s">
        <v>1029</v>
      </c>
      <c r="M755" s="11">
        <v>1</v>
      </c>
      <c r="N755" s="11" t="s">
        <v>1029</v>
      </c>
      <c r="O755" s="427"/>
      <c r="P755" s="427"/>
      <c r="Q755" s="427"/>
      <c r="R755" s="427"/>
      <c r="S755" s="427"/>
      <c r="T755" s="427"/>
      <c r="U755" s="427"/>
      <c r="V755" s="427"/>
      <c r="W755" s="427"/>
      <c r="X755" s="427"/>
    </row>
    <row r="756" spans="2:24">
      <c r="B756" s="24">
        <v>1722000</v>
      </c>
      <c r="C756" s="26" t="s">
        <v>771</v>
      </c>
      <c r="D756" s="11">
        <v>3053</v>
      </c>
      <c r="E756" s="11">
        <v>3029</v>
      </c>
      <c r="F756" s="144">
        <v>1629</v>
      </c>
      <c r="G756" s="144">
        <v>1400</v>
      </c>
      <c r="H756" s="11">
        <v>3</v>
      </c>
      <c r="I756" s="11">
        <v>9</v>
      </c>
      <c r="J756" s="11">
        <v>5</v>
      </c>
      <c r="K756" s="11">
        <v>2</v>
      </c>
      <c r="L756" s="11" t="s">
        <v>1029</v>
      </c>
      <c r="M756" s="11">
        <v>5</v>
      </c>
      <c r="N756" s="11" t="s">
        <v>1029</v>
      </c>
      <c r="O756" s="427"/>
      <c r="P756" s="427"/>
      <c r="Q756" s="427"/>
      <c r="R756" s="427"/>
      <c r="S756" s="427"/>
      <c r="T756" s="427"/>
      <c r="U756" s="427"/>
      <c r="V756" s="427"/>
      <c r="W756" s="427"/>
      <c r="X756" s="427"/>
    </row>
    <row r="757" spans="2:24">
      <c r="B757" s="24">
        <v>1723000</v>
      </c>
      <c r="C757" s="26" t="s">
        <v>772</v>
      </c>
      <c r="D757" s="11">
        <v>3654</v>
      </c>
      <c r="E757" s="11">
        <v>3338</v>
      </c>
      <c r="F757" s="144">
        <v>1989</v>
      </c>
      <c r="G757" s="144">
        <v>1349</v>
      </c>
      <c r="H757" s="11">
        <v>18</v>
      </c>
      <c r="I757" s="11">
        <v>252</v>
      </c>
      <c r="J757" s="11">
        <v>7</v>
      </c>
      <c r="K757" s="11">
        <v>22</v>
      </c>
      <c r="L757" s="11">
        <v>5</v>
      </c>
      <c r="M757" s="11">
        <v>3</v>
      </c>
      <c r="N757" s="11">
        <v>9</v>
      </c>
      <c r="O757" s="427"/>
      <c r="P757" s="427"/>
      <c r="Q757" s="427"/>
      <c r="R757" s="427"/>
      <c r="S757" s="427"/>
      <c r="T757" s="427"/>
      <c r="U757" s="427"/>
      <c r="V757" s="427"/>
      <c r="W757" s="427"/>
      <c r="X757" s="427"/>
    </row>
    <row r="758" spans="2:24">
      <c r="B758" s="24">
        <v>1724000</v>
      </c>
      <c r="C758" s="26" t="s">
        <v>773</v>
      </c>
      <c r="D758" s="11">
        <v>1086</v>
      </c>
      <c r="E758" s="11">
        <v>1071</v>
      </c>
      <c r="F758" s="144">
        <v>790</v>
      </c>
      <c r="G758" s="144">
        <v>281</v>
      </c>
      <c r="H758" s="11">
        <v>4</v>
      </c>
      <c r="I758" s="11">
        <v>8</v>
      </c>
      <c r="J758" s="11">
        <v>1</v>
      </c>
      <c r="K758" s="11">
        <v>1</v>
      </c>
      <c r="L758" s="11" t="s">
        <v>1029</v>
      </c>
      <c r="M758" s="11">
        <v>1</v>
      </c>
      <c r="N758" s="11" t="s">
        <v>1029</v>
      </c>
      <c r="O758" s="427"/>
      <c r="P758" s="427"/>
      <c r="Q758" s="427"/>
      <c r="R758" s="427"/>
      <c r="S758" s="427"/>
      <c r="T758" s="427"/>
      <c r="U758" s="427"/>
      <c r="V758" s="427"/>
      <c r="W758" s="427"/>
      <c r="X758" s="427"/>
    </row>
    <row r="759" spans="2:24">
      <c r="B759" s="24">
        <v>1725000</v>
      </c>
      <c r="C759" s="26" t="s">
        <v>774</v>
      </c>
      <c r="D759" s="11">
        <v>1072</v>
      </c>
      <c r="E759" s="11">
        <v>646</v>
      </c>
      <c r="F759" s="144">
        <v>632</v>
      </c>
      <c r="G759" s="144">
        <v>14</v>
      </c>
      <c r="H759" s="11">
        <v>89</v>
      </c>
      <c r="I759" s="11">
        <v>283</v>
      </c>
      <c r="J759" s="11">
        <v>6</v>
      </c>
      <c r="K759" s="11">
        <v>40</v>
      </c>
      <c r="L759" s="11">
        <v>1</v>
      </c>
      <c r="M759" s="11">
        <v>7</v>
      </c>
      <c r="N759" s="11" t="s">
        <v>1029</v>
      </c>
      <c r="O759" s="427"/>
      <c r="P759" s="427"/>
      <c r="Q759" s="427"/>
      <c r="R759" s="427"/>
      <c r="S759" s="427"/>
      <c r="T759" s="427"/>
      <c r="U759" s="427"/>
      <c r="V759" s="427"/>
      <c r="W759" s="427"/>
      <c r="X759" s="427"/>
    </row>
    <row r="760" spans="2:24">
      <c r="B760" s="24">
        <v>1726000</v>
      </c>
      <c r="C760" s="26" t="s">
        <v>775</v>
      </c>
      <c r="D760" s="11">
        <v>1529</v>
      </c>
      <c r="E760" s="11">
        <v>1324</v>
      </c>
      <c r="F760" s="144">
        <v>1023</v>
      </c>
      <c r="G760" s="144">
        <v>301</v>
      </c>
      <c r="H760" s="11">
        <v>46</v>
      </c>
      <c r="I760" s="11">
        <v>117</v>
      </c>
      <c r="J760" s="11">
        <v>41</v>
      </c>
      <c r="K760" s="11">
        <v>1</v>
      </c>
      <c r="L760" s="11" t="s">
        <v>1029</v>
      </c>
      <c r="M760" s="11" t="s">
        <v>1029</v>
      </c>
      <c r="N760" s="11" t="s">
        <v>1029</v>
      </c>
      <c r="O760" s="427"/>
      <c r="P760" s="427"/>
      <c r="Q760" s="427"/>
      <c r="R760" s="427"/>
      <c r="S760" s="427"/>
      <c r="T760" s="427"/>
      <c r="U760" s="427"/>
      <c r="V760" s="427"/>
      <c r="W760" s="427"/>
      <c r="X760" s="427"/>
    </row>
    <row r="761" spans="2:24">
      <c r="B761" s="24">
        <v>1727000</v>
      </c>
      <c r="C761" s="26" t="s">
        <v>776</v>
      </c>
      <c r="D761" s="11">
        <v>1936</v>
      </c>
      <c r="E761" s="11">
        <v>1915</v>
      </c>
      <c r="F761" s="144">
        <v>1191</v>
      </c>
      <c r="G761" s="144">
        <v>724</v>
      </c>
      <c r="H761" s="11">
        <v>11</v>
      </c>
      <c r="I761" s="11">
        <v>3</v>
      </c>
      <c r="J761" s="11">
        <v>4</v>
      </c>
      <c r="K761" s="11">
        <v>1</v>
      </c>
      <c r="L761" s="11" t="s">
        <v>1029</v>
      </c>
      <c r="M761" s="11">
        <v>2</v>
      </c>
      <c r="N761" s="11" t="s">
        <v>1029</v>
      </c>
      <c r="O761" s="427"/>
      <c r="P761" s="427"/>
      <c r="Q761" s="427"/>
      <c r="R761" s="427"/>
      <c r="S761" s="427"/>
      <c r="T761" s="427"/>
      <c r="U761" s="427"/>
      <c r="V761" s="427"/>
      <c r="W761" s="427"/>
      <c r="X761" s="427"/>
    </row>
    <row r="762" spans="2:24">
      <c r="B762" s="24">
        <v>1728000</v>
      </c>
      <c r="C762" s="26" t="s">
        <v>777</v>
      </c>
      <c r="D762" s="11">
        <v>645</v>
      </c>
      <c r="E762" s="11">
        <v>388</v>
      </c>
      <c r="F762" s="144">
        <v>353</v>
      </c>
      <c r="G762" s="144">
        <v>35</v>
      </c>
      <c r="H762" s="11">
        <v>23</v>
      </c>
      <c r="I762" s="11">
        <v>217</v>
      </c>
      <c r="J762" s="11">
        <v>4</v>
      </c>
      <c r="K762" s="11">
        <v>6</v>
      </c>
      <c r="L762" s="11" t="s">
        <v>1029</v>
      </c>
      <c r="M762" s="11">
        <v>7</v>
      </c>
      <c r="N762" s="11" t="s">
        <v>1029</v>
      </c>
      <c r="O762" s="427"/>
      <c r="P762" s="427"/>
      <c r="Q762" s="427"/>
      <c r="R762" s="427"/>
      <c r="S762" s="427"/>
      <c r="T762" s="427"/>
      <c r="U762" s="427"/>
      <c r="V762" s="427"/>
      <c r="W762" s="427"/>
      <c r="X762" s="427"/>
    </row>
    <row r="763" spans="2:24">
      <c r="B763" s="24">
        <v>1729000</v>
      </c>
      <c r="C763" s="26" t="s">
        <v>778</v>
      </c>
      <c r="D763" s="11">
        <v>422</v>
      </c>
      <c r="E763" s="11">
        <v>292</v>
      </c>
      <c r="F763" s="144">
        <v>288</v>
      </c>
      <c r="G763" s="144">
        <v>4</v>
      </c>
      <c r="H763" s="11">
        <v>8</v>
      </c>
      <c r="I763" s="11">
        <v>100</v>
      </c>
      <c r="J763" s="11">
        <v>21</v>
      </c>
      <c r="K763" s="11">
        <v>1</v>
      </c>
      <c r="L763" s="11" t="s">
        <v>1029</v>
      </c>
      <c r="M763" s="11" t="s">
        <v>1029</v>
      </c>
      <c r="N763" s="11" t="s">
        <v>1029</v>
      </c>
      <c r="O763" s="427"/>
      <c r="P763" s="427"/>
      <c r="Q763" s="427"/>
      <c r="R763" s="427"/>
      <c r="S763" s="427"/>
      <c r="T763" s="427"/>
      <c r="U763" s="427"/>
      <c r="V763" s="427"/>
      <c r="W763" s="427"/>
      <c r="X763" s="427"/>
    </row>
    <row r="764" spans="2:24">
      <c r="B764" s="24">
        <v>1730000</v>
      </c>
      <c r="C764" s="26" t="s">
        <v>779</v>
      </c>
      <c r="D764" s="11">
        <v>958</v>
      </c>
      <c r="E764" s="11">
        <v>850</v>
      </c>
      <c r="F764" s="144">
        <v>647</v>
      </c>
      <c r="G764" s="144">
        <v>203</v>
      </c>
      <c r="H764" s="11">
        <v>4</v>
      </c>
      <c r="I764" s="11">
        <v>13</v>
      </c>
      <c r="J764" s="11" t="s">
        <v>1029</v>
      </c>
      <c r="K764" s="11">
        <v>90</v>
      </c>
      <c r="L764" s="11">
        <v>1</v>
      </c>
      <c r="M764" s="11" t="s">
        <v>1029</v>
      </c>
      <c r="N764" s="11" t="s">
        <v>1029</v>
      </c>
      <c r="O764" s="427"/>
      <c r="P764" s="427"/>
      <c r="Q764" s="427"/>
      <c r="R764" s="427"/>
      <c r="S764" s="427"/>
      <c r="T764" s="427"/>
      <c r="U764" s="427"/>
      <c r="V764" s="427"/>
      <c r="W764" s="427"/>
      <c r="X764" s="427"/>
    </row>
    <row r="765" spans="2:24">
      <c r="B765" s="24">
        <v>1731000</v>
      </c>
      <c r="C765" s="26" t="s">
        <v>780</v>
      </c>
      <c r="D765" s="11">
        <v>1656</v>
      </c>
      <c r="E765" s="11">
        <v>1032</v>
      </c>
      <c r="F765" s="144">
        <v>836</v>
      </c>
      <c r="G765" s="144">
        <v>196</v>
      </c>
      <c r="H765" s="11">
        <v>57</v>
      </c>
      <c r="I765" s="11">
        <v>334</v>
      </c>
      <c r="J765" s="11">
        <v>9</v>
      </c>
      <c r="K765" s="11">
        <v>223</v>
      </c>
      <c r="L765" s="11">
        <v>1</v>
      </c>
      <c r="M765" s="11" t="s">
        <v>1029</v>
      </c>
      <c r="N765" s="11" t="s">
        <v>1029</v>
      </c>
      <c r="O765" s="427"/>
      <c r="P765" s="427"/>
      <c r="Q765" s="427"/>
      <c r="R765" s="427"/>
      <c r="S765" s="427"/>
      <c r="T765" s="427"/>
      <c r="U765" s="427"/>
      <c r="V765" s="427"/>
      <c r="W765" s="427"/>
      <c r="X765" s="427"/>
    </row>
    <row r="766" spans="2:24">
      <c r="B766" s="24">
        <v>1732000</v>
      </c>
      <c r="C766" s="26" t="s">
        <v>781</v>
      </c>
      <c r="D766" s="11">
        <v>396</v>
      </c>
      <c r="E766" s="11">
        <v>94</v>
      </c>
      <c r="F766" s="144">
        <v>91</v>
      </c>
      <c r="G766" s="144">
        <v>3</v>
      </c>
      <c r="H766" s="11">
        <v>17</v>
      </c>
      <c r="I766" s="11">
        <v>182</v>
      </c>
      <c r="J766" s="11">
        <v>5</v>
      </c>
      <c r="K766" s="11">
        <v>98</v>
      </c>
      <c r="L766" s="11" t="s">
        <v>1029</v>
      </c>
      <c r="M766" s="11" t="s">
        <v>1029</v>
      </c>
      <c r="N766" s="11" t="s">
        <v>1029</v>
      </c>
      <c r="O766" s="427"/>
      <c r="P766" s="427"/>
      <c r="Q766" s="427"/>
      <c r="R766" s="427"/>
      <c r="S766" s="427"/>
      <c r="T766" s="427"/>
      <c r="U766" s="427"/>
      <c r="V766" s="427"/>
      <c r="W766" s="427"/>
      <c r="X766" s="427"/>
    </row>
    <row r="767" spans="2:24">
      <c r="B767" s="24">
        <v>1733000</v>
      </c>
      <c r="C767" s="26" t="s">
        <v>782</v>
      </c>
      <c r="D767" s="11">
        <v>425</v>
      </c>
      <c r="E767" s="11">
        <v>115</v>
      </c>
      <c r="F767" s="144">
        <v>115</v>
      </c>
      <c r="G767" s="144" t="s">
        <v>1029</v>
      </c>
      <c r="H767" s="11">
        <v>117</v>
      </c>
      <c r="I767" s="11">
        <v>187</v>
      </c>
      <c r="J767" s="11">
        <v>1</v>
      </c>
      <c r="K767" s="11">
        <v>3</v>
      </c>
      <c r="L767" s="11">
        <v>1</v>
      </c>
      <c r="M767" s="11" t="s">
        <v>1029</v>
      </c>
      <c r="N767" s="11">
        <v>1</v>
      </c>
      <c r="O767" s="427"/>
      <c r="P767" s="427"/>
      <c r="Q767" s="427"/>
      <c r="R767" s="427"/>
      <c r="S767" s="427"/>
      <c r="T767" s="427"/>
      <c r="U767" s="427"/>
      <c r="V767" s="427"/>
      <c r="W767" s="427"/>
      <c r="X767" s="427"/>
    </row>
    <row r="768" spans="2:24">
      <c r="B768" s="24">
        <v>1734000</v>
      </c>
      <c r="C768" s="26" t="s">
        <v>783</v>
      </c>
      <c r="D768" s="11">
        <v>2524</v>
      </c>
      <c r="E768" s="11">
        <v>2502</v>
      </c>
      <c r="F768" s="144">
        <v>1239</v>
      </c>
      <c r="G768" s="144">
        <v>1263</v>
      </c>
      <c r="H768" s="11">
        <v>4</v>
      </c>
      <c r="I768" s="11">
        <v>10</v>
      </c>
      <c r="J768" s="11">
        <v>3</v>
      </c>
      <c r="K768" s="11">
        <v>4</v>
      </c>
      <c r="L768" s="11" t="s">
        <v>1029</v>
      </c>
      <c r="M768" s="11">
        <v>1</v>
      </c>
      <c r="N768" s="11" t="s">
        <v>1029</v>
      </c>
      <c r="O768" s="427"/>
      <c r="P768" s="427"/>
      <c r="Q768" s="427"/>
      <c r="R768" s="427"/>
      <c r="S768" s="427"/>
      <c r="T768" s="427"/>
      <c r="U768" s="427"/>
      <c r="V768" s="427"/>
      <c r="W768" s="427"/>
      <c r="X768" s="427"/>
    </row>
    <row r="769" spans="2:24">
      <c r="B769" s="24">
        <v>1735000</v>
      </c>
      <c r="C769" s="26" t="s">
        <v>784</v>
      </c>
      <c r="D769" s="11">
        <v>2038</v>
      </c>
      <c r="E769" s="11">
        <v>965</v>
      </c>
      <c r="F769" s="144">
        <v>893</v>
      </c>
      <c r="G769" s="144">
        <v>72</v>
      </c>
      <c r="H769" s="11">
        <v>36</v>
      </c>
      <c r="I769" s="11">
        <v>711</v>
      </c>
      <c r="J769" s="11">
        <v>47</v>
      </c>
      <c r="K769" s="11">
        <v>274</v>
      </c>
      <c r="L769" s="11">
        <v>1</v>
      </c>
      <c r="M769" s="11">
        <v>4</v>
      </c>
      <c r="N769" s="11" t="s">
        <v>1029</v>
      </c>
      <c r="O769" s="427"/>
      <c r="P769" s="427"/>
      <c r="Q769" s="427"/>
      <c r="R769" s="427"/>
      <c r="S769" s="427"/>
      <c r="T769" s="427"/>
      <c r="U769" s="427"/>
      <c r="V769" s="427"/>
      <c r="W769" s="427"/>
      <c r="X769" s="427"/>
    </row>
    <row r="770" spans="2:24">
      <c r="B770" s="24">
        <v>1736000</v>
      </c>
      <c r="C770" s="26" t="s">
        <v>785</v>
      </c>
      <c r="D770" s="11">
        <v>1435</v>
      </c>
      <c r="E770" s="11">
        <v>1414</v>
      </c>
      <c r="F770" s="144">
        <v>1192</v>
      </c>
      <c r="G770" s="144">
        <v>222</v>
      </c>
      <c r="H770" s="11">
        <v>5</v>
      </c>
      <c r="I770" s="11">
        <v>6</v>
      </c>
      <c r="J770" s="11">
        <v>2</v>
      </c>
      <c r="K770" s="11">
        <v>7</v>
      </c>
      <c r="L770" s="11" t="s">
        <v>1029</v>
      </c>
      <c r="M770" s="11">
        <v>1</v>
      </c>
      <c r="N770" s="11" t="s">
        <v>1029</v>
      </c>
      <c r="O770" s="427"/>
      <c r="P770" s="427"/>
      <c r="Q770" s="427"/>
      <c r="R770" s="427"/>
      <c r="S770" s="427"/>
      <c r="T770" s="427"/>
      <c r="U770" s="427"/>
      <c r="V770" s="427"/>
      <c r="W770" s="427"/>
      <c r="X770" s="427"/>
    </row>
    <row r="771" spans="2:24">
      <c r="B771" s="24">
        <v>1737000</v>
      </c>
      <c r="C771" s="26" t="s">
        <v>786</v>
      </c>
      <c r="D771" s="11">
        <v>2287</v>
      </c>
      <c r="E771" s="11">
        <v>2149</v>
      </c>
      <c r="F771" s="144">
        <v>1717</v>
      </c>
      <c r="G771" s="144">
        <v>432</v>
      </c>
      <c r="H771" s="11">
        <v>9</v>
      </c>
      <c r="I771" s="11">
        <v>103</v>
      </c>
      <c r="J771" s="11">
        <v>11</v>
      </c>
      <c r="K771" s="11">
        <v>10</v>
      </c>
      <c r="L771" s="11" t="s">
        <v>1029</v>
      </c>
      <c r="M771" s="11">
        <v>5</v>
      </c>
      <c r="N771" s="11" t="s">
        <v>1029</v>
      </c>
      <c r="O771" s="427"/>
      <c r="P771" s="427"/>
      <c r="Q771" s="427"/>
      <c r="R771" s="427"/>
      <c r="S771" s="427"/>
      <c r="T771" s="427"/>
      <c r="U771" s="427"/>
      <c r="V771" s="427"/>
      <c r="W771" s="427"/>
      <c r="X771" s="427"/>
    </row>
    <row r="772" spans="2:24">
      <c r="B772" s="24">
        <v>1738000</v>
      </c>
      <c r="C772" s="26" t="s">
        <v>787</v>
      </c>
      <c r="D772" s="11">
        <v>3580</v>
      </c>
      <c r="E772" s="11">
        <v>3564</v>
      </c>
      <c r="F772" s="144">
        <v>1248</v>
      </c>
      <c r="G772" s="144">
        <v>2316</v>
      </c>
      <c r="H772" s="11">
        <v>6</v>
      </c>
      <c r="I772" s="11">
        <v>5</v>
      </c>
      <c r="J772" s="11">
        <v>1</v>
      </c>
      <c r="K772" s="11" t="s">
        <v>1029</v>
      </c>
      <c r="L772" s="11">
        <v>1</v>
      </c>
      <c r="M772" s="11">
        <v>2</v>
      </c>
      <c r="N772" s="11">
        <v>1</v>
      </c>
      <c r="O772" s="427"/>
      <c r="P772" s="427"/>
      <c r="Q772" s="427"/>
      <c r="R772" s="427"/>
      <c r="S772" s="427"/>
      <c r="T772" s="427"/>
      <c r="U772" s="427"/>
      <c r="V772" s="427"/>
      <c r="W772" s="427"/>
      <c r="X772" s="427"/>
    </row>
    <row r="773" spans="2:24">
      <c r="B773" s="24">
        <v>1739000</v>
      </c>
      <c r="C773" s="26" t="s">
        <v>788</v>
      </c>
      <c r="D773" s="11">
        <v>966</v>
      </c>
      <c r="E773" s="11">
        <v>961</v>
      </c>
      <c r="F773" s="144">
        <v>744</v>
      </c>
      <c r="G773" s="144">
        <v>217</v>
      </c>
      <c r="H773" s="11">
        <v>2</v>
      </c>
      <c r="I773" s="11">
        <v>1</v>
      </c>
      <c r="J773" s="11" t="s">
        <v>1029</v>
      </c>
      <c r="K773" s="11">
        <v>1</v>
      </c>
      <c r="L773" s="11" t="s">
        <v>1029</v>
      </c>
      <c r="M773" s="11">
        <v>1</v>
      </c>
      <c r="N773" s="11" t="s">
        <v>1029</v>
      </c>
      <c r="O773" s="427"/>
      <c r="P773" s="427"/>
      <c r="Q773" s="427"/>
      <c r="R773" s="427"/>
      <c r="S773" s="427"/>
      <c r="T773" s="427"/>
      <c r="U773" s="427"/>
      <c r="V773" s="427"/>
      <c r="W773" s="427"/>
      <c r="X773" s="427"/>
    </row>
    <row r="774" spans="2:24">
      <c r="B774" s="24">
        <v>1740000</v>
      </c>
      <c r="C774" s="26" t="s">
        <v>789</v>
      </c>
      <c r="D774" s="11">
        <v>633</v>
      </c>
      <c r="E774" s="11">
        <v>626</v>
      </c>
      <c r="F774" s="144">
        <v>399</v>
      </c>
      <c r="G774" s="144">
        <v>227</v>
      </c>
      <c r="H774" s="11" t="s">
        <v>1029</v>
      </c>
      <c r="I774" s="11">
        <v>2</v>
      </c>
      <c r="J774" s="11">
        <v>1</v>
      </c>
      <c r="K774" s="11">
        <v>4</v>
      </c>
      <c r="L774" s="11" t="s">
        <v>1029</v>
      </c>
      <c r="M774" s="11" t="s">
        <v>1029</v>
      </c>
      <c r="N774" s="11" t="s">
        <v>1029</v>
      </c>
      <c r="O774" s="427"/>
      <c r="P774" s="427"/>
      <c r="Q774" s="427"/>
      <c r="R774" s="427"/>
      <c r="S774" s="427"/>
      <c r="T774" s="427"/>
      <c r="U774" s="427"/>
      <c r="V774" s="427"/>
      <c r="W774" s="427"/>
      <c r="X774" s="427"/>
    </row>
    <row r="775" spans="2:24">
      <c r="B775" s="24">
        <v>1741000</v>
      </c>
      <c r="C775" s="26" t="s">
        <v>659</v>
      </c>
      <c r="D775" s="11">
        <v>1118</v>
      </c>
      <c r="E775" s="11">
        <v>1084</v>
      </c>
      <c r="F775" s="144">
        <v>859</v>
      </c>
      <c r="G775" s="144">
        <v>225</v>
      </c>
      <c r="H775" s="11">
        <v>5</v>
      </c>
      <c r="I775" s="11">
        <v>24</v>
      </c>
      <c r="J775" s="11">
        <v>3</v>
      </c>
      <c r="K775" s="11">
        <v>2</v>
      </c>
      <c r="L775" s="11" t="s">
        <v>1029</v>
      </c>
      <c r="M775" s="11" t="s">
        <v>1029</v>
      </c>
      <c r="N775" s="11" t="s">
        <v>1029</v>
      </c>
      <c r="O775" s="427"/>
      <c r="P775" s="427"/>
      <c r="Q775" s="427"/>
      <c r="R775" s="427"/>
      <c r="S775" s="427"/>
      <c r="T775" s="427"/>
      <c r="U775" s="427"/>
      <c r="V775" s="427"/>
      <c r="W775" s="427"/>
      <c r="X775" s="427"/>
    </row>
    <row r="776" spans="2:24">
      <c r="B776" s="24">
        <v>1742000</v>
      </c>
      <c r="C776" s="26" t="s">
        <v>790</v>
      </c>
      <c r="D776" s="11">
        <v>1437</v>
      </c>
      <c r="E776" s="11">
        <v>1429</v>
      </c>
      <c r="F776" s="144">
        <v>876</v>
      </c>
      <c r="G776" s="144">
        <v>553</v>
      </c>
      <c r="H776" s="11" t="s">
        <v>1029</v>
      </c>
      <c r="I776" s="11">
        <v>4</v>
      </c>
      <c r="J776" s="11">
        <v>1</v>
      </c>
      <c r="K776" s="11">
        <v>2</v>
      </c>
      <c r="L776" s="11" t="s">
        <v>1029</v>
      </c>
      <c r="M776" s="11">
        <v>1</v>
      </c>
      <c r="N776" s="11" t="s">
        <v>1029</v>
      </c>
      <c r="O776" s="427"/>
      <c r="P776" s="427"/>
      <c r="Q776" s="427"/>
      <c r="R776" s="427"/>
      <c r="S776" s="427"/>
      <c r="T776" s="427"/>
      <c r="U776" s="427"/>
      <c r="V776" s="427"/>
      <c r="W776" s="427"/>
      <c r="X776" s="427"/>
    </row>
    <row r="777" spans="2:24">
      <c r="B777" s="24">
        <v>1743000</v>
      </c>
      <c r="C777" s="26" t="s">
        <v>791</v>
      </c>
      <c r="D777" s="11">
        <v>1956</v>
      </c>
      <c r="E777" s="11">
        <v>1949</v>
      </c>
      <c r="F777" s="144">
        <v>631</v>
      </c>
      <c r="G777" s="144">
        <v>1318</v>
      </c>
      <c r="H777" s="11">
        <v>3</v>
      </c>
      <c r="I777" s="11">
        <v>2</v>
      </c>
      <c r="J777" s="11" t="s">
        <v>1029</v>
      </c>
      <c r="K777" s="11">
        <v>1</v>
      </c>
      <c r="L777" s="11" t="s">
        <v>1029</v>
      </c>
      <c r="M777" s="11">
        <v>1</v>
      </c>
      <c r="N777" s="11" t="s">
        <v>1029</v>
      </c>
      <c r="O777" s="427"/>
      <c r="P777" s="427"/>
      <c r="Q777" s="427"/>
      <c r="R777" s="427"/>
      <c r="S777" s="427"/>
      <c r="T777" s="427"/>
      <c r="U777" s="427"/>
      <c r="V777" s="427"/>
      <c r="W777" s="427"/>
      <c r="X777" s="427"/>
    </row>
    <row r="778" spans="2:24">
      <c r="B778" s="24">
        <v>1744000</v>
      </c>
      <c r="C778" s="26" t="s">
        <v>792</v>
      </c>
      <c r="D778" s="11">
        <v>1544</v>
      </c>
      <c r="E778" s="11">
        <v>1519</v>
      </c>
      <c r="F778" s="144">
        <v>1161</v>
      </c>
      <c r="G778" s="144">
        <v>358</v>
      </c>
      <c r="H778" s="11">
        <v>3</v>
      </c>
      <c r="I778" s="11">
        <v>8</v>
      </c>
      <c r="J778" s="11" t="s">
        <v>1029</v>
      </c>
      <c r="K778" s="11">
        <v>8</v>
      </c>
      <c r="L778" s="11">
        <v>6</v>
      </c>
      <c r="M778" s="11" t="s">
        <v>1029</v>
      </c>
      <c r="N778" s="11" t="s">
        <v>1029</v>
      </c>
      <c r="O778" s="427"/>
      <c r="P778" s="427"/>
      <c r="Q778" s="427"/>
      <c r="R778" s="427"/>
      <c r="S778" s="427"/>
      <c r="T778" s="427"/>
      <c r="U778" s="427"/>
      <c r="V778" s="427"/>
      <c r="W778" s="427"/>
      <c r="X778" s="427"/>
    </row>
    <row r="779" spans="2:24">
      <c r="B779" s="22">
        <v>2100000</v>
      </c>
      <c r="C779" s="32" t="s">
        <v>793</v>
      </c>
      <c r="D779" s="11">
        <v>33181</v>
      </c>
      <c r="E779" s="11">
        <v>31114</v>
      </c>
      <c r="F779" s="144">
        <v>21962</v>
      </c>
      <c r="G779" s="144">
        <v>9152</v>
      </c>
      <c r="H779" s="11">
        <v>266</v>
      </c>
      <c r="I779" s="11">
        <v>543</v>
      </c>
      <c r="J779" s="11">
        <v>82</v>
      </c>
      <c r="K779" s="11">
        <v>1140</v>
      </c>
      <c r="L779" s="11">
        <v>17</v>
      </c>
      <c r="M779" s="11">
        <v>16</v>
      </c>
      <c r="N779" s="11">
        <v>3</v>
      </c>
      <c r="O779" s="427"/>
      <c r="P779" s="427"/>
      <c r="Q779" s="427"/>
      <c r="R779" s="427"/>
      <c r="S779" s="427"/>
      <c r="T779" s="427"/>
      <c r="U779" s="427"/>
      <c r="V779" s="427"/>
      <c r="W779" s="427"/>
      <c r="X779" s="427"/>
    </row>
    <row r="780" spans="2:24">
      <c r="B780" s="24">
        <v>2101000</v>
      </c>
      <c r="C780" s="26" t="s">
        <v>794</v>
      </c>
      <c r="D780" s="11">
        <v>2655</v>
      </c>
      <c r="E780" s="11">
        <v>2238</v>
      </c>
      <c r="F780" s="144">
        <v>1379</v>
      </c>
      <c r="G780" s="144">
        <v>859</v>
      </c>
      <c r="H780" s="11">
        <v>40</v>
      </c>
      <c r="I780" s="11">
        <v>223</v>
      </c>
      <c r="J780" s="11">
        <v>15</v>
      </c>
      <c r="K780" s="11">
        <v>130</v>
      </c>
      <c r="L780" s="11">
        <v>6</v>
      </c>
      <c r="M780" s="11">
        <v>3</v>
      </c>
      <c r="N780" s="11" t="s">
        <v>1029</v>
      </c>
      <c r="O780" s="427"/>
      <c r="P780" s="427"/>
      <c r="Q780" s="427"/>
      <c r="R780" s="427"/>
      <c r="S780" s="427"/>
      <c r="T780" s="427"/>
      <c r="U780" s="427"/>
      <c r="V780" s="427"/>
      <c r="W780" s="427"/>
      <c r="X780" s="427"/>
    </row>
    <row r="781" spans="2:24">
      <c r="B781" s="24">
        <v>2110000</v>
      </c>
      <c r="C781" s="26" t="s">
        <v>795</v>
      </c>
      <c r="D781" s="11">
        <v>948</v>
      </c>
      <c r="E781" s="11">
        <v>928</v>
      </c>
      <c r="F781" s="144">
        <v>658</v>
      </c>
      <c r="G781" s="144">
        <v>270</v>
      </c>
      <c r="H781" s="11">
        <v>1</v>
      </c>
      <c r="I781" s="11">
        <v>4</v>
      </c>
      <c r="J781" s="11" t="s">
        <v>1029</v>
      </c>
      <c r="K781" s="11">
        <v>13</v>
      </c>
      <c r="L781" s="11" t="s">
        <v>1029</v>
      </c>
      <c r="M781" s="11">
        <v>1</v>
      </c>
      <c r="N781" s="11">
        <v>1</v>
      </c>
      <c r="O781" s="427"/>
      <c r="P781" s="427"/>
      <c r="Q781" s="427"/>
      <c r="R781" s="427"/>
      <c r="S781" s="427"/>
      <c r="T781" s="427"/>
      <c r="U781" s="427"/>
      <c r="V781" s="427"/>
      <c r="W781" s="427"/>
      <c r="X781" s="427"/>
    </row>
    <row r="782" spans="2:24">
      <c r="B782" s="24">
        <v>2111000</v>
      </c>
      <c r="C782" s="26" t="s">
        <v>796</v>
      </c>
      <c r="D782" s="11">
        <v>1871</v>
      </c>
      <c r="E782" s="11">
        <v>1839</v>
      </c>
      <c r="F782" s="144">
        <v>1406</v>
      </c>
      <c r="G782" s="144">
        <v>433</v>
      </c>
      <c r="H782" s="11">
        <v>20</v>
      </c>
      <c r="I782" s="11">
        <v>6</v>
      </c>
      <c r="J782" s="11">
        <v>3</v>
      </c>
      <c r="K782" s="11">
        <v>2</v>
      </c>
      <c r="L782" s="11" t="s">
        <v>1029</v>
      </c>
      <c r="M782" s="11">
        <v>1</v>
      </c>
      <c r="N782" s="11" t="s">
        <v>1029</v>
      </c>
      <c r="O782" s="427"/>
      <c r="P782" s="427"/>
      <c r="Q782" s="427"/>
      <c r="R782" s="427"/>
      <c r="S782" s="427"/>
      <c r="T782" s="427"/>
      <c r="U782" s="427"/>
      <c r="V782" s="427"/>
      <c r="W782" s="427"/>
      <c r="X782" s="427"/>
    </row>
    <row r="783" spans="2:24">
      <c r="B783" s="24">
        <v>2112000</v>
      </c>
      <c r="C783" s="26" t="s">
        <v>797</v>
      </c>
      <c r="D783" s="11">
        <v>1971</v>
      </c>
      <c r="E783" s="11">
        <v>1920</v>
      </c>
      <c r="F783" s="144">
        <v>1101</v>
      </c>
      <c r="G783" s="144">
        <v>819</v>
      </c>
      <c r="H783" s="11">
        <v>10</v>
      </c>
      <c r="I783" s="11">
        <v>16</v>
      </c>
      <c r="J783" s="11">
        <v>1</v>
      </c>
      <c r="K783" s="11">
        <v>16</v>
      </c>
      <c r="L783" s="11">
        <v>8</v>
      </c>
      <c r="M783" s="11" t="s">
        <v>1029</v>
      </c>
      <c r="N783" s="11" t="s">
        <v>1029</v>
      </c>
      <c r="O783" s="427"/>
      <c r="P783" s="427"/>
      <c r="Q783" s="427"/>
      <c r="R783" s="427"/>
      <c r="S783" s="427"/>
      <c r="T783" s="427"/>
      <c r="U783" s="427"/>
      <c r="V783" s="427"/>
      <c r="W783" s="427"/>
      <c r="X783" s="427"/>
    </row>
    <row r="784" spans="2:24">
      <c r="B784" s="24">
        <v>2113000</v>
      </c>
      <c r="C784" s="26" t="s">
        <v>798</v>
      </c>
      <c r="D784" s="11">
        <v>999</v>
      </c>
      <c r="E784" s="11">
        <v>989</v>
      </c>
      <c r="F784" s="144">
        <v>774</v>
      </c>
      <c r="G784" s="144">
        <v>215</v>
      </c>
      <c r="H784" s="11">
        <v>1</v>
      </c>
      <c r="I784" s="11">
        <v>5</v>
      </c>
      <c r="J784" s="11">
        <v>1</v>
      </c>
      <c r="K784" s="11">
        <v>1</v>
      </c>
      <c r="L784" s="11" t="s">
        <v>1029</v>
      </c>
      <c r="M784" s="11">
        <v>2</v>
      </c>
      <c r="N784" s="11" t="s">
        <v>1029</v>
      </c>
      <c r="O784" s="427"/>
      <c r="P784" s="427"/>
      <c r="Q784" s="427"/>
      <c r="R784" s="427"/>
      <c r="S784" s="427"/>
      <c r="T784" s="427"/>
      <c r="U784" s="427"/>
      <c r="V784" s="427"/>
      <c r="W784" s="427"/>
      <c r="X784" s="427"/>
    </row>
    <row r="785" spans="1:24">
      <c r="B785" s="24">
        <v>2114000</v>
      </c>
      <c r="C785" s="26" t="s">
        <v>799</v>
      </c>
      <c r="D785" s="11">
        <v>1361</v>
      </c>
      <c r="E785" s="11">
        <v>1348</v>
      </c>
      <c r="F785" s="144">
        <v>1123</v>
      </c>
      <c r="G785" s="144">
        <v>225</v>
      </c>
      <c r="H785" s="11">
        <v>2</v>
      </c>
      <c r="I785" s="11">
        <v>3</v>
      </c>
      <c r="J785" s="11">
        <v>4</v>
      </c>
      <c r="K785" s="11">
        <v>1</v>
      </c>
      <c r="L785" s="11" t="s">
        <v>1029</v>
      </c>
      <c r="M785" s="11">
        <v>1</v>
      </c>
      <c r="N785" s="11">
        <v>2</v>
      </c>
      <c r="O785" s="427"/>
      <c r="P785" s="427"/>
      <c r="Q785" s="427"/>
      <c r="R785" s="427"/>
      <c r="S785" s="427"/>
      <c r="T785" s="427"/>
      <c r="U785" s="427"/>
      <c r="V785" s="427"/>
      <c r="W785" s="427"/>
      <c r="X785" s="427"/>
    </row>
    <row r="786" spans="1:24">
      <c r="B786" s="24">
        <v>2115000</v>
      </c>
      <c r="C786" s="26" t="s">
        <v>800</v>
      </c>
      <c r="D786" s="11">
        <v>1791</v>
      </c>
      <c r="E786" s="11">
        <v>1456</v>
      </c>
      <c r="F786" s="144">
        <v>1177</v>
      </c>
      <c r="G786" s="144">
        <v>279</v>
      </c>
      <c r="H786" s="11">
        <v>3</v>
      </c>
      <c r="I786" s="11">
        <v>34</v>
      </c>
      <c r="J786" s="11">
        <v>2</v>
      </c>
      <c r="K786" s="11">
        <v>293</v>
      </c>
      <c r="L786" s="11">
        <v>1</v>
      </c>
      <c r="M786" s="11">
        <v>2</v>
      </c>
      <c r="N786" s="11" t="s">
        <v>1029</v>
      </c>
      <c r="O786" s="427"/>
      <c r="P786" s="427"/>
      <c r="Q786" s="427"/>
      <c r="R786" s="427"/>
      <c r="S786" s="427"/>
      <c r="T786" s="427"/>
      <c r="U786" s="427"/>
      <c r="V786" s="427"/>
      <c r="W786" s="427"/>
      <c r="X786" s="427"/>
    </row>
    <row r="787" spans="1:24">
      <c r="B787" s="24">
        <v>2116000</v>
      </c>
      <c r="C787" s="26" t="s">
        <v>801</v>
      </c>
      <c r="D787" s="11">
        <v>772</v>
      </c>
      <c r="E787" s="11">
        <v>761</v>
      </c>
      <c r="F787" s="144">
        <v>644</v>
      </c>
      <c r="G787" s="144">
        <v>117</v>
      </c>
      <c r="H787" s="11">
        <v>1</v>
      </c>
      <c r="I787" s="11">
        <v>3</v>
      </c>
      <c r="J787" s="11">
        <v>2</v>
      </c>
      <c r="K787" s="11">
        <v>5</v>
      </c>
      <c r="L787" s="11" t="s">
        <v>1029</v>
      </c>
      <c r="M787" s="11" t="s">
        <v>1029</v>
      </c>
      <c r="N787" s="11" t="s">
        <v>1029</v>
      </c>
      <c r="O787" s="427"/>
      <c r="P787" s="427"/>
      <c r="Q787" s="427"/>
      <c r="R787" s="427"/>
      <c r="S787" s="427"/>
      <c r="T787" s="427"/>
      <c r="U787" s="427"/>
      <c r="V787" s="427"/>
      <c r="W787" s="427"/>
      <c r="X787" s="427"/>
    </row>
    <row r="788" spans="1:24">
      <c r="B788" s="24">
        <v>2117000</v>
      </c>
      <c r="C788" s="26" t="s">
        <v>802</v>
      </c>
      <c r="D788" s="11">
        <v>1257</v>
      </c>
      <c r="E788" s="11">
        <v>1254</v>
      </c>
      <c r="F788" s="144">
        <v>746</v>
      </c>
      <c r="G788" s="144">
        <v>508</v>
      </c>
      <c r="H788" s="11" t="s">
        <v>1029</v>
      </c>
      <c r="I788" s="11">
        <v>2</v>
      </c>
      <c r="J788" s="11" t="s">
        <v>1029</v>
      </c>
      <c r="K788" s="11">
        <v>1</v>
      </c>
      <c r="L788" s="11" t="s">
        <v>1029</v>
      </c>
      <c r="M788" s="11" t="s">
        <v>1029</v>
      </c>
      <c r="N788" s="11" t="s">
        <v>1029</v>
      </c>
      <c r="O788" s="427"/>
      <c r="P788" s="427"/>
      <c r="Q788" s="427"/>
      <c r="R788" s="427"/>
      <c r="S788" s="427"/>
      <c r="T788" s="427"/>
      <c r="U788" s="427"/>
      <c r="V788" s="427"/>
      <c r="W788" s="427"/>
      <c r="X788" s="427"/>
    </row>
    <row r="789" spans="1:24">
      <c r="B789" s="24">
        <v>2118000</v>
      </c>
      <c r="C789" s="26" t="s">
        <v>696</v>
      </c>
      <c r="D789" s="11">
        <v>392</v>
      </c>
      <c r="E789" s="11">
        <v>220</v>
      </c>
      <c r="F789" s="144">
        <v>209</v>
      </c>
      <c r="G789" s="144">
        <v>11</v>
      </c>
      <c r="H789" s="11">
        <v>126</v>
      </c>
      <c r="I789" s="11">
        <v>44</v>
      </c>
      <c r="J789" s="11">
        <v>1</v>
      </c>
      <c r="K789" s="11">
        <v>1</v>
      </c>
      <c r="L789" s="11" t="s">
        <v>1029</v>
      </c>
      <c r="M789" s="11" t="s">
        <v>1029</v>
      </c>
      <c r="N789" s="11" t="s">
        <v>1029</v>
      </c>
      <c r="O789" s="427"/>
      <c r="P789" s="427"/>
      <c r="Q789" s="427"/>
      <c r="R789" s="427"/>
      <c r="S789" s="427"/>
      <c r="T789" s="427"/>
      <c r="U789" s="427"/>
      <c r="V789" s="427"/>
      <c r="W789" s="427"/>
      <c r="X789" s="427"/>
    </row>
    <row r="790" spans="1:24">
      <c r="B790" s="24">
        <v>2119000</v>
      </c>
      <c r="C790" s="26" t="s">
        <v>803</v>
      </c>
      <c r="D790" s="11">
        <v>1797</v>
      </c>
      <c r="E790" s="11">
        <v>1778</v>
      </c>
      <c r="F790" s="144">
        <v>767</v>
      </c>
      <c r="G790" s="144">
        <v>1011</v>
      </c>
      <c r="H790" s="11">
        <v>8</v>
      </c>
      <c r="I790" s="11">
        <v>6</v>
      </c>
      <c r="J790" s="11">
        <v>3</v>
      </c>
      <c r="K790" s="11">
        <v>1</v>
      </c>
      <c r="L790" s="11" t="s">
        <v>1029</v>
      </c>
      <c r="M790" s="11">
        <v>1</v>
      </c>
      <c r="N790" s="11" t="s">
        <v>1029</v>
      </c>
      <c r="O790" s="427"/>
      <c r="P790" s="427"/>
      <c r="Q790" s="427"/>
      <c r="R790" s="427"/>
      <c r="S790" s="427"/>
      <c r="T790" s="427"/>
      <c r="U790" s="427"/>
      <c r="V790" s="427"/>
      <c r="W790" s="427"/>
      <c r="X790" s="427"/>
    </row>
    <row r="791" spans="1:24">
      <c r="B791" s="24">
        <v>2120000</v>
      </c>
      <c r="C791" s="26" t="s">
        <v>804</v>
      </c>
      <c r="D791" s="11">
        <v>608</v>
      </c>
      <c r="E791" s="11">
        <v>601</v>
      </c>
      <c r="F791" s="144">
        <v>382</v>
      </c>
      <c r="G791" s="144">
        <v>219</v>
      </c>
      <c r="H791" s="11">
        <v>2</v>
      </c>
      <c r="I791" s="11">
        <v>2</v>
      </c>
      <c r="J791" s="11">
        <v>3</v>
      </c>
      <c r="K791" s="11" t="s">
        <v>1029</v>
      </c>
      <c r="L791" s="11" t="s">
        <v>1029</v>
      </c>
      <c r="M791" s="11" t="s">
        <v>1029</v>
      </c>
      <c r="N791" s="11" t="s">
        <v>1029</v>
      </c>
      <c r="O791" s="427"/>
      <c r="P791" s="427"/>
      <c r="Q791" s="427"/>
      <c r="R791" s="427"/>
      <c r="S791" s="427"/>
      <c r="T791" s="427"/>
      <c r="U791" s="427"/>
      <c r="V791" s="427"/>
      <c r="W791" s="427"/>
      <c r="X791" s="427"/>
    </row>
    <row r="792" spans="1:24">
      <c r="B792" s="24">
        <v>2122000</v>
      </c>
      <c r="C792" s="26" t="s">
        <v>805</v>
      </c>
      <c r="D792" s="11">
        <v>1283</v>
      </c>
      <c r="E792" s="11">
        <v>1249</v>
      </c>
      <c r="F792" s="144">
        <v>800</v>
      </c>
      <c r="G792" s="144">
        <v>449</v>
      </c>
      <c r="H792" s="11">
        <v>2</v>
      </c>
      <c r="I792" s="11">
        <v>1</v>
      </c>
      <c r="J792" s="11">
        <v>7</v>
      </c>
      <c r="K792" s="11">
        <v>24</v>
      </c>
      <c r="L792" s="11" t="s">
        <v>1029</v>
      </c>
      <c r="M792" s="11" t="s">
        <v>1029</v>
      </c>
      <c r="N792" s="11" t="s">
        <v>1029</v>
      </c>
      <c r="O792" s="427"/>
      <c r="P792" s="427"/>
      <c r="Q792" s="427"/>
      <c r="R792" s="427"/>
      <c r="S792" s="427"/>
      <c r="T792" s="427"/>
      <c r="U792" s="427"/>
      <c r="V792" s="427"/>
      <c r="W792" s="427"/>
      <c r="X792" s="427"/>
    </row>
    <row r="793" spans="1:24">
      <c r="B793" s="24">
        <v>2123000</v>
      </c>
      <c r="C793" s="26" t="s">
        <v>806</v>
      </c>
      <c r="D793" s="11">
        <v>2520</v>
      </c>
      <c r="E793" s="11">
        <v>2461</v>
      </c>
      <c r="F793" s="144">
        <v>1743</v>
      </c>
      <c r="G793" s="144">
        <v>718</v>
      </c>
      <c r="H793" s="11">
        <v>13</v>
      </c>
      <c r="I793" s="11">
        <v>26</v>
      </c>
      <c r="J793" s="11">
        <v>1</v>
      </c>
      <c r="K793" s="11">
        <v>18</v>
      </c>
      <c r="L793" s="11" t="s">
        <v>1029</v>
      </c>
      <c r="M793" s="11">
        <v>1</v>
      </c>
      <c r="N793" s="11" t="s">
        <v>1029</v>
      </c>
      <c r="O793" s="427"/>
      <c r="P793" s="427"/>
      <c r="Q793" s="427"/>
      <c r="R793" s="427"/>
      <c r="S793" s="427"/>
      <c r="T793" s="427"/>
      <c r="U793" s="427"/>
      <c r="V793" s="427"/>
      <c r="W793" s="427"/>
      <c r="X793" s="427"/>
    </row>
    <row r="794" spans="1:24">
      <c r="B794" s="24">
        <v>2124000</v>
      </c>
      <c r="C794" s="26" t="s">
        <v>807</v>
      </c>
      <c r="D794" s="11">
        <v>517</v>
      </c>
      <c r="E794" s="11">
        <v>515</v>
      </c>
      <c r="F794" s="144">
        <v>246</v>
      </c>
      <c r="G794" s="144">
        <v>269</v>
      </c>
      <c r="H794" s="11">
        <v>1</v>
      </c>
      <c r="I794" s="11">
        <v>1</v>
      </c>
      <c r="J794" s="11" t="s">
        <v>1029</v>
      </c>
      <c r="K794" s="11" t="s">
        <v>1029</v>
      </c>
      <c r="L794" s="11" t="s">
        <v>1029</v>
      </c>
      <c r="M794" s="11" t="s">
        <v>1029</v>
      </c>
      <c r="N794" s="11" t="s">
        <v>1029</v>
      </c>
      <c r="O794" s="427"/>
      <c r="P794" s="427"/>
      <c r="Q794" s="427"/>
      <c r="R794" s="427"/>
      <c r="S794" s="427"/>
      <c r="T794" s="427"/>
      <c r="U794" s="427"/>
      <c r="V794" s="427"/>
      <c r="W794" s="427"/>
      <c r="X794" s="427"/>
    </row>
    <row r="795" spans="1:24">
      <c r="B795" s="24">
        <v>2125000</v>
      </c>
      <c r="C795" s="26" t="s">
        <v>808</v>
      </c>
      <c r="D795" s="11">
        <v>1301</v>
      </c>
      <c r="E795" s="11">
        <v>1294</v>
      </c>
      <c r="F795" s="144">
        <v>706</v>
      </c>
      <c r="G795" s="144">
        <v>588</v>
      </c>
      <c r="H795" s="11" t="s">
        <v>1029</v>
      </c>
      <c r="I795" s="11">
        <v>6</v>
      </c>
      <c r="J795" s="11" t="s">
        <v>1029</v>
      </c>
      <c r="K795" s="11">
        <v>1</v>
      </c>
      <c r="L795" s="11" t="s">
        <v>1029</v>
      </c>
      <c r="M795" s="11" t="s">
        <v>1029</v>
      </c>
      <c r="N795" s="11" t="s">
        <v>1029</v>
      </c>
      <c r="O795" s="427"/>
      <c r="P795" s="427"/>
      <c r="Q795" s="427"/>
      <c r="R795" s="427"/>
      <c r="S795" s="427"/>
      <c r="T795" s="427"/>
      <c r="U795" s="427"/>
      <c r="V795" s="427"/>
      <c r="W795" s="427"/>
      <c r="X795" s="427"/>
    </row>
    <row r="796" spans="1:24">
      <c r="A796" s="62"/>
      <c r="B796" s="24">
        <v>2126000</v>
      </c>
      <c r="C796" s="26" t="s">
        <v>809</v>
      </c>
      <c r="D796" s="11">
        <v>913</v>
      </c>
      <c r="E796" s="11">
        <v>908</v>
      </c>
      <c r="F796" s="144">
        <v>499</v>
      </c>
      <c r="G796" s="144">
        <v>409</v>
      </c>
      <c r="H796" s="11">
        <v>3</v>
      </c>
      <c r="I796" s="11">
        <v>1</v>
      </c>
      <c r="J796" s="11" t="s">
        <v>1029</v>
      </c>
      <c r="K796" s="11" t="s">
        <v>1029</v>
      </c>
      <c r="L796" s="11" t="s">
        <v>1029</v>
      </c>
      <c r="M796" s="11">
        <v>1</v>
      </c>
      <c r="N796" s="11" t="s">
        <v>1029</v>
      </c>
      <c r="O796" s="427"/>
      <c r="P796" s="427"/>
      <c r="Q796" s="427"/>
      <c r="R796" s="427"/>
      <c r="S796" s="427"/>
      <c r="T796" s="427"/>
      <c r="U796" s="427"/>
      <c r="V796" s="427"/>
      <c r="W796" s="427"/>
      <c r="X796" s="427"/>
    </row>
    <row r="797" spans="1:24">
      <c r="B797" s="24">
        <v>2127000</v>
      </c>
      <c r="C797" s="26" t="s">
        <v>810</v>
      </c>
      <c r="D797" s="11">
        <v>1713</v>
      </c>
      <c r="E797" s="11">
        <v>1694</v>
      </c>
      <c r="F797" s="144">
        <v>1302</v>
      </c>
      <c r="G797" s="144">
        <v>392</v>
      </c>
      <c r="H797" s="11">
        <v>5</v>
      </c>
      <c r="I797" s="11">
        <v>4</v>
      </c>
      <c r="J797" s="11">
        <v>3</v>
      </c>
      <c r="K797" s="11">
        <v>7</v>
      </c>
      <c r="L797" s="11" t="s">
        <v>1029</v>
      </c>
      <c r="M797" s="11" t="s">
        <v>1029</v>
      </c>
      <c r="N797" s="11" t="s">
        <v>1029</v>
      </c>
      <c r="O797" s="427"/>
      <c r="P797" s="427"/>
      <c r="Q797" s="427"/>
      <c r="R797" s="427"/>
      <c r="S797" s="427"/>
      <c r="T797" s="427"/>
      <c r="U797" s="427"/>
      <c r="V797" s="427"/>
      <c r="W797" s="427"/>
      <c r="X797" s="427"/>
    </row>
    <row r="798" spans="1:24">
      <c r="B798" s="24">
        <v>2128000</v>
      </c>
      <c r="C798" s="26" t="s">
        <v>811</v>
      </c>
      <c r="D798" s="11">
        <v>754</v>
      </c>
      <c r="E798" s="11">
        <v>606</v>
      </c>
      <c r="F798" s="144">
        <v>585</v>
      </c>
      <c r="G798" s="144">
        <v>21</v>
      </c>
      <c r="H798" s="11">
        <v>8</v>
      </c>
      <c r="I798" s="11">
        <v>29</v>
      </c>
      <c r="J798" s="11">
        <v>9</v>
      </c>
      <c r="K798" s="11">
        <v>102</v>
      </c>
      <c r="L798" s="11" t="s">
        <v>1029</v>
      </c>
      <c r="M798" s="11" t="s">
        <v>1029</v>
      </c>
      <c r="N798" s="11" t="s">
        <v>1029</v>
      </c>
      <c r="O798" s="427"/>
      <c r="P798" s="427"/>
      <c r="Q798" s="427"/>
      <c r="R798" s="427"/>
      <c r="S798" s="427"/>
      <c r="T798" s="427"/>
      <c r="U798" s="427"/>
      <c r="V798" s="427"/>
      <c r="W798" s="427"/>
      <c r="X798" s="427"/>
    </row>
    <row r="799" spans="1:24">
      <c r="B799" s="24">
        <v>2129000</v>
      </c>
      <c r="C799" s="26" t="s">
        <v>812</v>
      </c>
      <c r="D799" s="11">
        <v>1006</v>
      </c>
      <c r="E799" s="11">
        <v>999</v>
      </c>
      <c r="F799" s="144">
        <v>884</v>
      </c>
      <c r="G799" s="144">
        <v>115</v>
      </c>
      <c r="H799" s="11">
        <v>2</v>
      </c>
      <c r="I799" s="11">
        <v>2</v>
      </c>
      <c r="J799" s="11">
        <v>1</v>
      </c>
      <c r="K799" s="11">
        <v>1</v>
      </c>
      <c r="L799" s="11">
        <v>1</v>
      </c>
      <c r="M799" s="11" t="s">
        <v>1029</v>
      </c>
      <c r="N799" s="11" t="s">
        <v>1029</v>
      </c>
      <c r="O799" s="427"/>
      <c r="P799" s="427"/>
      <c r="Q799" s="427"/>
      <c r="R799" s="427"/>
      <c r="S799" s="427"/>
      <c r="T799" s="427"/>
      <c r="U799" s="427"/>
      <c r="V799" s="427"/>
      <c r="W799" s="427"/>
      <c r="X799" s="427"/>
    </row>
    <row r="800" spans="1:24">
      <c r="B800" s="24">
        <v>2130000</v>
      </c>
      <c r="C800" s="26" t="s">
        <v>813</v>
      </c>
      <c r="D800" s="11">
        <v>1271</v>
      </c>
      <c r="E800" s="11">
        <v>1240</v>
      </c>
      <c r="F800" s="144">
        <v>1090</v>
      </c>
      <c r="G800" s="144">
        <v>150</v>
      </c>
      <c r="H800" s="11">
        <v>1</v>
      </c>
      <c r="I800" s="11">
        <v>7</v>
      </c>
      <c r="J800" s="11">
        <v>19</v>
      </c>
      <c r="K800" s="11">
        <v>3</v>
      </c>
      <c r="L800" s="11" t="s">
        <v>1029</v>
      </c>
      <c r="M800" s="11">
        <v>1</v>
      </c>
      <c r="N800" s="11" t="s">
        <v>1029</v>
      </c>
      <c r="O800" s="427"/>
      <c r="P800" s="427"/>
      <c r="Q800" s="427"/>
      <c r="R800" s="427"/>
      <c r="S800" s="427"/>
      <c r="T800" s="427"/>
      <c r="U800" s="427"/>
      <c r="V800" s="427"/>
      <c r="W800" s="427"/>
      <c r="X800" s="427"/>
    </row>
    <row r="801" spans="2:24">
      <c r="B801" s="24">
        <v>2131000</v>
      </c>
      <c r="C801" s="26" t="s">
        <v>814</v>
      </c>
      <c r="D801" s="11">
        <v>736</v>
      </c>
      <c r="E801" s="11">
        <v>167</v>
      </c>
      <c r="F801" s="144">
        <v>158</v>
      </c>
      <c r="G801" s="144">
        <v>9</v>
      </c>
      <c r="H801" s="11">
        <v>2</v>
      </c>
      <c r="I801" s="11">
        <v>65</v>
      </c>
      <c r="J801" s="11">
        <v>3</v>
      </c>
      <c r="K801" s="11">
        <v>497</v>
      </c>
      <c r="L801" s="11">
        <v>1</v>
      </c>
      <c r="M801" s="11">
        <v>1</v>
      </c>
      <c r="N801" s="11" t="s">
        <v>1029</v>
      </c>
      <c r="O801" s="427"/>
      <c r="P801" s="427"/>
      <c r="Q801" s="427"/>
      <c r="R801" s="427"/>
      <c r="S801" s="427"/>
      <c r="T801" s="427"/>
      <c r="U801" s="427"/>
      <c r="V801" s="427"/>
      <c r="W801" s="427"/>
      <c r="X801" s="427"/>
    </row>
    <row r="802" spans="2:24">
      <c r="B802" s="24">
        <v>2132000</v>
      </c>
      <c r="C802" s="26" t="s">
        <v>815</v>
      </c>
      <c r="D802" s="11">
        <v>395</v>
      </c>
      <c r="E802" s="11">
        <v>389</v>
      </c>
      <c r="F802" s="144">
        <v>315</v>
      </c>
      <c r="G802" s="144">
        <v>74</v>
      </c>
      <c r="H802" s="11">
        <v>2</v>
      </c>
      <c r="I802" s="11">
        <v>1</v>
      </c>
      <c r="J802" s="11">
        <v>1</v>
      </c>
      <c r="K802" s="11">
        <v>2</v>
      </c>
      <c r="L802" s="11" t="s">
        <v>1029</v>
      </c>
      <c r="M802" s="11" t="s">
        <v>1029</v>
      </c>
      <c r="N802" s="11" t="s">
        <v>1029</v>
      </c>
      <c r="O802" s="427"/>
      <c r="P802" s="427"/>
      <c r="Q802" s="427"/>
      <c r="R802" s="427"/>
      <c r="S802" s="427"/>
      <c r="T802" s="427"/>
      <c r="U802" s="427"/>
      <c r="V802" s="427"/>
      <c r="W802" s="427"/>
      <c r="X802" s="427"/>
    </row>
    <row r="803" spans="2:24">
      <c r="B803" s="24">
        <v>2133000</v>
      </c>
      <c r="C803" s="26" t="s">
        <v>816</v>
      </c>
      <c r="D803" s="11">
        <v>1249</v>
      </c>
      <c r="E803" s="11">
        <v>1230</v>
      </c>
      <c r="F803" s="144">
        <v>662</v>
      </c>
      <c r="G803" s="144">
        <v>568</v>
      </c>
      <c r="H803" s="11">
        <v>5</v>
      </c>
      <c r="I803" s="11">
        <v>6</v>
      </c>
      <c r="J803" s="11">
        <v>1</v>
      </c>
      <c r="K803" s="11">
        <v>6</v>
      </c>
      <c r="L803" s="11" t="s">
        <v>1029</v>
      </c>
      <c r="M803" s="11">
        <v>1</v>
      </c>
      <c r="N803" s="11" t="s">
        <v>1029</v>
      </c>
      <c r="O803" s="427"/>
      <c r="P803" s="427"/>
      <c r="Q803" s="427"/>
      <c r="R803" s="427"/>
      <c r="S803" s="427"/>
      <c r="T803" s="427"/>
      <c r="U803" s="427"/>
      <c r="V803" s="427"/>
      <c r="W803" s="427"/>
      <c r="X803" s="427"/>
    </row>
    <row r="804" spans="2:24">
      <c r="B804" s="24">
        <v>2134000</v>
      </c>
      <c r="C804" s="26" t="s">
        <v>817</v>
      </c>
      <c r="D804" s="11">
        <v>663</v>
      </c>
      <c r="E804" s="11">
        <v>660</v>
      </c>
      <c r="F804" s="144">
        <v>538</v>
      </c>
      <c r="G804" s="144">
        <v>122</v>
      </c>
      <c r="H804" s="11">
        <v>1</v>
      </c>
      <c r="I804" s="11">
        <v>2</v>
      </c>
      <c r="J804" s="11" t="s">
        <v>1029</v>
      </c>
      <c r="K804" s="11" t="s">
        <v>1029</v>
      </c>
      <c r="L804" s="11" t="s">
        <v>1029</v>
      </c>
      <c r="M804" s="11" t="s">
        <v>1029</v>
      </c>
      <c r="N804" s="11" t="s">
        <v>1029</v>
      </c>
      <c r="O804" s="427"/>
      <c r="P804" s="427"/>
      <c r="Q804" s="427"/>
      <c r="R804" s="427"/>
      <c r="S804" s="427"/>
      <c r="T804" s="427"/>
      <c r="U804" s="427"/>
      <c r="V804" s="427"/>
      <c r="W804" s="427"/>
      <c r="X804" s="427"/>
    </row>
    <row r="805" spans="2:24">
      <c r="B805" s="24">
        <v>2135000</v>
      </c>
      <c r="C805" s="26" t="s">
        <v>818</v>
      </c>
      <c r="D805" s="11">
        <v>1487</v>
      </c>
      <c r="E805" s="11">
        <v>1467</v>
      </c>
      <c r="F805" s="144">
        <v>1213</v>
      </c>
      <c r="G805" s="144">
        <v>254</v>
      </c>
      <c r="H805" s="11">
        <v>5</v>
      </c>
      <c r="I805" s="11">
        <v>5</v>
      </c>
      <c r="J805" s="11">
        <v>1</v>
      </c>
      <c r="K805" s="11">
        <v>9</v>
      </c>
      <c r="L805" s="11" t="s">
        <v>1029</v>
      </c>
      <c r="M805" s="11" t="s">
        <v>1029</v>
      </c>
      <c r="N805" s="11" t="s">
        <v>1029</v>
      </c>
      <c r="O805" s="427"/>
      <c r="P805" s="427"/>
      <c r="Q805" s="427"/>
      <c r="R805" s="427"/>
      <c r="S805" s="427"/>
      <c r="T805" s="427"/>
      <c r="U805" s="427"/>
      <c r="V805" s="427"/>
      <c r="W805" s="427"/>
      <c r="X805" s="427"/>
    </row>
    <row r="806" spans="2:24">
      <c r="B806" s="24">
        <v>2136000</v>
      </c>
      <c r="C806" s="26" t="s">
        <v>819</v>
      </c>
      <c r="D806" s="11">
        <v>951</v>
      </c>
      <c r="E806" s="11">
        <v>903</v>
      </c>
      <c r="F806" s="144">
        <v>855</v>
      </c>
      <c r="G806" s="144">
        <v>48</v>
      </c>
      <c r="H806" s="11">
        <v>2</v>
      </c>
      <c r="I806" s="11">
        <v>39</v>
      </c>
      <c r="J806" s="11">
        <v>1</v>
      </c>
      <c r="K806" s="11">
        <v>6</v>
      </c>
      <c r="L806" s="11" t="s">
        <v>1029</v>
      </c>
      <c r="M806" s="11" t="s">
        <v>1029</v>
      </c>
      <c r="N806" s="11" t="s">
        <v>1029</v>
      </c>
      <c r="O806" s="427"/>
      <c r="P806" s="427"/>
      <c r="Q806" s="427"/>
      <c r="R806" s="427"/>
      <c r="S806" s="427"/>
      <c r="T806" s="427"/>
      <c r="U806" s="427"/>
      <c r="V806" s="427"/>
      <c r="W806" s="427"/>
      <c r="X806" s="427"/>
    </row>
    <row r="807" spans="2:24">
      <c r="B807" s="22">
        <v>2700000</v>
      </c>
      <c r="C807" s="32" t="s">
        <v>820</v>
      </c>
      <c r="D807" s="11">
        <v>57261</v>
      </c>
      <c r="E807" s="11">
        <v>53047</v>
      </c>
      <c r="F807" s="144">
        <v>36925</v>
      </c>
      <c r="G807" s="144">
        <v>16122</v>
      </c>
      <c r="H807" s="11">
        <v>541</v>
      </c>
      <c r="I807" s="11">
        <v>2980</v>
      </c>
      <c r="J807" s="11">
        <v>203</v>
      </c>
      <c r="K807" s="11">
        <v>410</v>
      </c>
      <c r="L807" s="11">
        <v>8</v>
      </c>
      <c r="M807" s="11">
        <v>48</v>
      </c>
      <c r="N807" s="11">
        <v>24</v>
      </c>
      <c r="O807" s="427"/>
      <c r="P807" s="427"/>
      <c r="Q807" s="427"/>
      <c r="R807" s="427"/>
      <c r="S807" s="427"/>
      <c r="T807" s="427"/>
      <c r="U807" s="427"/>
      <c r="V807" s="427"/>
      <c r="W807" s="427"/>
      <c r="X807" s="427"/>
    </row>
    <row r="808" spans="2:24">
      <c r="B808" s="24">
        <v>2701000</v>
      </c>
      <c r="C808" s="26" t="s">
        <v>821</v>
      </c>
      <c r="D808" s="11">
        <v>13458</v>
      </c>
      <c r="E808" s="11">
        <v>12171</v>
      </c>
      <c r="F808" s="144">
        <v>7905</v>
      </c>
      <c r="G808" s="144">
        <v>4266</v>
      </c>
      <c r="H808" s="11">
        <v>202</v>
      </c>
      <c r="I808" s="11">
        <v>968</v>
      </c>
      <c r="J808" s="11">
        <v>23</v>
      </c>
      <c r="K808" s="11">
        <v>67</v>
      </c>
      <c r="L808" s="11">
        <v>5</v>
      </c>
      <c r="M808" s="11">
        <v>15</v>
      </c>
      <c r="N808" s="11">
        <v>7</v>
      </c>
      <c r="O808" s="427"/>
      <c r="P808" s="427"/>
      <c r="Q808" s="427"/>
      <c r="R808" s="427"/>
      <c r="S808" s="427"/>
      <c r="T808" s="427"/>
      <c r="U808" s="427"/>
      <c r="V808" s="427"/>
      <c r="W808" s="427"/>
      <c r="X808" s="427"/>
    </row>
    <row r="809" spans="2:24">
      <c r="B809" s="24">
        <v>2702000</v>
      </c>
      <c r="C809" s="26" t="s">
        <v>822</v>
      </c>
      <c r="D809" s="11">
        <v>2135</v>
      </c>
      <c r="E809" s="11">
        <v>2062</v>
      </c>
      <c r="F809" s="144">
        <v>1404</v>
      </c>
      <c r="G809" s="144">
        <v>658</v>
      </c>
      <c r="H809" s="11">
        <v>11</v>
      </c>
      <c r="I809" s="11">
        <v>50</v>
      </c>
      <c r="J809" s="11">
        <v>7</v>
      </c>
      <c r="K809" s="11">
        <v>4</v>
      </c>
      <c r="L809" s="11" t="s">
        <v>1029</v>
      </c>
      <c r="M809" s="11">
        <v>1</v>
      </c>
      <c r="N809" s="11" t="s">
        <v>1029</v>
      </c>
      <c r="O809" s="427"/>
      <c r="P809" s="427"/>
      <c r="Q809" s="427"/>
      <c r="R809" s="427"/>
      <c r="S809" s="427"/>
      <c r="T809" s="427"/>
      <c r="U809" s="427"/>
      <c r="V809" s="427"/>
      <c r="W809" s="427"/>
      <c r="X809" s="427"/>
    </row>
    <row r="810" spans="2:24">
      <c r="B810" s="24">
        <v>2710000</v>
      </c>
      <c r="C810" s="26" t="s">
        <v>823</v>
      </c>
      <c r="D810" s="11">
        <v>1315</v>
      </c>
      <c r="E810" s="11">
        <v>1291</v>
      </c>
      <c r="F810" s="144">
        <v>973</v>
      </c>
      <c r="G810" s="144">
        <v>318</v>
      </c>
      <c r="H810" s="11">
        <v>9</v>
      </c>
      <c r="I810" s="11">
        <v>12</v>
      </c>
      <c r="J810" s="11">
        <v>1</v>
      </c>
      <c r="K810" s="11">
        <v>2</v>
      </c>
      <c r="L810" s="11" t="s">
        <v>1029</v>
      </c>
      <c r="M810" s="11" t="s">
        <v>1029</v>
      </c>
      <c r="N810" s="11" t="s">
        <v>1029</v>
      </c>
      <c r="O810" s="427"/>
      <c r="P810" s="427"/>
      <c r="Q810" s="427"/>
      <c r="R810" s="427"/>
      <c r="S810" s="427"/>
      <c r="T810" s="427"/>
      <c r="U810" s="427"/>
      <c r="V810" s="427"/>
      <c r="W810" s="427"/>
      <c r="X810" s="427"/>
    </row>
    <row r="811" spans="2:24">
      <c r="B811" s="24">
        <v>2711000</v>
      </c>
      <c r="C811" s="26" t="s">
        <v>796</v>
      </c>
      <c r="D811" s="11">
        <v>1445</v>
      </c>
      <c r="E811" s="11">
        <v>1438</v>
      </c>
      <c r="F811" s="144">
        <v>1126</v>
      </c>
      <c r="G811" s="144">
        <v>312</v>
      </c>
      <c r="H811" s="11">
        <v>4</v>
      </c>
      <c r="I811" s="11">
        <v>2</v>
      </c>
      <c r="J811" s="11" t="s">
        <v>1029</v>
      </c>
      <c r="K811" s="11" t="s">
        <v>1029</v>
      </c>
      <c r="L811" s="11" t="s">
        <v>1029</v>
      </c>
      <c r="M811" s="11">
        <v>1</v>
      </c>
      <c r="N811" s="11" t="s">
        <v>1029</v>
      </c>
      <c r="O811" s="427"/>
      <c r="P811" s="427"/>
      <c r="Q811" s="427"/>
      <c r="R811" s="427"/>
      <c r="S811" s="427"/>
      <c r="T811" s="427"/>
      <c r="U811" s="427"/>
      <c r="V811" s="427"/>
      <c r="W811" s="427"/>
      <c r="X811" s="427"/>
    </row>
    <row r="812" spans="2:24">
      <c r="B812" s="24">
        <v>2712000</v>
      </c>
      <c r="C812" s="26" t="s">
        <v>824</v>
      </c>
      <c r="D812" s="11">
        <v>1904</v>
      </c>
      <c r="E812" s="11">
        <v>1889</v>
      </c>
      <c r="F812" s="144">
        <v>1529</v>
      </c>
      <c r="G812" s="144">
        <v>360</v>
      </c>
      <c r="H812" s="11">
        <v>2</v>
      </c>
      <c r="I812" s="11">
        <v>10</v>
      </c>
      <c r="J812" s="11" t="s">
        <v>1029</v>
      </c>
      <c r="K812" s="11" t="s">
        <v>1029</v>
      </c>
      <c r="L812" s="11" t="s">
        <v>1029</v>
      </c>
      <c r="M812" s="11" t="s">
        <v>1029</v>
      </c>
      <c r="N812" s="11">
        <v>3</v>
      </c>
      <c r="O812" s="427"/>
      <c r="P812" s="427"/>
      <c r="Q812" s="427"/>
      <c r="R812" s="427"/>
      <c r="S812" s="427"/>
      <c r="T812" s="427"/>
      <c r="U812" s="427"/>
      <c r="V812" s="427"/>
      <c r="W812" s="427"/>
      <c r="X812" s="427"/>
    </row>
    <row r="813" spans="2:24">
      <c r="B813" s="24">
        <v>2713000</v>
      </c>
      <c r="C813" s="26" t="s">
        <v>825</v>
      </c>
      <c r="D813" s="11">
        <v>939</v>
      </c>
      <c r="E813" s="11">
        <v>802</v>
      </c>
      <c r="F813" s="144">
        <v>575</v>
      </c>
      <c r="G813" s="144">
        <v>227</v>
      </c>
      <c r="H813" s="11">
        <v>5</v>
      </c>
      <c r="I813" s="11">
        <v>2</v>
      </c>
      <c r="J813" s="11">
        <v>129</v>
      </c>
      <c r="K813" s="11">
        <v>1</v>
      </c>
      <c r="L813" s="11" t="s">
        <v>1029</v>
      </c>
      <c r="M813" s="11" t="s">
        <v>1029</v>
      </c>
      <c r="N813" s="11" t="s">
        <v>1029</v>
      </c>
      <c r="O813" s="427"/>
      <c r="P813" s="427"/>
      <c r="Q813" s="427"/>
      <c r="R813" s="427"/>
      <c r="S813" s="427"/>
      <c r="T813" s="427"/>
      <c r="U813" s="427"/>
      <c r="V813" s="427"/>
      <c r="W813" s="427"/>
      <c r="X813" s="427"/>
    </row>
    <row r="814" spans="2:24">
      <c r="B814" s="24">
        <v>2715000</v>
      </c>
      <c r="C814" s="26" t="s">
        <v>826</v>
      </c>
      <c r="D814" s="11">
        <v>655</v>
      </c>
      <c r="E814" s="11">
        <v>642</v>
      </c>
      <c r="F814" s="144">
        <v>389</v>
      </c>
      <c r="G814" s="144">
        <v>253</v>
      </c>
      <c r="H814" s="11">
        <v>1</v>
      </c>
      <c r="I814" s="11">
        <v>6</v>
      </c>
      <c r="J814" s="11">
        <v>6</v>
      </c>
      <c r="K814" s="11" t="s">
        <v>1029</v>
      </c>
      <c r="L814" s="11" t="s">
        <v>1029</v>
      </c>
      <c r="M814" s="11" t="s">
        <v>1029</v>
      </c>
      <c r="N814" s="11" t="s">
        <v>1029</v>
      </c>
      <c r="O814" s="427"/>
      <c r="P814" s="427"/>
      <c r="Q814" s="427"/>
      <c r="R814" s="427"/>
      <c r="S814" s="427"/>
      <c r="T814" s="427"/>
      <c r="U814" s="427"/>
      <c r="V814" s="427"/>
      <c r="W814" s="427"/>
      <c r="X814" s="427"/>
    </row>
    <row r="815" spans="2:24">
      <c r="B815" s="24">
        <v>2716000</v>
      </c>
      <c r="C815" s="26" t="s">
        <v>827</v>
      </c>
      <c r="D815" s="11">
        <v>1961</v>
      </c>
      <c r="E815" s="11">
        <v>1939</v>
      </c>
      <c r="F815" s="144">
        <v>923</v>
      </c>
      <c r="G815" s="144">
        <v>1016</v>
      </c>
      <c r="H815" s="11">
        <v>5</v>
      </c>
      <c r="I815" s="11">
        <v>12</v>
      </c>
      <c r="J815" s="11" t="s">
        <v>1029</v>
      </c>
      <c r="K815" s="11">
        <v>1</v>
      </c>
      <c r="L815" s="11" t="s">
        <v>1029</v>
      </c>
      <c r="M815" s="11">
        <v>4</v>
      </c>
      <c r="N815" s="11" t="s">
        <v>1029</v>
      </c>
      <c r="O815" s="427"/>
      <c r="P815" s="427"/>
      <c r="Q815" s="427"/>
      <c r="R815" s="427"/>
      <c r="S815" s="427"/>
      <c r="T815" s="427"/>
      <c r="U815" s="427"/>
      <c r="V815" s="427"/>
      <c r="W815" s="427"/>
      <c r="X815" s="427"/>
    </row>
    <row r="816" spans="2:24">
      <c r="B816" s="24">
        <v>2717000</v>
      </c>
      <c r="C816" s="26" t="s">
        <v>828</v>
      </c>
      <c r="D816" s="11">
        <v>1022</v>
      </c>
      <c r="E816" s="11">
        <v>1005</v>
      </c>
      <c r="F816" s="144">
        <v>654</v>
      </c>
      <c r="G816" s="144">
        <v>351</v>
      </c>
      <c r="H816" s="11">
        <v>1</v>
      </c>
      <c r="I816" s="11">
        <v>14</v>
      </c>
      <c r="J816" s="11">
        <v>1</v>
      </c>
      <c r="K816" s="11" t="s">
        <v>1029</v>
      </c>
      <c r="L816" s="11" t="s">
        <v>1029</v>
      </c>
      <c r="M816" s="11">
        <v>1</v>
      </c>
      <c r="N816" s="11" t="s">
        <v>1029</v>
      </c>
      <c r="O816" s="427"/>
      <c r="P816" s="427"/>
      <c r="Q816" s="427"/>
      <c r="R816" s="427"/>
      <c r="S816" s="427"/>
      <c r="T816" s="427"/>
      <c r="U816" s="427"/>
      <c r="V816" s="427"/>
      <c r="W816" s="427"/>
      <c r="X816" s="427"/>
    </row>
    <row r="817" spans="2:24">
      <c r="B817" s="24">
        <v>2718000</v>
      </c>
      <c r="C817" s="26" t="s">
        <v>829</v>
      </c>
      <c r="D817" s="11">
        <v>2688</v>
      </c>
      <c r="E817" s="11">
        <v>1985</v>
      </c>
      <c r="F817" s="144">
        <v>1878</v>
      </c>
      <c r="G817" s="144">
        <v>107</v>
      </c>
      <c r="H817" s="11">
        <v>14</v>
      </c>
      <c r="I817" s="11">
        <v>669</v>
      </c>
      <c r="J817" s="11">
        <v>10</v>
      </c>
      <c r="K817" s="11">
        <v>5</v>
      </c>
      <c r="L817" s="11" t="s">
        <v>1029</v>
      </c>
      <c r="M817" s="11">
        <v>3</v>
      </c>
      <c r="N817" s="11">
        <v>2</v>
      </c>
      <c r="O817" s="427"/>
      <c r="P817" s="427"/>
      <c r="Q817" s="427"/>
      <c r="R817" s="427"/>
      <c r="S817" s="427"/>
      <c r="T817" s="427"/>
      <c r="U817" s="427"/>
      <c r="V817" s="427"/>
      <c r="W817" s="427"/>
      <c r="X817" s="427"/>
    </row>
    <row r="818" spans="2:24">
      <c r="B818" s="24">
        <v>2719000</v>
      </c>
      <c r="C818" s="26" t="s">
        <v>830</v>
      </c>
      <c r="D818" s="11">
        <v>1366</v>
      </c>
      <c r="E818" s="11">
        <v>1351</v>
      </c>
      <c r="F818" s="144">
        <v>767</v>
      </c>
      <c r="G818" s="144">
        <v>584</v>
      </c>
      <c r="H818" s="11">
        <v>3</v>
      </c>
      <c r="I818" s="11">
        <v>10</v>
      </c>
      <c r="J818" s="11" t="s">
        <v>1029</v>
      </c>
      <c r="K818" s="11">
        <v>1</v>
      </c>
      <c r="L818" s="11" t="s">
        <v>1029</v>
      </c>
      <c r="M818" s="11">
        <v>1</v>
      </c>
      <c r="N818" s="11" t="s">
        <v>1029</v>
      </c>
      <c r="O818" s="427"/>
      <c r="P818" s="427"/>
      <c r="Q818" s="427"/>
      <c r="R818" s="427"/>
      <c r="S818" s="427"/>
      <c r="T818" s="427"/>
      <c r="U818" s="427"/>
      <c r="V818" s="427"/>
      <c r="W818" s="427"/>
      <c r="X818" s="427"/>
    </row>
    <row r="819" spans="2:24">
      <c r="B819" s="24">
        <v>2721000</v>
      </c>
      <c r="C819" s="26" t="s">
        <v>512</v>
      </c>
      <c r="D819" s="11">
        <v>3263</v>
      </c>
      <c r="E819" s="11">
        <v>3202</v>
      </c>
      <c r="F819" s="144">
        <v>2203</v>
      </c>
      <c r="G819" s="144">
        <v>999</v>
      </c>
      <c r="H819" s="11">
        <v>22</v>
      </c>
      <c r="I819" s="11">
        <v>31</v>
      </c>
      <c r="J819" s="11">
        <v>3</v>
      </c>
      <c r="K819" s="11">
        <v>3</v>
      </c>
      <c r="L819" s="11" t="s">
        <v>1029</v>
      </c>
      <c r="M819" s="11">
        <v>2</v>
      </c>
      <c r="N819" s="11" t="s">
        <v>1029</v>
      </c>
      <c r="O819" s="427"/>
      <c r="P819" s="427"/>
      <c r="Q819" s="427"/>
      <c r="R819" s="427"/>
      <c r="S819" s="427"/>
      <c r="T819" s="427"/>
      <c r="U819" s="427"/>
      <c r="V819" s="427"/>
      <c r="W819" s="427"/>
      <c r="X819" s="427"/>
    </row>
    <row r="820" spans="2:24">
      <c r="B820" s="24">
        <v>2723000</v>
      </c>
      <c r="C820" s="26" t="s">
        <v>831</v>
      </c>
      <c r="D820" s="11">
        <v>605</v>
      </c>
      <c r="E820" s="11">
        <v>235</v>
      </c>
      <c r="F820" s="144">
        <v>230</v>
      </c>
      <c r="G820" s="144">
        <v>5</v>
      </c>
      <c r="H820" s="11">
        <v>36</v>
      </c>
      <c r="I820" s="11">
        <v>328</v>
      </c>
      <c r="J820" s="11">
        <v>4</v>
      </c>
      <c r="K820" s="11" t="s">
        <v>1029</v>
      </c>
      <c r="L820" s="11" t="s">
        <v>1029</v>
      </c>
      <c r="M820" s="11" t="s">
        <v>1029</v>
      </c>
      <c r="N820" s="11">
        <v>2</v>
      </c>
      <c r="O820" s="427"/>
      <c r="P820" s="427"/>
      <c r="Q820" s="427"/>
      <c r="R820" s="427"/>
      <c r="S820" s="427"/>
      <c r="T820" s="427"/>
      <c r="U820" s="427"/>
      <c r="V820" s="427"/>
      <c r="W820" s="427"/>
      <c r="X820" s="427"/>
    </row>
    <row r="821" spans="2:24">
      <c r="B821" s="24">
        <v>2724000</v>
      </c>
      <c r="C821" s="26" t="s">
        <v>832</v>
      </c>
      <c r="D821" s="11">
        <v>855</v>
      </c>
      <c r="E821" s="11">
        <v>531</v>
      </c>
      <c r="F821" s="144">
        <v>495</v>
      </c>
      <c r="G821" s="144">
        <v>36</v>
      </c>
      <c r="H821" s="11">
        <v>114</v>
      </c>
      <c r="I821" s="11">
        <v>203</v>
      </c>
      <c r="J821" s="11">
        <v>3</v>
      </c>
      <c r="K821" s="11">
        <v>2</v>
      </c>
      <c r="L821" s="11" t="s">
        <v>1029</v>
      </c>
      <c r="M821" s="11">
        <v>2</v>
      </c>
      <c r="N821" s="11" t="s">
        <v>1029</v>
      </c>
      <c r="O821" s="427"/>
      <c r="P821" s="427"/>
      <c r="Q821" s="427"/>
      <c r="R821" s="427"/>
      <c r="S821" s="427"/>
      <c r="T821" s="427"/>
      <c r="U821" s="427"/>
      <c r="V821" s="427"/>
      <c r="W821" s="427"/>
      <c r="X821" s="427"/>
    </row>
    <row r="822" spans="2:24">
      <c r="B822" s="24">
        <v>2725000</v>
      </c>
      <c r="C822" s="26" t="s">
        <v>833</v>
      </c>
      <c r="D822" s="11">
        <v>2054</v>
      </c>
      <c r="E822" s="11">
        <v>1665</v>
      </c>
      <c r="F822" s="144">
        <v>1001</v>
      </c>
      <c r="G822" s="144">
        <v>664</v>
      </c>
      <c r="H822" s="11">
        <v>23</v>
      </c>
      <c r="I822" s="11">
        <v>340</v>
      </c>
      <c r="J822" s="11">
        <v>6</v>
      </c>
      <c r="K822" s="11">
        <v>12</v>
      </c>
      <c r="L822" s="11" t="s">
        <v>1029</v>
      </c>
      <c r="M822" s="11">
        <v>5</v>
      </c>
      <c r="N822" s="11">
        <v>3</v>
      </c>
      <c r="O822" s="427"/>
      <c r="P822" s="427"/>
      <c r="Q822" s="427"/>
      <c r="R822" s="427"/>
      <c r="S822" s="427"/>
      <c r="T822" s="427"/>
      <c r="U822" s="427"/>
      <c r="V822" s="427"/>
      <c r="W822" s="427"/>
      <c r="X822" s="427"/>
    </row>
    <row r="823" spans="2:24">
      <c r="B823" s="24">
        <v>2726000</v>
      </c>
      <c r="C823" s="26" t="s">
        <v>834</v>
      </c>
      <c r="D823" s="11">
        <v>2145</v>
      </c>
      <c r="E823" s="11">
        <v>2128</v>
      </c>
      <c r="F823" s="144">
        <v>1035</v>
      </c>
      <c r="G823" s="144">
        <v>1093</v>
      </c>
      <c r="H823" s="11">
        <v>7</v>
      </c>
      <c r="I823" s="11">
        <v>3</v>
      </c>
      <c r="J823" s="11" t="s">
        <v>1029</v>
      </c>
      <c r="K823" s="11">
        <v>2</v>
      </c>
      <c r="L823" s="11" t="s">
        <v>1029</v>
      </c>
      <c r="M823" s="11" t="s">
        <v>1029</v>
      </c>
      <c r="N823" s="11">
        <v>5</v>
      </c>
      <c r="O823" s="427"/>
      <c r="P823" s="427"/>
      <c r="Q823" s="427"/>
      <c r="R823" s="427"/>
      <c r="S823" s="427"/>
      <c r="T823" s="427"/>
      <c r="U823" s="427"/>
      <c r="V823" s="427"/>
      <c r="W823" s="427"/>
      <c r="X823" s="427"/>
    </row>
    <row r="824" spans="2:24">
      <c r="B824" s="24">
        <v>2727000</v>
      </c>
      <c r="C824" s="26" t="s">
        <v>835</v>
      </c>
      <c r="D824" s="11">
        <v>848</v>
      </c>
      <c r="E824" s="11">
        <v>302</v>
      </c>
      <c r="F824" s="144">
        <v>268</v>
      </c>
      <c r="G824" s="144">
        <v>34</v>
      </c>
      <c r="H824" s="11">
        <v>19</v>
      </c>
      <c r="I824" s="11">
        <v>223</v>
      </c>
      <c r="J824" s="11">
        <v>2</v>
      </c>
      <c r="K824" s="11">
        <v>301</v>
      </c>
      <c r="L824" s="11" t="s">
        <v>1029</v>
      </c>
      <c r="M824" s="11">
        <v>1</v>
      </c>
      <c r="N824" s="11" t="s">
        <v>1029</v>
      </c>
      <c r="O824" s="427"/>
      <c r="P824" s="427"/>
      <c r="Q824" s="427"/>
      <c r="R824" s="427"/>
      <c r="S824" s="427"/>
      <c r="T824" s="427"/>
      <c r="U824" s="427"/>
      <c r="V824" s="427"/>
      <c r="W824" s="427"/>
      <c r="X824" s="427"/>
    </row>
    <row r="825" spans="2:24">
      <c r="B825" s="24">
        <v>2728000</v>
      </c>
      <c r="C825" s="26" t="s">
        <v>836</v>
      </c>
      <c r="D825" s="11">
        <v>1222</v>
      </c>
      <c r="E825" s="11">
        <v>1216</v>
      </c>
      <c r="F825" s="144">
        <v>1102</v>
      </c>
      <c r="G825" s="144">
        <v>114</v>
      </c>
      <c r="H825" s="11" t="s">
        <v>1029</v>
      </c>
      <c r="I825" s="11">
        <v>3</v>
      </c>
      <c r="J825" s="11">
        <v>3</v>
      </c>
      <c r="K825" s="11" t="s">
        <v>1029</v>
      </c>
      <c r="L825" s="11" t="s">
        <v>1029</v>
      </c>
      <c r="M825" s="11" t="s">
        <v>1029</v>
      </c>
      <c r="N825" s="11" t="s">
        <v>1029</v>
      </c>
      <c r="O825" s="427"/>
      <c r="P825" s="427"/>
      <c r="Q825" s="427"/>
      <c r="R825" s="427"/>
      <c r="S825" s="427"/>
      <c r="T825" s="427"/>
      <c r="U825" s="427"/>
      <c r="V825" s="427"/>
      <c r="W825" s="427"/>
      <c r="X825" s="427"/>
    </row>
    <row r="826" spans="2:24">
      <c r="B826" s="24">
        <v>2729000</v>
      </c>
      <c r="C826" s="26" t="s">
        <v>837</v>
      </c>
      <c r="D826" s="11">
        <v>1174</v>
      </c>
      <c r="E826" s="11">
        <v>1152</v>
      </c>
      <c r="F826" s="144">
        <v>1025</v>
      </c>
      <c r="G826" s="144">
        <v>127</v>
      </c>
      <c r="H826" s="11">
        <v>13</v>
      </c>
      <c r="I826" s="11">
        <v>8</v>
      </c>
      <c r="J826" s="11" t="s">
        <v>1029</v>
      </c>
      <c r="K826" s="11" t="s">
        <v>1029</v>
      </c>
      <c r="L826" s="11" t="s">
        <v>1029</v>
      </c>
      <c r="M826" s="11">
        <v>1</v>
      </c>
      <c r="N826" s="11" t="s">
        <v>1029</v>
      </c>
      <c r="O826" s="427"/>
      <c r="P826" s="427"/>
      <c r="Q826" s="427"/>
      <c r="R826" s="427"/>
      <c r="S826" s="427"/>
      <c r="T826" s="427"/>
      <c r="U826" s="427"/>
      <c r="V826" s="427"/>
      <c r="W826" s="427"/>
      <c r="X826" s="427"/>
    </row>
    <row r="827" spans="2:24">
      <c r="B827" s="24">
        <v>2730000</v>
      </c>
      <c r="C827" s="26" t="s">
        <v>838</v>
      </c>
      <c r="D827" s="11">
        <v>3124</v>
      </c>
      <c r="E827" s="11">
        <v>3110</v>
      </c>
      <c r="F827" s="144">
        <v>1809</v>
      </c>
      <c r="G827" s="144">
        <v>1301</v>
      </c>
      <c r="H827" s="11">
        <v>7</v>
      </c>
      <c r="I827" s="11">
        <v>3</v>
      </c>
      <c r="J827" s="11" t="s">
        <v>1029</v>
      </c>
      <c r="K827" s="11" t="s">
        <v>1029</v>
      </c>
      <c r="L827" s="11">
        <v>2</v>
      </c>
      <c r="M827" s="11">
        <v>2</v>
      </c>
      <c r="N827" s="11" t="s">
        <v>1029</v>
      </c>
      <c r="O827" s="427"/>
      <c r="P827" s="427"/>
      <c r="Q827" s="427"/>
      <c r="R827" s="427"/>
      <c r="S827" s="427"/>
      <c r="T827" s="427"/>
      <c r="U827" s="427"/>
      <c r="V827" s="427"/>
      <c r="W827" s="427"/>
      <c r="X827" s="427"/>
    </row>
    <row r="828" spans="2:24">
      <c r="B828" s="24">
        <v>2731000</v>
      </c>
      <c r="C828" s="26" t="s">
        <v>62</v>
      </c>
      <c r="D828" s="11">
        <v>2537</v>
      </c>
      <c r="E828" s="11">
        <v>2510</v>
      </c>
      <c r="F828" s="144">
        <v>1891</v>
      </c>
      <c r="G828" s="144">
        <v>619</v>
      </c>
      <c r="H828" s="11">
        <v>10</v>
      </c>
      <c r="I828" s="11">
        <v>10</v>
      </c>
      <c r="J828" s="11">
        <v>2</v>
      </c>
      <c r="K828" s="11">
        <v>2</v>
      </c>
      <c r="L828" s="11" t="s">
        <v>1029</v>
      </c>
      <c r="M828" s="11">
        <v>3</v>
      </c>
      <c r="N828" s="11" t="s">
        <v>1029</v>
      </c>
      <c r="O828" s="427"/>
      <c r="P828" s="427"/>
      <c r="Q828" s="427"/>
      <c r="R828" s="427"/>
      <c r="S828" s="427"/>
      <c r="T828" s="427"/>
      <c r="U828" s="427"/>
      <c r="V828" s="427"/>
      <c r="W828" s="427"/>
      <c r="X828" s="427"/>
    </row>
    <row r="829" spans="2:24">
      <c r="B829" s="24">
        <v>2732000</v>
      </c>
      <c r="C829" s="26" t="s">
        <v>839</v>
      </c>
      <c r="D829" s="11">
        <v>1676</v>
      </c>
      <c r="E829" s="11">
        <v>1664</v>
      </c>
      <c r="F829" s="144">
        <v>1128</v>
      </c>
      <c r="G829" s="144">
        <v>536</v>
      </c>
      <c r="H829" s="11">
        <v>4</v>
      </c>
      <c r="I829" s="11">
        <v>3</v>
      </c>
      <c r="J829" s="11">
        <v>1</v>
      </c>
      <c r="K829" s="11" t="s">
        <v>1029</v>
      </c>
      <c r="L829" s="11" t="s">
        <v>1029</v>
      </c>
      <c r="M829" s="11">
        <v>4</v>
      </c>
      <c r="N829" s="11" t="s">
        <v>1029</v>
      </c>
      <c r="O829" s="427"/>
      <c r="P829" s="427"/>
      <c r="Q829" s="427"/>
      <c r="R829" s="427"/>
      <c r="S829" s="427"/>
      <c r="T829" s="427"/>
      <c r="U829" s="427"/>
      <c r="V829" s="427"/>
      <c r="W829" s="427"/>
      <c r="X829" s="427"/>
    </row>
    <row r="830" spans="2:24">
      <c r="B830" s="24">
        <v>2733000</v>
      </c>
      <c r="C830" s="26" t="s">
        <v>840</v>
      </c>
      <c r="D830" s="11">
        <v>474</v>
      </c>
      <c r="E830" s="11">
        <v>470</v>
      </c>
      <c r="F830" s="144">
        <v>420</v>
      </c>
      <c r="G830" s="144">
        <v>50</v>
      </c>
      <c r="H830" s="11" t="s">
        <v>1029</v>
      </c>
      <c r="I830" s="11">
        <v>4</v>
      </c>
      <c r="J830" s="11" t="s">
        <v>1029</v>
      </c>
      <c r="K830" s="11" t="s">
        <v>1029</v>
      </c>
      <c r="L830" s="11" t="s">
        <v>1029</v>
      </c>
      <c r="M830" s="11" t="s">
        <v>1029</v>
      </c>
      <c r="N830" s="11" t="s">
        <v>1029</v>
      </c>
      <c r="O830" s="427"/>
      <c r="P830" s="427"/>
      <c r="Q830" s="427"/>
      <c r="R830" s="427"/>
      <c r="S830" s="427"/>
      <c r="T830" s="427"/>
      <c r="U830" s="427"/>
      <c r="V830" s="427"/>
      <c r="W830" s="427"/>
      <c r="X830" s="427"/>
    </row>
    <row r="831" spans="2:24">
      <c r="B831" s="24">
        <v>2734000</v>
      </c>
      <c r="C831" s="26" t="s">
        <v>841</v>
      </c>
      <c r="D831" s="11">
        <v>2582</v>
      </c>
      <c r="E831" s="11">
        <v>2567</v>
      </c>
      <c r="F831" s="144">
        <v>1922</v>
      </c>
      <c r="G831" s="144">
        <v>645</v>
      </c>
      <c r="H831" s="11">
        <v>10</v>
      </c>
      <c r="I831" s="11">
        <v>2</v>
      </c>
      <c r="J831" s="11" t="s">
        <v>1029</v>
      </c>
      <c r="K831" s="11">
        <v>1</v>
      </c>
      <c r="L831" s="11">
        <v>1</v>
      </c>
      <c r="M831" s="11">
        <v>1</v>
      </c>
      <c r="N831" s="11" t="s">
        <v>1029</v>
      </c>
      <c r="O831" s="427"/>
      <c r="P831" s="427"/>
      <c r="Q831" s="427"/>
      <c r="R831" s="427"/>
      <c r="S831" s="427"/>
      <c r="T831" s="427"/>
      <c r="U831" s="427"/>
      <c r="V831" s="427"/>
      <c r="W831" s="427"/>
      <c r="X831" s="427"/>
    </row>
    <row r="832" spans="2:24">
      <c r="B832" s="24">
        <v>2735000</v>
      </c>
      <c r="C832" s="26" t="s">
        <v>842</v>
      </c>
      <c r="D832" s="11">
        <v>972</v>
      </c>
      <c r="E832" s="11">
        <v>930</v>
      </c>
      <c r="F832" s="144">
        <v>881</v>
      </c>
      <c r="G832" s="144">
        <v>49</v>
      </c>
      <c r="H832" s="11">
        <v>3</v>
      </c>
      <c r="I832" s="11">
        <v>34</v>
      </c>
      <c r="J832" s="11" t="s">
        <v>1029</v>
      </c>
      <c r="K832" s="11">
        <v>4</v>
      </c>
      <c r="L832" s="11" t="s">
        <v>1029</v>
      </c>
      <c r="M832" s="11">
        <v>1</v>
      </c>
      <c r="N832" s="11" t="s">
        <v>1029</v>
      </c>
      <c r="O832" s="427"/>
      <c r="P832" s="427"/>
      <c r="Q832" s="427"/>
      <c r="R832" s="427"/>
      <c r="S832" s="427"/>
      <c r="T832" s="427"/>
      <c r="U832" s="427"/>
      <c r="V832" s="427"/>
      <c r="W832" s="427"/>
      <c r="X832" s="427"/>
    </row>
    <row r="833" spans="2:24">
      <c r="B833" s="24">
        <v>2736000</v>
      </c>
      <c r="C833" s="26" t="s">
        <v>843</v>
      </c>
      <c r="D833" s="11">
        <v>1777</v>
      </c>
      <c r="E833" s="11">
        <v>1757</v>
      </c>
      <c r="F833" s="144">
        <v>1296</v>
      </c>
      <c r="G833" s="144">
        <v>461</v>
      </c>
      <c r="H833" s="11">
        <v>7</v>
      </c>
      <c r="I833" s="11">
        <v>10</v>
      </c>
      <c r="J833" s="11" t="s">
        <v>1029</v>
      </c>
      <c r="K833" s="11">
        <v>1</v>
      </c>
      <c r="L833" s="11" t="s">
        <v>1029</v>
      </c>
      <c r="M833" s="11" t="s">
        <v>1029</v>
      </c>
      <c r="N833" s="11">
        <v>2</v>
      </c>
      <c r="O833" s="427"/>
      <c r="P833" s="427"/>
      <c r="Q833" s="427"/>
      <c r="R833" s="427"/>
      <c r="S833" s="427"/>
      <c r="T833" s="427"/>
      <c r="U833" s="427"/>
      <c r="V833" s="427"/>
      <c r="W833" s="427"/>
      <c r="X833" s="427"/>
    </row>
    <row r="834" spans="2:24">
      <c r="B834" s="24">
        <v>2737000</v>
      </c>
      <c r="C834" s="26" t="s">
        <v>844</v>
      </c>
      <c r="D834" s="11">
        <v>3065</v>
      </c>
      <c r="E834" s="11">
        <v>3033</v>
      </c>
      <c r="F834" s="144">
        <v>2096</v>
      </c>
      <c r="G834" s="144">
        <v>937</v>
      </c>
      <c r="H834" s="11">
        <v>9</v>
      </c>
      <c r="I834" s="11">
        <v>20</v>
      </c>
      <c r="J834" s="11">
        <v>2</v>
      </c>
      <c r="K834" s="11">
        <v>1</v>
      </c>
      <c r="L834" s="11" t="s">
        <v>1029</v>
      </c>
      <c r="M834" s="11" t="s">
        <v>1029</v>
      </c>
      <c r="N834" s="11" t="s">
        <v>1029</v>
      </c>
      <c r="O834" s="427"/>
      <c r="P834" s="427"/>
      <c r="Q834" s="427"/>
      <c r="R834" s="427"/>
      <c r="S834" s="427"/>
      <c r="T834" s="427"/>
      <c r="U834" s="427"/>
      <c r="V834" s="427"/>
      <c r="W834" s="427"/>
      <c r="X834" s="427"/>
    </row>
    <row r="835" spans="2:24">
      <c r="B835" s="22">
        <v>2900000</v>
      </c>
      <c r="C835" s="32" t="s">
        <v>845</v>
      </c>
      <c r="D835" s="11">
        <v>30986</v>
      </c>
      <c r="E835" s="11">
        <v>28021</v>
      </c>
      <c r="F835" s="144">
        <v>21430</v>
      </c>
      <c r="G835" s="144">
        <v>6591</v>
      </c>
      <c r="H835" s="11">
        <v>732</v>
      </c>
      <c r="I835" s="11">
        <v>1782</v>
      </c>
      <c r="J835" s="11">
        <v>64</v>
      </c>
      <c r="K835" s="11">
        <v>340</v>
      </c>
      <c r="L835" s="11">
        <v>9</v>
      </c>
      <c r="M835" s="11">
        <v>34</v>
      </c>
      <c r="N835" s="11">
        <v>4</v>
      </c>
      <c r="O835" s="427"/>
      <c r="P835" s="427"/>
      <c r="Q835" s="427"/>
      <c r="R835" s="427"/>
      <c r="S835" s="427"/>
      <c r="T835" s="427"/>
      <c r="U835" s="427"/>
      <c r="V835" s="427"/>
      <c r="W835" s="427"/>
      <c r="X835" s="427"/>
    </row>
    <row r="836" spans="2:24">
      <c r="B836" s="24">
        <v>2901000</v>
      </c>
      <c r="C836" s="26" t="s">
        <v>846</v>
      </c>
      <c r="D836" s="11">
        <v>8765</v>
      </c>
      <c r="E836" s="11">
        <v>7352</v>
      </c>
      <c r="F836" s="144">
        <v>4993</v>
      </c>
      <c r="G836" s="144">
        <v>2359</v>
      </c>
      <c r="H836" s="11">
        <v>456</v>
      </c>
      <c r="I836" s="11">
        <v>752</v>
      </c>
      <c r="J836" s="11">
        <v>42</v>
      </c>
      <c r="K836" s="11">
        <v>134</v>
      </c>
      <c r="L836" s="11">
        <v>1</v>
      </c>
      <c r="M836" s="11">
        <v>26</v>
      </c>
      <c r="N836" s="11">
        <v>2</v>
      </c>
      <c r="O836" s="427"/>
      <c r="P836" s="427"/>
      <c r="Q836" s="427"/>
      <c r="R836" s="427"/>
      <c r="S836" s="427"/>
      <c r="T836" s="427"/>
      <c r="U836" s="427"/>
      <c r="V836" s="427"/>
      <c r="W836" s="427"/>
      <c r="X836" s="427"/>
    </row>
    <row r="837" spans="2:24">
      <c r="B837" s="24">
        <v>2910000</v>
      </c>
      <c r="C837" s="26" t="s">
        <v>847</v>
      </c>
      <c r="D837" s="11">
        <v>1010</v>
      </c>
      <c r="E837" s="11">
        <v>836</v>
      </c>
      <c r="F837" s="144">
        <v>756</v>
      </c>
      <c r="G837" s="144">
        <v>80</v>
      </c>
      <c r="H837" s="11">
        <v>116</v>
      </c>
      <c r="I837" s="11">
        <v>56</v>
      </c>
      <c r="J837" s="11">
        <v>1</v>
      </c>
      <c r="K837" s="11">
        <v>1</v>
      </c>
      <c r="L837" s="11" t="s">
        <v>1029</v>
      </c>
      <c r="M837" s="11" t="s">
        <v>1029</v>
      </c>
      <c r="N837" s="11" t="s">
        <v>1029</v>
      </c>
      <c r="O837" s="427"/>
      <c r="P837" s="427"/>
      <c r="Q837" s="427"/>
      <c r="R837" s="427"/>
      <c r="S837" s="427"/>
      <c r="T837" s="427"/>
      <c r="U837" s="427"/>
      <c r="V837" s="427"/>
      <c r="W837" s="427"/>
      <c r="X837" s="427"/>
    </row>
    <row r="838" spans="2:24">
      <c r="B838" s="24">
        <v>2911000</v>
      </c>
      <c r="C838" s="26" t="s">
        <v>848</v>
      </c>
      <c r="D838" s="11">
        <v>1319</v>
      </c>
      <c r="E838" s="11">
        <v>1307</v>
      </c>
      <c r="F838" s="144">
        <v>862</v>
      </c>
      <c r="G838" s="144">
        <v>445</v>
      </c>
      <c r="H838" s="11">
        <v>7</v>
      </c>
      <c r="I838" s="11">
        <v>1</v>
      </c>
      <c r="J838" s="11">
        <v>1</v>
      </c>
      <c r="K838" s="11">
        <v>3</v>
      </c>
      <c r="L838" s="11" t="s">
        <v>1029</v>
      </c>
      <c r="M838" s="11" t="s">
        <v>1029</v>
      </c>
      <c r="N838" s="11" t="s">
        <v>1029</v>
      </c>
      <c r="O838" s="427"/>
      <c r="P838" s="427"/>
      <c r="Q838" s="427"/>
      <c r="R838" s="427"/>
      <c r="S838" s="427"/>
      <c r="T838" s="427"/>
      <c r="U838" s="427"/>
      <c r="V838" s="427"/>
      <c r="W838" s="427"/>
      <c r="X838" s="427"/>
    </row>
    <row r="839" spans="2:24">
      <c r="B839" s="24">
        <v>2912000</v>
      </c>
      <c r="C839" s="26" t="s">
        <v>849</v>
      </c>
      <c r="D839" s="11">
        <v>877</v>
      </c>
      <c r="E839" s="11">
        <v>870</v>
      </c>
      <c r="F839" s="144">
        <v>618</v>
      </c>
      <c r="G839" s="144">
        <v>252</v>
      </c>
      <c r="H839" s="11">
        <v>1</v>
      </c>
      <c r="I839" s="11">
        <v>3</v>
      </c>
      <c r="J839" s="11">
        <v>2</v>
      </c>
      <c r="K839" s="11" t="s">
        <v>1029</v>
      </c>
      <c r="L839" s="11" t="s">
        <v>1029</v>
      </c>
      <c r="M839" s="11">
        <v>1</v>
      </c>
      <c r="N839" s="11" t="s">
        <v>1029</v>
      </c>
      <c r="O839" s="427"/>
      <c r="P839" s="427"/>
      <c r="Q839" s="427"/>
      <c r="R839" s="427"/>
      <c r="S839" s="427"/>
      <c r="T839" s="427"/>
      <c r="U839" s="427"/>
      <c r="V839" s="427"/>
      <c r="W839" s="427"/>
      <c r="X839" s="427"/>
    </row>
    <row r="840" spans="2:24">
      <c r="B840" s="24">
        <v>2913000</v>
      </c>
      <c r="C840" s="26" t="s">
        <v>850</v>
      </c>
      <c r="D840" s="11">
        <v>842</v>
      </c>
      <c r="E840" s="11">
        <v>826</v>
      </c>
      <c r="F840" s="144">
        <v>570</v>
      </c>
      <c r="G840" s="144">
        <v>256</v>
      </c>
      <c r="H840" s="11">
        <v>1</v>
      </c>
      <c r="I840" s="11">
        <v>8</v>
      </c>
      <c r="J840" s="11">
        <v>2</v>
      </c>
      <c r="K840" s="11">
        <v>4</v>
      </c>
      <c r="L840" s="11" t="s">
        <v>1029</v>
      </c>
      <c r="M840" s="11" t="s">
        <v>1029</v>
      </c>
      <c r="N840" s="11">
        <v>1</v>
      </c>
      <c r="O840" s="427"/>
      <c r="P840" s="427"/>
      <c r="Q840" s="427"/>
      <c r="R840" s="427"/>
      <c r="S840" s="427"/>
      <c r="T840" s="427"/>
      <c r="U840" s="427"/>
      <c r="V840" s="427"/>
      <c r="W840" s="427"/>
      <c r="X840" s="427"/>
    </row>
    <row r="841" spans="2:24">
      <c r="B841" s="24">
        <v>2914000</v>
      </c>
      <c r="C841" s="26" t="s">
        <v>851</v>
      </c>
      <c r="D841" s="11">
        <v>409</v>
      </c>
      <c r="E841" s="11">
        <v>397</v>
      </c>
      <c r="F841" s="144">
        <v>367</v>
      </c>
      <c r="G841" s="144">
        <v>30</v>
      </c>
      <c r="H841" s="11" t="s">
        <v>1029</v>
      </c>
      <c r="I841" s="11">
        <v>12</v>
      </c>
      <c r="J841" s="11" t="s">
        <v>1029</v>
      </c>
      <c r="K841" s="11" t="s">
        <v>1029</v>
      </c>
      <c r="L841" s="11" t="s">
        <v>1029</v>
      </c>
      <c r="M841" s="11" t="s">
        <v>1029</v>
      </c>
      <c r="N841" s="11" t="s">
        <v>1029</v>
      </c>
      <c r="O841" s="427"/>
      <c r="P841" s="427"/>
      <c r="Q841" s="427"/>
      <c r="R841" s="427"/>
      <c r="S841" s="427"/>
      <c r="T841" s="427"/>
      <c r="U841" s="427"/>
      <c r="V841" s="427"/>
      <c r="W841" s="427"/>
      <c r="X841" s="427"/>
    </row>
    <row r="842" spans="2:24">
      <c r="B842" s="24">
        <v>2915000</v>
      </c>
      <c r="C842" s="26" t="s">
        <v>852</v>
      </c>
      <c r="D842" s="11">
        <v>905</v>
      </c>
      <c r="E842" s="11">
        <v>825</v>
      </c>
      <c r="F842" s="144">
        <v>744</v>
      </c>
      <c r="G842" s="144">
        <v>81</v>
      </c>
      <c r="H842" s="11">
        <v>14</v>
      </c>
      <c r="I842" s="11">
        <v>44</v>
      </c>
      <c r="J842" s="11">
        <v>2</v>
      </c>
      <c r="K842" s="11">
        <v>20</v>
      </c>
      <c r="L842" s="11" t="s">
        <v>1029</v>
      </c>
      <c r="M842" s="11" t="s">
        <v>1029</v>
      </c>
      <c r="N842" s="11" t="s">
        <v>1029</v>
      </c>
      <c r="O842" s="427"/>
      <c r="P842" s="427"/>
      <c r="Q842" s="427"/>
      <c r="R842" s="427"/>
      <c r="S842" s="427"/>
      <c r="T842" s="427"/>
      <c r="U842" s="427"/>
      <c r="V842" s="427"/>
      <c r="W842" s="427"/>
      <c r="X842" s="427"/>
    </row>
    <row r="843" spans="2:24">
      <c r="B843" s="24">
        <v>2916000</v>
      </c>
      <c r="C843" s="26" t="s">
        <v>853</v>
      </c>
      <c r="D843" s="11">
        <v>1092</v>
      </c>
      <c r="E843" s="11">
        <v>1051</v>
      </c>
      <c r="F843" s="144">
        <v>762</v>
      </c>
      <c r="G843" s="144">
        <v>289</v>
      </c>
      <c r="H843" s="11">
        <v>17</v>
      </c>
      <c r="I843" s="11">
        <v>22</v>
      </c>
      <c r="J843" s="11">
        <v>1</v>
      </c>
      <c r="K843" s="11" t="s">
        <v>1029</v>
      </c>
      <c r="L843" s="11" t="s">
        <v>1029</v>
      </c>
      <c r="M843" s="11" t="s">
        <v>1029</v>
      </c>
      <c r="N843" s="11">
        <v>1</v>
      </c>
      <c r="O843" s="427"/>
      <c r="P843" s="427"/>
      <c r="Q843" s="427"/>
      <c r="R843" s="427"/>
      <c r="S843" s="427"/>
      <c r="T843" s="427"/>
      <c r="U843" s="427"/>
      <c r="V843" s="427"/>
      <c r="W843" s="427"/>
      <c r="X843" s="427"/>
    </row>
    <row r="844" spans="2:24">
      <c r="B844" s="24">
        <v>2917000</v>
      </c>
      <c r="C844" s="26" t="s">
        <v>854</v>
      </c>
      <c r="D844" s="11">
        <v>2512</v>
      </c>
      <c r="E844" s="11">
        <v>2494</v>
      </c>
      <c r="F844" s="144">
        <v>1790</v>
      </c>
      <c r="G844" s="144">
        <v>704</v>
      </c>
      <c r="H844" s="11">
        <v>5</v>
      </c>
      <c r="I844" s="11">
        <v>9</v>
      </c>
      <c r="J844" s="11">
        <v>1</v>
      </c>
      <c r="K844" s="11">
        <v>2</v>
      </c>
      <c r="L844" s="11" t="s">
        <v>1029</v>
      </c>
      <c r="M844" s="11">
        <v>1</v>
      </c>
      <c r="N844" s="11" t="s">
        <v>1029</v>
      </c>
      <c r="O844" s="427"/>
      <c r="P844" s="427"/>
      <c r="Q844" s="427"/>
      <c r="R844" s="427"/>
      <c r="S844" s="427"/>
      <c r="T844" s="427"/>
      <c r="U844" s="427"/>
      <c r="V844" s="427"/>
      <c r="W844" s="427"/>
      <c r="X844" s="427"/>
    </row>
    <row r="845" spans="2:24">
      <c r="B845" s="24">
        <v>2918000</v>
      </c>
      <c r="C845" s="26" t="s">
        <v>855</v>
      </c>
      <c r="D845" s="11">
        <v>1200</v>
      </c>
      <c r="E845" s="11">
        <v>1118</v>
      </c>
      <c r="F845" s="144">
        <v>971</v>
      </c>
      <c r="G845" s="144">
        <v>147</v>
      </c>
      <c r="H845" s="11">
        <v>35</v>
      </c>
      <c r="I845" s="11">
        <v>41</v>
      </c>
      <c r="J845" s="11">
        <v>1</v>
      </c>
      <c r="K845" s="11" t="s">
        <v>1029</v>
      </c>
      <c r="L845" s="11">
        <v>5</v>
      </c>
      <c r="M845" s="11" t="s">
        <v>1029</v>
      </c>
      <c r="N845" s="11" t="s">
        <v>1029</v>
      </c>
      <c r="O845" s="427"/>
      <c r="P845" s="427"/>
      <c r="Q845" s="427"/>
      <c r="R845" s="427"/>
      <c r="S845" s="427"/>
      <c r="T845" s="427"/>
      <c r="U845" s="427"/>
      <c r="V845" s="427"/>
      <c r="W845" s="427"/>
      <c r="X845" s="427"/>
    </row>
    <row r="846" spans="2:24">
      <c r="B846" s="24">
        <v>2919000</v>
      </c>
      <c r="C846" s="26" t="s">
        <v>856</v>
      </c>
      <c r="D846" s="11">
        <v>849</v>
      </c>
      <c r="E846" s="11">
        <v>842</v>
      </c>
      <c r="F846" s="144">
        <v>655</v>
      </c>
      <c r="G846" s="144">
        <v>187</v>
      </c>
      <c r="H846" s="11">
        <v>1</v>
      </c>
      <c r="I846" s="11">
        <v>6</v>
      </c>
      <c r="J846" s="11" t="s">
        <v>1029</v>
      </c>
      <c r="K846" s="11" t="s">
        <v>1029</v>
      </c>
      <c r="L846" s="11" t="s">
        <v>1029</v>
      </c>
      <c r="M846" s="11" t="s">
        <v>1029</v>
      </c>
      <c r="N846" s="11" t="s">
        <v>1029</v>
      </c>
      <c r="O846" s="427"/>
      <c r="P846" s="427"/>
      <c r="Q846" s="427"/>
      <c r="R846" s="427"/>
      <c r="S846" s="427"/>
      <c r="T846" s="427"/>
      <c r="U846" s="427"/>
      <c r="V846" s="427"/>
      <c r="W846" s="427"/>
      <c r="X846" s="427"/>
    </row>
    <row r="847" spans="2:24">
      <c r="B847" s="24">
        <v>2920000</v>
      </c>
      <c r="C847" s="26" t="s">
        <v>857</v>
      </c>
      <c r="D847" s="11">
        <v>400</v>
      </c>
      <c r="E847" s="11">
        <v>396</v>
      </c>
      <c r="F847" s="144">
        <v>316</v>
      </c>
      <c r="G847" s="144">
        <v>80</v>
      </c>
      <c r="H847" s="11">
        <v>1</v>
      </c>
      <c r="I847" s="11">
        <v>2</v>
      </c>
      <c r="J847" s="11" t="s">
        <v>1029</v>
      </c>
      <c r="K847" s="11">
        <v>1</v>
      </c>
      <c r="L847" s="11" t="s">
        <v>1029</v>
      </c>
      <c r="M847" s="11" t="s">
        <v>1029</v>
      </c>
      <c r="N847" s="11" t="s">
        <v>1029</v>
      </c>
      <c r="O847" s="427"/>
      <c r="P847" s="427"/>
      <c r="Q847" s="427"/>
      <c r="R847" s="427"/>
      <c r="S847" s="427"/>
      <c r="T847" s="427"/>
      <c r="U847" s="427"/>
      <c r="V847" s="427"/>
      <c r="W847" s="427"/>
      <c r="X847" s="427"/>
    </row>
    <row r="848" spans="2:24">
      <c r="B848" s="24">
        <v>2921000</v>
      </c>
      <c r="C848" s="26" t="s">
        <v>858</v>
      </c>
      <c r="D848" s="11">
        <v>907</v>
      </c>
      <c r="E848" s="11">
        <v>799</v>
      </c>
      <c r="F848" s="144">
        <v>608</v>
      </c>
      <c r="G848" s="144">
        <v>191</v>
      </c>
      <c r="H848" s="11">
        <v>6</v>
      </c>
      <c r="I848" s="11">
        <v>13</v>
      </c>
      <c r="J848" s="11">
        <v>1</v>
      </c>
      <c r="K848" s="11">
        <v>88</v>
      </c>
      <c r="L848" s="11" t="s">
        <v>1029</v>
      </c>
      <c r="M848" s="11" t="s">
        <v>1029</v>
      </c>
      <c r="N848" s="11" t="s">
        <v>1029</v>
      </c>
      <c r="O848" s="427"/>
      <c r="P848" s="427"/>
      <c r="Q848" s="427"/>
      <c r="R848" s="427"/>
      <c r="S848" s="427"/>
      <c r="T848" s="427"/>
      <c r="U848" s="427"/>
      <c r="V848" s="427"/>
      <c r="W848" s="427"/>
      <c r="X848" s="427"/>
    </row>
    <row r="849" spans="2:24">
      <c r="B849" s="24">
        <v>2922000</v>
      </c>
      <c r="C849" s="26" t="s">
        <v>859</v>
      </c>
      <c r="D849" s="11">
        <v>882</v>
      </c>
      <c r="E849" s="11">
        <v>878</v>
      </c>
      <c r="F849" s="144">
        <v>812</v>
      </c>
      <c r="G849" s="144">
        <v>66</v>
      </c>
      <c r="H849" s="11">
        <v>1</v>
      </c>
      <c r="I849" s="11">
        <v>3</v>
      </c>
      <c r="J849" s="11" t="s">
        <v>1029</v>
      </c>
      <c r="K849" s="11" t="s">
        <v>1029</v>
      </c>
      <c r="L849" s="11" t="s">
        <v>1029</v>
      </c>
      <c r="M849" s="11" t="s">
        <v>1029</v>
      </c>
      <c r="N849" s="11" t="s">
        <v>1029</v>
      </c>
      <c r="O849" s="427"/>
      <c r="P849" s="427"/>
      <c r="Q849" s="427"/>
      <c r="R849" s="427"/>
      <c r="S849" s="427"/>
      <c r="T849" s="427"/>
      <c r="U849" s="427"/>
      <c r="V849" s="427"/>
      <c r="W849" s="427"/>
      <c r="X849" s="427"/>
    </row>
    <row r="850" spans="2:24">
      <c r="B850" s="24">
        <v>2923000</v>
      </c>
      <c r="C850" s="26" t="s">
        <v>860</v>
      </c>
      <c r="D850" s="11">
        <v>1799</v>
      </c>
      <c r="E850" s="11">
        <v>1507</v>
      </c>
      <c r="F850" s="144">
        <v>1309</v>
      </c>
      <c r="G850" s="144">
        <v>198</v>
      </c>
      <c r="H850" s="11">
        <v>23</v>
      </c>
      <c r="I850" s="11">
        <v>259</v>
      </c>
      <c r="J850" s="11">
        <v>3</v>
      </c>
      <c r="K850" s="11">
        <v>3</v>
      </c>
      <c r="L850" s="11">
        <v>3</v>
      </c>
      <c r="M850" s="11">
        <v>1</v>
      </c>
      <c r="N850" s="11" t="s">
        <v>1029</v>
      </c>
      <c r="O850" s="427"/>
      <c r="P850" s="427"/>
      <c r="Q850" s="427"/>
      <c r="R850" s="427"/>
      <c r="S850" s="427"/>
      <c r="T850" s="427"/>
      <c r="U850" s="427"/>
      <c r="V850" s="427"/>
      <c r="W850" s="427"/>
      <c r="X850" s="427"/>
    </row>
    <row r="851" spans="2:24">
      <c r="B851" s="24">
        <v>2924000</v>
      </c>
      <c r="C851" s="26" t="s">
        <v>861</v>
      </c>
      <c r="D851" s="11">
        <v>1088</v>
      </c>
      <c r="E851" s="11">
        <v>1079</v>
      </c>
      <c r="F851" s="144">
        <v>847</v>
      </c>
      <c r="G851" s="144">
        <v>232</v>
      </c>
      <c r="H851" s="11">
        <v>2</v>
      </c>
      <c r="I851" s="11">
        <v>4</v>
      </c>
      <c r="J851" s="11">
        <v>1</v>
      </c>
      <c r="K851" s="11" t="s">
        <v>1029</v>
      </c>
      <c r="L851" s="11" t="s">
        <v>1029</v>
      </c>
      <c r="M851" s="11">
        <v>2</v>
      </c>
      <c r="N851" s="11" t="s">
        <v>1029</v>
      </c>
      <c r="O851" s="427"/>
      <c r="P851" s="427"/>
      <c r="Q851" s="427"/>
      <c r="R851" s="427"/>
      <c r="S851" s="427"/>
      <c r="T851" s="427"/>
      <c r="U851" s="427"/>
      <c r="V851" s="427"/>
      <c r="W851" s="427"/>
      <c r="X851" s="427"/>
    </row>
    <row r="852" spans="2:24">
      <c r="B852" s="24">
        <v>2925000</v>
      </c>
      <c r="C852" s="26" t="s">
        <v>862</v>
      </c>
      <c r="D852" s="11">
        <v>1233</v>
      </c>
      <c r="E852" s="11">
        <v>1229</v>
      </c>
      <c r="F852" s="144">
        <v>1180</v>
      </c>
      <c r="G852" s="144">
        <v>49</v>
      </c>
      <c r="H852" s="11">
        <v>1</v>
      </c>
      <c r="I852" s="11">
        <v>3</v>
      </c>
      <c r="J852" s="11" t="s">
        <v>1029</v>
      </c>
      <c r="K852" s="11" t="s">
        <v>1029</v>
      </c>
      <c r="L852" s="11" t="s">
        <v>1029</v>
      </c>
      <c r="M852" s="11" t="s">
        <v>1029</v>
      </c>
      <c r="N852" s="11" t="s">
        <v>1029</v>
      </c>
      <c r="O852" s="427"/>
      <c r="P852" s="427"/>
      <c r="Q852" s="427"/>
      <c r="R852" s="427"/>
      <c r="S852" s="427"/>
      <c r="T852" s="427"/>
      <c r="U852" s="427"/>
      <c r="V852" s="427"/>
      <c r="W852" s="427"/>
      <c r="X852" s="427"/>
    </row>
    <row r="853" spans="2:24">
      <c r="B853" s="24">
        <v>2926000</v>
      </c>
      <c r="C853" s="26" t="s">
        <v>863</v>
      </c>
      <c r="D853" s="11">
        <v>1022</v>
      </c>
      <c r="E853" s="11">
        <v>1013</v>
      </c>
      <c r="F853" s="144">
        <v>704</v>
      </c>
      <c r="G853" s="144">
        <v>309</v>
      </c>
      <c r="H853" s="11">
        <v>3</v>
      </c>
      <c r="I853" s="11">
        <v>5</v>
      </c>
      <c r="J853" s="11" t="s">
        <v>1029</v>
      </c>
      <c r="K853" s="11">
        <v>1</v>
      </c>
      <c r="L853" s="11" t="s">
        <v>1029</v>
      </c>
      <c r="M853" s="11" t="s">
        <v>1029</v>
      </c>
      <c r="N853" s="11" t="s">
        <v>1029</v>
      </c>
      <c r="O853" s="427"/>
      <c r="P853" s="427"/>
      <c r="Q853" s="427"/>
      <c r="R853" s="427"/>
      <c r="S853" s="427"/>
      <c r="T853" s="427"/>
      <c r="U853" s="427"/>
      <c r="V853" s="427"/>
      <c r="W853" s="427"/>
      <c r="X853" s="427"/>
    </row>
    <row r="854" spans="2:24">
      <c r="B854" s="24">
        <v>2927000</v>
      </c>
      <c r="C854" s="26" t="s">
        <v>864</v>
      </c>
      <c r="D854" s="11">
        <v>1981</v>
      </c>
      <c r="E854" s="11">
        <v>1947</v>
      </c>
      <c r="F854" s="144">
        <v>1492</v>
      </c>
      <c r="G854" s="144">
        <v>455</v>
      </c>
      <c r="H854" s="11">
        <v>15</v>
      </c>
      <c r="I854" s="11">
        <v>15</v>
      </c>
      <c r="J854" s="11">
        <v>1</v>
      </c>
      <c r="K854" s="11">
        <v>1</v>
      </c>
      <c r="L854" s="11" t="s">
        <v>1029</v>
      </c>
      <c r="M854" s="11">
        <v>2</v>
      </c>
      <c r="N854" s="11" t="s">
        <v>1029</v>
      </c>
      <c r="O854" s="427"/>
      <c r="P854" s="427"/>
      <c r="Q854" s="427"/>
      <c r="R854" s="427"/>
      <c r="S854" s="427"/>
      <c r="T854" s="427"/>
      <c r="U854" s="427"/>
      <c r="V854" s="427"/>
      <c r="W854" s="427"/>
      <c r="X854" s="427"/>
    </row>
    <row r="855" spans="2:24">
      <c r="B855" s="24">
        <v>2928000</v>
      </c>
      <c r="C855" s="26" t="s">
        <v>865</v>
      </c>
      <c r="D855" s="11">
        <v>378</v>
      </c>
      <c r="E855" s="11">
        <v>378</v>
      </c>
      <c r="F855" s="144">
        <v>378</v>
      </c>
      <c r="G855" s="144" t="s">
        <v>1029</v>
      </c>
      <c r="H855" s="11" t="s">
        <v>1029</v>
      </c>
      <c r="I855" s="11" t="s">
        <v>1029</v>
      </c>
      <c r="J855" s="11" t="s">
        <v>1029</v>
      </c>
      <c r="K855" s="11" t="s">
        <v>1029</v>
      </c>
      <c r="L855" s="11" t="s">
        <v>1029</v>
      </c>
      <c r="M855" s="11" t="s">
        <v>1029</v>
      </c>
      <c r="N855" s="11" t="s">
        <v>1029</v>
      </c>
      <c r="O855" s="427"/>
      <c r="P855" s="427"/>
      <c r="Q855" s="427"/>
      <c r="R855" s="427"/>
      <c r="S855" s="427"/>
      <c r="T855" s="427"/>
      <c r="U855" s="427"/>
      <c r="V855" s="427"/>
      <c r="W855" s="427"/>
      <c r="X855" s="427"/>
    </row>
    <row r="856" spans="2:24">
      <c r="B856" s="24">
        <v>2929000</v>
      </c>
      <c r="C856" s="26" t="s">
        <v>866</v>
      </c>
      <c r="D856" s="11">
        <v>395</v>
      </c>
      <c r="E856" s="11">
        <v>389</v>
      </c>
      <c r="F856" s="144">
        <v>227</v>
      </c>
      <c r="G856" s="144">
        <v>162</v>
      </c>
      <c r="H856" s="11" t="s">
        <v>1029</v>
      </c>
      <c r="I856" s="11">
        <v>4</v>
      </c>
      <c r="J856" s="11" t="s">
        <v>1029</v>
      </c>
      <c r="K856" s="11">
        <v>1</v>
      </c>
      <c r="L856" s="11" t="s">
        <v>1029</v>
      </c>
      <c r="M856" s="11">
        <v>1</v>
      </c>
      <c r="N856" s="11" t="s">
        <v>1029</v>
      </c>
      <c r="O856" s="427"/>
      <c r="P856" s="427"/>
      <c r="Q856" s="427"/>
      <c r="R856" s="427"/>
      <c r="S856" s="427"/>
      <c r="T856" s="427"/>
      <c r="U856" s="427"/>
      <c r="V856" s="427"/>
      <c r="W856" s="427"/>
      <c r="X856" s="427"/>
    </row>
    <row r="857" spans="2:24">
      <c r="B857" s="24">
        <v>2930000</v>
      </c>
      <c r="C857" s="26" t="s">
        <v>867</v>
      </c>
      <c r="D857" s="11">
        <v>627</v>
      </c>
      <c r="E857" s="11">
        <v>130</v>
      </c>
      <c r="F857" s="144">
        <v>128</v>
      </c>
      <c r="G857" s="144">
        <v>2</v>
      </c>
      <c r="H857" s="11">
        <v>16</v>
      </c>
      <c r="I857" s="11">
        <v>477</v>
      </c>
      <c r="J857" s="11">
        <v>3</v>
      </c>
      <c r="K857" s="11">
        <v>1</v>
      </c>
      <c r="L857" s="11" t="s">
        <v>1029</v>
      </c>
      <c r="M857" s="11" t="s">
        <v>1029</v>
      </c>
      <c r="N857" s="11" t="s">
        <v>1029</v>
      </c>
      <c r="O857" s="427"/>
      <c r="P857" s="427"/>
      <c r="Q857" s="427"/>
      <c r="R857" s="427"/>
      <c r="S857" s="427"/>
      <c r="T857" s="427"/>
      <c r="U857" s="427"/>
      <c r="V857" s="427"/>
      <c r="W857" s="427"/>
      <c r="X857" s="427"/>
    </row>
    <row r="858" spans="2:24">
      <c r="B858" s="24">
        <v>2931000</v>
      </c>
      <c r="C858" s="26" t="s">
        <v>868</v>
      </c>
      <c r="D858" s="11">
        <v>494</v>
      </c>
      <c r="E858" s="11">
        <v>358</v>
      </c>
      <c r="F858" s="144">
        <v>341</v>
      </c>
      <c r="G858" s="144">
        <v>17</v>
      </c>
      <c r="H858" s="11">
        <v>11</v>
      </c>
      <c r="I858" s="11">
        <v>43</v>
      </c>
      <c r="J858" s="11">
        <v>2</v>
      </c>
      <c r="K858" s="11">
        <v>80</v>
      </c>
      <c r="L858" s="11" t="s">
        <v>1029</v>
      </c>
      <c r="M858" s="11" t="s">
        <v>1029</v>
      </c>
      <c r="N858" s="11" t="s">
        <v>1029</v>
      </c>
      <c r="O858" s="427"/>
      <c r="P858" s="427"/>
      <c r="Q858" s="427"/>
      <c r="R858" s="427"/>
      <c r="S858" s="427"/>
      <c r="T858" s="427"/>
      <c r="U858" s="427"/>
      <c r="V858" s="427"/>
      <c r="W858" s="427"/>
      <c r="X858" s="427"/>
    </row>
    <row r="859" spans="2:24">
      <c r="B859" s="22">
        <v>5700000</v>
      </c>
      <c r="C859" s="32" t="s">
        <v>869</v>
      </c>
      <c r="D859" s="11">
        <v>28835</v>
      </c>
      <c r="E859" s="11">
        <v>26419</v>
      </c>
      <c r="F859" s="144">
        <v>18523</v>
      </c>
      <c r="G859" s="144">
        <v>7896</v>
      </c>
      <c r="H859" s="11">
        <v>178</v>
      </c>
      <c r="I859" s="11">
        <v>856</v>
      </c>
      <c r="J859" s="11">
        <v>68</v>
      </c>
      <c r="K859" s="11">
        <v>1235</v>
      </c>
      <c r="L859" s="11">
        <v>69</v>
      </c>
      <c r="M859" s="11">
        <v>9</v>
      </c>
      <c r="N859" s="11">
        <v>1</v>
      </c>
      <c r="O859" s="427"/>
      <c r="P859" s="427"/>
      <c r="Q859" s="427"/>
      <c r="R859" s="427"/>
      <c r="S859" s="427"/>
      <c r="T859" s="427"/>
      <c r="U859" s="427"/>
      <c r="V859" s="427"/>
      <c r="W859" s="427"/>
      <c r="X859" s="427"/>
    </row>
    <row r="860" spans="2:24">
      <c r="B860" s="24">
        <v>5701000</v>
      </c>
      <c r="C860" s="26" t="s">
        <v>870</v>
      </c>
      <c r="D860" s="11">
        <v>6394</v>
      </c>
      <c r="E860" s="11">
        <v>5964</v>
      </c>
      <c r="F860" s="144">
        <v>4132</v>
      </c>
      <c r="G860" s="144">
        <v>1832</v>
      </c>
      <c r="H860" s="11">
        <v>41</v>
      </c>
      <c r="I860" s="11">
        <v>282</v>
      </c>
      <c r="J860" s="11">
        <v>18</v>
      </c>
      <c r="K860" s="11">
        <v>85</v>
      </c>
      <c r="L860" s="11" t="s">
        <v>1029</v>
      </c>
      <c r="M860" s="11">
        <v>4</v>
      </c>
      <c r="N860" s="11" t="s">
        <v>1029</v>
      </c>
      <c r="O860" s="427"/>
      <c r="P860" s="427"/>
      <c r="Q860" s="427"/>
      <c r="R860" s="427"/>
      <c r="S860" s="427"/>
      <c r="T860" s="427"/>
      <c r="U860" s="427"/>
      <c r="V860" s="427"/>
      <c r="W860" s="427"/>
      <c r="X860" s="427"/>
    </row>
    <row r="861" spans="2:24">
      <c r="B861" s="24">
        <v>5702000</v>
      </c>
      <c r="C861" s="26" t="s">
        <v>871</v>
      </c>
      <c r="D861" s="11">
        <v>2536</v>
      </c>
      <c r="E861" s="11">
        <v>2178</v>
      </c>
      <c r="F861" s="144">
        <v>1967</v>
      </c>
      <c r="G861" s="144">
        <v>211</v>
      </c>
      <c r="H861" s="11">
        <v>19</v>
      </c>
      <c r="I861" s="11">
        <v>187</v>
      </c>
      <c r="J861" s="11">
        <v>14</v>
      </c>
      <c r="K861" s="11">
        <v>135</v>
      </c>
      <c r="L861" s="11">
        <v>2</v>
      </c>
      <c r="M861" s="11">
        <v>1</v>
      </c>
      <c r="N861" s="11" t="s">
        <v>1029</v>
      </c>
      <c r="O861" s="427"/>
      <c r="P861" s="427"/>
      <c r="Q861" s="427"/>
      <c r="R861" s="427"/>
      <c r="S861" s="427"/>
      <c r="T861" s="427"/>
      <c r="U861" s="427"/>
      <c r="V861" s="427"/>
      <c r="W861" s="427"/>
      <c r="X861" s="427"/>
    </row>
    <row r="862" spans="2:24">
      <c r="B862" s="24">
        <v>5710000</v>
      </c>
      <c r="C862" s="26" t="s">
        <v>872</v>
      </c>
      <c r="D862" s="11">
        <v>587</v>
      </c>
      <c r="E862" s="11">
        <v>574</v>
      </c>
      <c r="F862" s="144">
        <v>515</v>
      </c>
      <c r="G862" s="144">
        <v>59</v>
      </c>
      <c r="H862" s="11">
        <v>1</v>
      </c>
      <c r="I862" s="11">
        <v>2</v>
      </c>
      <c r="J862" s="11">
        <v>5</v>
      </c>
      <c r="K862" s="11">
        <v>5</v>
      </c>
      <c r="L862" s="11" t="s">
        <v>1029</v>
      </c>
      <c r="M862" s="11" t="s">
        <v>1029</v>
      </c>
      <c r="N862" s="11" t="s">
        <v>1029</v>
      </c>
      <c r="O862" s="427"/>
      <c r="P862" s="427"/>
      <c r="Q862" s="427"/>
      <c r="R862" s="427"/>
      <c r="S862" s="427"/>
      <c r="T862" s="427"/>
      <c r="U862" s="427"/>
      <c r="V862" s="427"/>
      <c r="W862" s="427"/>
      <c r="X862" s="427"/>
    </row>
    <row r="863" spans="2:24">
      <c r="B863" s="24">
        <v>5711000</v>
      </c>
      <c r="C863" s="26" t="s">
        <v>873</v>
      </c>
      <c r="D863" s="11">
        <v>496</v>
      </c>
      <c r="E863" s="11">
        <v>490</v>
      </c>
      <c r="F863" s="144">
        <v>471</v>
      </c>
      <c r="G863" s="144">
        <v>19</v>
      </c>
      <c r="H863" s="11">
        <v>1</v>
      </c>
      <c r="I863" s="11">
        <v>2</v>
      </c>
      <c r="J863" s="11">
        <v>2</v>
      </c>
      <c r="K863" s="11">
        <v>1</v>
      </c>
      <c r="L863" s="11" t="s">
        <v>1029</v>
      </c>
      <c r="M863" s="11" t="s">
        <v>1029</v>
      </c>
      <c r="N863" s="11" t="s">
        <v>1029</v>
      </c>
      <c r="O863" s="427"/>
      <c r="P863" s="427"/>
      <c r="Q863" s="427"/>
      <c r="R863" s="427"/>
      <c r="S863" s="427"/>
      <c r="T863" s="427"/>
      <c r="U863" s="427"/>
      <c r="V863" s="427"/>
      <c r="W863" s="427"/>
      <c r="X863" s="427"/>
    </row>
    <row r="864" spans="2:24">
      <c r="B864" s="24">
        <v>5712000</v>
      </c>
      <c r="C864" s="26" t="s">
        <v>874</v>
      </c>
      <c r="D864" s="11">
        <v>2684</v>
      </c>
      <c r="E864" s="11">
        <v>2676</v>
      </c>
      <c r="F864" s="144">
        <v>1376</v>
      </c>
      <c r="G864" s="144">
        <v>1300</v>
      </c>
      <c r="H864" s="11">
        <v>2</v>
      </c>
      <c r="I864" s="11">
        <v>4</v>
      </c>
      <c r="J864" s="11">
        <v>2</v>
      </c>
      <c r="K864" s="11" t="s">
        <v>1029</v>
      </c>
      <c r="L864" s="11" t="s">
        <v>1029</v>
      </c>
      <c r="M864" s="11" t="s">
        <v>1029</v>
      </c>
      <c r="N864" s="11" t="s">
        <v>1029</v>
      </c>
      <c r="O864" s="427"/>
      <c r="P864" s="427"/>
      <c r="Q864" s="427"/>
      <c r="R864" s="427"/>
      <c r="S864" s="427"/>
      <c r="T864" s="427"/>
      <c r="U864" s="427"/>
      <c r="V864" s="427"/>
      <c r="W864" s="427"/>
      <c r="X864" s="427"/>
    </row>
    <row r="865" spans="2:24">
      <c r="B865" s="24">
        <v>5713000</v>
      </c>
      <c r="C865" s="26" t="s">
        <v>875</v>
      </c>
      <c r="D865" s="11">
        <v>992</v>
      </c>
      <c r="E865" s="11">
        <v>959</v>
      </c>
      <c r="F865" s="144">
        <v>634</v>
      </c>
      <c r="G865" s="144">
        <v>325</v>
      </c>
      <c r="H865" s="11" t="s">
        <v>1029</v>
      </c>
      <c r="I865" s="11">
        <v>2</v>
      </c>
      <c r="J865" s="11" t="s">
        <v>1029</v>
      </c>
      <c r="K865" s="11">
        <v>1</v>
      </c>
      <c r="L865" s="11">
        <v>30</v>
      </c>
      <c r="M865" s="11" t="s">
        <v>1029</v>
      </c>
      <c r="N865" s="11" t="s">
        <v>1029</v>
      </c>
      <c r="O865" s="427"/>
      <c r="P865" s="427"/>
      <c r="Q865" s="427"/>
      <c r="R865" s="427"/>
      <c r="S865" s="427"/>
      <c r="T865" s="427"/>
      <c r="U865" s="427"/>
      <c r="V865" s="427"/>
      <c r="W865" s="427"/>
      <c r="X865" s="427"/>
    </row>
    <row r="866" spans="2:24">
      <c r="B866" s="24">
        <v>5714000</v>
      </c>
      <c r="C866" s="26" t="s">
        <v>876</v>
      </c>
      <c r="D866" s="11">
        <v>740</v>
      </c>
      <c r="E866" s="11">
        <v>731</v>
      </c>
      <c r="F866" s="144">
        <v>653</v>
      </c>
      <c r="G866" s="144">
        <v>78</v>
      </c>
      <c r="H866" s="11">
        <v>1</v>
      </c>
      <c r="I866" s="11">
        <v>2</v>
      </c>
      <c r="J866" s="11" t="s">
        <v>1029</v>
      </c>
      <c r="K866" s="11">
        <v>6</v>
      </c>
      <c r="L866" s="11" t="s">
        <v>1029</v>
      </c>
      <c r="M866" s="11" t="s">
        <v>1029</v>
      </c>
      <c r="N866" s="11" t="s">
        <v>1029</v>
      </c>
      <c r="O866" s="427"/>
      <c r="P866" s="427"/>
      <c r="Q866" s="427"/>
      <c r="R866" s="427"/>
      <c r="S866" s="427"/>
      <c r="T866" s="427"/>
      <c r="U866" s="427"/>
      <c r="V866" s="427"/>
      <c r="W866" s="427"/>
      <c r="X866" s="427"/>
    </row>
    <row r="867" spans="2:24">
      <c r="B867" s="24">
        <v>5715000</v>
      </c>
      <c r="C867" s="26" t="s">
        <v>877</v>
      </c>
      <c r="D867" s="11">
        <v>556</v>
      </c>
      <c r="E867" s="11">
        <v>300</v>
      </c>
      <c r="F867" s="144">
        <v>294</v>
      </c>
      <c r="G867" s="144">
        <v>6</v>
      </c>
      <c r="H867" s="11">
        <v>62</v>
      </c>
      <c r="I867" s="11">
        <v>166</v>
      </c>
      <c r="J867" s="11">
        <v>1</v>
      </c>
      <c r="K867" s="11">
        <v>27</v>
      </c>
      <c r="L867" s="11" t="s">
        <v>1029</v>
      </c>
      <c r="M867" s="11" t="s">
        <v>1029</v>
      </c>
      <c r="N867" s="11" t="s">
        <v>1029</v>
      </c>
      <c r="O867" s="427"/>
      <c r="P867" s="427"/>
      <c r="Q867" s="427"/>
      <c r="R867" s="427"/>
      <c r="S867" s="427"/>
      <c r="T867" s="427"/>
      <c r="U867" s="427"/>
      <c r="V867" s="427"/>
      <c r="W867" s="427"/>
      <c r="X867" s="427"/>
    </row>
    <row r="868" spans="2:24">
      <c r="B868" s="24">
        <v>5716000</v>
      </c>
      <c r="C868" s="26" t="s">
        <v>878</v>
      </c>
      <c r="D868" s="11">
        <v>533</v>
      </c>
      <c r="E868" s="11">
        <v>112</v>
      </c>
      <c r="F868" s="144">
        <v>108</v>
      </c>
      <c r="G868" s="144">
        <v>4</v>
      </c>
      <c r="H868" s="11">
        <v>2</v>
      </c>
      <c r="I868" s="11">
        <v>8</v>
      </c>
      <c r="J868" s="11">
        <v>1</v>
      </c>
      <c r="K868" s="11">
        <v>410</v>
      </c>
      <c r="L868" s="11" t="s">
        <v>1029</v>
      </c>
      <c r="M868" s="11" t="s">
        <v>1029</v>
      </c>
      <c r="N868" s="11" t="s">
        <v>1029</v>
      </c>
      <c r="O868" s="427"/>
      <c r="P868" s="427"/>
      <c r="Q868" s="427"/>
      <c r="R868" s="427"/>
      <c r="S868" s="427"/>
      <c r="T868" s="427"/>
      <c r="U868" s="427"/>
      <c r="V868" s="427"/>
      <c r="W868" s="427"/>
      <c r="X868" s="427"/>
    </row>
    <row r="869" spans="2:24">
      <c r="B869" s="24">
        <v>5717000</v>
      </c>
      <c r="C869" s="26" t="s">
        <v>879</v>
      </c>
      <c r="D869" s="11">
        <v>850</v>
      </c>
      <c r="E869" s="11">
        <v>848</v>
      </c>
      <c r="F869" s="144">
        <v>781</v>
      </c>
      <c r="G869" s="144">
        <v>67</v>
      </c>
      <c r="H869" s="11" t="s">
        <v>1029</v>
      </c>
      <c r="I869" s="11" t="s">
        <v>1029</v>
      </c>
      <c r="J869" s="11" t="s">
        <v>1029</v>
      </c>
      <c r="K869" s="11" t="s">
        <v>1029</v>
      </c>
      <c r="L869" s="11" t="s">
        <v>1029</v>
      </c>
      <c r="M869" s="11">
        <v>2</v>
      </c>
      <c r="N869" s="11" t="s">
        <v>1029</v>
      </c>
      <c r="O869" s="427"/>
      <c r="P869" s="427"/>
      <c r="Q869" s="427"/>
      <c r="R869" s="427"/>
      <c r="S869" s="427"/>
      <c r="T869" s="427"/>
      <c r="U869" s="427"/>
      <c r="V869" s="427"/>
      <c r="W869" s="427"/>
      <c r="X869" s="427"/>
    </row>
    <row r="870" spans="2:24">
      <c r="B870" s="24">
        <v>5718000</v>
      </c>
      <c r="C870" s="26" t="s">
        <v>880</v>
      </c>
      <c r="D870" s="11">
        <v>869</v>
      </c>
      <c r="E870" s="11">
        <v>863</v>
      </c>
      <c r="F870" s="144">
        <v>517</v>
      </c>
      <c r="G870" s="144">
        <v>346</v>
      </c>
      <c r="H870" s="11">
        <v>2</v>
      </c>
      <c r="I870" s="11">
        <v>2</v>
      </c>
      <c r="J870" s="11" t="s">
        <v>1029</v>
      </c>
      <c r="K870" s="11">
        <v>1</v>
      </c>
      <c r="L870" s="11" t="s">
        <v>1029</v>
      </c>
      <c r="M870" s="11" t="s">
        <v>1029</v>
      </c>
      <c r="N870" s="11">
        <v>1</v>
      </c>
      <c r="O870" s="427"/>
      <c r="P870" s="427"/>
      <c r="Q870" s="427"/>
      <c r="R870" s="427"/>
      <c r="S870" s="427"/>
      <c r="T870" s="427"/>
      <c r="U870" s="427"/>
      <c r="V870" s="427"/>
      <c r="W870" s="427"/>
      <c r="X870" s="427"/>
    </row>
    <row r="871" spans="2:24">
      <c r="B871" s="24">
        <v>5719000</v>
      </c>
      <c r="C871" s="26" t="s">
        <v>881</v>
      </c>
      <c r="D871" s="11">
        <v>1964</v>
      </c>
      <c r="E871" s="11">
        <v>1957</v>
      </c>
      <c r="F871" s="144">
        <v>1179</v>
      </c>
      <c r="G871" s="144">
        <v>778</v>
      </c>
      <c r="H871" s="11">
        <v>2</v>
      </c>
      <c r="I871" s="11">
        <v>4</v>
      </c>
      <c r="J871" s="11" t="s">
        <v>1029</v>
      </c>
      <c r="K871" s="11">
        <v>1</v>
      </c>
      <c r="L871" s="11" t="s">
        <v>1029</v>
      </c>
      <c r="M871" s="11" t="s">
        <v>1029</v>
      </c>
      <c r="N871" s="11" t="s">
        <v>1029</v>
      </c>
      <c r="O871" s="427"/>
      <c r="P871" s="427"/>
      <c r="Q871" s="427"/>
      <c r="R871" s="427"/>
      <c r="S871" s="427"/>
      <c r="T871" s="427"/>
      <c r="U871" s="427"/>
      <c r="V871" s="427"/>
      <c r="W871" s="427"/>
      <c r="X871" s="427"/>
    </row>
    <row r="872" spans="2:24">
      <c r="B872" s="24">
        <v>5720000</v>
      </c>
      <c r="C872" s="26" t="s">
        <v>882</v>
      </c>
      <c r="D872" s="11">
        <v>614</v>
      </c>
      <c r="E872" s="11">
        <v>609</v>
      </c>
      <c r="F872" s="144">
        <v>429</v>
      </c>
      <c r="G872" s="144">
        <v>180</v>
      </c>
      <c r="H872" s="11">
        <v>2</v>
      </c>
      <c r="I872" s="11">
        <v>2</v>
      </c>
      <c r="J872" s="11" t="s">
        <v>1029</v>
      </c>
      <c r="K872" s="11">
        <v>1</v>
      </c>
      <c r="L872" s="11" t="s">
        <v>1029</v>
      </c>
      <c r="M872" s="11" t="s">
        <v>1029</v>
      </c>
      <c r="N872" s="11" t="s">
        <v>1029</v>
      </c>
      <c r="O872" s="427"/>
      <c r="P872" s="427"/>
      <c r="Q872" s="427"/>
      <c r="R872" s="427"/>
      <c r="S872" s="427"/>
      <c r="T872" s="427"/>
      <c r="U872" s="427"/>
      <c r="V872" s="427"/>
      <c r="W872" s="427"/>
      <c r="X872" s="427"/>
    </row>
    <row r="873" spans="2:24">
      <c r="B873" s="24">
        <v>5721000</v>
      </c>
      <c r="C873" s="26" t="s">
        <v>883</v>
      </c>
      <c r="D873" s="11">
        <v>552</v>
      </c>
      <c r="E873" s="11">
        <v>548</v>
      </c>
      <c r="F873" s="144">
        <v>301</v>
      </c>
      <c r="G873" s="144">
        <v>247</v>
      </c>
      <c r="H873" s="11">
        <v>1</v>
      </c>
      <c r="I873" s="11">
        <v>1</v>
      </c>
      <c r="J873" s="11" t="s">
        <v>1029</v>
      </c>
      <c r="K873" s="11">
        <v>2</v>
      </c>
      <c r="L873" s="11" t="s">
        <v>1029</v>
      </c>
      <c r="M873" s="11" t="s">
        <v>1029</v>
      </c>
      <c r="N873" s="11" t="s">
        <v>1029</v>
      </c>
      <c r="O873" s="427"/>
      <c r="P873" s="427"/>
      <c r="Q873" s="427"/>
      <c r="R873" s="427"/>
      <c r="S873" s="427"/>
      <c r="T873" s="427"/>
      <c r="U873" s="427"/>
      <c r="V873" s="427"/>
      <c r="W873" s="427"/>
      <c r="X873" s="427"/>
    </row>
    <row r="874" spans="2:24">
      <c r="B874" s="24">
        <v>5722000</v>
      </c>
      <c r="C874" s="26" t="s">
        <v>884</v>
      </c>
      <c r="D874" s="11">
        <v>304</v>
      </c>
      <c r="E874" s="11">
        <v>302</v>
      </c>
      <c r="F874" s="144">
        <v>300</v>
      </c>
      <c r="G874" s="144">
        <v>2</v>
      </c>
      <c r="H874" s="11" t="s">
        <v>1029</v>
      </c>
      <c r="I874" s="11" t="s">
        <v>1029</v>
      </c>
      <c r="J874" s="11" t="s">
        <v>1029</v>
      </c>
      <c r="K874" s="11">
        <v>2</v>
      </c>
      <c r="L874" s="11" t="s">
        <v>1029</v>
      </c>
      <c r="M874" s="11" t="s">
        <v>1029</v>
      </c>
      <c r="N874" s="11" t="s">
        <v>1029</v>
      </c>
      <c r="O874" s="427"/>
      <c r="P874" s="427"/>
      <c r="Q874" s="427"/>
      <c r="R874" s="427"/>
      <c r="S874" s="427"/>
      <c r="T874" s="427"/>
      <c r="U874" s="427"/>
      <c r="V874" s="427"/>
      <c r="W874" s="427"/>
      <c r="X874" s="427"/>
    </row>
    <row r="875" spans="2:24">
      <c r="B875" s="24">
        <v>5723000</v>
      </c>
      <c r="C875" s="19" t="s">
        <v>885</v>
      </c>
      <c r="D875" s="11">
        <v>849</v>
      </c>
      <c r="E875" s="11">
        <v>734</v>
      </c>
      <c r="F875" s="144">
        <v>619</v>
      </c>
      <c r="G875" s="144">
        <v>115</v>
      </c>
      <c r="H875" s="11">
        <v>6</v>
      </c>
      <c r="I875" s="11">
        <v>27</v>
      </c>
      <c r="J875" s="11">
        <v>8</v>
      </c>
      <c r="K875" s="11">
        <v>50</v>
      </c>
      <c r="L875" s="11">
        <v>24</v>
      </c>
      <c r="M875" s="11" t="s">
        <v>1029</v>
      </c>
      <c r="N875" s="11" t="s">
        <v>1029</v>
      </c>
      <c r="O875" s="427"/>
      <c r="P875" s="427"/>
      <c r="Q875" s="427"/>
      <c r="R875" s="427"/>
      <c r="S875" s="427"/>
      <c r="T875" s="427"/>
      <c r="U875" s="427"/>
      <c r="V875" s="427"/>
      <c r="W875" s="427"/>
      <c r="X875" s="427"/>
    </row>
    <row r="876" spans="2:24">
      <c r="B876" s="24">
        <v>5724000</v>
      </c>
      <c r="C876" s="19" t="s">
        <v>886</v>
      </c>
      <c r="D876" s="11">
        <v>509</v>
      </c>
      <c r="E876" s="11">
        <v>502</v>
      </c>
      <c r="F876" s="144">
        <v>369</v>
      </c>
      <c r="G876" s="144">
        <v>133</v>
      </c>
      <c r="H876" s="11" t="s">
        <v>1029</v>
      </c>
      <c r="I876" s="11">
        <v>5</v>
      </c>
      <c r="J876" s="11" t="s">
        <v>1029</v>
      </c>
      <c r="K876" s="11">
        <v>2</v>
      </c>
      <c r="L876" s="11" t="s">
        <v>1029</v>
      </c>
      <c r="M876" s="11" t="s">
        <v>1029</v>
      </c>
      <c r="N876" s="11" t="s">
        <v>1029</v>
      </c>
      <c r="O876" s="427"/>
      <c r="P876" s="427"/>
      <c r="Q876" s="427"/>
      <c r="R876" s="427"/>
      <c r="S876" s="427"/>
      <c r="T876" s="427"/>
      <c r="U876" s="427"/>
      <c r="V876" s="427"/>
      <c r="W876" s="427"/>
      <c r="X876" s="427"/>
    </row>
    <row r="877" spans="2:24">
      <c r="B877" s="24">
        <v>5725000</v>
      </c>
      <c r="C877" s="19" t="s">
        <v>887</v>
      </c>
      <c r="D877" s="11">
        <v>555</v>
      </c>
      <c r="E877" s="11">
        <v>509</v>
      </c>
      <c r="F877" s="144">
        <v>359</v>
      </c>
      <c r="G877" s="144">
        <v>150</v>
      </c>
      <c r="H877" s="11">
        <v>6</v>
      </c>
      <c r="I877" s="11">
        <v>20</v>
      </c>
      <c r="J877" s="11">
        <v>1</v>
      </c>
      <c r="K877" s="11">
        <v>14</v>
      </c>
      <c r="L877" s="11">
        <v>5</v>
      </c>
      <c r="M877" s="11" t="s">
        <v>1029</v>
      </c>
      <c r="N877" s="11" t="s">
        <v>1029</v>
      </c>
      <c r="O877" s="427"/>
      <c r="P877" s="427"/>
      <c r="Q877" s="427"/>
      <c r="R877" s="427"/>
      <c r="S877" s="427"/>
      <c r="T877" s="427"/>
      <c r="U877" s="427"/>
      <c r="V877" s="427"/>
      <c r="W877" s="427"/>
      <c r="X877" s="427"/>
    </row>
    <row r="878" spans="2:24">
      <c r="B878" s="24">
        <v>5726000</v>
      </c>
      <c r="C878" s="19" t="s">
        <v>888</v>
      </c>
      <c r="D878" s="11">
        <v>572</v>
      </c>
      <c r="E878" s="11">
        <v>560</v>
      </c>
      <c r="F878" s="144">
        <v>371</v>
      </c>
      <c r="G878" s="144">
        <v>189</v>
      </c>
      <c r="H878" s="11">
        <v>2</v>
      </c>
      <c r="I878" s="11">
        <v>2</v>
      </c>
      <c r="J878" s="11">
        <v>2</v>
      </c>
      <c r="K878" s="11">
        <v>6</v>
      </c>
      <c r="L878" s="11" t="s">
        <v>1029</v>
      </c>
      <c r="M878" s="11" t="s">
        <v>1029</v>
      </c>
      <c r="N878" s="11" t="s">
        <v>1029</v>
      </c>
      <c r="O878" s="427"/>
      <c r="P878" s="427"/>
      <c r="Q878" s="427"/>
      <c r="R878" s="427"/>
      <c r="S878" s="427"/>
      <c r="T878" s="427"/>
      <c r="U878" s="427"/>
      <c r="V878" s="427"/>
      <c r="W878" s="427"/>
      <c r="X878" s="427"/>
    </row>
    <row r="879" spans="2:24">
      <c r="B879" s="24">
        <v>5727000</v>
      </c>
      <c r="C879" s="26" t="s">
        <v>889</v>
      </c>
      <c r="D879" s="11">
        <v>639</v>
      </c>
      <c r="E879" s="11">
        <v>638</v>
      </c>
      <c r="F879" s="144">
        <v>404</v>
      </c>
      <c r="G879" s="144">
        <v>234</v>
      </c>
      <c r="H879" s="11" t="s">
        <v>1029</v>
      </c>
      <c r="I879" s="11">
        <v>1</v>
      </c>
      <c r="J879" s="11" t="s">
        <v>1029</v>
      </c>
      <c r="K879" s="11" t="s">
        <v>1029</v>
      </c>
      <c r="L879" s="11" t="s">
        <v>1029</v>
      </c>
      <c r="M879" s="11" t="s">
        <v>1029</v>
      </c>
      <c r="N879" s="11" t="s">
        <v>1029</v>
      </c>
      <c r="O879" s="427"/>
      <c r="P879" s="427"/>
      <c r="Q879" s="427"/>
      <c r="R879" s="427"/>
      <c r="S879" s="427"/>
      <c r="T879" s="427"/>
      <c r="U879" s="427"/>
      <c r="V879" s="427"/>
      <c r="W879" s="427"/>
      <c r="X879" s="427"/>
    </row>
    <row r="880" spans="2:24">
      <c r="B880" s="24">
        <v>5728000</v>
      </c>
      <c r="C880" s="26" t="s">
        <v>890</v>
      </c>
      <c r="D880" s="11">
        <v>1343</v>
      </c>
      <c r="E880" s="11">
        <v>1277</v>
      </c>
      <c r="F880" s="144">
        <v>928</v>
      </c>
      <c r="G880" s="144">
        <v>349</v>
      </c>
      <c r="H880" s="11">
        <v>2</v>
      </c>
      <c r="I880" s="11">
        <v>9</v>
      </c>
      <c r="J880" s="11">
        <v>3</v>
      </c>
      <c r="K880" s="11">
        <v>51</v>
      </c>
      <c r="L880" s="11" t="s">
        <v>1029</v>
      </c>
      <c r="M880" s="11">
        <v>1</v>
      </c>
      <c r="N880" s="11" t="s">
        <v>1029</v>
      </c>
      <c r="O880" s="427"/>
      <c r="P880" s="427"/>
      <c r="Q880" s="427"/>
      <c r="R880" s="427"/>
      <c r="S880" s="427"/>
      <c r="T880" s="427"/>
      <c r="U880" s="427"/>
      <c r="V880" s="427"/>
      <c r="W880" s="427"/>
      <c r="X880" s="427"/>
    </row>
    <row r="881" spans="2:24">
      <c r="B881" s="24">
        <v>5729000</v>
      </c>
      <c r="C881" s="26" t="s">
        <v>891</v>
      </c>
      <c r="D881" s="11">
        <v>802</v>
      </c>
      <c r="E881" s="11">
        <v>800</v>
      </c>
      <c r="F881" s="144">
        <v>743</v>
      </c>
      <c r="G881" s="144">
        <v>57</v>
      </c>
      <c r="H881" s="11">
        <v>2</v>
      </c>
      <c r="I881" s="11" t="s">
        <v>1029</v>
      </c>
      <c r="J881" s="11" t="s">
        <v>1029</v>
      </c>
      <c r="K881" s="11" t="s">
        <v>1029</v>
      </c>
      <c r="L881" s="11" t="s">
        <v>1029</v>
      </c>
      <c r="M881" s="11" t="s">
        <v>1029</v>
      </c>
      <c r="N881" s="11" t="s">
        <v>1029</v>
      </c>
      <c r="O881" s="427"/>
      <c r="P881" s="427"/>
      <c r="Q881" s="427"/>
      <c r="R881" s="427"/>
      <c r="S881" s="427"/>
      <c r="T881" s="427"/>
      <c r="U881" s="427"/>
      <c r="V881" s="427"/>
      <c r="W881" s="427"/>
      <c r="X881" s="427"/>
    </row>
    <row r="882" spans="2:24">
      <c r="B882" s="24">
        <v>5730000</v>
      </c>
      <c r="C882" s="26" t="s">
        <v>892</v>
      </c>
      <c r="D882" s="11">
        <v>1838</v>
      </c>
      <c r="E882" s="11">
        <v>1829</v>
      </c>
      <c r="F882" s="144">
        <v>660</v>
      </c>
      <c r="G882" s="144">
        <v>1169</v>
      </c>
      <c r="H882" s="11">
        <v>3</v>
      </c>
      <c r="I882" s="11">
        <v>5</v>
      </c>
      <c r="J882" s="11" t="s">
        <v>1029</v>
      </c>
      <c r="K882" s="11" t="s">
        <v>1029</v>
      </c>
      <c r="L882" s="11" t="s">
        <v>1029</v>
      </c>
      <c r="M882" s="11">
        <v>1</v>
      </c>
      <c r="N882" s="11" t="s">
        <v>1029</v>
      </c>
      <c r="O882" s="427"/>
      <c r="P882" s="427"/>
      <c r="Q882" s="427"/>
      <c r="R882" s="427"/>
      <c r="S882" s="427"/>
      <c r="T882" s="427"/>
      <c r="U882" s="427"/>
      <c r="V882" s="427"/>
      <c r="W882" s="427"/>
      <c r="X882" s="427"/>
    </row>
    <row r="883" spans="2:24">
      <c r="B883" s="24">
        <v>5731000</v>
      </c>
      <c r="C883" s="26" t="s">
        <v>893</v>
      </c>
      <c r="D883" s="11">
        <v>400</v>
      </c>
      <c r="E883" s="11">
        <v>229</v>
      </c>
      <c r="F883" s="144">
        <v>185</v>
      </c>
      <c r="G883" s="144">
        <v>44</v>
      </c>
      <c r="H883" s="11">
        <v>17</v>
      </c>
      <c r="I883" s="11">
        <v>82</v>
      </c>
      <c r="J883" s="11">
        <v>6</v>
      </c>
      <c r="K883" s="11">
        <v>66</v>
      </c>
      <c r="L883" s="11" t="s">
        <v>1029</v>
      </c>
      <c r="M883" s="11" t="s">
        <v>1029</v>
      </c>
      <c r="N883" s="11" t="s">
        <v>1029</v>
      </c>
      <c r="O883" s="427"/>
      <c r="P883" s="427"/>
      <c r="Q883" s="427"/>
      <c r="R883" s="427"/>
      <c r="S883" s="427"/>
      <c r="T883" s="427"/>
      <c r="U883" s="427"/>
      <c r="V883" s="427"/>
      <c r="W883" s="427"/>
      <c r="X883" s="427"/>
    </row>
    <row r="884" spans="2:24">
      <c r="B884" s="24">
        <v>5732000</v>
      </c>
      <c r="C884" s="26" t="s">
        <v>894</v>
      </c>
      <c r="D884" s="11">
        <v>657</v>
      </c>
      <c r="E884" s="11">
        <v>230</v>
      </c>
      <c r="F884" s="144">
        <v>228</v>
      </c>
      <c r="G884" s="144">
        <v>2</v>
      </c>
      <c r="H884" s="11">
        <v>4</v>
      </c>
      <c r="I884" s="11">
        <v>41</v>
      </c>
      <c r="J884" s="11">
        <v>5</v>
      </c>
      <c r="K884" s="11">
        <v>369</v>
      </c>
      <c r="L884" s="11">
        <v>8</v>
      </c>
      <c r="M884" s="11" t="s">
        <v>1029</v>
      </c>
      <c r="N884" s="11" t="s">
        <v>1029</v>
      </c>
      <c r="O884" s="427"/>
      <c r="P884" s="427"/>
      <c r="Q884" s="427"/>
      <c r="R884" s="427"/>
      <c r="S884" s="427"/>
      <c r="T884" s="427"/>
      <c r="U884" s="427"/>
      <c r="V884" s="427"/>
      <c r="W884" s="427"/>
      <c r="X884" s="427"/>
    </row>
    <row r="885" spans="2:24">
      <c r="B885" s="22">
        <v>8500000</v>
      </c>
      <c r="C885" s="32" t="s">
        <v>895</v>
      </c>
      <c r="D885" s="11">
        <v>42285</v>
      </c>
      <c r="E885" s="11">
        <v>40085</v>
      </c>
      <c r="F885" s="144">
        <v>29810</v>
      </c>
      <c r="G885" s="144">
        <v>10275</v>
      </c>
      <c r="H885" s="11">
        <v>664</v>
      </c>
      <c r="I885" s="11">
        <v>1436</v>
      </c>
      <c r="J885" s="11">
        <v>22</v>
      </c>
      <c r="K885" s="11">
        <v>28</v>
      </c>
      <c r="L885" s="11">
        <v>7</v>
      </c>
      <c r="M885" s="11">
        <v>35</v>
      </c>
      <c r="N885" s="11">
        <v>8</v>
      </c>
      <c r="O885" s="427"/>
      <c r="P885" s="427"/>
      <c r="Q885" s="427"/>
      <c r="R885" s="427"/>
      <c r="S885" s="427"/>
      <c r="T885" s="427"/>
      <c r="U885" s="427"/>
      <c r="V885" s="427"/>
      <c r="W885" s="427"/>
      <c r="X885" s="427"/>
    </row>
    <row r="886" spans="2:24">
      <c r="B886" s="24">
        <v>8501000</v>
      </c>
      <c r="C886" s="26" t="s">
        <v>896</v>
      </c>
      <c r="D886" s="11">
        <v>5436</v>
      </c>
      <c r="E886" s="11">
        <v>4784</v>
      </c>
      <c r="F886" s="144">
        <v>2646</v>
      </c>
      <c r="G886" s="144">
        <v>2138</v>
      </c>
      <c r="H886" s="11">
        <v>145</v>
      </c>
      <c r="I886" s="11">
        <v>470</v>
      </c>
      <c r="J886" s="11">
        <v>10</v>
      </c>
      <c r="K886" s="11">
        <v>14</v>
      </c>
      <c r="L886" s="11" t="s">
        <v>1029</v>
      </c>
      <c r="M886" s="11">
        <v>11</v>
      </c>
      <c r="N886" s="11">
        <v>2</v>
      </c>
      <c r="O886" s="427"/>
      <c r="P886" s="427"/>
      <c r="Q886" s="427"/>
      <c r="R886" s="427"/>
      <c r="S886" s="427"/>
      <c r="T886" s="427"/>
      <c r="U886" s="427"/>
      <c r="V886" s="427"/>
      <c r="W886" s="427"/>
      <c r="X886" s="427"/>
    </row>
    <row r="887" spans="2:24">
      <c r="B887" s="24">
        <v>8510000</v>
      </c>
      <c r="C887" s="26" t="s">
        <v>897</v>
      </c>
      <c r="D887" s="11">
        <v>307</v>
      </c>
      <c r="E887" s="11">
        <v>217</v>
      </c>
      <c r="F887" s="144">
        <v>184</v>
      </c>
      <c r="G887" s="144">
        <v>33</v>
      </c>
      <c r="H887" s="11">
        <v>35</v>
      </c>
      <c r="I887" s="11">
        <v>54</v>
      </c>
      <c r="J887" s="11">
        <v>1</v>
      </c>
      <c r="K887" s="11" t="s">
        <v>1029</v>
      </c>
      <c r="L887" s="11" t="s">
        <v>1029</v>
      </c>
      <c r="M887" s="11" t="s">
        <v>1029</v>
      </c>
      <c r="N887" s="11" t="s">
        <v>1029</v>
      </c>
      <c r="O887" s="427"/>
      <c r="P887" s="427"/>
      <c r="Q887" s="427"/>
      <c r="R887" s="427"/>
      <c r="S887" s="427"/>
      <c r="T887" s="427"/>
      <c r="U887" s="427"/>
      <c r="V887" s="427"/>
      <c r="W887" s="427"/>
      <c r="X887" s="427"/>
    </row>
    <row r="888" spans="2:24">
      <c r="B888" s="24">
        <v>8511000</v>
      </c>
      <c r="C888" s="26" t="s">
        <v>795</v>
      </c>
      <c r="D888" s="11">
        <v>1745</v>
      </c>
      <c r="E888" s="11">
        <v>1734</v>
      </c>
      <c r="F888" s="144">
        <v>1110</v>
      </c>
      <c r="G888" s="144">
        <v>624</v>
      </c>
      <c r="H888" s="11">
        <v>10</v>
      </c>
      <c r="I888" s="11" t="s">
        <v>1029</v>
      </c>
      <c r="J888" s="11" t="s">
        <v>1029</v>
      </c>
      <c r="K888" s="11" t="s">
        <v>1029</v>
      </c>
      <c r="L888" s="11" t="s">
        <v>1029</v>
      </c>
      <c r="M888" s="11">
        <v>1</v>
      </c>
      <c r="N888" s="11" t="s">
        <v>1029</v>
      </c>
      <c r="O888" s="427"/>
      <c r="P888" s="427"/>
      <c r="Q888" s="427"/>
      <c r="R888" s="427"/>
      <c r="S888" s="427"/>
      <c r="T888" s="427"/>
      <c r="U888" s="427"/>
      <c r="V888" s="427"/>
      <c r="W888" s="427"/>
      <c r="X888" s="427"/>
    </row>
    <row r="889" spans="2:24">
      <c r="B889" s="24">
        <v>8512000</v>
      </c>
      <c r="C889" s="26" t="s">
        <v>898</v>
      </c>
      <c r="D889" s="11">
        <v>542</v>
      </c>
      <c r="E889" s="11">
        <v>44</v>
      </c>
      <c r="F889" s="144">
        <v>44</v>
      </c>
      <c r="G889" s="144" t="s">
        <v>1029</v>
      </c>
      <c r="H889" s="11">
        <v>193</v>
      </c>
      <c r="I889" s="11">
        <v>296</v>
      </c>
      <c r="J889" s="11">
        <v>4</v>
      </c>
      <c r="K889" s="11">
        <v>1</v>
      </c>
      <c r="L889" s="11" t="s">
        <v>1029</v>
      </c>
      <c r="M889" s="11">
        <v>4</v>
      </c>
      <c r="N889" s="11" t="s">
        <v>1029</v>
      </c>
      <c r="O889" s="427"/>
      <c r="P889" s="427"/>
      <c r="Q889" s="427"/>
      <c r="R889" s="427"/>
      <c r="S889" s="427"/>
      <c r="T889" s="427"/>
      <c r="U889" s="427"/>
      <c r="V889" s="427"/>
      <c r="W889" s="427"/>
      <c r="X889" s="427"/>
    </row>
    <row r="890" spans="2:24">
      <c r="B890" s="24">
        <v>8513000</v>
      </c>
      <c r="C890" s="26" t="s">
        <v>899</v>
      </c>
      <c r="D890" s="11">
        <v>1609</v>
      </c>
      <c r="E890" s="11">
        <v>1605</v>
      </c>
      <c r="F890" s="144">
        <v>1433</v>
      </c>
      <c r="G890" s="144">
        <v>172</v>
      </c>
      <c r="H890" s="11" t="s">
        <v>1029</v>
      </c>
      <c r="I890" s="11" t="s">
        <v>1029</v>
      </c>
      <c r="J890" s="11">
        <v>1</v>
      </c>
      <c r="K890" s="11" t="s">
        <v>1029</v>
      </c>
      <c r="L890" s="11" t="s">
        <v>1029</v>
      </c>
      <c r="M890" s="11">
        <v>3</v>
      </c>
      <c r="N890" s="11" t="s">
        <v>1029</v>
      </c>
      <c r="O890" s="427"/>
      <c r="P890" s="427"/>
      <c r="Q890" s="427"/>
      <c r="R890" s="427"/>
      <c r="S890" s="427"/>
      <c r="T890" s="427"/>
      <c r="U890" s="427"/>
      <c r="V890" s="427"/>
      <c r="W890" s="427"/>
      <c r="X890" s="427"/>
    </row>
    <row r="891" spans="2:24">
      <c r="B891" s="24">
        <v>8514000</v>
      </c>
      <c r="C891" s="26" t="s">
        <v>900</v>
      </c>
      <c r="D891" s="11">
        <v>1956</v>
      </c>
      <c r="E891" s="11">
        <v>1934</v>
      </c>
      <c r="F891" s="144">
        <v>1373</v>
      </c>
      <c r="G891" s="144">
        <v>561</v>
      </c>
      <c r="H891" s="11">
        <v>19</v>
      </c>
      <c r="I891" s="11">
        <v>3</v>
      </c>
      <c r="J891" s="11" t="s">
        <v>1029</v>
      </c>
      <c r="K891" s="11" t="s">
        <v>1029</v>
      </c>
      <c r="L891" s="11" t="s">
        <v>1029</v>
      </c>
      <c r="M891" s="11" t="s">
        <v>1029</v>
      </c>
      <c r="N891" s="11" t="s">
        <v>1029</v>
      </c>
      <c r="O891" s="427"/>
      <c r="P891" s="427"/>
      <c r="Q891" s="427"/>
      <c r="R891" s="427"/>
      <c r="S891" s="427"/>
      <c r="T891" s="427"/>
      <c r="U891" s="427"/>
      <c r="V891" s="427"/>
      <c r="W891" s="427"/>
      <c r="X891" s="427"/>
    </row>
    <row r="892" spans="2:24">
      <c r="B892" s="24">
        <v>8515000</v>
      </c>
      <c r="C892" s="26" t="s">
        <v>901</v>
      </c>
      <c r="D892" s="11">
        <v>1688</v>
      </c>
      <c r="E892" s="11">
        <v>1680</v>
      </c>
      <c r="F892" s="144">
        <v>1417</v>
      </c>
      <c r="G892" s="144">
        <v>263</v>
      </c>
      <c r="H892" s="11">
        <v>3</v>
      </c>
      <c r="I892" s="11">
        <v>5</v>
      </c>
      <c r="J892" s="11" t="s">
        <v>1029</v>
      </c>
      <c r="K892" s="11" t="s">
        <v>1029</v>
      </c>
      <c r="L892" s="11" t="s">
        <v>1029</v>
      </c>
      <c r="M892" s="11" t="s">
        <v>1029</v>
      </c>
      <c r="N892" s="11" t="s">
        <v>1029</v>
      </c>
      <c r="O892" s="427"/>
      <c r="P892" s="427"/>
      <c r="Q892" s="427"/>
      <c r="R892" s="427"/>
      <c r="S892" s="427"/>
      <c r="T892" s="427"/>
      <c r="U892" s="427"/>
      <c r="V892" s="427"/>
      <c r="W892" s="427"/>
      <c r="X892" s="427"/>
    </row>
    <row r="893" spans="2:24">
      <c r="B893" s="24">
        <v>8516000</v>
      </c>
      <c r="C893" s="26" t="s">
        <v>902</v>
      </c>
      <c r="D893" s="11">
        <v>1637</v>
      </c>
      <c r="E893" s="11">
        <v>1621</v>
      </c>
      <c r="F893" s="144">
        <v>1288</v>
      </c>
      <c r="G893" s="144">
        <v>333</v>
      </c>
      <c r="H893" s="11">
        <v>11</v>
      </c>
      <c r="I893" s="11">
        <v>4</v>
      </c>
      <c r="J893" s="11" t="s">
        <v>1029</v>
      </c>
      <c r="K893" s="11">
        <v>1</v>
      </c>
      <c r="L893" s="11" t="s">
        <v>1029</v>
      </c>
      <c r="M893" s="11" t="s">
        <v>1029</v>
      </c>
      <c r="N893" s="11" t="s">
        <v>1029</v>
      </c>
      <c r="O893" s="427"/>
      <c r="P893" s="427"/>
      <c r="Q893" s="427"/>
      <c r="R893" s="427"/>
      <c r="S893" s="427"/>
      <c r="T893" s="427"/>
      <c r="U893" s="427"/>
      <c r="V893" s="427"/>
      <c r="W893" s="427"/>
      <c r="X893" s="427"/>
    </row>
    <row r="894" spans="2:24">
      <c r="B894" s="24">
        <v>8517000</v>
      </c>
      <c r="C894" s="26" t="s">
        <v>903</v>
      </c>
      <c r="D894" s="11">
        <v>1769</v>
      </c>
      <c r="E894" s="11">
        <v>1744</v>
      </c>
      <c r="F894" s="144">
        <v>1425</v>
      </c>
      <c r="G894" s="144">
        <v>319</v>
      </c>
      <c r="H894" s="11">
        <v>10</v>
      </c>
      <c r="I894" s="11">
        <v>11</v>
      </c>
      <c r="J894" s="11">
        <v>1</v>
      </c>
      <c r="K894" s="11">
        <v>1</v>
      </c>
      <c r="L894" s="11" t="s">
        <v>1029</v>
      </c>
      <c r="M894" s="11">
        <v>2</v>
      </c>
      <c r="N894" s="11" t="s">
        <v>1029</v>
      </c>
      <c r="O894" s="427"/>
      <c r="P894" s="427"/>
      <c r="Q894" s="427"/>
      <c r="R894" s="427"/>
      <c r="S894" s="427"/>
      <c r="T894" s="427"/>
      <c r="U894" s="427"/>
      <c r="V894" s="427"/>
      <c r="W894" s="427"/>
      <c r="X894" s="427"/>
    </row>
    <row r="895" spans="2:24">
      <c r="B895" s="24">
        <v>8518000</v>
      </c>
      <c r="C895" s="26" t="s">
        <v>904</v>
      </c>
      <c r="D895" s="11">
        <v>2524</v>
      </c>
      <c r="E895" s="11">
        <v>2495</v>
      </c>
      <c r="F895" s="144">
        <v>1902</v>
      </c>
      <c r="G895" s="144">
        <v>593</v>
      </c>
      <c r="H895" s="11">
        <v>6</v>
      </c>
      <c r="I895" s="11">
        <v>21</v>
      </c>
      <c r="J895" s="11" t="s">
        <v>1029</v>
      </c>
      <c r="K895" s="11">
        <v>2</v>
      </c>
      <c r="L895" s="11" t="s">
        <v>1029</v>
      </c>
      <c r="M895" s="11" t="s">
        <v>1029</v>
      </c>
      <c r="N895" s="11" t="s">
        <v>1029</v>
      </c>
      <c r="O895" s="427"/>
      <c r="P895" s="427"/>
      <c r="Q895" s="427"/>
      <c r="R895" s="427"/>
      <c r="S895" s="427"/>
      <c r="T895" s="427"/>
      <c r="U895" s="427"/>
      <c r="V895" s="427"/>
      <c r="W895" s="427"/>
      <c r="X895" s="427"/>
    </row>
    <row r="896" spans="2:24">
      <c r="B896" s="24">
        <v>8519000</v>
      </c>
      <c r="C896" s="26" t="s">
        <v>905</v>
      </c>
      <c r="D896" s="11">
        <v>1838</v>
      </c>
      <c r="E896" s="11">
        <v>1833</v>
      </c>
      <c r="F896" s="144">
        <v>495</v>
      </c>
      <c r="G896" s="144">
        <v>1338</v>
      </c>
      <c r="H896" s="11">
        <v>2</v>
      </c>
      <c r="I896" s="11">
        <v>3</v>
      </c>
      <c r="J896" s="11" t="s">
        <v>1029</v>
      </c>
      <c r="K896" s="11" t="s">
        <v>1029</v>
      </c>
      <c r="L896" s="11" t="s">
        <v>1029</v>
      </c>
      <c r="M896" s="11" t="s">
        <v>1029</v>
      </c>
      <c r="N896" s="11" t="s">
        <v>1029</v>
      </c>
      <c r="O896" s="427"/>
      <c r="P896" s="427"/>
      <c r="Q896" s="427"/>
      <c r="R896" s="427"/>
      <c r="S896" s="427"/>
      <c r="T896" s="427"/>
      <c r="U896" s="427"/>
      <c r="V896" s="427"/>
      <c r="W896" s="427"/>
      <c r="X896" s="427"/>
    </row>
    <row r="897" spans="2:24">
      <c r="B897" s="24">
        <v>8520000</v>
      </c>
      <c r="C897" s="26" t="s">
        <v>906</v>
      </c>
      <c r="D897" s="11">
        <v>377</v>
      </c>
      <c r="E897" s="11">
        <v>374</v>
      </c>
      <c r="F897" s="144">
        <v>322</v>
      </c>
      <c r="G897" s="144">
        <v>52</v>
      </c>
      <c r="H897" s="11">
        <v>1</v>
      </c>
      <c r="I897" s="11">
        <v>2</v>
      </c>
      <c r="J897" s="11" t="s">
        <v>1029</v>
      </c>
      <c r="K897" s="11" t="s">
        <v>1029</v>
      </c>
      <c r="L897" s="11" t="s">
        <v>1029</v>
      </c>
      <c r="M897" s="11" t="s">
        <v>1029</v>
      </c>
      <c r="N897" s="11" t="s">
        <v>1029</v>
      </c>
      <c r="O897" s="427"/>
      <c r="P897" s="427"/>
      <c r="Q897" s="427"/>
      <c r="R897" s="427"/>
      <c r="S897" s="427"/>
      <c r="T897" s="427"/>
      <c r="U897" s="427"/>
      <c r="V897" s="427"/>
      <c r="W897" s="427"/>
      <c r="X897" s="427"/>
    </row>
    <row r="898" spans="2:24">
      <c r="B898" s="24">
        <v>8521000</v>
      </c>
      <c r="C898" s="26" t="s">
        <v>907</v>
      </c>
      <c r="D898" s="11">
        <v>3027</v>
      </c>
      <c r="E898" s="11">
        <v>2937</v>
      </c>
      <c r="F898" s="144">
        <v>2402</v>
      </c>
      <c r="G898" s="144">
        <v>535</v>
      </c>
      <c r="H898" s="11">
        <v>23</v>
      </c>
      <c r="I898" s="11">
        <v>64</v>
      </c>
      <c r="J898" s="11" t="s">
        <v>1029</v>
      </c>
      <c r="K898" s="11">
        <v>1</v>
      </c>
      <c r="L898" s="11" t="s">
        <v>1029</v>
      </c>
      <c r="M898" s="11">
        <v>2</v>
      </c>
      <c r="N898" s="11" t="s">
        <v>1029</v>
      </c>
      <c r="O898" s="427"/>
      <c r="P898" s="427"/>
      <c r="Q898" s="427"/>
      <c r="R898" s="427"/>
      <c r="S898" s="427"/>
      <c r="T898" s="427"/>
      <c r="U898" s="427"/>
      <c r="V898" s="427"/>
      <c r="W898" s="427"/>
      <c r="X898" s="427"/>
    </row>
    <row r="899" spans="2:24">
      <c r="B899" s="24">
        <v>8522000</v>
      </c>
      <c r="C899" s="26" t="s">
        <v>163</v>
      </c>
      <c r="D899" s="11">
        <v>1207</v>
      </c>
      <c r="E899" s="11">
        <v>1146</v>
      </c>
      <c r="F899" s="144">
        <v>1075</v>
      </c>
      <c r="G899" s="144">
        <v>71</v>
      </c>
      <c r="H899" s="11">
        <v>46</v>
      </c>
      <c r="I899" s="11">
        <v>15</v>
      </c>
      <c r="J899" s="11" t="s">
        <v>1029</v>
      </c>
      <c r="K899" s="11" t="s">
        <v>1029</v>
      </c>
      <c r="L899" s="11" t="s">
        <v>1029</v>
      </c>
      <c r="M899" s="11" t="s">
        <v>1029</v>
      </c>
      <c r="N899" s="11" t="s">
        <v>1029</v>
      </c>
      <c r="O899" s="427"/>
      <c r="P899" s="427"/>
      <c r="Q899" s="427"/>
      <c r="R899" s="427"/>
      <c r="S899" s="427"/>
      <c r="T899" s="427"/>
      <c r="U899" s="427"/>
      <c r="V899" s="427"/>
      <c r="W899" s="427"/>
      <c r="X899" s="427"/>
    </row>
    <row r="900" spans="2:24">
      <c r="B900" s="24">
        <v>8523000</v>
      </c>
      <c r="C900" s="26" t="s">
        <v>908</v>
      </c>
      <c r="D900" s="11">
        <v>1775</v>
      </c>
      <c r="E900" s="11">
        <v>1682</v>
      </c>
      <c r="F900" s="144">
        <v>940</v>
      </c>
      <c r="G900" s="144">
        <v>742</v>
      </c>
      <c r="H900" s="11">
        <v>61</v>
      </c>
      <c r="I900" s="11">
        <v>30</v>
      </c>
      <c r="J900" s="11" t="s">
        <v>1029</v>
      </c>
      <c r="K900" s="11" t="s">
        <v>1029</v>
      </c>
      <c r="L900" s="11" t="s">
        <v>1029</v>
      </c>
      <c r="M900" s="11">
        <v>1</v>
      </c>
      <c r="N900" s="11">
        <v>1</v>
      </c>
      <c r="O900" s="427"/>
      <c r="P900" s="427"/>
      <c r="Q900" s="427"/>
      <c r="R900" s="427"/>
      <c r="S900" s="427"/>
      <c r="T900" s="427"/>
      <c r="U900" s="427"/>
      <c r="V900" s="427"/>
      <c r="W900" s="427"/>
      <c r="X900" s="427"/>
    </row>
    <row r="901" spans="2:24">
      <c r="B901" s="24">
        <v>8524000</v>
      </c>
      <c r="C901" s="26" t="s">
        <v>909</v>
      </c>
      <c r="D901" s="11">
        <v>1586</v>
      </c>
      <c r="E901" s="11">
        <v>1482</v>
      </c>
      <c r="F901" s="144">
        <v>1265</v>
      </c>
      <c r="G901" s="144">
        <v>217</v>
      </c>
      <c r="H901" s="11">
        <v>18</v>
      </c>
      <c r="I901" s="11">
        <v>82</v>
      </c>
      <c r="J901" s="11" t="s">
        <v>1029</v>
      </c>
      <c r="K901" s="11">
        <v>1</v>
      </c>
      <c r="L901" s="11" t="s">
        <v>1029</v>
      </c>
      <c r="M901" s="11">
        <v>2</v>
      </c>
      <c r="N901" s="11">
        <v>1</v>
      </c>
      <c r="O901" s="427"/>
      <c r="P901" s="427"/>
      <c r="Q901" s="427"/>
      <c r="R901" s="427"/>
      <c r="S901" s="427"/>
      <c r="T901" s="427"/>
      <c r="U901" s="427"/>
      <c r="V901" s="427"/>
      <c r="W901" s="427"/>
      <c r="X901" s="427"/>
    </row>
    <row r="902" spans="2:24">
      <c r="B902" s="24">
        <v>8525000</v>
      </c>
      <c r="C902" s="26" t="s">
        <v>910</v>
      </c>
      <c r="D902" s="11">
        <v>2108</v>
      </c>
      <c r="E902" s="11">
        <v>2081</v>
      </c>
      <c r="F902" s="144">
        <v>1744</v>
      </c>
      <c r="G902" s="144">
        <v>337</v>
      </c>
      <c r="H902" s="11">
        <v>7</v>
      </c>
      <c r="I902" s="11">
        <v>15</v>
      </c>
      <c r="J902" s="11" t="s">
        <v>1029</v>
      </c>
      <c r="K902" s="11">
        <v>2</v>
      </c>
      <c r="L902" s="11" t="s">
        <v>1029</v>
      </c>
      <c r="M902" s="11">
        <v>3</v>
      </c>
      <c r="N902" s="11" t="s">
        <v>1029</v>
      </c>
      <c r="O902" s="427"/>
      <c r="P902" s="427"/>
      <c r="Q902" s="427"/>
      <c r="R902" s="427"/>
      <c r="S902" s="427"/>
      <c r="T902" s="427"/>
      <c r="U902" s="427"/>
      <c r="V902" s="427"/>
      <c r="W902" s="427"/>
      <c r="X902" s="427"/>
    </row>
    <row r="903" spans="2:24">
      <c r="B903" s="24">
        <v>8526000</v>
      </c>
      <c r="C903" s="26" t="s">
        <v>911</v>
      </c>
      <c r="D903" s="11">
        <v>410</v>
      </c>
      <c r="E903" s="11">
        <v>102</v>
      </c>
      <c r="F903" s="144">
        <v>100</v>
      </c>
      <c r="G903" s="144">
        <v>2</v>
      </c>
      <c r="H903" s="11">
        <v>4</v>
      </c>
      <c r="I903" s="11">
        <v>295</v>
      </c>
      <c r="J903" s="11">
        <v>2</v>
      </c>
      <c r="K903" s="11">
        <v>2</v>
      </c>
      <c r="L903" s="11" t="s">
        <v>1029</v>
      </c>
      <c r="M903" s="11">
        <v>3</v>
      </c>
      <c r="N903" s="11">
        <v>2</v>
      </c>
      <c r="O903" s="427"/>
      <c r="P903" s="427"/>
      <c r="Q903" s="427"/>
      <c r="R903" s="427"/>
      <c r="S903" s="427"/>
      <c r="T903" s="427"/>
      <c r="U903" s="427"/>
      <c r="V903" s="427"/>
      <c r="W903" s="427"/>
      <c r="X903" s="427"/>
    </row>
    <row r="904" spans="2:24">
      <c r="B904" s="24">
        <v>8527000</v>
      </c>
      <c r="C904" s="26" t="s">
        <v>912</v>
      </c>
      <c r="D904" s="11">
        <v>2161</v>
      </c>
      <c r="E904" s="11">
        <v>2142</v>
      </c>
      <c r="F904" s="144">
        <v>1188</v>
      </c>
      <c r="G904" s="144">
        <v>954</v>
      </c>
      <c r="H904" s="11">
        <v>8</v>
      </c>
      <c r="I904" s="11">
        <v>9</v>
      </c>
      <c r="J904" s="11" t="s">
        <v>1029</v>
      </c>
      <c r="K904" s="11">
        <v>1</v>
      </c>
      <c r="L904" s="11" t="s">
        <v>1029</v>
      </c>
      <c r="M904" s="11">
        <v>1</v>
      </c>
      <c r="N904" s="11" t="s">
        <v>1029</v>
      </c>
      <c r="O904" s="427"/>
      <c r="P904" s="427"/>
      <c r="Q904" s="427"/>
      <c r="R904" s="427"/>
      <c r="S904" s="427"/>
      <c r="T904" s="427"/>
      <c r="U904" s="427"/>
      <c r="V904" s="427"/>
      <c r="W904" s="427"/>
      <c r="X904" s="427"/>
    </row>
    <row r="905" spans="2:24">
      <c r="B905" s="24">
        <v>8528000</v>
      </c>
      <c r="C905" s="26" t="s">
        <v>271</v>
      </c>
      <c r="D905" s="11">
        <v>740</v>
      </c>
      <c r="E905" s="11">
        <v>724</v>
      </c>
      <c r="F905" s="144">
        <v>524</v>
      </c>
      <c r="G905" s="144">
        <v>200</v>
      </c>
      <c r="H905" s="11">
        <v>3</v>
      </c>
      <c r="I905" s="11">
        <v>11</v>
      </c>
      <c r="J905" s="11">
        <v>1</v>
      </c>
      <c r="K905" s="11">
        <v>1</v>
      </c>
      <c r="L905" s="11" t="s">
        <v>1029</v>
      </c>
      <c r="M905" s="11" t="s">
        <v>1029</v>
      </c>
      <c r="N905" s="11" t="s">
        <v>1029</v>
      </c>
      <c r="O905" s="427"/>
      <c r="P905" s="427"/>
      <c r="Q905" s="427"/>
      <c r="R905" s="427"/>
      <c r="S905" s="427"/>
      <c r="T905" s="427"/>
      <c r="U905" s="427"/>
      <c r="V905" s="427"/>
      <c r="W905" s="427"/>
      <c r="X905" s="427"/>
    </row>
    <row r="906" spans="2:24">
      <c r="B906" s="24">
        <v>8529000</v>
      </c>
      <c r="C906" s="26" t="s">
        <v>913</v>
      </c>
      <c r="D906" s="11">
        <v>4460</v>
      </c>
      <c r="E906" s="11">
        <v>4432</v>
      </c>
      <c r="F906" s="144">
        <v>4018</v>
      </c>
      <c r="G906" s="144">
        <v>414</v>
      </c>
      <c r="H906" s="11">
        <v>9</v>
      </c>
      <c r="I906" s="11">
        <v>12</v>
      </c>
      <c r="J906" s="11">
        <v>2</v>
      </c>
      <c r="K906" s="11" t="s">
        <v>1029</v>
      </c>
      <c r="L906" s="11">
        <v>4</v>
      </c>
      <c r="M906" s="11">
        <v>1</v>
      </c>
      <c r="N906" s="11" t="s">
        <v>1029</v>
      </c>
      <c r="O906" s="427"/>
      <c r="P906" s="427"/>
      <c r="Q906" s="427"/>
      <c r="R906" s="427"/>
      <c r="S906" s="427"/>
      <c r="T906" s="427"/>
      <c r="U906" s="427"/>
      <c r="V906" s="427"/>
      <c r="W906" s="427"/>
      <c r="X906" s="427"/>
    </row>
    <row r="907" spans="2:24">
      <c r="B907" s="24">
        <v>8530000</v>
      </c>
      <c r="C907" s="26" t="s">
        <v>914</v>
      </c>
      <c r="D907" s="11">
        <v>1317</v>
      </c>
      <c r="E907" s="11">
        <v>1259</v>
      </c>
      <c r="F907" s="144">
        <v>1097</v>
      </c>
      <c r="G907" s="144">
        <v>162</v>
      </c>
      <c r="H907" s="11">
        <v>44</v>
      </c>
      <c r="I907" s="11">
        <v>13</v>
      </c>
      <c r="J907" s="11" t="s">
        <v>1029</v>
      </c>
      <c r="K907" s="11" t="s">
        <v>1029</v>
      </c>
      <c r="L907" s="11" t="s">
        <v>1029</v>
      </c>
      <c r="M907" s="11">
        <v>1</v>
      </c>
      <c r="N907" s="11" t="s">
        <v>1029</v>
      </c>
      <c r="O907" s="427"/>
      <c r="P907" s="427"/>
      <c r="Q907" s="427"/>
      <c r="R907" s="427"/>
      <c r="S907" s="427"/>
      <c r="T907" s="427"/>
      <c r="U907" s="427"/>
      <c r="V907" s="427"/>
      <c r="W907" s="427"/>
      <c r="X907" s="427"/>
    </row>
    <row r="908" spans="2:24">
      <c r="B908" s="24">
        <v>8531000</v>
      </c>
      <c r="C908" s="26" t="s">
        <v>915</v>
      </c>
      <c r="D908" s="11">
        <v>2066</v>
      </c>
      <c r="E908" s="11">
        <v>2033</v>
      </c>
      <c r="F908" s="144">
        <v>1818</v>
      </c>
      <c r="G908" s="144">
        <v>215</v>
      </c>
      <c r="H908" s="11">
        <v>6</v>
      </c>
      <c r="I908" s="11">
        <v>21</v>
      </c>
      <c r="J908" s="11" t="s">
        <v>1029</v>
      </c>
      <c r="K908" s="11">
        <v>1</v>
      </c>
      <c r="L908" s="11">
        <v>3</v>
      </c>
      <c r="M908" s="11" t="s">
        <v>1029</v>
      </c>
      <c r="N908" s="11">
        <v>2</v>
      </c>
      <c r="O908" s="427"/>
      <c r="P908" s="427"/>
      <c r="Q908" s="427"/>
      <c r="R908" s="427"/>
      <c r="S908" s="427"/>
      <c r="T908" s="427"/>
      <c r="U908" s="427"/>
      <c r="V908" s="427"/>
      <c r="W908" s="427"/>
      <c r="X908" s="427"/>
    </row>
    <row r="909" spans="2:24">
      <c r="B909" s="22">
        <v>8700000</v>
      </c>
      <c r="C909" s="32" t="s">
        <v>916</v>
      </c>
      <c r="D909" s="11">
        <v>26435</v>
      </c>
      <c r="E909" s="11">
        <v>3508</v>
      </c>
      <c r="F909" s="144">
        <v>3340</v>
      </c>
      <c r="G909" s="144">
        <v>168</v>
      </c>
      <c r="H909" s="11">
        <v>631</v>
      </c>
      <c r="I909" s="11">
        <v>3917</v>
      </c>
      <c r="J909" s="11">
        <v>1962</v>
      </c>
      <c r="K909" s="11">
        <v>16230</v>
      </c>
      <c r="L909" s="11">
        <v>111</v>
      </c>
      <c r="M909" s="11">
        <v>48</v>
      </c>
      <c r="N909" s="11">
        <v>28</v>
      </c>
      <c r="O909" s="427"/>
      <c r="P909" s="427"/>
      <c r="Q909" s="427"/>
      <c r="R909" s="427"/>
      <c r="S909" s="427"/>
      <c r="T909" s="427"/>
      <c r="U909" s="427"/>
      <c r="V909" s="427"/>
      <c r="W909" s="427"/>
      <c r="X909" s="427"/>
    </row>
    <row r="910" spans="2:24">
      <c r="B910" s="24">
        <v>8701000</v>
      </c>
      <c r="C910" s="34" t="s">
        <v>917</v>
      </c>
      <c r="D910" s="11">
        <v>10021</v>
      </c>
      <c r="E910" s="11">
        <v>592</v>
      </c>
      <c r="F910" s="144">
        <v>578</v>
      </c>
      <c r="G910" s="144">
        <v>14</v>
      </c>
      <c r="H910" s="11">
        <v>124</v>
      </c>
      <c r="I910" s="11">
        <v>1160</v>
      </c>
      <c r="J910" s="11">
        <v>662</v>
      </c>
      <c r="K910" s="11">
        <v>7407</v>
      </c>
      <c r="L910" s="11">
        <v>46</v>
      </c>
      <c r="M910" s="11">
        <v>18</v>
      </c>
      <c r="N910" s="11">
        <v>12</v>
      </c>
      <c r="O910" s="427"/>
      <c r="P910" s="427"/>
      <c r="Q910" s="427"/>
      <c r="R910" s="427"/>
      <c r="S910" s="427"/>
      <c r="T910" s="427"/>
      <c r="U910" s="427"/>
      <c r="V910" s="427"/>
      <c r="W910" s="427"/>
      <c r="X910" s="427"/>
    </row>
    <row r="911" spans="2:24">
      <c r="B911" s="24">
        <v>8702000</v>
      </c>
      <c r="C911" s="34" t="s">
        <v>918</v>
      </c>
      <c r="D911" s="11">
        <v>3503</v>
      </c>
      <c r="E911" s="11">
        <v>70</v>
      </c>
      <c r="F911" s="144">
        <v>70</v>
      </c>
      <c r="G911" s="144" t="s">
        <v>1029</v>
      </c>
      <c r="H911" s="11">
        <v>23</v>
      </c>
      <c r="I911" s="11">
        <v>90</v>
      </c>
      <c r="J911" s="11">
        <v>106</v>
      </c>
      <c r="K911" s="11">
        <v>3188</v>
      </c>
      <c r="L911" s="11">
        <v>25</v>
      </c>
      <c r="M911" s="11">
        <v>1</v>
      </c>
      <c r="N911" s="11" t="s">
        <v>1029</v>
      </c>
      <c r="O911" s="427"/>
      <c r="P911" s="427"/>
      <c r="Q911" s="427"/>
      <c r="R911" s="427"/>
      <c r="S911" s="427"/>
      <c r="T911" s="427"/>
      <c r="U911" s="427"/>
      <c r="V911" s="427"/>
      <c r="W911" s="427"/>
      <c r="X911" s="427"/>
    </row>
    <row r="912" spans="2:24">
      <c r="B912" s="24">
        <v>8710000</v>
      </c>
      <c r="C912" s="26" t="s">
        <v>919</v>
      </c>
      <c r="D912" s="11">
        <v>952</v>
      </c>
      <c r="E912" s="11">
        <v>549</v>
      </c>
      <c r="F912" s="144">
        <v>522</v>
      </c>
      <c r="G912" s="144">
        <v>27</v>
      </c>
      <c r="H912" s="11">
        <v>4</v>
      </c>
      <c r="I912" s="11">
        <v>54</v>
      </c>
      <c r="J912" s="11">
        <v>25</v>
      </c>
      <c r="K912" s="11">
        <v>318</v>
      </c>
      <c r="L912" s="11">
        <v>1</v>
      </c>
      <c r="M912" s="11">
        <v>1</v>
      </c>
      <c r="N912" s="11" t="s">
        <v>1029</v>
      </c>
      <c r="O912" s="427"/>
      <c r="P912" s="427"/>
      <c r="Q912" s="427"/>
      <c r="R912" s="427"/>
      <c r="S912" s="427"/>
      <c r="T912" s="427"/>
      <c r="U912" s="427"/>
      <c r="V912" s="427"/>
      <c r="W912" s="427"/>
      <c r="X912" s="427"/>
    </row>
    <row r="913" spans="2:24">
      <c r="B913" s="24">
        <v>8711000</v>
      </c>
      <c r="C913" s="26" t="s">
        <v>920</v>
      </c>
      <c r="D913" s="11">
        <v>1304</v>
      </c>
      <c r="E913" s="11">
        <v>325</v>
      </c>
      <c r="F913" s="144">
        <v>316</v>
      </c>
      <c r="G913" s="144">
        <v>9</v>
      </c>
      <c r="H913" s="11">
        <v>34</v>
      </c>
      <c r="I913" s="11">
        <v>447</v>
      </c>
      <c r="J913" s="11">
        <v>200</v>
      </c>
      <c r="K913" s="11">
        <v>288</v>
      </c>
      <c r="L913" s="11">
        <v>1</v>
      </c>
      <c r="M913" s="11">
        <v>8</v>
      </c>
      <c r="N913" s="11">
        <v>1</v>
      </c>
      <c r="O913" s="427"/>
      <c r="P913" s="427"/>
      <c r="Q913" s="427"/>
      <c r="R913" s="427"/>
      <c r="S913" s="427"/>
      <c r="T913" s="427"/>
      <c r="U913" s="427"/>
      <c r="V913" s="427"/>
      <c r="W913" s="427"/>
      <c r="X913" s="427"/>
    </row>
    <row r="914" spans="2:24">
      <c r="B914" s="24">
        <v>8712000</v>
      </c>
      <c r="C914" s="26" t="s">
        <v>921</v>
      </c>
      <c r="D914" s="11">
        <v>497</v>
      </c>
      <c r="E914" s="11">
        <v>386</v>
      </c>
      <c r="F914" s="144">
        <v>359</v>
      </c>
      <c r="G914" s="144">
        <v>27</v>
      </c>
      <c r="H914" s="11">
        <v>7</v>
      </c>
      <c r="I914" s="11">
        <v>13</v>
      </c>
      <c r="J914" s="11">
        <v>14</v>
      </c>
      <c r="K914" s="11">
        <v>74</v>
      </c>
      <c r="L914" s="11">
        <v>1</v>
      </c>
      <c r="M914" s="11" t="s">
        <v>1029</v>
      </c>
      <c r="N914" s="11">
        <v>2</v>
      </c>
      <c r="O914" s="427"/>
      <c r="P914" s="427"/>
      <c r="Q914" s="427"/>
      <c r="R914" s="427"/>
      <c r="S914" s="427"/>
      <c r="T914" s="427"/>
      <c r="U914" s="427"/>
      <c r="V914" s="427"/>
      <c r="W914" s="427"/>
      <c r="X914" s="427"/>
    </row>
    <row r="915" spans="2:24">
      <c r="B915" s="24">
        <v>8713000</v>
      </c>
      <c r="C915" s="26" t="s">
        <v>922</v>
      </c>
      <c r="D915" s="11">
        <v>604</v>
      </c>
      <c r="E915" s="11">
        <v>367</v>
      </c>
      <c r="F915" s="144">
        <v>350</v>
      </c>
      <c r="G915" s="144">
        <v>17</v>
      </c>
      <c r="H915" s="11">
        <v>2</v>
      </c>
      <c r="I915" s="11">
        <v>103</v>
      </c>
      <c r="J915" s="11">
        <v>50</v>
      </c>
      <c r="K915" s="11">
        <v>82</v>
      </c>
      <c r="L915" s="11" t="s">
        <v>1029</v>
      </c>
      <c r="M915" s="11" t="s">
        <v>1029</v>
      </c>
      <c r="N915" s="11" t="s">
        <v>1029</v>
      </c>
      <c r="O915" s="427"/>
      <c r="P915" s="427"/>
      <c r="Q915" s="427"/>
      <c r="R915" s="427"/>
      <c r="S915" s="427"/>
      <c r="T915" s="427"/>
      <c r="U915" s="427"/>
      <c r="V915" s="427"/>
      <c r="W915" s="427"/>
      <c r="X915" s="427"/>
    </row>
    <row r="916" spans="2:24">
      <c r="B916" s="24">
        <v>8715000</v>
      </c>
      <c r="C916" s="26" t="s">
        <v>691</v>
      </c>
      <c r="D916" s="11">
        <v>591</v>
      </c>
      <c r="E916" s="11">
        <v>205</v>
      </c>
      <c r="F916" s="144">
        <v>199</v>
      </c>
      <c r="G916" s="144">
        <v>6</v>
      </c>
      <c r="H916" s="11">
        <v>47</v>
      </c>
      <c r="I916" s="11">
        <v>232</v>
      </c>
      <c r="J916" s="11">
        <v>40</v>
      </c>
      <c r="K916" s="11">
        <v>67</v>
      </c>
      <c r="L916" s="11" t="s">
        <v>1029</v>
      </c>
      <c r="M916" s="11" t="s">
        <v>1029</v>
      </c>
      <c r="N916" s="11" t="s">
        <v>1029</v>
      </c>
      <c r="O916" s="427"/>
      <c r="P916" s="427"/>
      <c r="Q916" s="427"/>
      <c r="R916" s="427"/>
      <c r="S916" s="427"/>
      <c r="T916" s="427"/>
      <c r="U916" s="427"/>
      <c r="V916" s="427"/>
      <c r="W916" s="427"/>
      <c r="X916" s="427"/>
    </row>
    <row r="917" spans="2:24">
      <c r="B917" s="24">
        <v>8716000</v>
      </c>
      <c r="C917" s="26" t="s">
        <v>923</v>
      </c>
      <c r="D917" s="11">
        <v>1154</v>
      </c>
      <c r="E917" s="11">
        <v>48</v>
      </c>
      <c r="F917" s="144">
        <v>48</v>
      </c>
      <c r="G917" s="144" t="s">
        <v>1029</v>
      </c>
      <c r="H917" s="11">
        <v>24</v>
      </c>
      <c r="I917" s="11">
        <v>72</v>
      </c>
      <c r="J917" s="11">
        <v>138</v>
      </c>
      <c r="K917" s="11">
        <v>865</v>
      </c>
      <c r="L917" s="11">
        <v>2</v>
      </c>
      <c r="M917" s="11">
        <v>5</v>
      </c>
      <c r="N917" s="11" t="s">
        <v>1029</v>
      </c>
      <c r="O917" s="427"/>
      <c r="P917" s="427"/>
      <c r="Q917" s="427"/>
      <c r="R917" s="427"/>
      <c r="S917" s="427"/>
      <c r="T917" s="427"/>
      <c r="U917" s="427"/>
      <c r="V917" s="427"/>
      <c r="W917" s="427"/>
      <c r="X917" s="427"/>
    </row>
    <row r="918" spans="2:24">
      <c r="B918" s="24">
        <v>8717000</v>
      </c>
      <c r="C918" s="26" t="s">
        <v>924</v>
      </c>
      <c r="D918" s="11">
        <v>633</v>
      </c>
      <c r="E918" s="11">
        <v>95</v>
      </c>
      <c r="F918" s="144">
        <v>95</v>
      </c>
      <c r="G918" s="144" t="s">
        <v>1029</v>
      </c>
      <c r="H918" s="11">
        <v>7</v>
      </c>
      <c r="I918" s="11">
        <v>317</v>
      </c>
      <c r="J918" s="11">
        <v>142</v>
      </c>
      <c r="K918" s="11">
        <v>69</v>
      </c>
      <c r="L918" s="11" t="s">
        <v>1029</v>
      </c>
      <c r="M918" s="11">
        <v>3</v>
      </c>
      <c r="N918" s="11" t="s">
        <v>1029</v>
      </c>
      <c r="O918" s="427"/>
      <c r="P918" s="427"/>
      <c r="Q918" s="427"/>
      <c r="R918" s="427"/>
      <c r="S918" s="427"/>
      <c r="T918" s="427"/>
      <c r="U918" s="427"/>
      <c r="V918" s="427"/>
      <c r="W918" s="427"/>
      <c r="X918" s="427"/>
    </row>
    <row r="919" spans="2:24">
      <c r="B919" s="24">
        <v>8718000</v>
      </c>
      <c r="C919" s="26" t="s">
        <v>925</v>
      </c>
      <c r="D919" s="11">
        <v>1833</v>
      </c>
      <c r="E919" s="11">
        <v>60</v>
      </c>
      <c r="F919" s="144">
        <v>59</v>
      </c>
      <c r="G919" s="144">
        <v>1</v>
      </c>
      <c r="H919" s="11">
        <v>20</v>
      </c>
      <c r="I919" s="11">
        <v>93</v>
      </c>
      <c r="J919" s="11">
        <v>106</v>
      </c>
      <c r="K919" s="11">
        <v>1537</v>
      </c>
      <c r="L919" s="11">
        <v>16</v>
      </c>
      <c r="M919" s="11">
        <v>1</v>
      </c>
      <c r="N919" s="11" t="s">
        <v>1029</v>
      </c>
      <c r="O919" s="427"/>
      <c r="P919" s="427"/>
      <c r="Q919" s="427"/>
      <c r="R919" s="427"/>
      <c r="S919" s="427"/>
      <c r="T919" s="427"/>
      <c r="U919" s="427"/>
      <c r="V919" s="427"/>
      <c r="W919" s="427"/>
      <c r="X919" s="427"/>
    </row>
    <row r="920" spans="2:24">
      <c r="B920" s="24">
        <v>8719000</v>
      </c>
      <c r="C920" s="26" t="s">
        <v>926</v>
      </c>
      <c r="D920" s="11">
        <v>554</v>
      </c>
      <c r="E920" s="11">
        <v>51</v>
      </c>
      <c r="F920" s="144">
        <v>48</v>
      </c>
      <c r="G920" s="144">
        <v>3</v>
      </c>
      <c r="H920" s="11">
        <v>168</v>
      </c>
      <c r="I920" s="11">
        <v>311</v>
      </c>
      <c r="J920" s="11">
        <v>16</v>
      </c>
      <c r="K920" s="11">
        <v>8</v>
      </c>
      <c r="L920" s="11" t="s">
        <v>1029</v>
      </c>
      <c r="M920" s="11" t="s">
        <v>1029</v>
      </c>
      <c r="N920" s="11" t="s">
        <v>1029</v>
      </c>
      <c r="O920" s="427"/>
      <c r="P920" s="427"/>
      <c r="Q920" s="427"/>
      <c r="R920" s="427"/>
      <c r="S920" s="427"/>
      <c r="T920" s="427"/>
      <c r="U920" s="427"/>
      <c r="V920" s="427"/>
      <c r="W920" s="427"/>
      <c r="X920" s="427"/>
    </row>
    <row r="921" spans="2:24">
      <c r="B921" s="24">
        <v>8720000</v>
      </c>
      <c r="C921" s="26" t="s">
        <v>927</v>
      </c>
      <c r="D921" s="11">
        <v>842</v>
      </c>
      <c r="E921" s="11">
        <v>77</v>
      </c>
      <c r="F921" s="144">
        <v>76</v>
      </c>
      <c r="G921" s="144">
        <v>1</v>
      </c>
      <c r="H921" s="11">
        <v>10</v>
      </c>
      <c r="I921" s="11">
        <v>353</v>
      </c>
      <c r="J921" s="11">
        <v>128</v>
      </c>
      <c r="K921" s="11">
        <v>259</v>
      </c>
      <c r="L921" s="11">
        <v>5</v>
      </c>
      <c r="M921" s="11">
        <v>2</v>
      </c>
      <c r="N921" s="11">
        <v>8</v>
      </c>
      <c r="O921" s="427"/>
      <c r="P921" s="427"/>
      <c r="Q921" s="427"/>
      <c r="R921" s="427"/>
      <c r="S921" s="427"/>
      <c r="T921" s="427"/>
      <c r="U921" s="427"/>
      <c r="V921" s="427"/>
      <c r="W921" s="427"/>
      <c r="X921" s="427"/>
    </row>
    <row r="922" spans="2:24">
      <c r="B922" s="24">
        <v>8720100</v>
      </c>
      <c r="C922" s="26" t="s">
        <v>681</v>
      </c>
      <c r="D922" s="11">
        <v>182</v>
      </c>
      <c r="E922" s="11">
        <v>26</v>
      </c>
      <c r="F922" s="144">
        <v>23</v>
      </c>
      <c r="G922" s="144">
        <v>3</v>
      </c>
      <c r="H922" s="11">
        <v>1</v>
      </c>
      <c r="I922" s="11">
        <v>21</v>
      </c>
      <c r="J922" s="11">
        <v>90</v>
      </c>
      <c r="K922" s="11">
        <v>43</v>
      </c>
      <c r="L922" s="11" t="s">
        <v>1029</v>
      </c>
      <c r="M922" s="11">
        <v>1</v>
      </c>
      <c r="N922" s="11" t="s">
        <v>1029</v>
      </c>
      <c r="O922" s="427"/>
      <c r="P922" s="427"/>
      <c r="Q922" s="427"/>
      <c r="R922" s="427"/>
      <c r="S922" s="427"/>
      <c r="T922" s="427"/>
      <c r="U922" s="427"/>
      <c r="V922" s="427"/>
      <c r="W922" s="427"/>
      <c r="X922" s="427"/>
    </row>
    <row r="923" spans="2:24">
      <c r="B923" s="24">
        <v>8722000</v>
      </c>
      <c r="C923" s="26" t="s">
        <v>868</v>
      </c>
      <c r="D923" s="11">
        <v>2637</v>
      </c>
      <c r="E923" s="11">
        <v>492</v>
      </c>
      <c r="F923" s="144">
        <v>440</v>
      </c>
      <c r="G923" s="144">
        <v>52</v>
      </c>
      <c r="H923" s="11">
        <v>25</v>
      </c>
      <c r="I923" s="11">
        <v>86</v>
      </c>
      <c r="J923" s="11">
        <v>57</v>
      </c>
      <c r="K923" s="11">
        <v>1958</v>
      </c>
      <c r="L923" s="11">
        <v>12</v>
      </c>
      <c r="M923" s="11">
        <v>3</v>
      </c>
      <c r="N923" s="11">
        <v>4</v>
      </c>
      <c r="O923" s="427"/>
      <c r="P923" s="427"/>
      <c r="Q923" s="427"/>
      <c r="R923" s="427"/>
      <c r="S923" s="427"/>
      <c r="T923" s="427"/>
      <c r="U923" s="427"/>
      <c r="V923" s="427"/>
      <c r="W923" s="427"/>
      <c r="X923" s="427"/>
    </row>
    <row r="924" spans="2:24">
      <c r="B924" s="24">
        <v>8723000</v>
      </c>
      <c r="C924" s="26" t="s">
        <v>928</v>
      </c>
      <c r="D924" s="11">
        <v>1128</v>
      </c>
      <c r="E924" s="11">
        <v>165</v>
      </c>
      <c r="F924" s="144">
        <v>157</v>
      </c>
      <c r="G924" s="144">
        <v>8</v>
      </c>
      <c r="H924" s="11">
        <v>135</v>
      </c>
      <c r="I924" s="11">
        <v>565</v>
      </c>
      <c r="J924" s="11">
        <v>188</v>
      </c>
      <c r="K924" s="11">
        <v>67</v>
      </c>
      <c r="L924" s="11">
        <v>2</v>
      </c>
      <c r="M924" s="11">
        <v>5</v>
      </c>
      <c r="N924" s="11">
        <v>1</v>
      </c>
      <c r="O924" s="427"/>
      <c r="P924" s="427"/>
      <c r="Q924" s="427"/>
      <c r="R924" s="427"/>
      <c r="S924" s="427"/>
      <c r="T924" s="427"/>
      <c r="U924" s="427"/>
      <c r="V924" s="427"/>
      <c r="W924" s="427"/>
      <c r="X924" s="427"/>
    </row>
    <row r="925" spans="2:24">
      <c r="B925" s="27">
        <v>9600000</v>
      </c>
      <c r="C925" s="28" t="s">
        <v>929</v>
      </c>
      <c r="D925" s="11">
        <v>103668</v>
      </c>
      <c r="E925" s="11">
        <v>4871</v>
      </c>
      <c r="F925" s="144">
        <v>4706</v>
      </c>
      <c r="G925" s="144">
        <v>165</v>
      </c>
      <c r="H925" s="11">
        <v>1255</v>
      </c>
      <c r="I925" s="11">
        <v>12494</v>
      </c>
      <c r="J925" s="11">
        <v>80026</v>
      </c>
      <c r="K925" s="11">
        <v>4368</v>
      </c>
      <c r="L925" s="11">
        <v>253</v>
      </c>
      <c r="M925" s="11">
        <v>266</v>
      </c>
      <c r="N925" s="11">
        <v>135</v>
      </c>
      <c r="O925" s="427"/>
      <c r="P925" s="427"/>
      <c r="Q925" s="427"/>
      <c r="R925" s="427"/>
      <c r="S925" s="427"/>
      <c r="T925" s="427"/>
      <c r="U925" s="427"/>
      <c r="V925" s="427"/>
      <c r="W925" s="427"/>
      <c r="X925" s="427"/>
    </row>
    <row r="926" spans="2:24">
      <c r="B926" s="25">
        <v>9601000</v>
      </c>
      <c r="C926" s="26" t="s">
        <v>930</v>
      </c>
      <c r="D926" s="11">
        <v>19120</v>
      </c>
      <c r="E926" s="11">
        <v>1584</v>
      </c>
      <c r="F926" s="144">
        <v>1539</v>
      </c>
      <c r="G926" s="144">
        <v>45</v>
      </c>
      <c r="H926" s="11">
        <v>239</v>
      </c>
      <c r="I926" s="11">
        <v>4358</v>
      </c>
      <c r="J926" s="11">
        <v>12192</v>
      </c>
      <c r="K926" s="11">
        <v>561</v>
      </c>
      <c r="L926" s="11">
        <v>84</v>
      </c>
      <c r="M926" s="11">
        <v>83</v>
      </c>
      <c r="N926" s="11">
        <v>19</v>
      </c>
      <c r="O926" s="427"/>
      <c r="P926" s="427"/>
      <c r="Q926" s="427"/>
      <c r="R926" s="427"/>
      <c r="S926" s="427"/>
      <c r="T926" s="427"/>
      <c r="U926" s="427"/>
      <c r="V926" s="427"/>
      <c r="W926" s="427"/>
      <c r="X926" s="427"/>
    </row>
    <row r="927" spans="2:24">
      <c r="B927" s="25">
        <v>9602000</v>
      </c>
      <c r="C927" s="26" t="s">
        <v>931</v>
      </c>
      <c r="D927" s="11">
        <v>14285</v>
      </c>
      <c r="E927" s="11">
        <v>419</v>
      </c>
      <c r="F927" s="144">
        <v>405</v>
      </c>
      <c r="G927" s="144">
        <v>14</v>
      </c>
      <c r="H927" s="11">
        <v>209</v>
      </c>
      <c r="I927" s="11">
        <v>2369</v>
      </c>
      <c r="J927" s="11">
        <v>10366</v>
      </c>
      <c r="K927" s="11">
        <v>817</v>
      </c>
      <c r="L927" s="11">
        <v>48</v>
      </c>
      <c r="M927" s="11">
        <v>55</v>
      </c>
      <c r="N927" s="11">
        <v>2</v>
      </c>
      <c r="O927" s="427"/>
      <c r="P927" s="427"/>
      <c r="Q927" s="427"/>
      <c r="R927" s="427"/>
      <c r="S927" s="427"/>
      <c r="T927" s="427"/>
      <c r="U927" s="427"/>
      <c r="V927" s="427"/>
      <c r="W927" s="427"/>
      <c r="X927" s="427"/>
    </row>
    <row r="928" spans="2:24">
      <c r="B928" s="25">
        <v>9603000</v>
      </c>
      <c r="C928" s="26" t="s">
        <v>932</v>
      </c>
      <c r="D928" s="11">
        <v>10919</v>
      </c>
      <c r="E928" s="11">
        <v>1114</v>
      </c>
      <c r="F928" s="144">
        <v>1063</v>
      </c>
      <c r="G928" s="144">
        <v>51</v>
      </c>
      <c r="H928" s="11">
        <v>174</v>
      </c>
      <c r="I928" s="11">
        <v>2428</v>
      </c>
      <c r="J928" s="11">
        <v>6933</v>
      </c>
      <c r="K928" s="11">
        <v>204</v>
      </c>
      <c r="L928" s="11">
        <v>1</v>
      </c>
      <c r="M928" s="11">
        <v>35</v>
      </c>
      <c r="N928" s="11">
        <v>30</v>
      </c>
      <c r="O928" s="427"/>
      <c r="P928" s="427"/>
      <c r="Q928" s="427"/>
      <c r="R928" s="427"/>
      <c r="S928" s="427"/>
      <c r="T928" s="427"/>
      <c r="U928" s="427"/>
      <c r="V928" s="427"/>
      <c r="W928" s="427"/>
      <c r="X928" s="427"/>
    </row>
    <row r="929" spans="2:24">
      <c r="B929" s="25">
        <v>9610000</v>
      </c>
      <c r="C929" s="26" t="s">
        <v>933</v>
      </c>
      <c r="D929" s="11">
        <v>2437</v>
      </c>
      <c r="E929" s="11">
        <v>50</v>
      </c>
      <c r="F929" s="144">
        <v>50</v>
      </c>
      <c r="G929" s="144" t="s">
        <v>1029</v>
      </c>
      <c r="H929" s="11">
        <v>17</v>
      </c>
      <c r="I929" s="11">
        <v>45</v>
      </c>
      <c r="J929" s="11">
        <v>2291</v>
      </c>
      <c r="K929" s="11">
        <v>18</v>
      </c>
      <c r="L929" s="11">
        <v>9</v>
      </c>
      <c r="M929" s="11">
        <v>7</v>
      </c>
      <c r="N929" s="11" t="s">
        <v>1029</v>
      </c>
      <c r="O929" s="427"/>
      <c r="P929" s="427"/>
      <c r="Q929" s="427"/>
      <c r="R929" s="427"/>
      <c r="S929" s="427"/>
      <c r="T929" s="427"/>
      <c r="U929" s="427"/>
      <c r="V929" s="427"/>
      <c r="W929" s="427"/>
      <c r="X929" s="427"/>
    </row>
    <row r="930" spans="2:24">
      <c r="B930" s="25">
        <v>9611000</v>
      </c>
      <c r="C930" s="26" t="s">
        <v>934</v>
      </c>
      <c r="D930" s="11">
        <v>3942</v>
      </c>
      <c r="E930" s="11">
        <v>18</v>
      </c>
      <c r="F930" s="144">
        <v>18</v>
      </c>
      <c r="G930" s="144" t="s">
        <v>1029</v>
      </c>
      <c r="H930" s="11">
        <v>6</v>
      </c>
      <c r="I930" s="11">
        <v>78</v>
      </c>
      <c r="J930" s="11">
        <v>3804</v>
      </c>
      <c r="K930" s="11">
        <v>28</v>
      </c>
      <c r="L930" s="11">
        <v>5</v>
      </c>
      <c r="M930" s="11" t="s">
        <v>1029</v>
      </c>
      <c r="N930" s="11">
        <v>3</v>
      </c>
      <c r="O930" s="427"/>
      <c r="P930" s="427"/>
      <c r="Q930" s="427"/>
      <c r="R930" s="427"/>
      <c r="S930" s="427"/>
      <c r="T930" s="427"/>
      <c r="U930" s="427"/>
      <c r="V930" s="427"/>
      <c r="W930" s="427"/>
      <c r="X930" s="427"/>
    </row>
    <row r="931" spans="2:24">
      <c r="B931" s="25">
        <v>9612000</v>
      </c>
      <c r="C931" s="26" t="s">
        <v>935</v>
      </c>
      <c r="D931" s="11">
        <v>2458</v>
      </c>
      <c r="E931" s="11">
        <v>29</v>
      </c>
      <c r="F931" s="144">
        <v>29</v>
      </c>
      <c r="G931" s="144" t="s">
        <v>1029</v>
      </c>
      <c r="H931" s="11">
        <v>7</v>
      </c>
      <c r="I931" s="11">
        <v>75</v>
      </c>
      <c r="J931" s="11">
        <v>2327</v>
      </c>
      <c r="K931" s="11">
        <v>15</v>
      </c>
      <c r="L931" s="11" t="s">
        <v>1029</v>
      </c>
      <c r="M931" s="11">
        <v>4</v>
      </c>
      <c r="N931" s="11">
        <v>1</v>
      </c>
      <c r="O931" s="427"/>
      <c r="P931" s="427"/>
      <c r="Q931" s="427"/>
      <c r="R931" s="427"/>
      <c r="S931" s="427"/>
      <c r="T931" s="427"/>
      <c r="U931" s="427"/>
      <c r="V931" s="427"/>
      <c r="W931" s="427"/>
      <c r="X931" s="427"/>
    </row>
    <row r="932" spans="2:24">
      <c r="B932" s="25">
        <v>9613000</v>
      </c>
      <c r="C932" s="26" t="s">
        <v>936</v>
      </c>
      <c r="D932" s="11">
        <v>1940</v>
      </c>
      <c r="E932" s="11">
        <v>33</v>
      </c>
      <c r="F932" s="144">
        <v>31</v>
      </c>
      <c r="G932" s="144">
        <v>2</v>
      </c>
      <c r="H932" s="11">
        <v>12</v>
      </c>
      <c r="I932" s="11">
        <v>82</v>
      </c>
      <c r="J932" s="11">
        <v>1766</v>
      </c>
      <c r="K932" s="11">
        <v>36</v>
      </c>
      <c r="L932" s="11">
        <v>1</v>
      </c>
      <c r="M932" s="11">
        <v>3</v>
      </c>
      <c r="N932" s="11">
        <v>7</v>
      </c>
      <c r="O932" s="427"/>
      <c r="P932" s="427"/>
      <c r="Q932" s="427"/>
      <c r="R932" s="427"/>
      <c r="S932" s="427"/>
      <c r="T932" s="427"/>
      <c r="U932" s="427"/>
      <c r="V932" s="427"/>
      <c r="W932" s="427"/>
      <c r="X932" s="427"/>
    </row>
    <row r="933" spans="2:24">
      <c r="B933" s="25">
        <v>9614000</v>
      </c>
      <c r="C933" s="26" t="s">
        <v>937</v>
      </c>
      <c r="D933" s="11">
        <v>1145</v>
      </c>
      <c r="E933" s="11">
        <v>161</v>
      </c>
      <c r="F933" s="144">
        <v>159</v>
      </c>
      <c r="G933" s="144">
        <v>2</v>
      </c>
      <c r="H933" s="11">
        <v>16</v>
      </c>
      <c r="I933" s="11">
        <v>443</v>
      </c>
      <c r="J933" s="11">
        <v>500</v>
      </c>
      <c r="K933" s="11">
        <v>20</v>
      </c>
      <c r="L933" s="11">
        <v>2</v>
      </c>
      <c r="M933" s="11">
        <v>2</v>
      </c>
      <c r="N933" s="11">
        <v>1</v>
      </c>
      <c r="O933" s="427"/>
      <c r="P933" s="427"/>
      <c r="Q933" s="427"/>
      <c r="R933" s="427"/>
      <c r="S933" s="427"/>
      <c r="T933" s="427"/>
      <c r="U933" s="427"/>
      <c r="V933" s="427"/>
      <c r="W933" s="427"/>
      <c r="X933" s="427"/>
    </row>
    <row r="934" spans="2:24">
      <c r="B934" s="25">
        <v>9615000</v>
      </c>
      <c r="C934" s="26" t="s">
        <v>938</v>
      </c>
      <c r="D934" s="11">
        <v>283</v>
      </c>
      <c r="E934" s="11">
        <v>60</v>
      </c>
      <c r="F934" s="144">
        <v>60</v>
      </c>
      <c r="G934" s="144" t="s">
        <v>1029</v>
      </c>
      <c r="H934" s="11">
        <v>2</v>
      </c>
      <c r="I934" s="11">
        <v>45</v>
      </c>
      <c r="J934" s="11">
        <v>167</v>
      </c>
      <c r="K934" s="11">
        <v>9</v>
      </c>
      <c r="L934" s="11" t="s">
        <v>1029</v>
      </c>
      <c r="M934" s="11" t="s">
        <v>1029</v>
      </c>
      <c r="N934" s="11" t="s">
        <v>1029</v>
      </c>
      <c r="O934" s="427"/>
      <c r="P934" s="427"/>
      <c r="Q934" s="427"/>
      <c r="R934" s="427"/>
      <c r="S934" s="427"/>
      <c r="T934" s="427"/>
      <c r="U934" s="427"/>
      <c r="V934" s="427"/>
      <c r="W934" s="427"/>
      <c r="X934" s="427"/>
    </row>
    <row r="935" spans="2:24">
      <c r="B935" s="25">
        <v>9616000</v>
      </c>
      <c r="C935" s="26" t="s">
        <v>939</v>
      </c>
      <c r="D935" s="11">
        <v>4468</v>
      </c>
      <c r="E935" s="11">
        <v>38</v>
      </c>
      <c r="F935" s="144">
        <v>38</v>
      </c>
      <c r="G935" s="144" t="s">
        <v>1029</v>
      </c>
      <c r="H935" s="11">
        <v>16</v>
      </c>
      <c r="I935" s="11">
        <v>69</v>
      </c>
      <c r="J935" s="11">
        <v>4287</v>
      </c>
      <c r="K935" s="11">
        <v>53</v>
      </c>
      <c r="L935" s="11" t="s">
        <v>1029</v>
      </c>
      <c r="M935" s="11">
        <v>4</v>
      </c>
      <c r="N935" s="11">
        <v>1</v>
      </c>
      <c r="O935" s="427"/>
      <c r="P935" s="427"/>
      <c r="Q935" s="427"/>
      <c r="R935" s="427"/>
      <c r="S935" s="427"/>
      <c r="T935" s="427"/>
      <c r="U935" s="427"/>
      <c r="V935" s="427"/>
      <c r="W935" s="427"/>
      <c r="X935" s="427"/>
    </row>
    <row r="936" spans="2:24">
      <c r="B936" s="25">
        <v>9616100</v>
      </c>
      <c r="C936" s="26" t="s">
        <v>940</v>
      </c>
      <c r="D936" s="11">
        <v>422</v>
      </c>
      <c r="E936" s="11">
        <v>143</v>
      </c>
      <c r="F936" s="144">
        <v>132</v>
      </c>
      <c r="G936" s="144">
        <v>11</v>
      </c>
      <c r="H936" s="11">
        <v>51</v>
      </c>
      <c r="I936" s="11">
        <v>160</v>
      </c>
      <c r="J936" s="11">
        <v>59</v>
      </c>
      <c r="K936" s="11">
        <v>9</v>
      </c>
      <c r="L936" s="11" t="s">
        <v>1029</v>
      </c>
      <c r="M936" s="11" t="s">
        <v>1029</v>
      </c>
      <c r="N936" s="11" t="s">
        <v>1029</v>
      </c>
      <c r="O936" s="427"/>
      <c r="P936" s="427"/>
      <c r="Q936" s="427"/>
      <c r="R936" s="427"/>
      <c r="S936" s="427"/>
      <c r="T936" s="427"/>
      <c r="U936" s="427"/>
      <c r="V936" s="427"/>
      <c r="W936" s="427"/>
      <c r="X936" s="427"/>
    </row>
    <row r="937" spans="2:24">
      <c r="B937" s="25">
        <v>9617000</v>
      </c>
      <c r="C937" s="26" t="s">
        <v>941</v>
      </c>
      <c r="D937" s="11">
        <v>1251</v>
      </c>
      <c r="E937" s="11">
        <v>35</v>
      </c>
      <c r="F937" s="144">
        <v>35</v>
      </c>
      <c r="G937" s="144" t="s">
        <v>1029</v>
      </c>
      <c r="H937" s="11">
        <v>8</v>
      </c>
      <c r="I937" s="11">
        <v>34</v>
      </c>
      <c r="J937" s="11">
        <v>1152</v>
      </c>
      <c r="K937" s="11">
        <v>16</v>
      </c>
      <c r="L937" s="11">
        <v>5</v>
      </c>
      <c r="M937" s="11" t="s">
        <v>1029</v>
      </c>
      <c r="N937" s="11">
        <v>1</v>
      </c>
      <c r="O937" s="427"/>
      <c r="P937" s="427"/>
      <c r="Q937" s="427"/>
      <c r="R937" s="427"/>
      <c r="S937" s="427"/>
      <c r="T937" s="427"/>
      <c r="U937" s="427"/>
      <c r="V937" s="427"/>
      <c r="W937" s="427"/>
      <c r="X937" s="427"/>
    </row>
    <row r="938" spans="2:24">
      <c r="B938" s="25">
        <v>9618000</v>
      </c>
      <c r="C938" s="26" t="s">
        <v>942</v>
      </c>
      <c r="D938" s="11">
        <v>4774</v>
      </c>
      <c r="E938" s="11">
        <v>103</v>
      </c>
      <c r="F938" s="144">
        <v>93</v>
      </c>
      <c r="G938" s="144">
        <v>10</v>
      </c>
      <c r="H938" s="11">
        <v>44</v>
      </c>
      <c r="I938" s="11">
        <v>694</v>
      </c>
      <c r="J938" s="11">
        <v>1796</v>
      </c>
      <c r="K938" s="11">
        <v>2069</v>
      </c>
      <c r="L938" s="11">
        <v>49</v>
      </c>
      <c r="M938" s="11">
        <v>7</v>
      </c>
      <c r="N938" s="11">
        <v>12</v>
      </c>
      <c r="O938" s="427"/>
      <c r="P938" s="427"/>
      <c r="Q938" s="427"/>
      <c r="R938" s="427"/>
      <c r="S938" s="427"/>
      <c r="T938" s="427"/>
      <c r="U938" s="427"/>
      <c r="V938" s="427"/>
      <c r="W938" s="427"/>
      <c r="X938" s="427"/>
    </row>
    <row r="939" spans="2:24">
      <c r="B939" s="25">
        <v>9619000</v>
      </c>
      <c r="C939" s="26" t="s">
        <v>943</v>
      </c>
      <c r="D939" s="11">
        <v>2202</v>
      </c>
      <c r="E939" s="11">
        <v>95</v>
      </c>
      <c r="F939" s="144">
        <v>95</v>
      </c>
      <c r="G939" s="144" t="s">
        <v>1029</v>
      </c>
      <c r="H939" s="11">
        <v>8</v>
      </c>
      <c r="I939" s="11">
        <v>58</v>
      </c>
      <c r="J939" s="11">
        <v>1997</v>
      </c>
      <c r="K939" s="11">
        <v>20</v>
      </c>
      <c r="L939" s="11">
        <v>7</v>
      </c>
      <c r="M939" s="11">
        <v>14</v>
      </c>
      <c r="N939" s="11">
        <v>3</v>
      </c>
      <c r="O939" s="427"/>
      <c r="P939" s="427"/>
      <c r="Q939" s="427"/>
      <c r="R939" s="427"/>
      <c r="S939" s="427"/>
      <c r="T939" s="427"/>
      <c r="U939" s="427"/>
      <c r="V939" s="427"/>
      <c r="W939" s="427"/>
      <c r="X939" s="427"/>
    </row>
    <row r="940" spans="2:24">
      <c r="B940" s="25">
        <v>9620000</v>
      </c>
      <c r="C940" s="26" t="s">
        <v>944</v>
      </c>
      <c r="D940" s="11">
        <v>3039</v>
      </c>
      <c r="E940" s="11">
        <v>89</v>
      </c>
      <c r="F940" s="144">
        <v>85</v>
      </c>
      <c r="G940" s="144">
        <v>4</v>
      </c>
      <c r="H940" s="11">
        <v>19</v>
      </c>
      <c r="I940" s="11">
        <v>62</v>
      </c>
      <c r="J940" s="11">
        <v>2847</v>
      </c>
      <c r="K940" s="11">
        <v>10</v>
      </c>
      <c r="L940" s="11" t="s">
        <v>1029</v>
      </c>
      <c r="M940" s="11">
        <v>7</v>
      </c>
      <c r="N940" s="11">
        <v>5</v>
      </c>
      <c r="O940" s="427"/>
      <c r="P940" s="427"/>
      <c r="Q940" s="427"/>
      <c r="R940" s="427"/>
      <c r="S940" s="427"/>
      <c r="T940" s="427"/>
      <c r="U940" s="427"/>
      <c r="V940" s="427"/>
      <c r="W940" s="427"/>
      <c r="X940" s="427"/>
    </row>
    <row r="941" spans="2:24">
      <c r="B941" s="25">
        <v>9622000</v>
      </c>
      <c r="C941" s="26" t="s">
        <v>945</v>
      </c>
      <c r="D941" s="11">
        <v>8269</v>
      </c>
      <c r="E941" s="11">
        <v>107</v>
      </c>
      <c r="F941" s="144">
        <v>103</v>
      </c>
      <c r="G941" s="144">
        <v>4</v>
      </c>
      <c r="H941" s="11">
        <v>32</v>
      </c>
      <c r="I941" s="11">
        <v>217</v>
      </c>
      <c r="J941" s="11">
        <v>7842</v>
      </c>
      <c r="K941" s="11">
        <v>48</v>
      </c>
      <c r="L941" s="11">
        <v>7</v>
      </c>
      <c r="M941" s="11">
        <v>6</v>
      </c>
      <c r="N941" s="11">
        <v>10</v>
      </c>
      <c r="O941" s="427"/>
      <c r="P941" s="427"/>
      <c r="Q941" s="427"/>
      <c r="R941" s="427"/>
      <c r="S941" s="427"/>
      <c r="T941" s="427"/>
      <c r="U941" s="427"/>
      <c r="V941" s="427"/>
      <c r="W941" s="427"/>
      <c r="X941" s="427"/>
    </row>
    <row r="942" spans="2:24">
      <c r="B942" s="25">
        <v>9623000</v>
      </c>
      <c r="C942" s="26" t="s">
        <v>946</v>
      </c>
      <c r="D942" s="11">
        <v>1396</v>
      </c>
      <c r="E942" s="11">
        <v>257</v>
      </c>
      <c r="F942" s="144">
        <v>255</v>
      </c>
      <c r="G942" s="144">
        <v>2</v>
      </c>
      <c r="H942" s="11">
        <v>7</v>
      </c>
      <c r="I942" s="11">
        <v>141</v>
      </c>
      <c r="J942" s="11">
        <v>959</v>
      </c>
      <c r="K942" s="11">
        <v>18</v>
      </c>
      <c r="L942" s="11" t="s">
        <v>1029</v>
      </c>
      <c r="M942" s="11">
        <v>3</v>
      </c>
      <c r="N942" s="11">
        <v>11</v>
      </c>
      <c r="O942" s="427"/>
      <c r="P942" s="427"/>
      <c r="Q942" s="427"/>
      <c r="R942" s="427"/>
      <c r="S942" s="427"/>
      <c r="T942" s="427"/>
      <c r="U942" s="427"/>
      <c r="V942" s="427"/>
      <c r="W942" s="427"/>
      <c r="X942" s="427"/>
    </row>
    <row r="943" spans="2:24">
      <c r="B943" s="25">
        <v>9624000</v>
      </c>
      <c r="C943" s="26" t="s">
        <v>902</v>
      </c>
      <c r="D943" s="11">
        <v>6434</v>
      </c>
      <c r="E943" s="11">
        <v>61</v>
      </c>
      <c r="F943" s="144">
        <v>61</v>
      </c>
      <c r="G943" s="144" t="s">
        <v>1029</v>
      </c>
      <c r="H943" s="11">
        <v>17</v>
      </c>
      <c r="I943" s="11">
        <v>150</v>
      </c>
      <c r="J943" s="11">
        <v>6069</v>
      </c>
      <c r="K943" s="11">
        <v>121</v>
      </c>
      <c r="L943" s="11">
        <v>8</v>
      </c>
      <c r="M943" s="11">
        <v>7</v>
      </c>
      <c r="N943" s="11">
        <v>1</v>
      </c>
      <c r="O943" s="427"/>
      <c r="P943" s="427"/>
      <c r="Q943" s="427"/>
      <c r="R943" s="427"/>
      <c r="S943" s="427"/>
      <c r="T943" s="427"/>
      <c r="U943" s="427"/>
      <c r="V943" s="427"/>
      <c r="W943" s="427"/>
      <c r="X943" s="427"/>
    </row>
    <row r="944" spans="2:24">
      <c r="B944" s="25">
        <v>9625000</v>
      </c>
      <c r="C944" s="26" t="s">
        <v>947</v>
      </c>
      <c r="D944" s="11">
        <v>669</v>
      </c>
      <c r="E944" s="11">
        <v>24</v>
      </c>
      <c r="F944" s="144">
        <v>24</v>
      </c>
      <c r="G944" s="144" t="s">
        <v>1029</v>
      </c>
      <c r="H944" s="11">
        <v>4</v>
      </c>
      <c r="I944" s="11">
        <v>31</v>
      </c>
      <c r="J944" s="11">
        <v>599</v>
      </c>
      <c r="K944" s="11">
        <v>7</v>
      </c>
      <c r="L944" s="11" t="s">
        <v>1029</v>
      </c>
      <c r="M944" s="11" t="s">
        <v>1029</v>
      </c>
      <c r="N944" s="11">
        <v>4</v>
      </c>
      <c r="O944" s="427"/>
      <c r="P944" s="427"/>
      <c r="Q944" s="427"/>
      <c r="R944" s="427"/>
      <c r="S944" s="427"/>
      <c r="T944" s="427"/>
      <c r="U944" s="427"/>
      <c r="V944" s="427"/>
      <c r="W944" s="427"/>
      <c r="X944" s="427"/>
    </row>
    <row r="945" spans="2:25">
      <c r="B945" s="25">
        <v>9626000</v>
      </c>
      <c r="C945" s="26" t="s">
        <v>948</v>
      </c>
      <c r="D945" s="11">
        <v>3582</v>
      </c>
      <c r="E945" s="11">
        <v>84</v>
      </c>
      <c r="F945" s="144">
        <v>69</v>
      </c>
      <c r="G945" s="144">
        <v>15</v>
      </c>
      <c r="H945" s="11">
        <v>13</v>
      </c>
      <c r="I945" s="11">
        <v>179</v>
      </c>
      <c r="J945" s="11">
        <v>3270</v>
      </c>
      <c r="K945" s="11">
        <v>18</v>
      </c>
      <c r="L945" s="11" t="s">
        <v>1029</v>
      </c>
      <c r="M945" s="11">
        <v>10</v>
      </c>
      <c r="N945" s="11">
        <v>8</v>
      </c>
      <c r="O945" s="427"/>
      <c r="P945" s="427"/>
      <c r="Q945" s="427"/>
      <c r="R945" s="427"/>
      <c r="S945" s="427"/>
      <c r="T945" s="427"/>
      <c r="U945" s="427"/>
      <c r="V945" s="427"/>
      <c r="W945" s="427"/>
      <c r="X945" s="427"/>
    </row>
    <row r="946" spans="2:25">
      <c r="B946" s="25">
        <v>9627000</v>
      </c>
      <c r="C946" s="26" t="s">
        <v>949</v>
      </c>
      <c r="D946" s="11">
        <v>2080</v>
      </c>
      <c r="E946" s="11">
        <v>86</v>
      </c>
      <c r="F946" s="144">
        <v>86</v>
      </c>
      <c r="G946" s="144" t="s">
        <v>1029</v>
      </c>
      <c r="H946" s="11">
        <v>12</v>
      </c>
      <c r="I946" s="11">
        <v>61</v>
      </c>
      <c r="J946" s="11">
        <v>1898</v>
      </c>
      <c r="K946" s="11">
        <v>19</v>
      </c>
      <c r="L946" s="11" t="s">
        <v>1029</v>
      </c>
      <c r="M946" s="11">
        <v>4</v>
      </c>
      <c r="N946" s="11" t="s">
        <v>1029</v>
      </c>
      <c r="O946" s="427"/>
      <c r="P946" s="427"/>
      <c r="Q946" s="427"/>
      <c r="R946" s="427"/>
      <c r="S946" s="427"/>
      <c r="T946" s="427"/>
      <c r="U946" s="427"/>
      <c r="V946" s="427"/>
      <c r="W946" s="427"/>
      <c r="X946" s="427"/>
    </row>
    <row r="947" spans="2:25">
      <c r="B947" s="25">
        <v>9628000</v>
      </c>
      <c r="C947" s="26" t="s">
        <v>950</v>
      </c>
      <c r="D947" s="11">
        <v>600</v>
      </c>
      <c r="E947" s="11">
        <v>29</v>
      </c>
      <c r="F947" s="144">
        <v>29</v>
      </c>
      <c r="G947" s="144" t="s">
        <v>1029</v>
      </c>
      <c r="H947" s="11">
        <v>246</v>
      </c>
      <c r="I947" s="11">
        <v>82</v>
      </c>
      <c r="J947" s="11">
        <v>207</v>
      </c>
      <c r="K947" s="11">
        <v>9</v>
      </c>
      <c r="L947" s="11">
        <v>20</v>
      </c>
      <c r="M947" s="11" t="s">
        <v>1029</v>
      </c>
      <c r="N947" s="11">
        <v>7</v>
      </c>
      <c r="O947" s="427"/>
      <c r="P947" s="427"/>
      <c r="Q947" s="427"/>
      <c r="R947" s="427"/>
      <c r="S947" s="427"/>
      <c r="T947" s="427"/>
      <c r="U947" s="427"/>
      <c r="V947" s="427"/>
      <c r="W947" s="427"/>
      <c r="X947" s="427"/>
    </row>
    <row r="948" spans="2:25">
      <c r="B948" s="25">
        <v>9629000</v>
      </c>
      <c r="C948" s="26" t="s">
        <v>951</v>
      </c>
      <c r="D948" s="11">
        <v>2538</v>
      </c>
      <c r="E948" s="11">
        <v>16</v>
      </c>
      <c r="F948" s="144">
        <v>15</v>
      </c>
      <c r="G948" s="144">
        <v>1</v>
      </c>
      <c r="H948" s="11">
        <v>11</v>
      </c>
      <c r="I948" s="11">
        <v>64</v>
      </c>
      <c r="J948" s="11">
        <v>2425</v>
      </c>
      <c r="K948" s="11">
        <v>13</v>
      </c>
      <c r="L948" s="11">
        <v>3</v>
      </c>
      <c r="M948" s="11">
        <v>6</v>
      </c>
      <c r="N948" s="11" t="s">
        <v>1029</v>
      </c>
      <c r="O948" s="427"/>
      <c r="P948" s="427"/>
      <c r="Q948" s="427"/>
      <c r="R948" s="427"/>
      <c r="S948" s="427"/>
      <c r="T948" s="427"/>
      <c r="U948" s="427"/>
      <c r="V948" s="427"/>
      <c r="W948" s="427"/>
      <c r="X948" s="427"/>
    </row>
    <row r="949" spans="2:25">
      <c r="B949" s="25">
        <v>9630000</v>
      </c>
      <c r="C949" s="26" t="s">
        <v>952</v>
      </c>
      <c r="D949" s="11">
        <v>1111</v>
      </c>
      <c r="E949" s="11">
        <v>3</v>
      </c>
      <c r="F949" s="144">
        <v>3</v>
      </c>
      <c r="G949" s="144" t="s">
        <v>1029</v>
      </c>
      <c r="H949" s="11">
        <v>2</v>
      </c>
      <c r="I949" s="11">
        <v>20</v>
      </c>
      <c r="J949" s="11">
        <v>1070</v>
      </c>
      <c r="K949" s="11">
        <v>13</v>
      </c>
      <c r="L949" s="11">
        <v>2</v>
      </c>
      <c r="M949" s="11">
        <v>1</v>
      </c>
      <c r="N949" s="11" t="s">
        <v>1029</v>
      </c>
      <c r="O949" s="427"/>
      <c r="P949" s="427"/>
      <c r="Q949" s="427"/>
      <c r="R949" s="427"/>
      <c r="S949" s="427"/>
      <c r="T949" s="427"/>
      <c r="U949" s="427"/>
      <c r="V949" s="427"/>
      <c r="W949" s="427"/>
      <c r="X949" s="427"/>
    </row>
    <row r="950" spans="2:25">
      <c r="B950" s="25">
        <v>9631000</v>
      </c>
      <c r="C950" s="26" t="s">
        <v>953</v>
      </c>
      <c r="D950" s="11">
        <v>1278</v>
      </c>
      <c r="E950" s="11">
        <v>195</v>
      </c>
      <c r="F950" s="144">
        <v>191</v>
      </c>
      <c r="G950" s="144">
        <v>4</v>
      </c>
      <c r="H950" s="11">
        <v>61</v>
      </c>
      <c r="I950" s="11">
        <v>455</v>
      </c>
      <c r="J950" s="11">
        <v>364</v>
      </c>
      <c r="K950" s="11">
        <v>192</v>
      </c>
      <c r="L950" s="11" t="s">
        <v>1029</v>
      </c>
      <c r="M950" s="11">
        <v>2</v>
      </c>
      <c r="N950" s="11">
        <v>9</v>
      </c>
      <c r="O950" s="427"/>
      <c r="P950" s="427"/>
      <c r="Q950" s="427"/>
      <c r="R950" s="427"/>
      <c r="S950" s="427"/>
      <c r="T950" s="427"/>
      <c r="U950" s="427"/>
      <c r="V950" s="427"/>
      <c r="W950" s="427"/>
      <c r="X950" s="427"/>
    </row>
    <row r="951" spans="2:25">
      <c r="B951" s="25">
        <v>9632000</v>
      </c>
      <c r="C951" s="26" t="s">
        <v>892</v>
      </c>
      <c r="D951" s="11">
        <v>3026</v>
      </c>
      <c r="E951" s="11">
        <v>38</v>
      </c>
      <c r="F951" s="144">
        <v>38</v>
      </c>
      <c r="G951" s="144" t="s">
        <v>1029</v>
      </c>
      <c r="H951" s="11">
        <v>22</v>
      </c>
      <c r="I951" s="11">
        <v>94</v>
      </c>
      <c r="J951" s="11">
        <v>2839</v>
      </c>
      <c r="K951" s="11">
        <v>25</v>
      </c>
      <c r="L951" s="11">
        <v>2</v>
      </c>
      <c r="M951" s="11">
        <v>6</v>
      </c>
      <c r="N951" s="11" t="s">
        <v>1029</v>
      </c>
      <c r="O951" s="427"/>
      <c r="P951" s="427"/>
      <c r="Q951" s="427"/>
      <c r="R951" s="427"/>
      <c r="S951" s="427"/>
      <c r="T951" s="427"/>
      <c r="U951" s="427"/>
      <c r="V951" s="427"/>
      <c r="W951" s="427"/>
      <c r="X951" s="427"/>
    </row>
    <row r="953" spans="2:25" ht="42.75" customHeight="1">
      <c r="B953" s="700" t="s">
        <v>1288</v>
      </c>
      <c r="C953" s="700"/>
      <c r="D953" s="700"/>
      <c r="E953" s="700"/>
      <c r="F953" s="700"/>
      <c r="G953" s="700"/>
      <c r="H953" s="700"/>
      <c r="I953" s="700"/>
      <c r="J953" s="700"/>
      <c r="K953" s="700"/>
      <c r="L953" s="700"/>
      <c r="M953" s="700"/>
      <c r="N953" s="700"/>
      <c r="O953" s="240"/>
      <c r="P953" s="240"/>
      <c r="Q953" s="240"/>
      <c r="R953" s="240"/>
      <c r="S953" s="240"/>
      <c r="T953" s="240"/>
      <c r="U953" s="240"/>
      <c r="V953" s="240"/>
      <c r="W953" s="240"/>
      <c r="X953" s="240"/>
      <c r="Y953" s="240"/>
    </row>
    <row r="954" spans="2:25" ht="13.5" customHeight="1">
      <c r="B954" s="697" t="s">
        <v>1282</v>
      </c>
      <c r="C954" s="699"/>
      <c r="D954" s="699"/>
      <c r="E954" s="699"/>
      <c r="F954" s="699"/>
      <c r="G954" s="699"/>
      <c r="H954" s="699"/>
      <c r="I954" s="699"/>
      <c r="J954" s="699"/>
      <c r="K954" s="699"/>
      <c r="L954" s="699"/>
      <c r="M954" s="699"/>
      <c r="N954" s="699"/>
      <c r="O954" s="242"/>
      <c r="P954" s="242"/>
      <c r="Q954" s="242"/>
      <c r="R954" s="242"/>
      <c r="S954" s="242"/>
      <c r="T954" s="242"/>
      <c r="U954" s="242"/>
      <c r="V954" s="242"/>
      <c r="W954" s="242"/>
      <c r="X954" s="242"/>
      <c r="Y954" s="242"/>
    </row>
    <row r="955" spans="2:25" ht="13.5" customHeight="1">
      <c r="B955" s="697" t="s">
        <v>1309</v>
      </c>
      <c r="C955" s="697"/>
      <c r="D955" s="697"/>
      <c r="E955" s="697"/>
      <c r="F955" s="697"/>
      <c r="G955" s="697"/>
      <c r="H955" s="697"/>
      <c r="I955" s="697"/>
      <c r="J955" s="697"/>
      <c r="K955" s="697"/>
      <c r="L955" s="697"/>
      <c r="M955" s="697"/>
      <c r="N955" s="697"/>
      <c r="O955" s="242"/>
      <c r="P955" s="242"/>
      <c r="Q955" s="242"/>
      <c r="R955" s="242"/>
      <c r="S955" s="242"/>
      <c r="T955" s="242"/>
      <c r="U955" s="242"/>
      <c r="V955" s="242"/>
      <c r="W955" s="242"/>
      <c r="X955" s="242"/>
      <c r="Y955" s="242"/>
    </row>
    <row r="956" spans="2:25">
      <c r="B956" s="398" t="s">
        <v>1098</v>
      </c>
    </row>
  </sheetData>
  <mergeCells count="17">
    <mergeCell ref="M8:M9"/>
    <mergeCell ref="N7:N9"/>
    <mergeCell ref="B953:N953"/>
    <mergeCell ref="B955:N955"/>
    <mergeCell ref="B954:N954"/>
    <mergeCell ref="B5:M5"/>
    <mergeCell ref="D6:N6"/>
    <mergeCell ref="E7:M7"/>
    <mergeCell ref="E8:G8"/>
    <mergeCell ref="C7:C9"/>
    <mergeCell ref="B7:B9"/>
    <mergeCell ref="D7:D9"/>
    <mergeCell ref="H8:H9"/>
    <mergeCell ref="I8:I9"/>
    <mergeCell ref="J8:J9"/>
    <mergeCell ref="K8:K9"/>
    <mergeCell ref="L8:L9"/>
  </mergeCells>
  <hyperlinks>
    <hyperlink ref="B1" location="Cuprins!A1" display="Cuprins" xr:uid="{00000000-0004-0000-1000-000000000000}"/>
  </hyperlink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957"/>
  <sheetViews>
    <sheetView zoomScaleNormal="100" workbookViewId="0">
      <selection activeCell="H22" sqref="H22"/>
    </sheetView>
  </sheetViews>
  <sheetFormatPr defaultColWidth="8.375" defaultRowHeight="15"/>
  <cols>
    <col min="1" max="1" width="1.625" style="2" customWidth="1"/>
    <col min="2" max="2" width="10.875" style="2" customWidth="1"/>
    <col min="3" max="3" width="16.625" style="2" customWidth="1"/>
    <col min="4" max="4" width="6.375" style="2" customWidth="1"/>
    <col min="5" max="5" width="11.5" style="2" customWidth="1"/>
    <col min="6" max="6" width="14.125" style="58" customWidth="1"/>
    <col min="7" max="7" width="8" style="58" customWidth="1"/>
    <col min="8" max="8" width="10" style="2" customWidth="1"/>
    <col min="9" max="9" width="6.375" style="2" customWidth="1"/>
    <col min="10" max="10" width="8.75" style="2" customWidth="1"/>
    <col min="11" max="11" width="6.875" style="2" customWidth="1"/>
    <col min="12" max="12" width="10.625" style="2" customWidth="1"/>
    <col min="13" max="13" width="7.625" style="2" customWidth="1"/>
    <col min="14" max="14" width="7.75" style="2" customWidth="1"/>
    <col min="15" max="16384" width="8.375" style="2"/>
  </cols>
  <sheetData>
    <row r="1" spans="2:16">
      <c r="B1" s="3" t="s">
        <v>0</v>
      </c>
      <c r="C1" s="55"/>
    </row>
    <row r="3" spans="2:16" ht="18.75">
      <c r="B3" s="4" t="str">
        <f>Cuprins!B2</f>
        <v xml:space="preserve">Recensământul Populației și Locuințelor 2024: CARACTERISTICI ETNO-CULTURALE </v>
      </c>
      <c r="C3" s="4"/>
    </row>
    <row r="5" spans="2:16" ht="21">
      <c r="B5" s="85" t="s">
        <v>1212</v>
      </c>
      <c r="C5" s="85"/>
      <c r="D5" s="85"/>
      <c r="E5" s="85"/>
      <c r="F5" s="566"/>
      <c r="G5" s="566"/>
      <c r="H5" s="85"/>
      <c r="I5" s="85"/>
      <c r="J5" s="85"/>
      <c r="K5" s="85"/>
      <c r="L5" s="85"/>
    </row>
    <row r="6" spans="2:16" ht="16.5" customHeight="1">
      <c r="B6" s="5"/>
      <c r="C6" s="5"/>
      <c r="D6" s="208"/>
      <c r="E6" s="208"/>
      <c r="F6" s="559"/>
      <c r="G6" s="559"/>
      <c r="N6" s="84" t="s">
        <v>3</v>
      </c>
    </row>
    <row r="7" spans="2:16" ht="16.5" customHeight="1">
      <c r="B7" s="777" t="s">
        <v>64</v>
      </c>
      <c r="C7" s="777" t="s">
        <v>65</v>
      </c>
      <c r="D7" s="772" t="s">
        <v>4</v>
      </c>
      <c r="E7" s="729" t="s">
        <v>1306</v>
      </c>
      <c r="F7" s="767"/>
      <c r="G7" s="767"/>
      <c r="H7" s="767"/>
      <c r="I7" s="767"/>
      <c r="J7" s="767"/>
      <c r="K7" s="767"/>
      <c r="L7" s="767"/>
      <c r="M7" s="768"/>
      <c r="N7" s="772" t="s">
        <v>995</v>
      </c>
    </row>
    <row r="8" spans="2:16" ht="22.5" customHeight="1">
      <c r="B8" s="778"/>
      <c r="C8" s="778"/>
      <c r="D8" s="723"/>
      <c r="E8" s="774" t="s">
        <v>1104</v>
      </c>
      <c r="F8" s="775"/>
      <c r="G8" s="776"/>
      <c r="H8" s="772" t="s">
        <v>973</v>
      </c>
      <c r="I8" s="772" t="s">
        <v>1016</v>
      </c>
      <c r="J8" s="772" t="s">
        <v>975</v>
      </c>
      <c r="K8" s="772" t="s">
        <v>1017</v>
      </c>
      <c r="L8" s="772" t="s">
        <v>1089</v>
      </c>
      <c r="M8" s="772" t="s">
        <v>994</v>
      </c>
      <c r="N8" s="723"/>
    </row>
    <row r="9" spans="2:16" ht="36.75" customHeight="1">
      <c r="B9" s="779"/>
      <c r="C9" s="779"/>
      <c r="D9" s="773"/>
      <c r="E9" s="127" t="s">
        <v>4</v>
      </c>
      <c r="F9" s="450" t="s">
        <v>1014</v>
      </c>
      <c r="G9" s="450" t="s">
        <v>972</v>
      </c>
      <c r="H9" s="773"/>
      <c r="I9" s="773"/>
      <c r="J9" s="773"/>
      <c r="K9" s="773"/>
      <c r="L9" s="773"/>
      <c r="M9" s="773"/>
      <c r="N9" s="773"/>
    </row>
    <row r="10" spans="2:16" s="57" customFormat="1">
      <c r="B10" s="342" t="s">
        <v>1065</v>
      </c>
      <c r="C10" s="342" t="s">
        <v>1066</v>
      </c>
      <c r="D10" s="343">
        <v>1</v>
      </c>
      <c r="E10" s="343">
        <v>2</v>
      </c>
      <c r="F10" s="560">
        <v>3</v>
      </c>
      <c r="G10" s="560">
        <v>4</v>
      </c>
      <c r="H10" s="343">
        <v>5</v>
      </c>
      <c r="I10" s="343">
        <v>6</v>
      </c>
      <c r="J10" s="343">
        <v>7</v>
      </c>
      <c r="K10" s="343">
        <v>8</v>
      </c>
      <c r="L10" s="343">
        <v>9</v>
      </c>
      <c r="M10" s="343">
        <v>10</v>
      </c>
      <c r="N10" s="343">
        <v>11</v>
      </c>
      <c r="P10" s="383"/>
    </row>
    <row r="11" spans="2:16">
      <c r="B11" s="380"/>
      <c r="C11" s="400" t="s">
        <v>4</v>
      </c>
      <c r="D11" s="153">
        <v>100</v>
      </c>
      <c r="E11" s="452">
        <v>79.930657681140502</v>
      </c>
      <c r="F11" s="567">
        <v>48.142687614639918</v>
      </c>
      <c r="G11" s="567">
        <v>31.787970066500577</v>
      </c>
      <c r="H11" s="252">
        <v>2.9834713247970734</v>
      </c>
      <c r="I11" s="252">
        <v>11.624156828367918</v>
      </c>
      <c r="J11" s="252">
        <v>3.6280402638712719</v>
      </c>
      <c r="K11" s="252">
        <v>1.1970328826041843</v>
      </c>
      <c r="L11" s="252">
        <v>0.31711679403224724</v>
      </c>
      <c r="M11" s="252">
        <v>0.25385946496089307</v>
      </c>
      <c r="N11" s="252">
        <v>6.5664760230237554E-2</v>
      </c>
      <c r="O11" s="382"/>
    </row>
    <row r="12" spans="2:16">
      <c r="B12" s="12">
        <v>100000</v>
      </c>
      <c r="C12" s="14" t="s">
        <v>66</v>
      </c>
      <c r="D12" s="63">
        <v>100</v>
      </c>
      <c r="E12" s="452">
        <v>76.339206363308435</v>
      </c>
      <c r="F12" s="145">
        <v>28.688510931388233</v>
      </c>
      <c r="G12" s="145">
        <v>47.650695431920205</v>
      </c>
      <c r="H12" s="107">
        <v>2.4441488179877746</v>
      </c>
      <c r="I12" s="107">
        <v>19.691915881620243</v>
      </c>
      <c r="J12" s="107">
        <v>0.40187300035546952</v>
      </c>
      <c r="K12" s="107">
        <v>0.35257620867399464</v>
      </c>
      <c r="L12" s="107">
        <v>8.4290570565228262E-2</v>
      </c>
      <c r="M12" s="107">
        <v>0.58003577141838303</v>
      </c>
      <c r="N12" s="107">
        <v>0.10595338606469387</v>
      </c>
    </row>
    <row r="13" spans="2:16" ht="30">
      <c r="B13" s="15">
        <v>101000</v>
      </c>
      <c r="C13" s="16" t="s">
        <v>67</v>
      </c>
      <c r="D13" s="63">
        <v>100</v>
      </c>
      <c r="E13" s="452">
        <v>72.333423862244544</v>
      </c>
      <c r="F13" s="145">
        <v>26.306702549035201</v>
      </c>
      <c r="G13" s="145">
        <v>46.026721313209343</v>
      </c>
      <c r="H13" s="107">
        <v>2.8253838367093134</v>
      </c>
      <c r="I13" s="107">
        <v>23.102684476172588</v>
      </c>
      <c r="J13" s="107">
        <v>0.45411418635082129</v>
      </c>
      <c r="K13" s="107">
        <v>0.40279487441758227</v>
      </c>
      <c r="L13" s="107">
        <v>8.7648446841304101E-2</v>
      </c>
      <c r="M13" s="107">
        <v>0.67720329149015879</v>
      </c>
      <c r="N13" s="107">
        <v>0.11674702577252187</v>
      </c>
    </row>
    <row r="14" spans="2:16" s="58" customFormat="1">
      <c r="B14" s="350">
        <v>110000</v>
      </c>
      <c r="C14" s="351" t="s">
        <v>68</v>
      </c>
      <c r="D14" s="353">
        <v>100</v>
      </c>
      <c r="E14" s="453">
        <v>67.876180743523747</v>
      </c>
      <c r="F14" s="145">
        <v>27.927691542838506</v>
      </c>
      <c r="G14" s="145">
        <v>39.948489200685245</v>
      </c>
      <c r="H14" s="145">
        <v>2.9780975528918017</v>
      </c>
      <c r="I14" s="145">
        <v>27.547229740926817</v>
      </c>
      <c r="J14" s="145">
        <v>0.52132243274595702</v>
      </c>
      <c r="K14" s="145">
        <v>0.46401148980832224</v>
      </c>
      <c r="L14" s="145">
        <v>4.9715516765177409E-2</v>
      </c>
      <c r="M14" s="145">
        <v>0.45503507705905477</v>
      </c>
      <c r="N14" s="145">
        <v>0.10840744627962288</v>
      </c>
    </row>
    <row r="15" spans="2:16" s="58" customFormat="1">
      <c r="B15" s="352">
        <v>120000</v>
      </c>
      <c r="C15" s="351" t="s">
        <v>69</v>
      </c>
      <c r="D15" s="353">
        <v>100</v>
      </c>
      <c r="E15" s="453">
        <v>76.703470812496505</v>
      </c>
      <c r="F15" s="145">
        <v>27.137693716888595</v>
      </c>
      <c r="G15" s="145">
        <v>49.565777095607913</v>
      </c>
      <c r="H15" s="145">
        <v>2.3617368916175732</v>
      </c>
      <c r="I15" s="145">
        <v>19.582116155864874</v>
      </c>
      <c r="J15" s="145">
        <v>0.40897162944991911</v>
      </c>
      <c r="K15" s="145">
        <v>0.30994702183492651</v>
      </c>
      <c r="L15" s="145">
        <v>8.9122146853493206E-2</v>
      </c>
      <c r="M15" s="145">
        <v>0.43867901173441687</v>
      </c>
      <c r="N15" s="145">
        <v>0.10595633014804193</v>
      </c>
    </row>
    <row r="16" spans="2:16" s="58" customFormat="1">
      <c r="B16" s="352">
        <v>130000</v>
      </c>
      <c r="C16" s="351" t="s">
        <v>40</v>
      </c>
      <c r="D16" s="353">
        <v>100</v>
      </c>
      <c r="E16" s="453">
        <v>72.939355726241374</v>
      </c>
      <c r="F16" s="145">
        <v>24.320761206007141</v>
      </c>
      <c r="G16" s="145">
        <v>48.618594520234232</v>
      </c>
      <c r="H16" s="145">
        <v>3.4403301616416417</v>
      </c>
      <c r="I16" s="145">
        <v>20.384042187320834</v>
      </c>
      <c r="J16" s="145">
        <v>0.44365470594978745</v>
      </c>
      <c r="K16" s="145">
        <v>0.4069700791012259</v>
      </c>
      <c r="L16" s="145">
        <v>0.2097902097902094</v>
      </c>
      <c r="M16" s="145">
        <v>1.9924337957124787</v>
      </c>
      <c r="N16" s="145">
        <v>0.18342313424280604</v>
      </c>
    </row>
    <row r="17" spans="2:14" s="58" customFormat="1">
      <c r="B17" s="352">
        <v>140000</v>
      </c>
      <c r="C17" s="351" t="s">
        <v>70</v>
      </c>
      <c r="D17" s="353">
        <v>100</v>
      </c>
      <c r="E17" s="453">
        <v>77.492429977290215</v>
      </c>
      <c r="F17" s="145">
        <v>27.383610900832679</v>
      </c>
      <c r="G17" s="145">
        <v>50.108819076457543</v>
      </c>
      <c r="H17" s="145">
        <v>2.3353520060560333</v>
      </c>
      <c r="I17" s="145">
        <v>19.004542013625965</v>
      </c>
      <c r="J17" s="145">
        <v>0.33497350492051653</v>
      </c>
      <c r="K17" s="145">
        <v>0.34632853898561855</v>
      </c>
      <c r="L17" s="145">
        <v>6.4345193035579437E-2</v>
      </c>
      <c r="M17" s="145">
        <v>0.32740348221044857</v>
      </c>
      <c r="N17" s="145">
        <v>9.4625283875852131E-2</v>
      </c>
    </row>
    <row r="18" spans="2:14" s="58" customFormat="1">
      <c r="B18" s="352">
        <v>150000</v>
      </c>
      <c r="C18" s="351" t="s">
        <v>71</v>
      </c>
      <c r="D18" s="353">
        <v>100</v>
      </c>
      <c r="E18" s="453">
        <v>69.26409962671147</v>
      </c>
      <c r="F18" s="145">
        <v>24.286348864938105</v>
      </c>
      <c r="G18" s="145">
        <v>44.977750761773372</v>
      </c>
      <c r="H18" s="145">
        <v>3.0034523336372438</v>
      </c>
      <c r="I18" s="145">
        <v>26.080315463804933</v>
      </c>
      <c r="J18" s="145">
        <v>0.51901900731769635</v>
      </c>
      <c r="K18" s="145">
        <v>0.45043991926370697</v>
      </c>
      <c r="L18" s="145">
        <v>6.5461856778808641E-2</v>
      </c>
      <c r="M18" s="145">
        <v>0.50966731349215266</v>
      </c>
      <c r="N18" s="145">
        <v>0.10754447899375708</v>
      </c>
    </row>
    <row r="19" spans="2:14">
      <c r="B19" s="18">
        <v>111000</v>
      </c>
      <c r="C19" s="19" t="s">
        <v>72</v>
      </c>
      <c r="D19" s="63">
        <v>100</v>
      </c>
      <c r="E19" s="452">
        <v>95.641979301423191</v>
      </c>
      <c r="F19" s="145">
        <v>40.717981888745243</v>
      </c>
      <c r="G19" s="145">
        <v>54.923997412677942</v>
      </c>
      <c r="H19" s="107">
        <v>0.34767141009055758</v>
      </c>
      <c r="I19" s="107">
        <v>3.6545924967658592</v>
      </c>
      <c r="J19" s="107">
        <v>0.15362225097024637</v>
      </c>
      <c r="K19" s="107">
        <v>2.4256144890038901E-2</v>
      </c>
      <c r="L19" s="107" t="s">
        <v>1029</v>
      </c>
      <c r="M19" s="107">
        <v>0.1212807244501945</v>
      </c>
      <c r="N19" s="107">
        <v>5.6597671410090769E-2</v>
      </c>
    </row>
    <row r="20" spans="2:14">
      <c r="B20" s="18">
        <v>121000</v>
      </c>
      <c r="C20" s="19" t="s">
        <v>73</v>
      </c>
      <c r="D20" s="63">
        <v>100</v>
      </c>
      <c r="E20" s="452">
        <v>91.234605443210867</v>
      </c>
      <c r="F20" s="145">
        <v>31.195833966853868</v>
      </c>
      <c r="G20" s="145">
        <v>60.038771476356999</v>
      </c>
      <c r="H20" s="107">
        <v>1.0567127869849409</v>
      </c>
      <c r="I20" s="107">
        <v>6.8610308651360352</v>
      </c>
      <c r="J20" s="107">
        <v>0.33830013684050292</v>
      </c>
      <c r="K20" s="107">
        <v>0.16724950585373186</v>
      </c>
      <c r="L20" s="107">
        <v>0.12163600425725951</v>
      </c>
      <c r="M20" s="107">
        <v>0.20145963205108605</v>
      </c>
      <c r="N20" s="107">
        <v>1.9005625665196792E-2</v>
      </c>
    </row>
    <row r="21" spans="2:14">
      <c r="B21" s="18">
        <v>122000</v>
      </c>
      <c r="C21" s="19" t="s">
        <v>74</v>
      </c>
      <c r="D21" s="63">
        <v>100</v>
      </c>
      <c r="E21" s="452">
        <v>76.142730757888415</v>
      </c>
      <c r="F21" s="145">
        <v>35.83013860218216</v>
      </c>
      <c r="G21" s="145">
        <v>40.312592155706263</v>
      </c>
      <c r="H21" s="107">
        <v>2.1232674727219072</v>
      </c>
      <c r="I21" s="107">
        <v>19.197876732527241</v>
      </c>
      <c r="J21" s="107">
        <v>0.20642878207018539</v>
      </c>
      <c r="K21" s="107">
        <v>0.23591860808021189</v>
      </c>
      <c r="L21" s="107">
        <v>1.2385726924211127</v>
      </c>
      <c r="M21" s="107">
        <v>0.41285756414037078</v>
      </c>
      <c r="N21" s="107">
        <v>0.44234739015039737</v>
      </c>
    </row>
    <row r="22" spans="2:14">
      <c r="B22" s="18">
        <v>131000</v>
      </c>
      <c r="C22" s="19" t="s">
        <v>75</v>
      </c>
      <c r="D22" s="63">
        <v>100</v>
      </c>
      <c r="E22" s="452">
        <v>85.024576734024976</v>
      </c>
      <c r="F22" s="145">
        <v>33.577280174767807</v>
      </c>
      <c r="G22" s="145">
        <v>51.447296559257168</v>
      </c>
      <c r="H22" s="107">
        <v>2.0589841616602893</v>
      </c>
      <c r="I22" s="107">
        <v>11.665756417258285</v>
      </c>
      <c r="J22" s="107">
        <v>0.38776624795193776</v>
      </c>
      <c r="K22" s="107">
        <v>0.26761332605133731</v>
      </c>
      <c r="L22" s="107">
        <v>7.0999453850354804E-2</v>
      </c>
      <c r="M22" s="107">
        <v>0.3659202621518286</v>
      </c>
      <c r="N22" s="107">
        <v>0.15838339705079155</v>
      </c>
    </row>
    <row r="23" spans="2:14">
      <c r="B23" s="18">
        <v>141000</v>
      </c>
      <c r="C23" s="19" t="s">
        <v>76</v>
      </c>
      <c r="D23" s="63">
        <v>100</v>
      </c>
      <c r="E23" s="452">
        <v>81.5887850467291</v>
      </c>
      <c r="F23" s="145">
        <v>56.425233644859908</v>
      </c>
      <c r="G23" s="145">
        <v>25.163551401869196</v>
      </c>
      <c r="H23" s="107">
        <v>1.8457943925233669</v>
      </c>
      <c r="I23" s="107">
        <v>16.168224299065454</v>
      </c>
      <c r="J23" s="107">
        <v>9.3457943925233766E-2</v>
      </c>
      <c r="K23" s="107">
        <v>0.16355140186915909</v>
      </c>
      <c r="L23" s="107" t="s">
        <v>1029</v>
      </c>
      <c r="M23" s="107">
        <v>0.14018691588785065</v>
      </c>
      <c r="N23" s="107" t="s">
        <v>1029</v>
      </c>
    </row>
    <row r="24" spans="2:14">
      <c r="B24" s="18">
        <v>151000</v>
      </c>
      <c r="C24" s="19" t="s">
        <v>77</v>
      </c>
      <c r="D24" s="63">
        <v>100</v>
      </c>
      <c r="E24" s="452">
        <v>84.888842281879562</v>
      </c>
      <c r="F24" s="145">
        <v>40.761325503355835</v>
      </c>
      <c r="G24" s="145">
        <v>44.12751677852372</v>
      </c>
      <c r="H24" s="107">
        <v>1.1325503355704745</v>
      </c>
      <c r="I24" s="107">
        <v>13.150167785234965</v>
      </c>
      <c r="J24" s="107">
        <v>0.27265100671141046</v>
      </c>
      <c r="K24" s="107">
        <v>0.22021812080537007</v>
      </c>
      <c r="L24" s="107">
        <v>4.1946308724832383E-2</v>
      </c>
      <c r="M24" s="107">
        <v>0.24119127516778618</v>
      </c>
      <c r="N24" s="107">
        <v>5.2432885906040477E-2</v>
      </c>
    </row>
    <row r="25" spans="2:14">
      <c r="B25" s="18">
        <v>112000</v>
      </c>
      <c r="C25" s="19" t="s">
        <v>78</v>
      </c>
      <c r="D25" s="63">
        <v>100</v>
      </c>
      <c r="E25" s="452">
        <v>98.22515647775009</v>
      </c>
      <c r="F25" s="145">
        <v>44.508274028980537</v>
      </c>
      <c r="G25" s="145">
        <v>53.716882448769553</v>
      </c>
      <c r="H25" s="107">
        <v>0.2915201920603615</v>
      </c>
      <c r="I25" s="107">
        <v>1.3289891108634126</v>
      </c>
      <c r="J25" s="107">
        <v>8.5741232958929815E-3</v>
      </c>
      <c r="K25" s="107">
        <v>4.2870616479464906E-2</v>
      </c>
      <c r="L25" s="107">
        <v>1.7148246591785963E-2</v>
      </c>
      <c r="M25" s="107">
        <v>6.8592986367143852E-2</v>
      </c>
      <c r="N25" s="107">
        <v>1.7148246591785963E-2</v>
      </c>
    </row>
    <row r="26" spans="2:14">
      <c r="B26" s="18">
        <v>123000</v>
      </c>
      <c r="C26" s="19" t="s">
        <v>79</v>
      </c>
      <c r="D26" s="63">
        <v>100</v>
      </c>
      <c r="E26" s="452">
        <v>98.354661791590459</v>
      </c>
      <c r="F26" s="145">
        <v>66.727605118829985</v>
      </c>
      <c r="G26" s="145">
        <v>31.627056672760474</v>
      </c>
      <c r="H26" s="107">
        <v>0.3656307129798903</v>
      </c>
      <c r="I26" s="107">
        <v>1.0968921389396709</v>
      </c>
      <c r="J26" s="107" t="s">
        <v>1029</v>
      </c>
      <c r="K26" s="107" t="s">
        <v>1029</v>
      </c>
      <c r="L26" s="107" t="s">
        <v>1029</v>
      </c>
      <c r="M26" s="107">
        <v>0.18281535648994515</v>
      </c>
      <c r="N26" s="107" t="s">
        <v>1029</v>
      </c>
    </row>
    <row r="27" spans="2:14">
      <c r="B27" s="18">
        <v>125000</v>
      </c>
      <c r="C27" s="19" t="s">
        <v>80</v>
      </c>
      <c r="D27" s="63">
        <v>100</v>
      </c>
      <c r="E27" s="452">
        <v>96.221374045801824</v>
      </c>
      <c r="F27" s="145">
        <v>45.744274809160423</v>
      </c>
      <c r="G27" s="145">
        <v>50.477099236641401</v>
      </c>
      <c r="H27" s="107">
        <v>0.45801526717557278</v>
      </c>
      <c r="I27" s="107">
        <v>2.8053435114503849</v>
      </c>
      <c r="J27" s="107">
        <v>1.9083969465648862E-2</v>
      </c>
      <c r="K27" s="107">
        <v>5.7251908396946591E-2</v>
      </c>
      <c r="L27" s="107" t="s">
        <v>1029</v>
      </c>
      <c r="M27" s="107">
        <v>0.19083969465648862</v>
      </c>
      <c r="N27" s="107">
        <v>0.24809160305343519</v>
      </c>
    </row>
    <row r="28" spans="2:14">
      <c r="B28" s="18">
        <v>126000</v>
      </c>
      <c r="C28" s="19" t="s">
        <v>81</v>
      </c>
      <c r="D28" s="63">
        <v>100</v>
      </c>
      <c r="E28" s="452">
        <v>95.336929688214411</v>
      </c>
      <c r="F28" s="145">
        <v>31.205997988479524</v>
      </c>
      <c r="G28" s="145">
        <v>64.130931699734887</v>
      </c>
      <c r="H28" s="107">
        <v>0.51202340678431035</v>
      </c>
      <c r="I28" s="107">
        <v>3.7030264240651047</v>
      </c>
      <c r="J28" s="107">
        <v>4.5716375605741995E-2</v>
      </c>
      <c r="K28" s="107">
        <v>0.1645789521806712</v>
      </c>
      <c r="L28" s="107" t="s">
        <v>1029</v>
      </c>
      <c r="M28" s="107">
        <v>0.18286550242296803</v>
      </c>
      <c r="N28" s="107">
        <v>5.4859650726890398E-2</v>
      </c>
    </row>
    <row r="29" spans="2:14">
      <c r="B29" s="18">
        <v>142000</v>
      </c>
      <c r="C29" s="19" t="s">
        <v>82</v>
      </c>
      <c r="D29" s="63">
        <v>100</v>
      </c>
      <c r="E29" s="452">
        <v>92.951936872309716</v>
      </c>
      <c r="F29" s="145">
        <v>43.767934002869339</v>
      </c>
      <c r="G29" s="145">
        <v>49.184002869440377</v>
      </c>
      <c r="H29" s="107">
        <v>0.54698708751793379</v>
      </c>
      <c r="I29" s="107">
        <v>5.5864418938307052</v>
      </c>
      <c r="J29" s="107">
        <v>0.20624103299856514</v>
      </c>
      <c r="K29" s="107">
        <v>0.27797704447632698</v>
      </c>
      <c r="L29" s="107">
        <v>0.12553802008608311</v>
      </c>
      <c r="M29" s="107">
        <v>0.26004304160688646</v>
      </c>
      <c r="N29" s="107">
        <v>4.4835007173601109E-2</v>
      </c>
    </row>
    <row r="30" spans="2:14">
      <c r="B30" s="18">
        <v>143000</v>
      </c>
      <c r="C30" s="19" t="s">
        <v>83</v>
      </c>
      <c r="D30" s="63">
        <v>100</v>
      </c>
      <c r="E30" s="452">
        <v>95.073446327683541</v>
      </c>
      <c r="F30" s="145">
        <v>51.977401129943466</v>
      </c>
      <c r="G30" s="145">
        <v>43.096045197740082</v>
      </c>
      <c r="H30" s="107">
        <v>0.6327683615819204</v>
      </c>
      <c r="I30" s="107">
        <v>3.6610169491525366</v>
      </c>
      <c r="J30" s="107">
        <v>0.13559322033898294</v>
      </c>
      <c r="K30" s="107">
        <v>6.779661016949147E-2</v>
      </c>
      <c r="L30" s="107" t="s">
        <v>1029</v>
      </c>
      <c r="M30" s="107">
        <v>0.3163841807909602</v>
      </c>
      <c r="N30" s="107">
        <v>0.11299435028248579</v>
      </c>
    </row>
    <row r="31" spans="2:14">
      <c r="B31" s="18">
        <v>144000</v>
      </c>
      <c r="C31" s="19" t="s">
        <v>84</v>
      </c>
      <c r="D31" s="63">
        <v>100</v>
      </c>
      <c r="E31" s="452">
        <v>96.385237613751087</v>
      </c>
      <c r="F31" s="145">
        <v>50.126390293225398</v>
      </c>
      <c r="G31" s="145">
        <v>46.258847320525682</v>
      </c>
      <c r="H31" s="107">
        <v>0.63195146612739994</v>
      </c>
      <c r="I31" s="107">
        <v>2.755308392315464</v>
      </c>
      <c r="J31" s="107">
        <v>0.12639029322547998</v>
      </c>
      <c r="K31" s="107">
        <v>5.0556117290191993E-2</v>
      </c>
      <c r="L31" s="107" t="s">
        <v>1029</v>
      </c>
      <c r="M31" s="107" t="s">
        <v>1029</v>
      </c>
      <c r="N31" s="107">
        <v>5.0556117290191993E-2</v>
      </c>
    </row>
    <row r="32" spans="2:14">
      <c r="B32" s="18">
        <v>145000</v>
      </c>
      <c r="C32" s="19" t="s">
        <v>85</v>
      </c>
      <c r="D32" s="63">
        <v>100</v>
      </c>
      <c r="E32" s="452">
        <v>96.606202457577638</v>
      </c>
      <c r="F32" s="145">
        <v>41.720304271503863</v>
      </c>
      <c r="G32" s="145">
        <v>54.885898186073781</v>
      </c>
      <c r="H32" s="107">
        <v>0.35108250438853161</v>
      </c>
      <c r="I32" s="107">
        <v>2.8086600351082533</v>
      </c>
      <c r="J32" s="107">
        <v>5.851375073142194E-2</v>
      </c>
      <c r="K32" s="107">
        <v>5.851375073142194E-2</v>
      </c>
      <c r="L32" s="107" t="s">
        <v>1029</v>
      </c>
      <c r="M32" s="107">
        <v>0.11702750146284388</v>
      </c>
      <c r="N32" s="107" t="s">
        <v>1029</v>
      </c>
    </row>
    <row r="33" spans="2:14">
      <c r="B33" s="18">
        <v>146000</v>
      </c>
      <c r="C33" s="19" t="s">
        <v>86</v>
      </c>
      <c r="D33" s="63">
        <v>100</v>
      </c>
      <c r="E33" s="452">
        <v>90.580964153275431</v>
      </c>
      <c r="F33" s="145">
        <v>35.080346106303956</v>
      </c>
      <c r="G33" s="145">
        <v>55.500618046971475</v>
      </c>
      <c r="H33" s="107">
        <v>0.91470951792336042</v>
      </c>
      <c r="I33" s="107">
        <v>7.5401730531520288</v>
      </c>
      <c r="J33" s="107">
        <v>0.37082818294190295</v>
      </c>
      <c r="K33" s="107">
        <v>0.19777503090234821</v>
      </c>
      <c r="L33" s="107" t="s">
        <v>1029</v>
      </c>
      <c r="M33" s="107">
        <v>0.32138442521631588</v>
      </c>
      <c r="N33" s="107">
        <v>7.4165636588380587E-2</v>
      </c>
    </row>
    <row r="34" spans="2:14">
      <c r="B34" s="18">
        <v>152000</v>
      </c>
      <c r="C34" s="19" t="s">
        <v>87</v>
      </c>
      <c r="D34" s="63">
        <v>100</v>
      </c>
      <c r="E34" s="452">
        <v>87.042001787309815</v>
      </c>
      <c r="F34" s="145">
        <v>35.567470956210805</v>
      </c>
      <c r="G34" s="145">
        <v>51.47453083109901</v>
      </c>
      <c r="H34" s="107">
        <v>2.040512362228176</v>
      </c>
      <c r="I34" s="107">
        <v>10.038725052129841</v>
      </c>
      <c r="J34" s="107">
        <v>0.29788501638367521</v>
      </c>
      <c r="K34" s="107">
        <v>0.28299076556449149</v>
      </c>
      <c r="L34" s="107">
        <v>1.489425081918376E-2</v>
      </c>
      <c r="M34" s="107">
        <v>0.28299076556449149</v>
      </c>
      <c r="N34" s="107" t="s">
        <v>1029</v>
      </c>
    </row>
    <row r="35" spans="2:14">
      <c r="B35" s="18">
        <v>153000</v>
      </c>
      <c r="C35" s="19" t="s">
        <v>88</v>
      </c>
      <c r="D35" s="63">
        <v>100</v>
      </c>
      <c r="E35" s="452">
        <v>96.259761611179641</v>
      </c>
      <c r="F35" s="145">
        <v>36.676257021509699</v>
      </c>
      <c r="G35" s="145">
        <v>59.583504589669943</v>
      </c>
      <c r="H35" s="107">
        <v>0.5069187559939724</v>
      </c>
      <c r="I35" s="107">
        <v>2.7949034114262261</v>
      </c>
      <c r="J35" s="107">
        <v>0.13700506918756009</v>
      </c>
      <c r="K35" s="107">
        <v>0.15070557610631607</v>
      </c>
      <c r="L35" s="107" t="s">
        <v>1029</v>
      </c>
      <c r="M35" s="107">
        <v>0.13700506918756006</v>
      </c>
      <c r="N35" s="107">
        <v>1.3700506918756008E-2</v>
      </c>
    </row>
    <row r="36" spans="2:14">
      <c r="B36" s="18">
        <v>154000</v>
      </c>
      <c r="C36" s="19" t="s">
        <v>89</v>
      </c>
      <c r="D36" s="63">
        <v>100</v>
      </c>
      <c r="E36" s="452">
        <v>89.027653880463987</v>
      </c>
      <c r="F36" s="145">
        <v>24.888492417484454</v>
      </c>
      <c r="G36" s="145">
        <v>64.13916146297953</v>
      </c>
      <c r="H36" s="107">
        <v>1.5700267618198087</v>
      </c>
      <c r="I36" s="107">
        <v>8.7243532560214376</v>
      </c>
      <c r="J36" s="107">
        <v>0.14272970561998261</v>
      </c>
      <c r="K36" s="107">
        <v>0.19625334522747617</v>
      </c>
      <c r="L36" s="107">
        <v>1.7841213202497826E-2</v>
      </c>
      <c r="M36" s="107">
        <v>0.29438001784121431</v>
      </c>
      <c r="N36" s="107">
        <v>2.6761819803746742E-2</v>
      </c>
    </row>
    <row r="37" spans="2:14">
      <c r="B37" s="12"/>
      <c r="C37" s="20" t="s">
        <v>90</v>
      </c>
      <c r="D37" s="63">
        <v>100</v>
      </c>
      <c r="E37" s="452">
        <v>79.233255182362257</v>
      </c>
      <c r="F37" s="145">
        <v>61.95405905847511</v>
      </c>
      <c r="G37" s="145">
        <v>17.279196123887139</v>
      </c>
      <c r="H37" s="107">
        <v>6.3131416854650011</v>
      </c>
      <c r="I37" s="107">
        <v>13.408340740424215</v>
      </c>
      <c r="J37" s="107">
        <v>4.8960734476736392E-2</v>
      </c>
      <c r="K37" s="107">
        <v>2.9080704705981016E-2</v>
      </c>
      <c r="L37" s="107">
        <v>0.82231032233579393</v>
      </c>
      <c r="M37" s="107">
        <v>9.3978322552661808E-2</v>
      </c>
      <c r="N37" s="107">
        <v>5.0932307677141873E-2</v>
      </c>
    </row>
    <row r="38" spans="2:14">
      <c r="B38" s="12">
        <v>300000</v>
      </c>
      <c r="C38" s="20" t="s">
        <v>91</v>
      </c>
      <c r="D38" s="63">
        <v>100</v>
      </c>
      <c r="E38" s="452">
        <v>57.799378080511673</v>
      </c>
      <c r="F38" s="145">
        <v>36.579019736425145</v>
      </c>
      <c r="G38" s="145">
        <v>21.220358344086527</v>
      </c>
      <c r="H38" s="107">
        <v>4.5321853912381629</v>
      </c>
      <c r="I38" s="107">
        <v>37.158631777124967</v>
      </c>
      <c r="J38" s="107">
        <v>6.9807289573329864E-2</v>
      </c>
      <c r="K38" s="107">
        <v>4.336513443191703E-2</v>
      </c>
      <c r="L38" s="107">
        <v>0.11951854123918597</v>
      </c>
      <c r="M38" s="107">
        <v>0.18086434116726385</v>
      </c>
      <c r="N38" s="107">
        <v>9.6249444714742671E-2</v>
      </c>
    </row>
    <row r="39" spans="2:14">
      <c r="B39" s="17">
        <v>301000</v>
      </c>
      <c r="C39" s="21" t="s">
        <v>92</v>
      </c>
      <c r="D39" s="63">
        <v>100</v>
      </c>
      <c r="E39" s="452">
        <v>56.84411900521193</v>
      </c>
      <c r="F39" s="145">
        <v>35.796116718341572</v>
      </c>
      <c r="G39" s="145">
        <v>21.048002286870357</v>
      </c>
      <c r="H39" s="107">
        <v>4.6540009235438076</v>
      </c>
      <c r="I39" s="107">
        <v>37.984035886272807</v>
      </c>
      <c r="J39" s="107">
        <v>7.1464696439959174E-2</v>
      </c>
      <c r="K39" s="107">
        <v>4.5077731600589636E-2</v>
      </c>
      <c r="L39" s="107">
        <v>0.12423862611869826</v>
      </c>
      <c r="M39" s="107">
        <v>0.18580821074389398</v>
      </c>
      <c r="N39" s="107">
        <v>9.1254920069486337E-2</v>
      </c>
    </row>
    <row r="40" spans="2:14">
      <c r="B40" s="17">
        <v>310000</v>
      </c>
      <c r="C40" s="21" t="s">
        <v>93</v>
      </c>
      <c r="D40" s="63">
        <v>100</v>
      </c>
      <c r="E40" s="452">
        <v>98.625954198473323</v>
      </c>
      <c r="F40" s="145">
        <v>65.534351145038229</v>
      </c>
      <c r="G40" s="145">
        <v>33.091603053435101</v>
      </c>
      <c r="H40" s="107">
        <v>0.19083969465648853</v>
      </c>
      <c r="I40" s="107">
        <v>1.0687022900763357</v>
      </c>
      <c r="J40" s="107">
        <v>3.8167938931297704E-2</v>
      </c>
      <c r="K40" s="107" t="s">
        <v>1029</v>
      </c>
      <c r="L40" s="107" t="s">
        <v>1029</v>
      </c>
      <c r="M40" s="107">
        <v>7.6335877862595408E-2</v>
      </c>
      <c r="N40" s="107" t="s">
        <v>1029</v>
      </c>
    </row>
    <row r="41" spans="2:14">
      <c r="B41" s="17">
        <v>311000</v>
      </c>
      <c r="C41" s="21" t="s">
        <v>94</v>
      </c>
      <c r="D41" s="63">
        <v>100</v>
      </c>
      <c r="E41" s="452">
        <v>37.139917695473194</v>
      </c>
      <c r="F41" s="145">
        <v>31.79012345679007</v>
      </c>
      <c r="G41" s="145">
        <v>5.3497942386831241</v>
      </c>
      <c r="H41" s="107">
        <v>4.8353909465020539</v>
      </c>
      <c r="I41" s="107">
        <v>57.201646090534908</v>
      </c>
      <c r="J41" s="107" t="s">
        <v>1029</v>
      </c>
      <c r="K41" s="107" t="s">
        <v>1029</v>
      </c>
      <c r="L41" s="107" t="s">
        <v>1029</v>
      </c>
      <c r="M41" s="107" t="s">
        <v>1029</v>
      </c>
      <c r="N41" s="107">
        <v>0.8230452674897113</v>
      </c>
    </row>
    <row r="42" spans="2:14">
      <c r="B42" s="22">
        <v>1400000</v>
      </c>
      <c r="C42" s="23" t="s">
        <v>95</v>
      </c>
      <c r="D42" s="63">
        <v>100</v>
      </c>
      <c r="E42" s="452">
        <v>74.984006482705425</v>
      </c>
      <c r="F42" s="145">
        <v>63.816266473322578</v>
      </c>
      <c r="G42" s="145">
        <v>11.16774000938285</v>
      </c>
      <c r="H42" s="107">
        <v>15.650189789738558</v>
      </c>
      <c r="I42" s="107">
        <v>8.7239305668102087</v>
      </c>
      <c r="J42" s="107">
        <v>5.3311724314411078E-2</v>
      </c>
      <c r="K42" s="107">
        <v>1.7059751780611546E-2</v>
      </c>
      <c r="L42" s="107">
        <v>0.42862626348786531</v>
      </c>
      <c r="M42" s="107">
        <v>9.5961103765939929E-2</v>
      </c>
      <c r="N42" s="107">
        <v>4.6914317396681747E-2</v>
      </c>
    </row>
    <row r="43" spans="2:14">
      <c r="B43" s="24">
        <v>1401000</v>
      </c>
      <c r="C43" s="19" t="s">
        <v>96</v>
      </c>
      <c r="D43" s="63">
        <v>100</v>
      </c>
      <c r="E43" s="452">
        <v>49.73206568712196</v>
      </c>
      <c r="F43" s="145">
        <v>38.686257562662135</v>
      </c>
      <c r="G43" s="145">
        <v>11.045808124459823</v>
      </c>
      <c r="H43" s="107">
        <v>16.404494382022499</v>
      </c>
      <c r="I43" s="107">
        <v>30.354364736387261</v>
      </c>
      <c r="J43" s="107">
        <v>0.12100259291270543</v>
      </c>
      <c r="K43" s="107">
        <v>3.4572169403630122E-2</v>
      </c>
      <c r="L43" s="107">
        <v>2.9732065687121922</v>
      </c>
      <c r="M43" s="107">
        <v>0.19014693171996569</v>
      </c>
      <c r="N43" s="107">
        <v>0.19014693171996569</v>
      </c>
    </row>
    <row r="44" spans="2:14">
      <c r="B44" s="25">
        <v>1402000</v>
      </c>
      <c r="C44" s="19" t="s">
        <v>97</v>
      </c>
      <c r="D44" s="63">
        <v>100</v>
      </c>
      <c r="E44" s="452">
        <v>56.962734659568852</v>
      </c>
      <c r="F44" s="145">
        <v>51.41496217427882</v>
      </c>
      <c r="G44" s="145">
        <v>5.5477724852900288</v>
      </c>
      <c r="H44" s="107">
        <v>9.2462874754833866</v>
      </c>
      <c r="I44" s="107">
        <v>33.482768282432254</v>
      </c>
      <c r="J44" s="107">
        <v>0.14009526478005122</v>
      </c>
      <c r="K44" s="107" t="s">
        <v>1029</v>
      </c>
      <c r="L44" s="107" t="s">
        <v>1029</v>
      </c>
      <c r="M44" s="107">
        <v>0.11207621182404096</v>
      </c>
      <c r="N44" s="107">
        <v>5.6038105912020478E-2</v>
      </c>
    </row>
    <row r="45" spans="2:14">
      <c r="B45" s="25">
        <v>1410000</v>
      </c>
      <c r="C45" s="19" t="s">
        <v>98</v>
      </c>
      <c r="D45" s="63">
        <v>100</v>
      </c>
      <c r="E45" s="452">
        <v>99.51495553759068</v>
      </c>
      <c r="F45" s="145">
        <v>92.724333063863924</v>
      </c>
      <c r="G45" s="145">
        <v>6.7906224737267538</v>
      </c>
      <c r="H45" s="107">
        <v>0.24252223120452687</v>
      </c>
      <c r="I45" s="107">
        <v>8.0840743734842305E-2</v>
      </c>
      <c r="J45" s="107" t="s">
        <v>1029</v>
      </c>
      <c r="K45" s="107" t="s">
        <v>1029</v>
      </c>
      <c r="L45" s="107" t="s">
        <v>1029</v>
      </c>
      <c r="M45" s="107">
        <v>0.16168148746968461</v>
      </c>
      <c r="N45" s="107" t="s">
        <v>1029</v>
      </c>
    </row>
    <row r="46" spans="2:14">
      <c r="B46" s="25">
        <v>1411000</v>
      </c>
      <c r="C46" s="26" t="s">
        <v>99</v>
      </c>
      <c r="D46" s="63">
        <v>100</v>
      </c>
      <c r="E46" s="452">
        <v>62.461059190031087</v>
      </c>
      <c r="F46" s="145">
        <v>59.267912772585603</v>
      </c>
      <c r="G46" s="145">
        <v>3.193146417445484</v>
      </c>
      <c r="H46" s="107">
        <v>32.632398753894094</v>
      </c>
      <c r="I46" s="107">
        <v>4.5171339563862958</v>
      </c>
      <c r="J46" s="107">
        <v>0.15576323987538948</v>
      </c>
      <c r="K46" s="107" t="s">
        <v>1029</v>
      </c>
      <c r="L46" s="107" t="s">
        <v>1029</v>
      </c>
      <c r="M46" s="107">
        <v>7.788161993769474E-2</v>
      </c>
      <c r="N46" s="107">
        <v>0.15576323987538948</v>
      </c>
    </row>
    <row r="47" spans="2:14">
      <c r="B47" s="25">
        <v>1412000</v>
      </c>
      <c r="C47" s="26" t="s">
        <v>100</v>
      </c>
      <c r="D47" s="63">
        <v>100</v>
      </c>
      <c r="E47" s="452">
        <v>25.073746312684364</v>
      </c>
      <c r="F47" s="145">
        <v>24.778761061946902</v>
      </c>
      <c r="G47" s="145">
        <v>0.29498525073746312</v>
      </c>
      <c r="H47" s="107">
        <v>48.672566371681462</v>
      </c>
      <c r="I47" s="107">
        <v>25.663716814159294</v>
      </c>
      <c r="J47" s="107" t="s">
        <v>1029</v>
      </c>
      <c r="K47" s="107" t="s">
        <v>1029</v>
      </c>
      <c r="L47" s="107" t="s">
        <v>1029</v>
      </c>
      <c r="M47" s="107">
        <v>0.29498525073746312</v>
      </c>
      <c r="N47" s="107">
        <v>0.29498525073746312</v>
      </c>
    </row>
    <row r="48" spans="2:14">
      <c r="B48" s="25">
        <v>1413000</v>
      </c>
      <c r="C48" s="26" t="s">
        <v>101</v>
      </c>
      <c r="D48" s="63">
        <v>100</v>
      </c>
      <c r="E48" s="452">
        <v>23.679577464788753</v>
      </c>
      <c r="F48" s="145">
        <v>23.591549295774669</v>
      </c>
      <c r="G48" s="145">
        <v>8.8028169014084709E-2</v>
      </c>
      <c r="H48" s="107">
        <v>64.084507042253605</v>
      </c>
      <c r="I48" s="107">
        <v>11.88380281690144</v>
      </c>
      <c r="J48" s="107">
        <v>0.17605633802816942</v>
      </c>
      <c r="K48" s="107">
        <v>8.8028169014084709E-2</v>
      </c>
      <c r="L48" s="107" t="s">
        <v>1029</v>
      </c>
      <c r="M48" s="107" t="s">
        <v>1029</v>
      </c>
      <c r="N48" s="107">
        <v>8.8028169014084709E-2</v>
      </c>
    </row>
    <row r="49" spans="2:14">
      <c r="B49" s="25">
        <v>1414000</v>
      </c>
      <c r="C49" s="26" t="s">
        <v>102</v>
      </c>
      <c r="D49" s="63">
        <v>100</v>
      </c>
      <c r="E49" s="452">
        <v>13.804713804713806</v>
      </c>
      <c r="F49" s="145">
        <v>13.804713804713806</v>
      </c>
      <c r="G49" s="145" t="s">
        <v>1029</v>
      </c>
      <c r="H49" s="107">
        <v>67.115600448933733</v>
      </c>
      <c r="I49" s="107">
        <v>18.967452300785631</v>
      </c>
      <c r="J49" s="107" t="s">
        <v>1029</v>
      </c>
      <c r="K49" s="107">
        <v>0.11223344556677889</v>
      </c>
      <c r="L49" s="107" t="s">
        <v>1029</v>
      </c>
      <c r="M49" s="107" t="s">
        <v>1029</v>
      </c>
      <c r="N49" s="107" t="s">
        <v>1029</v>
      </c>
    </row>
    <row r="50" spans="2:14">
      <c r="B50" s="25">
        <v>1415000</v>
      </c>
      <c r="C50" s="26" t="s">
        <v>103</v>
      </c>
      <c r="D50" s="63">
        <v>100</v>
      </c>
      <c r="E50" s="452">
        <v>99.017681728880163</v>
      </c>
      <c r="F50" s="145">
        <v>96.070726915520638</v>
      </c>
      <c r="G50" s="145">
        <v>2.9469548133595262</v>
      </c>
      <c r="H50" s="107">
        <v>0.58939096267190527</v>
      </c>
      <c r="I50" s="107">
        <v>0.39292730844793683</v>
      </c>
      <c r="J50" s="107" t="s">
        <v>1029</v>
      </c>
      <c r="K50" s="107" t="s">
        <v>1029</v>
      </c>
      <c r="L50" s="107" t="s">
        <v>1029</v>
      </c>
      <c r="M50" s="107" t="s">
        <v>1029</v>
      </c>
      <c r="N50" s="107" t="s">
        <v>1029</v>
      </c>
    </row>
    <row r="51" spans="2:14">
      <c r="B51" s="25">
        <v>1416000</v>
      </c>
      <c r="C51" s="26" t="s">
        <v>104</v>
      </c>
      <c r="D51" s="63">
        <v>100</v>
      </c>
      <c r="E51" s="452">
        <v>99.315329022442029</v>
      </c>
      <c r="F51" s="145">
        <v>83.56789653860784</v>
      </c>
      <c r="G51" s="145">
        <v>15.747432483834183</v>
      </c>
      <c r="H51" s="107">
        <v>0.19018638265500201</v>
      </c>
      <c r="I51" s="107">
        <v>0.3423354887790036</v>
      </c>
      <c r="J51" s="107" t="s">
        <v>1029</v>
      </c>
      <c r="K51" s="107">
        <v>3.8037276531000398E-2</v>
      </c>
      <c r="L51" s="107" t="s">
        <v>1029</v>
      </c>
      <c r="M51" s="107">
        <v>0.1141118295930012</v>
      </c>
      <c r="N51" s="107" t="s">
        <v>1029</v>
      </c>
    </row>
    <row r="52" spans="2:14">
      <c r="B52" s="25">
        <v>1417000</v>
      </c>
      <c r="C52" s="26" t="s">
        <v>105</v>
      </c>
      <c r="D52" s="63">
        <v>100</v>
      </c>
      <c r="E52" s="452">
        <v>91.407407407407334</v>
      </c>
      <c r="F52" s="145">
        <v>71.160493827160394</v>
      </c>
      <c r="G52" s="145">
        <v>20.246913580246943</v>
      </c>
      <c r="H52" s="107">
        <v>7.2592592592592746</v>
      </c>
      <c r="I52" s="107">
        <v>1.1851851851851871</v>
      </c>
      <c r="J52" s="107" t="s">
        <v>1029</v>
      </c>
      <c r="K52" s="107" t="s">
        <v>1029</v>
      </c>
      <c r="L52" s="107" t="s">
        <v>1029</v>
      </c>
      <c r="M52" s="107">
        <v>0.14814814814814839</v>
      </c>
      <c r="N52" s="107" t="s">
        <v>1029</v>
      </c>
    </row>
    <row r="53" spans="2:14">
      <c r="B53" s="25">
        <v>1418000</v>
      </c>
      <c r="C53" s="26" t="s">
        <v>106</v>
      </c>
      <c r="D53" s="63">
        <v>100</v>
      </c>
      <c r="E53" s="452">
        <v>98.976640711901965</v>
      </c>
      <c r="F53" s="145">
        <v>75.773081201334662</v>
      </c>
      <c r="G53" s="145">
        <v>23.203559510567302</v>
      </c>
      <c r="H53" s="107">
        <v>0.51167964404894339</v>
      </c>
      <c r="I53" s="107">
        <v>0.37819799777530599</v>
      </c>
      <c r="J53" s="107" t="s">
        <v>1029</v>
      </c>
      <c r="K53" s="107" t="s">
        <v>1029</v>
      </c>
      <c r="L53" s="107" t="s">
        <v>1029</v>
      </c>
      <c r="M53" s="107">
        <v>0.1334816462736374</v>
      </c>
      <c r="N53" s="107" t="s">
        <v>1029</v>
      </c>
    </row>
    <row r="54" spans="2:14">
      <c r="B54" s="25">
        <v>1419000</v>
      </c>
      <c r="C54" s="26" t="s">
        <v>107</v>
      </c>
      <c r="D54" s="63">
        <v>100</v>
      </c>
      <c r="E54" s="452">
        <v>98.206278026905778</v>
      </c>
      <c r="F54" s="145">
        <v>84.304932735425936</v>
      </c>
      <c r="G54" s="145">
        <v>13.901345291479835</v>
      </c>
      <c r="H54" s="107">
        <v>0.67264573991031407</v>
      </c>
      <c r="I54" s="107">
        <v>0.97159940209267592</v>
      </c>
      <c r="J54" s="107" t="s">
        <v>1029</v>
      </c>
      <c r="K54" s="107" t="s">
        <v>1029</v>
      </c>
      <c r="L54" s="107">
        <v>7.4738415545590464E-2</v>
      </c>
      <c r="M54" s="107">
        <v>7.4738415545590464E-2</v>
      </c>
      <c r="N54" s="107" t="s">
        <v>1029</v>
      </c>
    </row>
    <row r="55" spans="2:14">
      <c r="B55" s="25">
        <v>1420000</v>
      </c>
      <c r="C55" s="26" t="s">
        <v>108</v>
      </c>
      <c r="D55" s="63">
        <v>100</v>
      </c>
      <c r="E55" s="452">
        <v>98.636363636363455</v>
      </c>
      <c r="F55" s="145">
        <v>93.227272727272549</v>
      </c>
      <c r="G55" s="145">
        <v>5.4090909090909021</v>
      </c>
      <c r="H55" s="107">
        <v>0.3636363636363632</v>
      </c>
      <c r="I55" s="107">
        <v>0.90909090909090806</v>
      </c>
      <c r="J55" s="107" t="s">
        <v>1029</v>
      </c>
      <c r="K55" s="107" t="s">
        <v>1029</v>
      </c>
      <c r="L55" s="107" t="s">
        <v>1029</v>
      </c>
      <c r="M55" s="107">
        <v>9.0909090909090801E-2</v>
      </c>
      <c r="N55" s="107" t="s">
        <v>1029</v>
      </c>
    </row>
    <row r="56" spans="2:14">
      <c r="B56" s="25">
        <v>1421000</v>
      </c>
      <c r="C56" s="26" t="s">
        <v>109</v>
      </c>
      <c r="D56" s="63">
        <v>100</v>
      </c>
      <c r="E56" s="452">
        <v>97.608695652173878</v>
      </c>
      <c r="F56" s="145">
        <v>88.913043478260832</v>
      </c>
      <c r="G56" s="145">
        <v>8.6956521739130448</v>
      </c>
      <c r="H56" s="107">
        <v>1.4130434782608694</v>
      </c>
      <c r="I56" s="107">
        <v>0.43478260869565211</v>
      </c>
      <c r="J56" s="107" t="s">
        <v>1029</v>
      </c>
      <c r="K56" s="107" t="s">
        <v>1029</v>
      </c>
      <c r="L56" s="107" t="s">
        <v>1029</v>
      </c>
      <c r="M56" s="107">
        <v>0.54347826086956508</v>
      </c>
      <c r="N56" s="107" t="s">
        <v>1029</v>
      </c>
    </row>
    <row r="57" spans="2:14">
      <c r="B57" s="25">
        <v>1422000</v>
      </c>
      <c r="C57" s="26" t="s">
        <v>110</v>
      </c>
      <c r="D57" s="63">
        <v>100</v>
      </c>
      <c r="E57" s="452">
        <v>96.504559270516594</v>
      </c>
      <c r="F57" s="145">
        <v>79.635258358662526</v>
      </c>
      <c r="G57" s="145">
        <v>16.869300911854072</v>
      </c>
      <c r="H57" s="107">
        <v>1.5957446808510622</v>
      </c>
      <c r="I57" s="107">
        <v>1.6717325227963504</v>
      </c>
      <c r="J57" s="107" t="s">
        <v>1029</v>
      </c>
      <c r="K57" s="107" t="s">
        <v>1029</v>
      </c>
      <c r="L57" s="107" t="s">
        <v>1029</v>
      </c>
      <c r="M57" s="107">
        <v>0.22796352583586593</v>
      </c>
      <c r="N57" s="107" t="s">
        <v>1029</v>
      </c>
    </row>
    <row r="58" spans="2:14">
      <c r="B58" s="25">
        <v>1423000</v>
      </c>
      <c r="C58" s="26" t="s">
        <v>111</v>
      </c>
      <c r="D58" s="63">
        <v>100</v>
      </c>
      <c r="E58" s="452">
        <v>98.458304134548115</v>
      </c>
      <c r="F58" s="145">
        <v>93.342676944639209</v>
      </c>
      <c r="G58" s="145">
        <v>5.115627189908901</v>
      </c>
      <c r="H58" s="107">
        <v>0.28030833917309039</v>
      </c>
      <c r="I58" s="107">
        <v>0.5255781359495445</v>
      </c>
      <c r="J58" s="107" t="s">
        <v>1029</v>
      </c>
      <c r="K58" s="107" t="s">
        <v>1029</v>
      </c>
      <c r="L58" s="107">
        <v>0.66573230553608975</v>
      </c>
      <c r="M58" s="107">
        <v>3.5038542396636299E-2</v>
      </c>
      <c r="N58" s="107">
        <v>3.5038542396636299E-2</v>
      </c>
    </row>
    <row r="59" spans="2:14">
      <c r="B59" s="25">
        <v>1424000</v>
      </c>
      <c r="C59" s="26" t="s">
        <v>112</v>
      </c>
      <c r="D59" s="63">
        <v>100</v>
      </c>
      <c r="E59" s="452">
        <v>11.251314405888539</v>
      </c>
      <c r="F59" s="145">
        <v>11.251314405888539</v>
      </c>
      <c r="G59" s="145" t="s">
        <v>1029</v>
      </c>
      <c r="H59" s="107">
        <v>74.763406940063149</v>
      </c>
      <c r="I59" s="107">
        <v>13.880126182965302</v>
      </c>
      <c r="J59" s="107" t="s">
        <v>1029</v>
      </c>
      <c r="K59" s="107" t="s">
        <v>1029</v>
      </c>
      <c r="L59" s="107" t="s">
        <v>1029</v>
      </c>
      <c r="M59" s="107" t="s">
        <v>1029</v>
      </c>
      <c r="N59" s="107">
        <v>0.10515247108307046</v>
      </c>
    </row>
    <row r="60" spans="2:14">
      <c r="B60" s="25">
        <v>1425000</v>
      </c>
      <c r="C60" s="26" t="s">
        <v>113</v>
      </c>
      <c r="D60" s="63">
        <v>100</v>
      </c>
      <c r="E60" s="452">
        <v>95.517774343122241</v>
      </c>
      <c r="F60" s="145">
        <v>81.14374034003103</v>
      </c>
      <c r="G60" s="145">
        <v>14.374034003091207</v>
      </c>
      <c r="H60" s="107">
        <v>3.0911901081916571</v>
      </c>
      <c r="I60" s="107">
        <v>1.3910355486862456</v>
      </c>
      <c r="J60" s="107" t="s">
        <v>1029</v>
      </c>
      <c r="K60" s="107" t="s">
        <v>1029</v>
      </c>
      <c r="L60" s="107" t="s">
        <v>1029</v>
      </c>
      <c r="M60" s="107" t="s">
        <v>1029</v>
      </c>
      <c r="N60" s="107" t="s">
        <v>1029</v>
      </c>
    </row>
    <row r="61" spans="2:14">
      <c r="B61" s="25">
        <v>1426000</v>
      </c>
      <c r="C61" s="26" t="s">
        <v>114</v>
      </c>
      <c r="D61" s="63">
        <v>100</v>
      </c>
      <c r="E61" s="452">
        <v>98.555592878737201</v>
      </c>
      <c r="F61" s="145">
        <v>83.003023177695866</v>
      </c>
      <c r="G61" s="145">
        <v>15.552569701041339</v>
      </c>
      <c r="H61" s="107">
        <v>0.83977158212966163</v>
      </c>
      <c r="I61" s="107">
        <v>0.4702720859926105</v>
      </c>
      <c r="J61" s="107" t="s">
        <v>1029</v>
      </c>
      <c r="K61" s="107">
        <v>3.3590863285186463E-2</v>
      </c>
      <c r="L61" s="107" t="s">
        <v>1029</v>
      </c>
      <c r="M61" s="107" t="s">
        <v>1029</v>
      </c>
      <c r="N61" s="107">
        <v>0.1007725898555594</v>
      </c>
    </row>
    <row r="62" spans="2:14">
      <c r="B62" s="25">
        <v>1427000</v>
      </c>
      <c r="C62" s="26" t="s">
        <v>115</v>
      </c>
      <c r="D62" s="63">
        <v>100</v>
      </c>
      <c r="E62" s="452">
        <v>64.078794901506285</v>
      </c>
      <c r="F62" s="145">
        <v>61.297798377751953</v>
      </c>
      <c r="G62" s="145">
        <v>2.7809965237543395</v>
      </c>
      <c r="H62" s="107">
        <v>26.88296639629197</v>
      </c>
      <c r="I62" s="107">
        <v>8.2271147161065876</v>
      </c>
      <c r="J62" s="107">
        <v>0.81112398609501557</v>
      </c>
      <c r="K62" s="107" t="s">
        <v>1029</v>
      </c>
      <c r="L62" s="107" t="s">
        <v>1029</v>
      </c>
      <c r="M62" s="107" t="s">
        <v>1029</v>
      </c>
      <c r="N62" s="107" t="s">
        <v>1029</v>
      </c>
    </row>
    <row r="63" spans="2:14">
      <c r="B63" s="25">
        <v>1428000</v>
      </c>
      <c r="C63" s="26" t="s">
        <v>116</v>
      </c>
      <c r="D63" s="63">
        <v>100</v>
      </c>
      <c r="E63" s="452">
        <v>6.7796610169491425</v>
      </c>
      <c r="F63" s="145">
        <v>6.6666666666666572</v>
      </c>
      <c r="G63" s="145">
        <v>0.11299435028248571</v>
      </c>
      <c r="H63" s="107">
        <v>88.813559322033939</v>
      </c>
      <c r="I63" s="107">
        <v>4.2937853107344566</v>
      </c>
      <c r="J63" s="107" t="s">
        <v>1029</v>
      </c>
      <c r="K63" s="107" t="s">
        <v>1029</v>
      </c>
      <c r="L63" s="107" t="s">
        <v>1029</v>
      </c>
      <c r="M63" s="107">
        <v>0.11299435028248571</v>
      </c>
      <c r="N63" s="107" t="s">
        <v>1029</v>
      </c>
    </row>
    <row r="64" spans="2:14">
      <c r="B64" s="25">
        <v>1429000</v>
      </c>
      <c r="C64" s="26" t="s">
        <v>117</v>
      </c>
      <c r="D64" s="63">
        <v>100</v>
      </c>
      <c r="E64" s="452">
        <v>19.8979591836735</v>
      </c>
      <c r="F64" s="145">
        <v>19.8979591836735</v>
      </c>
      <c r="G64" s="145" t="s">
        <v>1029</v>
      </c>
      <c r="H64" s="107">
        <v>75.765306122449047</v>
      </c>
      <c r="I64" s="107">
        <v>4.0816326530612308</v>
      </c>
      <c r="J64" s="107" t="s">
        <v>1029</v>
      </c>
      <c r="K64" s="107" t="s">
        <v>1029</v>
      </c>
      <c r="L64" s="107" t="s">
        <v>1029</v>
      </c>
      <c r="M64" s="107">
        <v>0.25510204081632687</v>
      </c>
      <c r="N64" s="107" t="s">
        <v>1029</v>
      </c>
    </row>
    <row r="65" spans="2:14">
      <c r="B65" s="25">
        <v>1430000</v>
      </c>
      <c r="C65" s="26" t="s">
        <v>118</v>
      </c>
      <c r="D65" s="63">
        <v>100</v>
      </c>
      <c r="E65" s="452">
        <v>97.763578274760647</v>
      </c>
      <c r="F65" s="145">
        <v>74.866879659212131</v>
      </c>
      <c r="G65" s="145">
        <v>22.896698615548523</v>
      </c>
      <c r="H65" s="107">
        <v>1.0649627263045822</v>
      </c>
      <c r="I65" s="107">
        <v>1.1714589989350404</v>
      </c>
      <c r="J65" s="107" t="s">
        <v>1029</v>
      </c>
      <c r="K65" s="107" t="s">
        <v>1029</v>
      </c>
      <c r="L65" s="107" t="s">
        <v>1029</v>
      </c>
      <c r="M65" s="107" t="s">
        <v>1029</v>
      </c>
      <c r="N65" s="107" t="s">
        <v>1029</v>
      </c>
    </row>
    <row r="66" spans="2:14">
      <c r="B66" s="25">
        <v>1431000</v>
      </c>
      <c r="C66" s="26" t="s">
        <v>119</v>
      </c>
      <c r="D66" s="63">
        <v>100</v>
      </c>
      <c r="E66" s="452">
        <v>18.287373004354134</v>
      </c>
      <c r="F66" s="145">
        <v>17.706821480406383</v>
      </c>
      <c r="G66" s="145">
        <v>0.58055152394775023</v>
      </c>
      <c r="H66" s="107">
        <v>52.975326560232219</v>
      </c>
      <c r="I66" s="107">
        <v>28.737300435413644</v>
      </c>
      <c r="J66" s="107" t="s">
        <v>1029</v>
      </c>
      <c r="K66" s="107" t="s">
        <v>1029</v>
      </c>
      <c r="L66" s="107" t="s">
        <v>1029</v>
      </c>
      <c r="M66" s="107" t="s">
        <v>1029</v>
      </c>
      <c r="N66" s="107" t="s">
        <v>1029</v>
      </c>
    </row>
    <row r="67" spans="2:14">
      <c r="B67" s="25">
        <v>1432000</v>
      </c>
      <c r="C67" s="26" t="s">
        <v>120</v>
      </c>
      <c r="D67" s="63">
        <v>100</v>
      </c>
      <c r="E67" s="452">
        <v>98.110106820049381</v>
      </c>
      <c r="F67" s="145">
        <v>68.282662284305701</v>
      </c>
      <c r="G67" s="145">
        <v>29.82744453574368</v>
      </c>
      <c r="H67" s="107">
        <v>0.8216926869350869</v>
      </c>
      <c r="I67" s="107">
        <v>1.068200493015613</v>
      </c>
      <c r="J67" s="107" t="s">
        <v>1029</v>
      </c>
      <c r="K67" s="107" t="s">
        <v>1029</v>
      </c>
      <c r="L67" s="107" t="s">
        <v>1029</v>
      </c>
      <c r="M67" s="107" t="s">
        <v>1029</v>
      </c>
      <c r="N67" s="107" t="s">
        <v>1029</v>
      </c>
    </row>
    <row r="68" spans="2:14">
      <c r="B68" s="25">
        <v>1433000</v>
      </c>
      <c r="C68" s="26" t="s">
        <v>121</v>
      </c>
      <c r="D68" s="63">
        <v>100</v>
      </c>
      <c r="E68" s="452">
        <v>98.948533480907201</v>
      </c>
      <c r="F68" s="145">
        <v>80.852241283895623</v>
      </c>
      <c r="G68" s="145">
        <v>18.096292197011586</v>
      </c>
      <c r="H68" s="107">
        <v>0.44272274488101737</v>
      </c>
      <c r="I68" s="107">
        <v>0.49806308799114457</v>
      </c>
      <c r="J68" s="107" t="s">
        <v>1029</v>
      </c>
      <c r="K68" s="107">
        <v>5.5340343110127171E-2</v>
      </c>
      <c r="L68" s="107">
        <v>5.5340343110127171E-2</v>
      </c>
      <c r="M68" s="107" t="s">
        <v>1029</v>
      </c>
      <c r="N68" s="107" t="s">
        <v>1029</v>
      </c>
    </row>
    <row r="69" spans="2:14">
      <c r="B69" s="25">
        <v>1434000</v>
      </c>
      <c r="C69" s="26" t="s">
        <v>122</v>
      </c>
      <c r="D69" s="63">
        <v>100</v>
      </c>
      <c r="E69" s="452">
        <v>12.874779541446202</v>
      </c>
      <c r="F69" s="145">
        <v>12.580834803057019</v>
      </c>
      <c r="G69" s="145">
        <v>0.29394473838918272</v>
      </c>
      <c r="H69" s="107">
        <v>84.42092886537317</v>
      </c>
      <c r="I69" s="107">
        <v>2.6455026455026456</v>
      </c>
      <c r="J69" s="107" t="s">
        <v>1029</v>
      </c>
      <c r="K69" s="107">
        <v>5.8788947677836545E-2</v>
      </c>
      <c r="L69" s="107" t="s">
        <v>1029</v>
      </c>
      <c r="M69" s="107" t="s">
        <v>1029</v>
      </c>
      <c r="N69" s="107" t="s">
        <v>1029</v>
      </c>
    </row>
    <row r="70" spans="2:14">
      <c r="B70" s="25">
        <v>1435000</v>
      </c>
      <c r="C70" s="26" t="s">
        <v>123</v>
      </c>
      <c r="D70" s="63">
        <v>100</v>
      </c>
      <c r="E70" s="452">
        <v>97.84449576597396</v>
      </c>
      <c r="F70" s="145">
        <v>86.836027713625981</v>
      </c>
      <c r="G70" s="145">
        <v>11.008468052347972</v>
      </c>
      <c r="H70" s="107">
        <v>0.76982294072363433</v>
      </c>
      <c r="I70" s="107">
        <v>0.61585835257890753</v>
      </c>
      <c r="J70" s="107">
        <v>0.15396458814472688</v>
      </c>
      <c r="K70" s="107" t="s">
        <v>1029</v>
      </c>
      <c r="L70" s="107">
        <v>0.61585835257890753</v>
      </c>
      <c r="M70" s="107" t="s">
        <v>1029</v>
      </c>
      <c r="N70" s="107" t="s">
        <v>1029</v>
      </c>
    </row>
    <row r="71" spans="2:14">
      <c r="B71" s="27">
        <v>3400000</v>
      </c>
      <c r="C71" s="28" t="s">
        <v>124</v>
      </c>
      <c r="D71" s="63">
        <v>100</v>
      </c>
      <c r="E71" s="452">
        <v>81.706275793368491</v>
      </c>
      <c r="F71" s="145">
        <v>66.817276220293181</v>
      </c>
      <c r="G71" s="145">
        <v>14.888999573075305</v>
      </c>
      <c r="H71" s="107">
        <v>6.2402163085242535</v>
      </c>
      <c r="I71" s="107">
        <v>11.55542905934249</v>
      </c>
      <c r="J71" s="107">
        <v>2.8461647929415093E-2</v>
      </c>
      <c r="K71" s="107">
        <v>3.2019353920591978E-2</v>
      </c>
      <c r="L71" s="107">
        <v>0.31663583321474292</v>
      </c>
      <c r="M71" s="107">
        <v>9.2500355770599049E-2</v>
      </c>
      <c r="N71" s="107">
        <v>2.8461647929415093E-2</v>
      </c>
    </row>
    <row r="72" spans="2:14">
      <c r="B72" s="25">
        <v>3401000</v>
      </c>
      <c r="C72" s="26" t="s">
        <v>125</v>
      </c>
      <c r="D72" s="63">
        <v>100</v>
      </c>
      <c r="E72" s="452">
        <v>68.181058961082257</v>
      </c>
      <c r="F72" s="145">
        <v>49.757808585268045</v>
      </c>
      <c r="G72" s="145">
        <v>18.423250375814213</v>
      </c>
      <c r="H72" s="107">
        <v>7.7334224152329867</v>
      </c>
      <c r="I72" s="107">
        <v>23.651244362785988</v>
      </c>
      <c r="J72" s="107">
        <v>5.0108568565224589E-2</v>
      </c>
      <c r="K72" s="107">
        <v>6.6811424753632789E-2</v>
      </c>
      <c r="L72" s="107">
        <v>0.11691999331885736</v>
      </c>
      <c r="M72" s="107">
        <v>0.15032570569567374</v>
      </c>
      <c r="N72" s="107">
        <v>5.0108568565224589E-2</v>
      </c>
    </row>
    <row r="73" spans="2:14">
      <c r="B73" s="25">
        <v>3410000</v>
      </c>
      <c r="C73" s="26" t="s">
        <v>126</v>
      </c>
      <c r="D73" s="63">
        <v>100</v>
      </c>
      <c r="E73" s="452">
        <v>97.289448209099916</v>
      </c>
      <c r="F73" s="145">
        <v>93.223620522749471</v>
      </c>
      <c r="G73" s="145">
        <v>4.065827686350441</v>
      </c>
      <c r="H73" s="107">
        <v>1.0648596321394013</v>
      </c>
      <c r="I73" s="107">
        <v>1.452081316553729</v>
      </c>
      <c r="J73" s="107" t="s">
        <v>1029</v>
      </c>
      <c r="K73" s="107" t="s">
        <v>1029</v>
      </c>
      <c r="L73" s="107" t="s">
        <v>1029</v>
      </c>
      <c r="M73" s="107">
        <v>0.19361084220716387</v>
      </c>
      <c r="N73" s="107" t="s">
        <v>1029</v>
      </c>
    </row>
    <row r="74" spans="2:14">
      <c r="B74" s="25">
        <v>3411000</v>
      </c>
      <c r="C74" s="26" t="s">
        <v>127</v>
      </c>
      <c r="D74" s="63">
        <v>100</v>
      </c>
      <c r="E74" s="452">
        <v>98.463687150838297</v>
      </c>
      <c r="F74" s="145">
        <v>76.024208566108285</v>
      </c>
      <c r="G74" s="145">
        <v>22.439478584730015</v>
      </c>
      <c r="H74" s="107">
        <v>0.79143389199255232</v>
      </c>
      <c r="I74" s="107">
        <v>0.41899441340782173</v>
      </c>
      <c r="J74" s="107" t="s">
        <v>1029</v>
      </c>
      <c r="K74" s="107" t="s">
        <v>1029</v>
      </c>
      <c r="L74" s="107">
        <v>0.23277467411545652</v>
      </c>
      <c r="M74" s="107">
        <v>9.3109869646182619E-2</v>
      </c>
      <c r="N74" s="107" t="s">
        <v>1029</v>
      </c>
    </row>
    <row r="75" spans="2:14">
      <c r="B75" s="25">
        <v>3412000</v>
      </c>
      <c r="C75" s="26" t="s">
        <v>29</v>
      </c>
      <c r="D75" s="63">
        <v>100</v>
      </c>
      <c r="E75" s="452">
        <v>95.652173913043413</v>
      </c>
      <c r="F75" s="145">
        <v>80.091533180777958</v>
      </c>
      <c r="G75" s="145">
        <v>15.560640732265457</v>
      </c>
      <c r="H75" s="107">
        <v>1.6018306636155617</v>
      </c>
      <c r="I75" s="107">
        <v>2.7459954233409638</v>
      </c>
      <c r="J75" s="107" t="s">
        <v>1029</v>
      </c>
      <c r="K75" s="107" t="s">
        <v>1029</v>
      </c>
      <c r="L75" s="107" t="s">
        <v>1029</v>
      </c>
      <c r="M75" s="107" t="s">
        <v>1029</v>
      </c>
      <c r="N75" s="107" t="s">
        <v>1029</v>
      </c>
    </row>
    <row r="76" spans="2:14">
      <c r="B76" s="25">
        <v>3413000</v>
      </c>
      <c r="C76" s="26" t="s">
        <v>128</v>
      </c>
      <c r="D76" s="63">
        <v>100</v>
      </c>
      <c r="E76" s="452">
        <v>99.304952215465036</v>
      </c>
      <c r="F76" s="145">
        <v>64.03127715030422</v>
      </c>
      <c r="G76" s="145">
        <v>35.273675065160816</v>
      </c>
      <c r="H76" s="107">
        <v>0.17376194613379708</v>
      </c>
      <c r="I76" s="107">
        <v>0.34752389226759417</v>
      </c>
      <c r="J76" s="107" t="s">
        <v>1029</v>
      </c>
      <c r="K76" s="107" t="s">
        <v>1029</v>
      </c>
      <c r="L76" s="107" t="s">
        <v>1029</v>
      </c>
      <c r="M76" s="107">
        <v>0.17376194613379708</v>
      </c>
      <c r="N76" s="107" t="s">
        <v>1029</v>
      </c>
    </row>
    <row r="77" spans="2:14">
      <c r="B77" s="25">
        <v>3414000</v>
      </c>
      <c r="C77" s="26" t="s">
        <v>129</v>
      </c>
      <c r="D77" s="63">
        <v>100</v>
      </c>
      <c r="E77" s="452">
        <v>99.144079885877289</v>
      </c>
      <c r="F77" s="145">
        <v>96.576319543509243</v>
      </c>
      <c r="G77" s="145">
        <v>2.5677603423680457</v>
      </c>
      <c r="H77" s="107">
        <v>0.5706134094151214</v>
      </c>
      <c r="I77" s="107">
        <v>0.2853067047075607</v>
      </c>
      <c r="J77" s="107" t="s">
        <v>1029</v>
      </c>
      <c r="K77" s="107" t="s">
        <v>1029</v>
      </c>
      <c r="L77" s="107" t="s">
        <v>1029</v>
      </c>
      <c r="M77" s="107" t="s">
        <v>1029</v>
      </c>
      <c r="N77" s="107" t="s">
        <v>1029</v>
      </c>
    </row>
    <row r="78" spans="2:14">
      <c r="B78" s="25">
        <v>3415000</v>
      </c>
      <c r="C78" s="26" t="s">
        <v>130</v>
      </c>
      <c r="D78" s="63">
        <v>100</v>
      </c>
      <c r="E78" s="452">
        <v>98.757763975155555</v>
      </c>
      <c r="F78" s="145">
        <v>91.428571428571686</v>
      </c>
      <c r="G78" s="145">
        <v>7.3291925465838643</v>
      </c>
      <c r="H78" s="107">
        <v>0.37267080745341685</v>
      </c>
      <c r="I78" s="107">
        <v>0.86956521739130588</v>
      </c>
      <c r="J78" s="107" t="s">
        <v>1029</v>
      </c>
      <c r="K78" s="107" t="s">
        <v>1029</v>
      </c>
      <c r="L78" s="107" t="s">
        <v>1029</v>
      </c>
      <c r="M78" s="107" t="s">
        <v>1029</v>
      </c>
      <c r="N78" s="107" t="s">
        <v>1029</v>
      </c>
    </row>
    <row r="79" spans="2:14">
      <c r="B79" s="25">
        <v>3416000</v>
      </c>
      <c r="C79" s="26" t="s">
        <v>131</v>
      </c>
      <c r="D79" s="63">
        <v>100</v>
      </c>
      <c r="E79" s="452">
        <v>98.095238095237974</v>
      </c>
      <c r="F79" s="145">
        <v>92.108843537414842</v>
      </c>
      <c r="G79" s="145">
        <v>5.9863945578231288</v>
      </c>
      <c r="H79" s="107">
        <v>0.81632653061224492</v>
      </c>
      <c r="I79" s="107">
        <v>1.0884353741496597</v>
      </c>
      <c r="J79" s="107" t="s">
        <v>1029</v>
      </c>
      <c r="K79" s="107" t="s">
        <v>1029</v>
      </c>
      <c r="L79" s="107" t="s">
        <v>1029</v>
      </c>
      <c r="M79" s="107" t="s">
        <v>1029</v>
      </c>
      <c r="N79" s="107" t="s">
        <v>1029</v>
      </c>
    </row>
    <row r="80" spans="2:14">
      <c r="B80" s="25">
        <v>3417000</v>
      </c>
      <c r="C80" s="26" t="s">
        <v>132</v>
      </c>
      <c r="D80" s="63">
        <v>100</v>
      </c>
      <c r="E80" s="452">
        <v>95.372233400402337</v>
      </c>
      <c r="F80" s="145">
        <v>85.714285714285637</v>
      </c>
      <c r="G80" s="145">
        <v>9.6579476861166995</v>
      </c>
      <c r="H80" s="107">
        <v>1.408450704225352</v>
      </c>
      <c r="I80" s="107">
        <v>2.9175050301810863</v>
      </c>
      <c r="J80" s="107">
        <v>0.10060362173038229</v>
      </c>
      <c r="K80" s="107">
        <v>0.10060362173038229</v>
      </c>
      <c r="L80" s="107" t="s">
        <v>1029</v>
      </c>
      <c r="M80" s="107">
        <v>0.10060362173038229</v>
      </c>
      <c r="N80" s="107" t="s">
        <v>1029</v>
      </c>
    </row>
    <row r="81" spans="2:14">
      <c r="B81" s="25">
        <v>3417100</v>
      </c>
      <c r="C81" s="26" t="s">
        <v>133</v>
      </c>
      <c r="D81" s="63">
        <v>100</v>
      </c>
      <c r="E81" s="452">
        <v>23.598820058997049</v>
      </c>
      <c r="F81" s="145">
        <v>23.008849557522122</v>
      </c>
      <c r="G81" s="145">
        <v>0.58997050147492625</v>
      </c>
      <c r="H81" s="107">
        <v>34.513274336283196</v>
      </c>
      <c r="I81" s="107">
        <v>41.887905604719769</v>
      </c>
      <c r="J81" s="107" t="s">
        <v>1029</v>
      </c>
      <c r="K81" s="107" t="s">
        <v>1029</v>
      </c>
      <c r="L81" s="107" t="s">
        <v>1029</v>
      </c>
      <c r="M81" s="107" t="s">
        <v>1029</v>
      </c>
      <c r="N81" s="107" t="s">
        <v>1029</v>
      </c>
    </row>
    <row r="82" spans="2:14">
      <c r="B82" s="25">
        <v>3418000</v>
      </c>
      <c r="C82" s="26" t="s">
        <v>134</v>
      </c>
      <c r="D82" s="63">
        <v>100</v>
      </c>
      <c r="E82" s="452">
        <v>87.661843107387739</v>
      </c>
      <c r="F82" s="145">
        <v>55.902513328255964</v>
      </c>
      <c r="G82" s="145">
        <v>31.759329779131782</v>
      </c>
      <c r="H82" s="107">
        <v>7.6923076923076996</v>
      </c>
      <c r="I82" s="107">
        <v>4.6458492003046503</v>
      </c>
      <c r="J82" s="107" t="s">
        <v>1029</v>
      </c>
      <c r="K82" s="107" t="s">
        <v>1029</v>
      </c>
      <c r="L82" s="107" t="s">
        <v>1029</v>
      </c>
      <c r="M82" s="107" t="s">
        <v>1029</v>
      </c>
      <c r="N82" s="107" t="s">
        <v>1029</v>
      </c>
    </row>
    <row r="83" spans="2:14">
      <c r="B83" s="25">
        <v>3419000</v>
      </c>
      <c r="C83" s="26" t="s">
        <v>135</v>
      </c>
      <c r="D83" s="63">
        <v>100</v>
      </c>
      <c r="E83" s="452">
        <v>99.486301369863057</v>
      </c>
      <c r="F83" s="145">
        <v>97.602739726027437</v>
      </c>
      <c r="G83" s="145">
        <v>1.8835616438356166</v>
      </c>
      <c r="H83" s="107">
        <v>0.17123287671232881</v>
      </c>
      <c r="I83" s="107">
        <v>0.17123287671232881</v>
      </c>
      <c r="J83" s="107" t="s">
        <v>1029</v>
      </c>
      <c r="K83" s="107" t="s">
        <v>1029</v>
      </c>
      <c r="L83" s="107" t="s">
        <v>1029</v>
      </c>
      <c r="M83" s="107">
        <v>0.17123287671232881</v>
      </c>
      <c r="N83" s="107" t="s">
        <v>1029</v>
      </c>
    </row>
    <row r="84" spans="2:14">
      <c r="B84" s="25">
        <v>3420000</v>
      </c>
      <c r="C84" s="26" t="s">
        <v>136</v>
      </c>
      <c r="D84" s="63">
        <v>100</v>
      </c>
      <c r="E84" s="452">
        <v>20.790513833992122</v>
      </c>
      <c r="F84" s="145">
        <v>20.711462450592911</v>
      </c>
      <c r="G84" s="145">
        <v>7.9051383399209613E-2</v>
      </c>
      <c r="H84" s="107">
        <v>60.790513833992243</v>
      </c>
      <c r="I84" s="107">
        <v>18.181818181818208</v>
      </c>
      <c r="J84" s="107" t="s">
        <v>1029</v>
      </c>
      <c r="K84" s="107">
        <v>7.9051383399209613E-2</v>
      </c>
      <c r="L84" s="107" t="s">
        <v>1029</v>
      </c>
      <c r="M84" s="107" t="s">
        <v>1029</v>
      </c>
      <c r="N84" s="107">
        <v>0.15810276679841923</v>
      </c>
    </row>
    <row r="85" spans="2:14">
      <c r="B85" s="25">
        <v>3421000</v>
      </c>
      <c r="C85" s="26" t="s">
        <v>137</v>
      </c>
      <c r="D85" s="63">
        <v>100</v>
      </c>
      <c r="E85" s="452">
        <v>98.529411764705799</v>
      </c>
      <c r="F85" s="145">
        <v>93.627450980392084</v>
      </c>
      <c r="G85" s="145">
        <v>4.9019607843137214</v>
      </c>
      <c r="H85" s="107" t="s">
        <v>1029</v>
      </c>
      <c r="I85" s="107">
        <v>1.4705882352941164</v>
      </c>
      <c r="J85" s="107" t="s">
        <v>1029</v>
      </c>
      <c r="K85" s="107" t="s">
        <v>1029</v>
      </c>
      <c r="L85" s="107" t="s">
        <v>1029</v>
      </c>
      <c r="M85" s="107" t="s">
        <v>1029</v>
      </c>
      <c r="N85" s="107" t="s">
        <v>1029</v>
      </c>
    </row>
    <row r="86" spans="2:14">
      <c r="B86" s="25">
        <v>3422000</v>
      </c>
      <c r="C86" s="26" t="s">
        <v>138</v>
      </c>
      <c r="D86" s="63">
        <v>100</v>
      </c>
      <c r="E86" s="452">
        <v>98.504273504273613</v>
      </c>
      <c r="F86" s="145">
        <v>94.123931623931725</v>
      </c>
      <c r="G86" s="145">
        <v>4.3803418803418888</v>
      </c>
      <c r="H86" s="107">
        <v>0.32051282051282109</v>
      </c>
      <c r="I86" s="107">
        <v>0.96153846153846334</v>
      </c>
      <c r="J86" s="107" t="s">
        <v>1029</v>
      </c>
      <c r="K86" s="107" t="s">
        <v>1029</v>
      </c>
      <c r="L86" s="107" t="s">
        <v>1029</v>
      </c>
      <c r="M86" s="107" t="s">
        <v>1029</v>
      </c>
      <c r="N86" s="107">
        <v>0.21367521367521405</v>
      </c>
    </row>
    <row r="87" spans="2:14">
      <c r="B87" s="25">
        <v>3423000</v>
      </c>
      <c r="C87" s="26" t="s">
        <v>139</v>
      </c>
      <c r="D87" s="63">
        <v>100</v>
      </c>
      <c r="E87" s="452">
        <v>3.0851063829787191</v>
      </c>
      <c r="F87" s="145">
        <v>3.0851063829787191</v>
      </c>
      <c r="G87" s="145" t="s">
        <v>1029</v>
      </c>
      <c r="H87" s="107">
        <v>2.1276595744680824</v>
      </c>
      <c r="I87" s="107">
        <v>94.680851063829579</v>
      </c>
      <c r="J87" s="107" t="s">
        <v>1029</v>
      </c>
      <c r="K87" s="107" t="s">
        <v>1029</v>
      </c>
      <c r="L87" s="107" t="s">
        <v>1029</v>
      </c>
      <c r="M87" s="107">
        <v>0.1063829787234041</v>
      </c>
      <c r="N87" s="107" t="s">
        <v>1029</v>
      </c>
    </row>
    <row r="88" spans="2:14">
      <c r="B88" s="25">
        <v>3424000</v>
      </c>
      <c r="C88" s="26" t="s">
        <v>140</v>
      </c>
      <c r="D88" s="63">
        <v>100</v>
      </c>
      <c r="E88" s="452">
        <v>96.574225122349063</v>
      </c>
      <c r="F88" s="145">
        <v>85.481239804241397</v>
      </c>
      <c r="G88" s="145">
        <v>11.092985318107667</v>
      </c>
      <c r="H88" s="107">
        <v>1.4681892332789557</v>
      </c>
      <c r="I88" s="107">
        <v>1.6313213703099509</v>
      </c>
      <c r="J88" s="107">
        <v>0.32626427406199016</v>
      </c>
      <c r="K88" s="107" t="s">
        <v>1029</v>
      </c>
      <c r="L88" s="107" t="s">
        <v>1029</v>
      </c>
      <c r="M88" s="107" t="s">
        <v>1029</v>
      </c>
      <c r="N88" s="107" t="s">
        <v>1029</v>
      </c>
    </row>
    <row r="89" spans="2:14">
      <c r="B89" s="25">
        <v>3425000</v>
      </c>
      <c r="C89" s="26" t="s">
        <v>141</v>
      </c>
      <c r="D89" s="63">
        <v>100</v>
      </c>
      <c r="E89" s="452">
        <v>99.521072796934988</v>
      </c>
      <c r="F89" s="145">
        <v>53.35249042145599</v>
      </c>
      <c r="G89" s="145">
        <v>46.168582375478991</v>
      </c>
      <c r="H89" s="107">
        <v>0.28735632183908072</v>
      </c>
      <c r="I89" s="107">
        <v>0.19157088122605381</v>
      </c>
      <c r="J89" s="107" t="s">
        <v>1029</v>
      </c>
      <c r="K89" s="107" t="s">
        <v>1029</v>
      </c>
      <c r="L89" s="107" t="s">
        <v>1029</v>
      </c>
      <c r="M89" s="107" t="s">
        <v>1029</v>
      </c>
      <c r="N89" s="107" t="s">
        <v>1029</v>
      </c>
    </row>
    <row r="90" spans="2:14">
      <c r="B90" s="25">
        <v>3426000</v>
      </c>
      <c r="C90" s="26" t="s">
        <v>142</v>
      </c>
      <c r="D90" s="63">
        <v>100</v>
      </c>
      <c r="E90" s="452">
        <v>99.056603773584953</v>
      </c>
      <c r="F90" s="145">
        <v>90.33018867924531</v>
      </c>
      <c r="G90" s="145">
        <v>8.7264150943396395</v>
      </c>
      <c r="H90" s="107">
        <v>0.15723270440251602</v>
      </c>
      <c r="I90" s="107">
        <v>0.62893081761006409</v>
      </c>
      <c r="J90" s="107" t="s">
        <v>1029</v>
      </c>
      <c r="K90" s="107" t="s">
        <v>1029</v>
      </c>
      <c r="L90" s="107" t="s">
        <v>1029</v>
      </c>
      <c r="M90" s="107">
        <v>0.15723270440251602</v>
      </c>
      <c r="N90" s="107" t="s">
        <v>1029</v>
      </c>
    </row>
    <row r="91" spans="2:14">
      <c r="B91" s="25">
        <v>3427000</v>
      </c>
      <c r="C91" s="26" t="s">
        <v>143</v>
      </c>
      <c r="D91" s="63">
        <v>100</v>
      </c>
      <c r="E91" s="452">
        <v>76.923076923076934</v>
      </c>
      <c r="F91" s="145">
        <v>74.296435272045045</v>
      </c>
      <c r="G91" s="145">
        <v>2.6266416510318953</v>
      </c>
      <c r="H91" s="107">
        <v>9.3808630393996264</v>
      </c>
      <c r="I91" s="107">
        <v>13.696060037523456</v>
      </c>
      <c r="J91" s="107" t="s">
        <v>1029</v>
      </c>
      <c r="K91" s="107" t="s">
        <v>1029</v>
      </c>
      <c r="L91" s="107" t="s">
        <v>1029</v>
      </c>
      <c r="M91" s="107" t="s">
        <v>1029</v>
      </c>
      <c r="N91" s="107" t="s">
        <v>1029</v>
      </c>
    </row>
    <row r="92" spans="2:14">
      <c r="B92" s="25">
        <v>3428000</v>
      </c>
      <c r="C92" s="26" t="s">
        <v>144</v>
      </c>
      <c r="D92" s="63">
        <v>100</v>
      </c>
      <c r="E92" s="452">
        <v>83.81799521040017</v>
      </c>
      <c r="F92" s="145">
        <v>79.678412589804893</v>
      </c>
      <c r="G92" s="145">
        <v>4.1395826205952719</v>
      </c>
      <c r="H92" s="107">
        <v>4.036948340745802</v>
      </c>
      <c r="I92" s="107">
        <v>9.3397194663017249</v>
      </c>
      <c r="J92" s="107">
        <v>6.8422853232979669E-2</v>
      </c>
      <c r="K92" s="107" t="s">
        <v>1029</v>
      </c>
      <c r="L92" s="107">
        <v>2.6342798494697175</v>
      </c>
      <c r="M92" s="107">
        <v>6.8422853232979669E-2</v>
      </c>
      <c r="N92" s="107">
        <v>3.4211426616489835E-2</v>
      </c>
    </row>
    <row r="93" spans="2:14">
      <c r="B93" s="25">
        <v>3429000</v>
      </c>
      <c r="C93" s="29" t="s">
        <v>145</v>
      </c>
      <c r="D93" s="63">
        <v>100</v>
      </c>
      <c r="E93" s="452">
        <v>95.788392398561797</v>
      </c>
      <c r="F93" s="145">
        <v>66.050333846943914</v>
      </c>
      <c r="G93" s="145">
        <v>29.738058551617879</v>
      </c>
      <c r="H93" s="107">
        <v>1.746276322547508</v>
      </c>
      <c r="I93" s="107">
        <v>2.1058038007190536</v>
      </c>
      <c r="J93" s="107" t="s">
        <v>1029</v>
      </c>
      <c r="K93" s="107">
        <v>0.15408320493066247</v>
      </c>
      <c r="L93" s="107" t="s">
        <v>1029</v>
      </c>
      <c r="M93" s="107">
        <v>0.2054442732408833</v>
      </c>
      <c r="N93" s="107" t="s">
        <v>1029</v>
      </c>
    </row>
    <row r="94" spans="2:14">
      <c r="B94" s="27">
        <v>3600000</v>
      </c>
      <c r="C94" s="28" t="s">
        <v>146</v>
      </c>
      <c r="D94" s="63">
        <v>100</v>
      </c>
      <c r="E94" s="452">
        <v>89.402285161337616</v>
      </c>
      <c r="F94" s="145">
        <v>73.488034537942738</v>
      </c>
      <c r="G94" s="145">
        <v>15.914250623394874</v>
      </c>
      <c r="H94" s="107">
        <v>3.8799359857084181</v>
      </c>
      <c r="I94" s="107">
        <v>6.2990807249990555</v>
      </c>
      <c r="J94" s="107">
        <v>3.9078491942386995E-2</v>
      </c>
      <c r="K94" s="107">
        <v>2.6052327961591324E-2</v>
      </c>
      <c r="L94" s="107">
        <v>0.27727120473407912</v>
      </c>
      <c r="M94" s="107">
        <v>4.8382894785812459E-2</v>
      </c>
      <c r="N94" s="107">
        <v>2.7913208530276422E-2</v>
      </c>
    </row>
    <row r="95" spans="2:14">
      <c r="B95" s="25">
        <v>3601000</v>
      </c>
      <c r="C95" s="26" t="s">
        <v>147</v>
      </c>
      <c r="D95" s="63">
        <v>100</v>
      </c>
      <c r="E95" s="452">
        <v>83.615426230775228</v>
      </c>
      <c r="F95" s="145">
        <v>59.169951309993131</v>
      </c>
      <c r="G95" s="145">
        <v>24.4454749207821</v>
      </c>
      <c r="H95" s="107">
        <v>3.0527861503980223</v>
      </c>
      <c r="I95" s="107">
        <v>12.991730427390067</v>
      </c>
      <c r="J95" s="107">
        <v>4.6371435195919339E-2</v>
      </c>
      <c r="K95" s="107">
        <v>6.1828580261225792E-2</v>
      </c>
      <c r="L95" s="107">
        <v>0.16230002318571771</v>
      </c>
      <c r="M95" s="107">
        <v>4.6371435195919339E-2</v>
      </c>
      <c r="N95" s="107">
        <v>2.3185717597959669E-2</v>
      </c>
    </row>
    <row r="96" spans="2:14">
      <c r="B96" s="25">
        <v>3610000</v>
      </c>
      <c r="C96" s="26" t="s">
        <v>148</v>
      </c>
      <c r="D96" s="63">
        <v>100</v>
      </c>
      <c r="E96" s="452">
        <v>99.270072992700747</v>
      </c>
      <c r="F96" s="145">
        <v>91.605839416058416</v>
      </c>
      <c r="G96" s="145">
        <v>7.664233576642336</v>
      </c>
      <c r="H96" s="107" t="s">
        <v>1029</v>
      </c>
      <c r="I96" s="107">
        <v>0.72992700729927007</v>
      </c>
      <c r="J96" s="107" t="s">
        <v>1029</v>
      </c>
      <c r="K96" s="107" t="s">
        <v>1029</v>
      </c>
      <c r="L96" s="107" t="s">
        <v>1029</v>
      </c>
      <c r="M96" s="107" t="s">
        <v>1029</v>
      </c>
      <c r="N96" s="107" t="s">
        <v>1029</v>
      </c>
    </row>
    <row r="97" spans="2:14">
      <c r="B97" s="25">
        <v>3611000</v>
      </c>
      <c r="C97" s="26" t="s">
        <v>149</v>
      </c>
      <c r="D97" s="63">
        <v>100</v>
      </c>
      <c r="E97" s="452">
        <v>31.225680933852171</v>
      </c>
      <c r="F97" s="145">
        <v>30.544747081712092</v>
      </c>
      <c r="G97" s="145">
        <v>0.68093385214007784</v>
      </c>
      <c r="H97" s="107">
        <v>37.2568093385214</v>
      </c>
      <c r="I97" s="107">
        <v>31.225680933852139</v>
      </c>
      <c r="J97" s="107" t="s">
        <v>1029</v>
      </c>
      <c r="K97" s="107" t="s">
        <v>1029</v>
      </c>
      <c r="L97" s="107">
        <v>0.29182879377431908</v>
      </c>
      <c r="M97" s="107" t="s">
        <v>1029</v>
      </c>
      <c r="N97" s="107" t="s">
        <v>1029</v>
      </c>
    </row>
    <row r="98" spans="2:14">
      <c r="B98" s="25">
        <v>3612000</v>
      </c>
      <c r="C98" s="26" t="s">
        <v>150</v>
      </c>
      <c r="D98" s="63">
        <v>100</v>
      </c>
      <c r="E98" s="452">
        <v>98.642266824084686</v>
      </c>
      <c r="F98" s="145">
        <v>81.493506493506217</v>
      </c>
      <c r="G98" s="145">
        <v>17.148760330578462</v>
      </c>
      <c r="H98" s="107">
        <v>8.8547815820542872E-2</v>
      </c>
      <c r="I98" s="107">
        <v>0.47225501770956191</v>
      </c>
      <c r="J98" s="107" t="s">
        <v>1029</v>
      </c>
      <c r="K98" s="107" t="s">
        <v>1029</v>
      </c>
      <c r="L98" s="107">
        <v>0.70838252656434297</v>
      </c>
      <c r="M98" s="107" t="s">
        <v>1029</v>
      </c>
      <c r="N98" s="107">
        <v>8.8547815820542872E-2</v>
      </c>
    </row>
    <row r="99" spans="2:14">
      <c r="B99" s="25">
        <v>3613000</v>
      </c>
      <c r="C99" s="26" t="s">
        <v>151</v>
      </c>
      <c r="D99" s="63">
        <v>100</v>
      </c>
      <c r="E99" s="452">
        <v>93.781512605042153</v>
      </c>
      <c r="F99" s="145">
        <v>85.826330532213021</v>
      </c>
      <c r="G99" s="145">
        <v>7.9551820728291274</v>
      </c>
      <c r="H99" s="107">
        <v>3.9215686274509785</v>
      </c>
      <c r="I99" s="107">
        <v>2.2408963585434165</v>
      </c>
      <c r="J99" s="107" t="s">
        <v>1029</v>
      </c>
      <c r="K99" s="107" t="s">
        <v>1029</v>
      </c>
      <c r="L99" s="107" t="s">
        <v>1029</v>
      </c>
      <c r="M99" s="107" t="s">
        <v>1029</v>
      </c>
      <c r="N99" s="107">
        <v>5.6022408963585409E-2</v>
      </c>
    </row>
    <row r="100" spans="2:14">
      <c r="B100" s="25">
        <v>3614000</v>
      </c>
      <c r="C100" s="26" t="s">
        <v>152</v>
      </c>
      <c r="D100" s="63">
        <v>100</v>
      </c>
      <c r="E100" s="452">
        <v>98.120805369127368</v>
      </c>
      <c r="F100" s="145">
        <v>86.040268456375699</v>
      </c>
      <c r="G100" s="145">
        <v>12.080536912751668</v>
      </c>
      <c r="H100" s="107">
        <v>1.2080536912751669</v>
      </c>
      <c r="I100" s="107">
        <v>0.67114093959731491</v>
      </c>
      <c r="J100" s="107" t="s">
        <v>1029</v>
      </c>
      <c r="K100" s="107" t="s">
        <v>1029</v>
      </c>
      <c r="L100" s="107" t="s">
        <v>1029</v>
      </c>
      <c r="M100" s="107" t="s">
        <v>1029</v>
      </c>
      <c r="N100" s="107" t="s">
        <v>1029</v>
      </c>
    </row>
    <row r="101" spans="2:14">
      <c r="B101" s="25">
        <v>3615000</v>
      </c>
      <c r="C101" s="26" t="s">
        <v>31</v>
      </c>
      <c r="D101" s="63">
        <v>100</v>
      </c>
      <c r="E101" s="452">
        <v>99.318658280922619</v>
      </c>
      <c r="F101" s="145">
        <v>94.182389937107089</v>
      </c>
      <c r="G101" s="145">
        <v>5.1362683438155248</v>
      </c>
      <c r="H101" s="107">
        <v>5.2410901467505329E-2</v>
      </c>
      <c r="I101" s="107">
        <v>0.20964360587002132</v>
      </c>
      <c r="J101" s="107" t="s">
        <v>1029</v>
      </c>
      <c r="K101" s="107" t="s">
        <v>1029</v>
      </c>
      <c r="L101" s="107">
        <v>0.41928721174004263</v>
      </c>
      <c r="M101" s="107" t="s">
        <v>1029</v>
      </c>
      <c r="N101" s="107" t="s">
        <v>1029</v>
      </c>
    </row>
    <row r="102" spans="2:14">
      <c r="B102" s="25">
        <v>3616000</v>
      </c>
      <c r="C102" s="30" t="s">
        <v>153</v>
      </c>
      <c r="D102" s="63">
        <v>100</v>
      </c>
      <c r="E102" s="452">
        <v>96.649916247906077</v>
      </c>
      <c r="F102" s="145">
        <v>86.68341708542701</v>
      </c>
      <c r="G102" s="145">
        <v>9.9664991624790638</v>
      </c>
      <c r="H102" s="107">
        <v>0.67001675041876052</v>
      </c>
      <c r="I102" s="107">
        <v>1.7587939698492465</v>
      </c>
      <c r="J102" s="107" t="s">
        <v>1029</v>
      </c>
      <c r="K102" s="107" t="s">
        <v>1029</v>
      </c>
      <c r="L102" s="107">
        <v>0.9212730318257959</v>
      </c>
      <c r="M102" s="107" t="s">
        <v>1029</v>
      </c>
      <c r="N102" s="107" t="s">
        <v>1029</v>
      </c>
    </row>
    <row r="103" spans="2:14">
      <c r="B103" s="25">
        <v>3617000</v>
      </c>
      <c r="C103" s="30" t="s">
        <v>154</v>
      </c>
      <c r="D103" s="63">
        <v>100</v>
      </c>
      <c r="E103" s="452">
        <v>98.790322580645181</v>
      </c>
      <c r="F103" s="145">
        <v>95.430107526881741</v>
      </c>
      <c r="G103" s="145">
        <v>3.3602150537634428</v>
      </c>
      <c r="H103" s="107" t="s">
        <v>1029</v>
      </c>
      <c r="I103" s="107">
        <v>1.2096774193548392</v>
      </c>
      <c r="J103" s="107" t="s">
        <v>1029</v>
      </c>
      <c r="K103" s="107" t="s">
        <v>1029</v>
      </c>
      <c r="L103" s="107" t="s">
        <v>1029</v>
      </c>
      <c r="M103" s="107" t="s">
        <v>1029</v>
      </c>
      <c r="N103" s="107" t="s">
        <v>1029</v>
      </c>
    </row>
    <row r="104" spans="2:14">
      <c r="B104" s="25">
        <v>3618000</v>
      </c>
      <c r="C104" s="26" t="s">
        <v>155</v>
      </c>
      <c r="D104" s="63">
        <v>100</v>
      </c>
      <c r="E104" s="452">
        <v>98.484848484848399</v>
      </c>
      <c r="F104" s="145">
        <v>88.825757575757493</v>
      </c>
      <c r="G104" s="145">
        <v>9.6590909090909012</v>
      </c>
      <c r="H104" s="107">
        <v>0.7575757575757569</v>
      </c>
      <c r="I104" s="107">
        <v>0.7575757575757569</v>
      </c>
      <c r="J104" s="107" t="s">
        <v>1029</v>
      </c>
      <c r="K104" s="107" t="s">
        <v>1029</v>
      </c>
      <c r="L104" s="107" t="s">
        <v>1029</v>
      </c>
      <c r="M104" s="107" t="s">
        <v>1029</v>
      </c>
      <c r="N104" s="107" t="s">
        <v>1029</v>
      </c>
    </row>
    <row r="105" spans="2:14">
      <c r="B105" s="25">
        <v>3619000</v>
      </c>
      <c r="C105" s="26" t="s">
        <v>156</v>
      </c>
      <c r="D105" s="63">
        <v>100</v>
      </c>
      <c r="E105" s="452">
        <v>88.979963570127438</v>
      </c>
      <c r="F105" s="145">
        <v>76.502732240437112</v>
      </c>
      <c r="G105" s="145">
        <v>12.477231329690328</v>
      </c>
      <c r="H105" s="107">
        <v>5.6466302367941665</v>
      </c>
      <c r="I105" s="107">
        <v>4.9180327868852416</v>
      </c>
      <c r="J105" s="107">
        <v>9.107468123861559E-2</v>
      </c>
      <c r="K105" s="107">
        <v>9.107468123861559E-2</v>
      </c>
      <c r="L105" s="107" t="s">
        <v>1029</v>
      </c>
      <c r="M105" s="107">
        <v>0.2732240437158468</v>
      </c>
      <c r="N105" s="107" t="s">
        <v>1029</v>
      </c>
    </row>
    <row r="106" spans="2:14">
      <c r="B106" s="25">
        <v>3620000</v>
      </c>
      <c r="C106" s="26" t="s">
        <v>157</v>
      </c>
      <c r="D106" s="63">
        <v>100</v>
      </c>
      <c r="E106" s="452">
        <v>25.987525987525967</v>
      </c>
      <c r="F106" s="145">
        <v>25.918225918225897</v>
      </c>
      <c r="G106" s="145">
        <v>6.9300069300069295E-2</v>
      </c>
      <c r="H106" s="107">
        <v>40.124740124740057</v>
      </c>
      <c r="I106" s="107">
        <v>31.739431739431712</v>
      </c>
      <c r="J106" s="107">
        <v>0.34650034650034645</v>
      </c>
      <c r="K106" s="107">
        <v>6.9300069300069295E-2</v>
      </c>
      <c r="L106" s="107">
        <v>1.4553014553014549</v>
      </c>
      <c r="M106" s="107">
        <v>0.13860013860013859</v>
      </c>
      <c r="N106" s="107">
        <v>0.13860013860013859</v>
      </c>
    </row>
    <row r="107" spans="2:14">
      <c r="B107" s="25">
        <v>3621000</v>
      </c>
      <c r="C107" s="26" t="s">
        <v>158</v>
      </c>
      <c r="D107" s="63">
        <v>100</v>
      </c>
      <c r="E107" s="452">
        <v>77.702702702702652</v>
      </c>
      <c r="F107" s="145">
        <v>69.369369369369323</v>
      </c>
      <c r="G107" s="145">
        <v>8.3333333333333321</v>
      </c>
      <c r="H107" s="107">
        <v>6.8693693693693669</v>
      </c>
      <c r="I107" s="107">
        <v>14.527027027027023</v>
      </c>
      <c r="J107" s="107">
        <v>0.56306306306306297</v>
      </c>
      <c r="K107" s="107">
        <v>0.11261261261261259</v>
      </c>
      <c r="L107" s="107" t="s">
        <v>1029</v>
      </c>
      <c r="M107" s="107">
        <v>0.11261261261261259</v>
      </c>
      <c r="N107" s="107">
        <v>0.11261261261261259</v>
      </c>
    </row>
    <row r="108" spans="2:14">
      <c r="B108" s="25">
        <v>3622000</v>
      </c>
      <c r="C108" s="26" t="s">
        <v>159</v>
      </c>
      <c r="D108" s="63">
        <v>100</v>
      </c>
      <c r="E108" s="452">
        <v>98.999473407056115</v>
      </c>
      <c r="F108" s="145">
        <v>89.731437598735937</v>
      </c>
      <c r="G108" s="145">
        <v>9.2680358083201728</v>
      </c>
      <c r="H108" s="107">
        <v>0.21063717746182209</v>
      </c>
      <c r="I108" s="107">
        <v>0.57925223802001069</v>
      </c>
      <c r="J108" s="107" t="s">
        <v>1029</v>
      </c>
      <c r="K108" s="107" t="s">
        <v>1029</v>
      </c>
      <c r="L108" s="107" t="s">
        <v>1029</v>
      </c>
      <c r="M108" s="107">
        <v>0.21063717746182209</v>
      </c>
      <c r="N108" s="107" t="s">
        <v>1029</v>
      </c>
    </row>
    <row r="109" spans="2:14">
      <c r="B109" s="25">
        <v>3623000</v>
      </c>
      <c r="C109" s="26" t="s">
        <v>160</v>
      </c>
      <c r="D109" s="63">
        <v>100</v>
      </c>
      <c r="E109" s="452">
        <v>96.803652968036729</v>
      </c>
      <c r="F109" s="145">
        <v>81.392694063927124</v>
      </c>
      <c r="G109" s="145">
        <v>15.410958904109609</v>
      </c>
      <c r="H109" s="107">
        <v>1.1415525114155267</v>
      </c>
      <c r="I109" s="107">
        <v>1.5981735159817372</v>
      </c>
      <c r="J109" s="107">
        <v>0.22831050228310532</v>
      </c>
      <c r="K109" s="107" t="s">
        <v>1029</v>
      </c>
      <c r="L109" s="107" t="s">
        <v>1029</v>
      </c>
      <c r="M109" s="107">
        <v>0.22831050228310532</v>
      </c>
      <c r="N109" s="107" t="s">
        <v>1029</v>
      </c>
    </row>
    <row r="110" spans="2:14">
      <c r="B110" s="25">
        <v>3624000</v>
      </c>
      <c r="C110" s="26" t="s">
        <v>161</v>
      </c>
      <c r="D110" s="63">
        <v>100</v>
      </c>
      <c r="E110" s="452">
        <v>98.672114402451598</v>
      </c>
      <c r="F110" s="145">
        <v>89.93871297242093</v>
      </c>
      <c r="G110" s="145">
        <v>8.7334014300306624</v>
      </c>
      <c r="H110" s="107">
        <v>0.66394279877426021</v>
      </c>
      <c r="I110" s="107">
        <v>0.30643513789581239</v>
      </c>
      <c r="J110" s="107" t="s">
        <v>1029</v>
      </c>
      <c r="K110" s="107" t="s">
        <v>1029</v>
      </c>
      <c r="L110" s="107">
        <v>0.30643513789581239</v>
      </c>
      <c r="M110" s="107">
        <v>5.1072522982635399E-2</v>
      </c>
      <c r="N110" s="107" t="s">
        <v>1029</v>
      </c>
    </row>
    <row r="111" spans="2:14">
      <c r="B111" s="25">
        <v>3625000</v>
      </c>
      <c r="C111" s="26" t="s">
        <v>162</v>
      </c>
      <c r="D111" s="63">
        <v>100</v>
      </c>
      <c r="E111" s="452">
        <v>96.977873718294759</v>
      </c>
      <c r="F111" s="145">
        <v>86.1845655693471</v>
      </c>
      <c r="G111" s="145">
        <v>10.793308148947654</v>
      </c>
      <c r="H111" s="107">
        <v>0.21586616297895309</v>
      </c>
      <c r="I111" s="107">
        <v>0.37776578521316789</v>
      </c>
      <c r="J111" s="107">
        <v>5.3966540744738271E-2</v>
      </c>
      <c r="K111" s="107" t="s">
        <v>1029</v>
      </c>
      <c r="L111" s="107">
        <v>2.3745277927684838</v>
      </c>
      <c r="M111" s="107" t="s">
        <v>1029</v>
      </c>
      <c r="N111" s="107" t="s">
        <v>1029</v>
      </c>
    </row>
    <row r="112" spans="2:14">
      <c r="B112" s="25">
        <v>3626000</v>
      </c>
      <c r="C112" s="26" t="s">
        <v>163</v>
      </c>
      <c r="D112" s="63">
        <v>100</v>
      </c>
      <c r="E112" s="452">
        <v>97.938144329897028</v>
      </c>
      <c r="F112" s="145">
        <v>89.896907216494952</v>
      </c>
      <c r="G112" s="145">
        <v>8.0412371134020688</v>
      </c>
      <c r="H112" s="107">
        <v>0.82474226804123785</v>
      </c>
      <c r="I112" s="107">
        <v>0.82474226804123785</v>
      </c>
      <c r="J112" s="107" t="s">
        <v>1029</v>
      </c>
      <c r="K112" s="107" t="s">
        <v>1029</v>
      </c>
      <c r="L112" s="107">
        <v>0.20618556701030946</v>
      </c>
      <c r="M112" s="107" t="s">
        <v>1029</v>
      </c>
      <c r="N112" s="107">
        <v>0.20618556701030946</v>
      </c>
    </row>
    <row r="113" spans="2:14">
      <c r="B113" s="25">
        <v>3627000</v>
      </c>
      <c r="C113" s="26" t="s">
        <v>164</v>
      </c>
      <c r="D113" s="63">
        <v>100</v>
      </c>
      <c r="E113" s="452">
        <v>99.552208426623551</v>
      </c>
      <c r="F113" s="145">
        <v>81.23346224302891</v>
      </c>
      <c r="G113" s="145">
        <v>18.318746183594644</v>
      </c>
      <c r="H113" s="107">
        <v>0.18318746183594609</v>
      </c>
      <c r="I113" s="107">
        <v>0.2442499491145948</v>
      </c>
      <c r="J113" s="107" t="s">
        <v>1029</v>
      </c>
      <c r="K113" s="107" t="s">
        <v>1029</v>
      </c>
      <c r="L113" s="107">
        <v>2.0354162426216231E-2</v>
      </c>
      <c r="M113" s="107" t="s">
        <v>1029</v>
      </c>
      <c r="N113" s="107" t="s">
        <v>1029</v>
      </c>
    </row>
    <row r="114" spans="2:14">
      <c r="B114" s="25">
        <v>3628000</v>
      </c>
      <c r="C114" s="26" t="s">
        <v>165</v>
      </c>
      <c r="D114" s="63">
        <v>100</v>
      </c>
      <c r="E114" s="452">
        <v>39.999999999999964</v>
      </c>
      <c r="F114" s="145">
        <v>38.163265306122412</v>
      </c>
      <c r="G114" s="145">
        <v>1.8367346938775513</v>
      </c>
      <c r="H114" s="107">
        <v>20.204081632653065</v>
      </c>
      <c r="I114" s="107">
        <v>39.795918367346921</v>
      </c>
      <c r="J114" s="107" t="s">
        <v>1029</v>
      </c>
      <c r="K114" s="107" t="s">
        <v>1029</v>
      </c>
      <c r="L114" s="107" t="s">
        <v>1029</v>
      </c>
      <c r="M114" s="107" t="s">
        <v>1029</v>
      </c>
      <c r="N114" s="107" t="s">
        <v>1029</v>
      </c>
    </row>
    <row r="115" spans="2:14">
      <c r="B115" s="25">
        <v>3629000</v>
      </c>
      <c r="C115" s="26" t="s">
        <v>166</v>
      </c>
      <c r="D115" s="63">
        <v>100</v>
      </c>
      <c r="E115" s="452">
        <v>99.066874027994018</v>
      </c>
      <c r="F115" s="145">
        <v>93.623639191291048</v>
      </c>
      <c r="G115" s="145">
        <v>5.4432348367029677</v>
      </c>
      <c r="H115" s="107" t="s">
        <v>1029</v>
      </c>
      <c r="I115" s="107">
        <v>0.46656298600311152</v>
      </c>
      <c r="J115" s="107" t="s">
        <v>1029</v>
      </c>
      <c r="K115" s="107" t="s">
        <v>1029</v>
      </c>
      <c r="L115" s="107">
        <v>0.46656298600311152</v>
      </c>
      <c r="M115" s="107" t="s">
        <v>1029</v>
      </c>
      <c r="N115" s="107" t="s">
        <v>1029</v>
      </c>
    </row>
    <row r="116" spans="2:14">
      <c r="B116" s="25">
        <v>3630000</v>
      </c>
      <c r="C116" s="26" t="s">
        <v>167</v>
      </c>
      <c r="D116" s="63">
        <v>100</v>
      </c>
      <c r="E116" s="452">
        <v>99.15651358950339</v>
      </c>
      <c r="F116" s="145">
        <v>90.253045923149116</v>
      </c>
      <c r="G116" s="145">
        <v>8.9034676663542669</v>
      </c>
      <c r="H116" s="107">
        <v>9.3720712277413326E-2</v>
      </c>
      <c r="I116" s="107">
        <v>0.65604498594189331</v>
      </c>
      <c r="J116" s="107" t="s">
        <v>1029</v>
      </c>
      <c r="K116" s="107" t="s">
        <v>1029</v>
      </c>
      <c r="L116" s="107" t="s">
        <v>1029</v>
      </c>
      <c r="M116" s="107">
        <v>9.3720712277413326E-2</v>
      </c>
      <c r="N116" s="107" t="s">
        <v>1029</v>
      </c>
    </row>
    <row r="117" spans="2:14">
      <c r="B117" s="25">
        <v>3631000</v>
      </c>
      <c r="C117" s="26" t="s">
        <v>168</v>
      </c>
      <c r="D117" s="63">
        <v>100</v>
      </c>
      <c r="E117" s="452">
        <v>99.06651108518075</v>
      </c>
      <c r="F117" s="145">
        <v>83.547257876312614</v>
      </c>
      <c r="G117" s="145">
        <v>15.519253208868133</v>
      </c>
      <c r="H117" s="107">
        <v>0.11668611435239198</v>
      </c>
      <c r="I117" s="107">
        <v>0.81680280046674392</v>
      </c>
      <c r="J117" s="107" t="s">
        <v>1029</v>
      </c>
      <c r="K117" s="107" t="s">
        <v>1029</v>
      </c>
      <c r="L117" s="107" t="s">
        <v>1029</v>
      </c>
      <c r="M117" s="107" t="s">
        <v>1029</v>
      </c>
      <c r="N117" s="107" t="s">
        <v>1029</v>
      </c>
    </row>
    <row r="118" spans="2:14">
      <c r="B118" s="25">
        <v>3632000</v>
      </c>
      <c r="C118" s="26" t="s">
        <v>169</v>
      </c>
      <c r="D118" s="63">
        <v>100</v>
      </c>
      <c r="E118" s="452">
        <v>98.641887062187493</v>
      </c>
      <c r="F118" s="145">
        <v>75.625446747677074</v>
      </c>
      <c r="G118" s="145">
        <v>23.016440314510415</v>
      </c>
      <c r="H118" s="107">
        <v>0.4288777698355975</v>
      </c>
      <c r="I118" s="107">
        <v>0.7147962830593293</v>
      </c>
      <c r="J118" s="107" t="s">
        <v>1029</v>
      </c>
      <c r="K118" s="107" t="s">
        <v>1029</v>
      </c>
      <c r="L118" s="107">
        <v>0.10721944245889937</v>
      </c>
      <c r="M118" s="107">
        <v>3.5739814152966468E-2</v>
      </c>
      <c r="N118" s="107">
        <v>7.1479628305932935E-2</v>
      </c>
    </row>
    <row r="119" spans="2:14">
      <c r="B119" s="25">
        <v>3633000</v>
      </c>
      <c r="C119" s="26" t="s">
        <v>170</v>
      </c>
      <c r="D119" s="63">
        <v>100</v>
      </c>
      <c r="E119" s="452">
        <v>44.303797468354432</v>
      </c>
      <c r="F119" s="145">
        <v>44.303797468354432</v>
      </c>
      <c r="G119" s="145" t="s">
        <v>1029</v>
      </c>
      <c r="H119" s="107">
        <v>52.742616033755283</v>
      </c>
      <c r="I119" s="107">
        <v>2.5316455696202538</v>
      </c>
      <c r="J119" s="107" t="s">
        <v>1029</v>
      </c>
      <c r="K119" s="107">
        <v>0.21097046413502113</v>
      </c>
      <c r="L119" s="107" t="s">
        <v>1029</v>
      </c>
      <c r="M119" s="107" t="s">
        <v>1029</v>
      </c>
      <c r="N119" s="107">
        <v>0.21097046413502113</v>
      </c>
    </row>
    <row r="120" spans="2:14">
      <c r="B120" s="25">
        <v>3634000</v>
      </c>
      <c r="C120" s="26" t="s">
        <v>171</v>
      </c>
      <c r="D120" s="63">
        <v>100</v>
      </c>
      <c r="E120" s="452">
        <v>99.370409233997634</v>
      </c>
      <c r="F120" s="145">
        <v>77.474641483035782</v>
      </c>
      <c r="G120" s="145">
        <v>21.895767750961852</v>
      </c>
      <c r="H120" s="107">
        <v>0.1049317943336829</v>
      </c>
      <c r="I120" s="107">
        <v>0.4547044421126259</v>
      </c>
      <c r="J120" s="107" t="s">
        <v>1029</v>
      </c>
      <c r="K120" s="107" t="s">
        <v>1029</v>
      </c>
      <c r="L120" s="107" t="s">
        <v>1029</v>
      </c>
      <c r="M120" s="107">
        <v>6.9954529555788583E-2</v>
      </c>
      <c r="N120" s="107" t="s">
        <v>1029</v>
      </c>
    </row>
    <row r="121" spans="2:14">
      <c r="B121" s="25">
        <v>3635000</v>
      </c>
      <c r="C121" s="26" t="s">
        <v>172</v>
      </c>
      <c r="D121" s="63">
        <v>100</v>
      </c>
      <c r="E121" s="452">
        <v>98.620432513050176</v>
      </c>
      <c r="F121" s="145">
        <v>69.127516778523614</v>
      </c>
      <c r="G121" s="145">
        <v>29.492915734526566</v>
      </c>
      <c r="H121" s="107">
        <v>0.55928411633109831</v>
      </c>
      <c r="I121" s="107">
        <v>0.78299776286353762</v>
      </c>
      <c r="J121" s="107" t="s">
        <v>1029</v>
      </c>
      <c r="K121" s="107" t="s">
        <v>1029</v>
      </c>
      <c r="L121" s="107" t="s">
        <v>1029</v>
      </c>
      <c r="M121" s="107">
        <v>3.7285607755406548E-2</v>
      </c>
      <c r="N121" s="107" t="s">
        <v>1029</v>
      </c>
    </row>
    <row r="122" spans="2:14">
      <c r="B122" s="25">
        <v>3636000</v>
      </c>
      <c r="C122" s="26" t="s">
        <v>173</v>
      </c>
      <c r="D122" s="63">
        <v>100</v>
      </c>
      <c r="E122" s="452">
        <v>71.664275466284096</v>
      </c>
      <c r="F122" s="145">
        <v>68.938307030129138</v>
      </c>
      <c r="G122" s="145">
        <v>2.7259684361549517</v>
      </c>
      <c r="H122" s="107">
        <v>5.8106169296987131</v>
      </c>
      <c r="I122" s="107">
        <v>21.879483500717342</v>
      </c>
      <c r="J122" s="107">
        <v>7.1736011477761888E-2</v>
      </c>
      <c r="K122" s="107">
        <v>0.14347202295552378</v>
      </c>
      <c r="L122" s="107">
        <v>0.21520803443328562</v>
      </c>
      <c r="M122" s="107">
        <v>0.14347202295552378</v>
      </c>
      <c r="N122" s="107">
        <v>7.1736011477761888E-2</v>
      </c>
    </row>
    <row r="123" spans="2:14">
      <c r="B123" s="27">
        <v>4100000</v>
      </c>
      <c r="C123" s="28" t="s">
        <v>174</v>
      </c>
      <c r="D123" s="63">
        <v>100</v>
      </c>
      <c r="E123" s="452">
        <v>74.457157587894613</v>
      </c>
      <c r="F123" s="145">
        <v>58.892700628605496</v>
      </c>
      <c r="G123" s="145">
        <v>15.564456959289119</v>
      </c>
      <c r="H123" s="107">
        <v>7.7990838604770216</v>
      </c>
      <c r="I123" s="107">
        <v>16.23074024866628</v>
      </c>
      <c r="J123" s="107">
        <v>0.11303020087647876</v>
      </c>
      <c r="K123" s="107">
        <v>4.1642705586071124E-2</v>
      </c>
      <c r="L123" s="107">
        <v>1.2413492236609769</v>
      </c>
      <c r="M123" s="107">
        <v>8.9234369113009554E-2</v>
      </c>
      <c r="N123" s="107">
        <v>2.7761803724047414E-2</v>
      </c>
    </row>
    <row r="124" spans="2:14">
      <c r="B124" s="25">
        <v>4101000</v>
      </c>
      <c r="C124" s="26" t="s">
        <v>175</v>
      </c>
      <c r="D124" s="63">
        <v>100</v>
      </c>
      <c r="E124" s="452">
        <v>63.699571509418881</v>
      </c>
      <c r="F124" s="145">
        <v>42.655024658420345</v>
      </c>
      <c r="G124" s="145">
        <v>21.044546850998536</v>
      </c>
      <c r="H124" s="107">
        <v>5.1338022475543914</v>
      </c>
      <c r="I124" s="107">
        <v>26.048993451370418</v>
      </c>
      <c r="J124" s="107">
        <v>7.2762551540140885E-2</v>
      </c>
      <c r="K124" s="107">
        <v>6.4677823591236347E-2</v>
      </c>
      <c r="L124" s="107">
        <v>4.8831756811383427</v>
      </c>
      <c r="M124" s="107">
        <v>6.4677823591236347E-2</v>
      </c>
      <c r="N124" s="107">
        <v>3.2338911795618173E-2</v>
      </c>
    </row>
    <row r="125" spans="2:14">
      <c r="B125" s="25">
        <v>4102000</v>
      </c>
      <c r="C125" s="26" t="s">
        <v>176</v>
      </c>
      <c r="D125" s="63">
        <v>100</v>
      </c>
      <c r="E125" s="452">
        <v>75.696340797378497</v>
      </c>
      <c r="F125" s="145">
        <v>63.863098488986026</v>
      </c>
      <c r="G125" s="145">
        <v>11.833242308392474</v>
      </c>
      <c r="H125" s="107">
        <v>3.98689240851993</v>
      </c>
      <c r="I125" s="107">
        <v>19.95266703076642</v>
      </c>
      <c r="J125" s="107">
        <v>0.16384489350081902</v>
      </c>
      <c r="K125" s="107">
        <v>7.2819952667030674E-2</v>
      </c>
      <c r="L125" s="107" t="s">
        <v>1029</v>
      </c>
      <c r="M125" s="107">
        <v>7.2819952667030674E-2</v>
      </c>
      <c r="N125" s="107">
        <v>5.4614964500273019E-2</v>
      </c>
    </row>
    <row r="126" spans="2:14">
      <c r="B126" s="25">
        <v>4111000</v>
      </c>
      <c r="C126" s="26" t="s">
        <v>177</v>
      </c>
      <c r="D126" s="63">
        <v>100</v>
      </c>
      <c r="E126" s="452">
        <v>37.090163934426265</v>
      </c>
      <c r="F126" s="145">
        <v>31.762295081967245</v>
      </c>
      <c r="G126" s="145">
        <v>5.3278688524590221</v>
      </c>
      <c r="H126" s="107">
        <v>30.122950819672155</v>
      </c>
      <c r="I126" s="107">
        <v>31.762295081967224</v>
      </c>
      <c r="J126" s="107">
        <v>0.20491803278688542</v>
      </c>
      <c r="K126" s="107">
        <v>0.20491803278688542</v>
      </c>
      <c r="L126" s="107" t="s">
        <v>1029</v>
      </c>
      <c r="M126" s="107">
        <v>0.20491803278688542</v>
      </c>
      <c r="N126" s="107">
        <v>0.40983606557377084</v>
      </c>
    </row>
    <row r="127" spans="2:14">
      <c r="B127" s="25">
        <v>4112000</v>
      </c>
      <c r="C127" s="26" t="s">
        <v>178</v>
      </c>
      <c r="D127" s="63">
        <v>100</v>
      </c>
      <c r="E127" s="452">
        <v>99.846860643185266</v>
      </c>
      <c r="F127" s="145">
        <v>71.975497702909607</v>
      </c>
      <c r="G127" s="145">
        <v>27.871362940275652</v>
      </c>
      <c r="H127" s="107">
        <v>0.15313935681470139</v>
      </c>
      <c r="I127" s="107" t="s">
        <v>1029</v>
      </c>
      <c r="J127" s="107" t="s">
        <v>1029</v>
      </c>
      <c r="K127" s="107" t="s">
        <v>1029</v>
      </c>
      <c r="L127" s="107" t="s">
        <v>1029</v>
      </c>
      <c r="M127" s="107" t="s">
        <v>1029</v>
      </c>
      <c r="N127" s="107" t="s">
        <v>1029</v>
      </c>
    </row>
    <row r="128" spans="2:14">
      <c r="B128" s="25">
        <v>4113000</v>
      </c>
      <c r="C128" s="26" t="s">
        <v>179</v>
      </c>
      <c r="D128" s="63">
        <v>100</v>
      </c>
      <c r="E128" s="452">
        <v>95.811518324607277</v>
      </c>
      <c r="F128" s="145">
        <v>82.722513089005176</v>
      </c>
      <c r="G128" s="145">
        <v>13.089005235602109</v>
      </c>
      <c r="H128" s="107">
        <v>2.0942408376963364</v>
      </c>
      <c r="I128" s="107">
        <v>2.0942408376963364</v>
      </c>
      <c r="J128" s="107" t="s">
        <v>1029</v>
      </c>
      <c r="K128" s="107" t="s">
        <v>1029</v>
      </c>
      <c r="L128" s="107" t="s">
        <v>1029</v>
      </c>
      <c r="M128" s="107" t="s">
        <v>1029</v>
      </c>
      <c r="N128" s="107" t="s">
        <v>1029</v>
      </c>
    </row>
    <row r="129" spans="2:14">
      <c r="B129" s="25">
        <v>4114000</v>
      </c>
      <c r="C129" s="26" t="s">
        <v>180</v>
      </c>
      <c r="D129" s="63">
        <v>100</v>
      </c>
      <c r="E129" s="452">
        <v>97.702205882352843</v>
      </c>
      <c r="F129" s="145">
        <v>80.790441176470495</v>
      </c>
      <c r="G129" s="145">
        <v>16.911764705882341</v>
      </c>
      <c r="H129" s="107">
        <v>1.0110294117647052</v>
      </c>
      <c r="I129" s="107">
        <v>0.64338235294117596</v>
      </c>
      <c r="J129" s="107">
        <v>9.1911764705882276E-2</v>
      </c>
      <c r="K129" s="107" t="s">
        <v>1029</v>
      </c>
      <c r="L129" s="107" t="s">
        <v>1029</v>
      </c>
      <c r="M129" s="107">
        <v>0.5514705882352936</v>
      </c>
      <c r="N129" s="107" t="s">
        <v>1029</v>
      </c>
    </row>
    <row r="130" spans="2:14">
      <c r="B130" s="25">
        <v>4115000</v>
      </c>
      <c r="C130" s="26" t="s">
        <v>181</v>
      </c>
      <c r="D130" s="63">
        <v>100</v>
      </c>
      <c r="E130" s="452">
        <v>17.158620689655159</v>
      </c>
      <c r="F130" s="145">
        <v>13.682758620689636</v>
      </c>
      <c r="G130" s="145">
        <v>3.4758620689655206</v>
      </c>
      <c r="H130" s="107">
        <v>25.020689655172458</v>
      </c>
      <c r="I130" s="107">
        <v>57.075862068965513</v>
      </c>
      <c r="J130" s="107">
        <v>0.46896551724137975</v>
      </c>
      <c r="K130" s="107">
        <v>0.11034482758620701</v>
      </c>
      <c r="L130" s="107" t="s">
        <v>1029</v>
      </c>
      <c r="M130" s="107">
        <v>0.16551724137931051</v>
      </c>
      <c r="N130" s="107" t="s">
        <v>1029</v>
      </c>
    </row>
    <row r="131" spans="2:14">
      <c r="B131" s="25">
        <v>4116000</v>
      </c>
      <c r="C131" s="26" t="s">
        <v>182</v>
      </c>
      <c r="D131" s="63">
        <v>100</v>
      </c>
      <c r="E131" s="452">
        <v>94.913530010173133</v>
      </c>
      <c r="F131" s="145">
        <v>64.801627670396897</v>
      </c>
      <c r="G131" s="145">
        <v>30.111902339776243</v>
      </c>
      <c r="H131" s="107">
        <v>0.71210579857578959</v>
      </c>
      <c r="I131" s="107">
        <v>2.4415055951169928</v>
      </c>
      <c r="J131" s="107">
        <v>1.0172939979654136</v>
      </c>
      <c r="K131" s="107" t="s">
        <v>1029</v>
      </c>
      <c r="L131" s="107">
        <v>0.81383519837233098</v>
      </c>
      <c r="M131" s="107">
        <v>0.10172939979654137</v>
      </c>
      <c r="N131" s="107" t="s">
        <v>1029</v>
      </c>
    </row>
    <row r="132" spans="2:14">
      <c r="B132" s="25">
        <v>4117000</v>
      </c>
      <c r="C132" s="26" t="s">
        <v>183</v>
      </c>
      <c r="D132" s="63">
        <v>100</v>
      </c>
      <c r="E132" s="452">
        <v>99.156513589503135</v>
      </c>
      <c r="F132" s="145">
        <v>92.127460168697141</v>
      </c>
      <c r="G132" s="145">
        <v>7.029053420805992</v>
      </c>
      <c r="H132" s="107">
        <v>0.65604498594189264</v>
      </c>
      <c r="I132" s="107">
        <v>0.18744142455482646</v>
      </c>
      <c r="J132" s="107" t="s">
        <v>1029</v>
      </c>
      <c r="K132" s="107" t="s">
        <v>1029</v>
      </c>
      <c r="L132" s="107" t="s">
        <v>1029</v>
      </c>
      <c r="M132" s="107" t="s">
        <v>1029</v>
      </c>
      <c r="N132" s="107" t="s">
        <v>1029</v>
      </c>
    </row>
    <row r="133" spans="2:14">
      <c r="B133" s="25">
        <v>4118000</v>
      </c>
      <c r="C133" s="26" t="s">
        <v>184</v>
      </c>
      <c r="D133" s="63">
        <v>100</v>
      </c>
      <c r="E133" s="452">
        <v>92.446043165467813</v>
      </c>
      <c r="F133" s="145">
        <v>74.460431654676412</v>
      </c>
      <c r="G133" s="145">
        <v>17.985611510791401</v>
      </c>
      <c r="H133" s="107">
        <v>6.1151079136690729</v>
      </c>
      <c r="I133" s="107">
        <v>1.318944844124702</v>
      </c>
      <c r="J133" s="107" t="s">
        <v>1029</v>
      </c>
      <c r="K133" s="107" t="s">
        <v>1029</v>
      </c>
      <c r="L133" s="107" t="s">
        <v>1029</v>
      </c>
      <c r="M133" s="107">
        <v>0.11990407673860928</v>
      </c>
      <c r="N133" s="107" t="s">
        <v>1029</v>
      </c>
    </row>
    <row r="134" spans="2:14">
      <c r="B134" s="25">
        <v>4119000</v>
      </c>
      <c r="C134" s="26" t="s">
        <v>185</v>
      </c>
      <c r="D134" s="63">
        <v>100</v>
      </c>
      <c r="E134" s="452">
        <v>97.615262321144868</v>
      </c>
      <c r="F134" s="145">
        <v>90.143084260731513</v>
      </c>
      <c r="G134" s="145">
        <v>7.4721780604133619</v>
      </c>
      <c r="H134" s="107">
        <v>0.47694753577106569</v>
      </c>
      <c r="I134" s="107">
        <v>0.47694753577106569</v>
      </c>
      <c r="J134" s="107" t="s">
        <v>1029</v>
      </c>
      <c r="K134" s="107" t="s">
        <v>1029</v>
      </c>
      <c r="L134" s="107">
        <v>1.4308426073131972</v>
      </c>
      <c r="M134" s="107" t="s">
        <v>1029</v>
      </c>
      <c r="N134" s="107" t="s">
        <v>1029</v>
      </c>
    </row>
    <row r="135" spans="2:14">
      <c r="B135" s="31">
        <v>4119100</v>
      </c>
      <c r="C135" s="26" t="s">
        <v>186</v>
      </c>
      <c r="D135" s="63">
        <v>100</v>
      </c>
      <c r="E135" s="452">
        <v>32.647058823529449</v>
      </c>
      <c r="F135" s="145">
        <v>31.764705882352974</v>
      </c>
      <c r="G135" s="145">
        <v>0.88235294117647112</v>
      </c>
      <c r="H135" s="107">
        <v>47.941176470588296</v>
      </c>
      <c r="I135" s="107">
        <v>19.117647058823543</v>
      </c>
      <c r="J135" s="107" t="s">
        <v>1029</v>
      </c>
      <c r="K135" s="107" t="s">
        <v>1029</v>
      </c>
      <c r="L135" s="107">
        <v>0.29411764705882376</v>
      </c>
      <c r="M135" s="107" t="s">
        <v>1029</v>
      </c>
      <c r="N135" s="107" t="s">
        <v>1029</v>
      </c>
    </row>
    <row r="136" spans="2:14">
      <c r="B136" s="24">
        <v>4120000</v>
      </c>
      <c r="C136" s="26" t="s">
        <v>187</v>
      </c>
      <c r="D136" s="63">
        <v>100</v>
      </c>
      <c r="E136" s="452">
        <v>98.446833930704912</v>
      </c>
      <c r="F136" s="145">
        <v>87.574671445639211</v>
      </c>
      <c r="G136" s="145">
        <v>10.872162485065699</v>
      </c>
      <c r="H136" s="107">
        <v>0.35842293906809997</v>
      </c>
      <c r="I136" s="107">
        <v>1.0752688172042999</v>
      </c>
      <c r="J136" s="107">
        <v>0.11947431302269998</v>
      </c>
      <c r="K136" s="107" t="s">
        <v>1029</v>
      </c>
      <c r="L136" s="107" t="s">
        <v>1029</v>
      </c>
      <c r="M136" s="107" t="s">
        <v>1029</v>
      </c>
      <c r="N136" s="107" t="s">
        <v>1029</v>
      </c>
    </row>
    <row r="137" spans="2:14">
      <c r="B137" s="24">
        <v>4121000</v>
      </c>
      <c r="C137" s="26" t="s">
        <v>188</v>
      </c>
      <c r="D137" s="63">
        <v>100</v>
      </c>
      <c r="E137" s="452">
        <v>52.2633744855967</v>
      </c>
      <c r="F137" s="145">
        <v>48.312757201646086</v>
      </c>
      <c r="G137" s="145">
        <v>3.9506172839506171</v>
      </c>
      <c r="H137" s="107">
        <v>28.971193415637885</v>
      </c>
      <c r="I137" s="107">
        <v>18.43621399176957</v>
      </c>
      <c r="J137" s="107">
        <v>8.2304526748971193E-2</v>
      </c>
      <c r="K137" s="107" t="s">
        <v>1029</v>
      </c>
      <c r="L137" s="107" t="s">
        <v>1029</v>
      </c>
      <c r="M137" s="107">
        <v>0.16460905349794239</v>
      </c>
      <c r="N137" s="107">
        <v>8.2304526748971193E-2</v>
      </c>
    </row>
    <row r="138" spans="2:14">
      <c r="B138" s="24">
        <v>4122000</v>
      </c>
      <c r="C138" s="26" t="s">
        <v>189</v>
      </c>
      <c r="D138" s="63">
        <v>100</v>
      </c>
      <c r="E138" s="452">
        <v>99.092558983666237</v>
      </c>
      <c r="F138" s="145">
        <v>84.452510586811997</v>
      </c>
      <c r="G138" s="145">
        <v>14.640048396854247</v>
      </c>
      <c r="H138" s="107">
        <v>0.60496067755596028</v>
      </c>
      <c r="I138" s="107">
        <v>0.24198427102238412</v>
      </c>
      <c r="J138" s="107" t="s">
        <v>1029</v>
      </c>
      <c r="K138" s="107" t="s">
        <v>1029</v>
      </c>
      <c r="L138" s="107">
        <v>6.0496067755596031E-2</v>
      </c>
      <c r="M138" s="107" t="s">
        <v>1029</v>
      </c>
      <c r="N138" s="107" t="s">
        <v>1029</v>
      </c>
    </row>
    <row r="139" spans="2:14">
      <c r="B139" s="24">
        <v>4123000</v>
      </c>
      <c r="C139" s="26" t="s">
        <v>190</v>
      </c>
      <c r="D139" s="63">
        <v>100</v>
      </c>
      <c r="E139" s="452">
        <v>77.804014167650521</v>
      </c>
      <c r="F139" s="145">
        <v>67.7685950413223</v>
      </c>
      <c r="G139" s="145">
        <v>10.035419126328218</v>
      </c>
      <c r="H139" s="107">
        <v>6.4935064935064926</v>
      </c>
      <c r="I139" s="107">
        <v>15.466351829988193</v>
      </c>
      <c r="J139" s="107">
        <v>0.11806375442739078</v>
      </c>
      <c r="K139" s="107" t="s">
        <v>1029</v>
      </c>
      <c r="L139" s="107" t="s">
        <v>1029</v>
      </c>
      <c r="M139" s="107">
        <v>0.11806375442739078</v>
      </c>
      <c r="N139" s="107" t="s">
        <v>1029</v>
      </c>
    </row>
    <row r="140" spans="2:14">
      <c r="B140" s="24">
        <v>4124000</v>
      </c>
      <c r="C140" s="26" t="s">
        <v>191</v>
      </c>
      <c r="D140" s="63">
        <v>100</v>
      </c>
      <c r="E140" s="452">
        <v>27.19665271966532</v>
      </c>
      <c r="F140" s="145">
        <v>26.638772663877315</v>
      </c>
      <c r="G140" s="145">
        <v>0.55788005578800592</v>
      </c>
      <c r="H140" s="107">
        <v>13.110181311018144</v>
      </c>
      <c r="I140" s="107">
        <v>59.693165969316667</v>
      </c>
      <c r="J140" s="107" t="s">
        <v>1029</v>
      </c>
      <c r="K140" s="107" t="s">
        <v>1029</v>
      </c>
      <c r="L140" s="107" t="s">
        <v>1029</v>
      </c>
      <c r="M140" s="107" t="s">
        <v>1029</v>
      </c>
      <c r="N140" s="107" t="s">
        <v>1029</v>
      </c>
    </row>
    <row r="141" spans="2:14">
      <c r="B141" s="24">
        <v>4125000</v>
      </c>
      <c r="C141" s="26" t="s">
        <v>192</v>
      </c>
      <c r="D141" s="63">
        <v>100</v>
      </c>
      <c r="E141" s="452">
        <v>99.353876739562338</v>
      </c>
      <c r="F141" s="145">
        <v>70.725646123260205</v>
      </c>
      <c r="G141" s="145">
        <v>28.62823061630213</v>
      </c>
      <c r="H141" s="107">
        <v>0.34791252485089386</v>
      </c>
      <c r="I141" s="107">
        <v>0.24850894632206708</v>
      </c>
      <c r="J141" s="107" t="s">
        <v>1029</v>
      </c>
      <c r="K141" s="107" t="s">
        <v>1029</v>
      </c>
      <c r="L141" s="107" t="s">
        <v>1029</v>
      </c>
      <c r="M141" s="107">
        <v>4.9701789264413418E-2</v>
      </c>
      <c r="N141" s="107" t="s">
        <v>1029</v>
      </c>
    </row>
    <row r="142" spans="2:14">
      <c r="B142" s="25">
        <v>4127000</v>
      </c>
      <c r="C142" s="26" t="s">
        <v>193</v>
      </c>
      <c r="D142" s="63">
        <v>100</v>
      </c>
      <c r="E142" s="452">
        <v>98.918083462132984</v>
      </c>
      <c r="F142" s="145">
        <v>70.942812982998475</v>
      </c>
      <c r="G142" s="145">
        <v>27.975270479134501</v>
      </c>
      <c r="H142" s="107">
        <v>0.46367851622874828</v>
      </c>
      <c r="I142" s="107">
        <v>0.30911901081916554</v>
      </c>
      <c r="J142" s="107" t="s">
        <v>1029</v>
      </c>
      <c r="K142" s="107" t="s">
        <v>1029</v>
      </c>
      <c r="L142" s="107" t="s">
        <v>1029</v>
      </c>
      <c r="M142" s="107">
        <v>0.30911901081916554</v>
      </c>
      <c r="N142" s="107" t="s">
        <v>1029</v>
      </c>
    </row>
    <row r="143" spans="2:14">
      <c r="B143" s="25">
        <v>4128000</v>
      </c>
      <c r="C143" s="26" t="s">
        <v>194</v>
      </c>
      <c r="D143" s="63">
        <v>100</v>
      </c>
      <c r="E143" s="452">
        <v>69.57773512476011</v>
      </c>
      <c r="F143" s="145">
        <v>59.980806142034574</v>
      </c>
      <c r="G143" s="145">
        <v>9.5969289827255313</v>
      </c>
      <c r="H143" s="107">
        <v>26.487523992322465</v>
      </c>
      <c r="I143" s="107">
        <v>3.4548944337811909</v>
      </c>
      <c r="J143" s="107">
        <v>9.5969289827255291E-2</v>
      </c>
      <c r="K143" s="107">
        <v>9.5969289827255291E-2</v>
      </c>
      <c r="L143" s="107" t="s">
        <v>1029</v>
      </c>
      <c r="M143" s="107">
        <v>0.19193857965451058</v>
      </c>
      <c r="N143" s="107">
        <v>9.5969289827255291E-2</v>
      </c>
    </row>
    <row r="144" spans="2:14">
      <c r="B144" s="24">
        <v>4129000</v>
      </c>
      <c r="C144" s="26" t="s">
        <v>195</v>
      </c>
      <c r="D144" s="63">
        <v>100</v>
      </c>
      <c r="E144" s="452">
        <v>97.928748964374421</v>
      </c>
      <c r="F144" s="145">
        <v>78.210439105219521</v>
      </c>
      <c r="G144" s="145">
        <v>19.7183098591549</v>
      </c>
      <c r="H144" s="107">
        <v>1.1599005799502888</v>
      </c>
      <c r="I144" s="107">
        <v>0.91135045567522688</v>
      </c>
      <c r="J144" s="107" t="s">
        <v>1029</v>
      </c>
      <c r="K144" s="107" t="s">
        <v>1029</v>
      </c>
      <c r="L144" s="107" t="s">
        <v>1029</v>
      </c>
      <c r="M144" s="107" t="s">
        <v>1029</v>
      </c>
      <c r="N144" s="107" t="s">
        <v>1029</v>
      </c>
    </row>
    <row r="145" spans="2:14">
      <c r="B145" s="24">
        <v>4130000</v>
      </c>
      <c r="C145" s="26" t="s">
        <v>196</v>
      </c>
      <c r="D145" s="63">
        <v>100</v>
      </c>
      <c r="E145" s="452">
        <v>98.286413708690191</v>
      </c>
      <c r="F145" s="145">
        <v>88.49449204406352</v>
      </c>
      <c r="G145" s="145">
        <v>9.7919216646266705</v>
      </c>
      <c r="H145" s="107">
        <v>0.36719706242350003</v>
      </c>
      <c r="I145" s="107">
        <v>1.1015911872705002</v>
      </c>
      <c r="J145" s="107" t="s">
        <v>1029</v>
      </c>
      <c r="K145" s="107" t="s">
        <v>1029</v>
      </c>
      <c r="L145" s="107" t="s">
        <v>1029</v>
      </c>
      <c r="M145" s="107">
        <v>0.12239902080783335</v>
      </c>
      <c r="N145" s="107">
        <v>0.12239902080783335</v>
      </c>
    </row>
    <row r="146" spans="2:14">
      <c r="B146" s="24">
        <v>4131000</v>
      </c>
      <c r="C146" s="26" t="s">
        <v>197</v>
      </c>
      <c r="D146" s="63">
        <v>100</v>
      </c>
      <c r="E146" s="452">
        <v>97.977073499662936</v>
      </c>
      <c r="F146" s="145">
        <v>62.440997977073579</v>
      </c>
      <c r="G146" s="145">
        <v>35.536075522589357</v>
      </c>
      <c r="H146" s="107">
        <v>1.0114632501685781</v>
      </c>
      <c r="I146" s="107">
        <v>0.94403236682400604</v>
      </c>
      <c r="J146" s="107" t="s">
        <v>1029</v>
      </c>
      <c r="K146" s="107" t="s">
        <v>1029</v>
      </c>
      <c r="L146" s="107" t="s">
        <v>1029</v>
      </c>
      <c r="M146" s="107">
        <v>6.7430883344571868E-2</v>
      </c>
      <c r="N146" s="107" t="s">
        <v>1029</v>
      </c>
    </row>
    <row r="147" spans="2:14">
      <c r="B147" s="24">
        <v>4132000</v>
      </c>
      <c r="C147" s="26" t="s">
        <v>198</v>
      </c>
      <c r="D147" s="63">
        <v>100</v>
      </c>
      <c r="E147" s="452">
        <v>97.828863346104711</v>
      </c>
      <c r="F147" s="145">
        <v>94.252873563218373</v>
      </c>
      <c r="G147" s="145">
        <v>3.5759897828863352</v>
      </c>
      <c r="H147" s="107">
        <v>1.5325670498084294</v>
      </c>
      <c r="I147" s="107">
        <v>0.38314176245210735</v>
      </c>
      <c r="J147" s="107" t="s">
        <v>1029</v>
      </c>
      <c r="K147" s="107" t="s">
        <v>1029</v>
      </c>
      <c r="L147" s="107">
        <v>0.2554278416347382</v>
      </c>
      <c r="M147" s="107" t="s">
        <v>1029</v>
      </c>
      <c r="N147" s="107" t="s">
        <v>1029</v>
      </c>
    </row>
    <row r="148" spans="2:14">
      <c r="B148" s="24">
        <v>4133000</v>
      </c>
      <c r="C148" s="26" t="s">
        <v>199</v>
      </c>
      <c r="D148" s="63">
        <v>100</v>
      </c>
      <c r="E148" s="452">
        <v>95.458044649730709</v>
      </c>
      <c r="F148" s="145">
        <v>87.220939183987824</v>
      </c>
      <c r="G148" s="145">
        <v>8.237105465742891</v>
      </c>
      <c r="H148" s="107">
        <v>0.46189376443418084</v>
      </c>
      <c r="I148" s="107">
        <v>4.0800615858352645</v>
      </c>
      <c r="J148" s="107" t="s">
        <v>1029</v>
      </c>
      <c r="K148" s="107" t="s">
        <v>1029</v>
      </c>
      <c r="L148" s="107" t="s">
        <v>1029</v>
      </c>
      <c r="M148" s="107" t="s">
        <v>1029</v>
      </c>
      <c r="N148" s="107" t="s">
        <v>1029</v>
      </c>
    </row>
    <row r="149" spans="2:14">
      <c r="B149" s="24">
        <v>4134000</v>
      </c>
      <c r="C149" s="26" t="s">
        <v>200</v>
      </c>
      <c r="D149" s="63">
        <v>100</v>
      </c>
      <c r="E149" s="452">
        <v>18.375</v>
      </c>
      <c r="F149" s="145">
        <v>18.375</v>
      </c>
      <c r="G149" s="145" t="s">
        <v>1029</v>
      </c>
      <c r="H149" s="107">
        <v>53.875000000000014</v>
      </c>
      <c r="I149" s="107">
        <v>26.875000000000011</v>
      </c>
      <c r="J149" s="107">
        <v>0.125</v>
      </c>
      <c r="K149" s="107">
        <v>0.125</v>
      </c>
      <c r="L149" s="107" t="s">
        <v>1029</v>
      </c>
      <c r="M149" s="107">
        <v>0.375</v>
      </c>
      <c r="N149" s="107">
        <v>0.25</v>
      </c>
    </row>
    <row r="150" spans="2:14">
      <c r="B150" s="24">
        <v>4135000</v>
      </c>
      <c r="C150" s="26" t="s">
        <v>201</v>
      </c>
      <c r="D150" s="63">
        <v>100</v>
      </c>
      <c r="E150" s="452">
        <v>39.322916666666643</v>
      </c>
      <c r="F150" s="145">
        <v>37.8472222222222</v>
      </c>
      <c r="G150" s="145">
        <v>1.4756944444444442</v>
      </c>
      <c r="H150" s="107">
        <v>32.638888888888893</v>
      </c>
      <c r="I150" s="107">
        <v>27.430555555555554</v>
      </c>
      <c r="J150" s="107">
        <v>0.26041666666666663</v>
      </c>
      <c r="K150" s="107">
        <v>0.17361111111111108</v>
      </c>
      <c r="L150" s="107">
        <v>8.6805555555555539E-2</v>
      </c>
      <c r="M150" s="107">
        <v>8.6805555555555539E-2</v>
      </c>
      <c r="N150" s="107" t="s">
        <v>1029</v>
      </c>
    </row>
    <row r="151" spans="2:14">
      <c r="B151" s="24">
        <v>4136000</v>
      </c>
      <c r="C151" s="26" t="s">
        <v>202</v>
      </c>
      <c r="D151" s="63">
        <v>100</v>
      </c>
      <c r="E151" s="452">
        <v>98.695136417556398</v>
      </c>
      <c r="F151" s="145">
        <v>86.714116251482849</v>
      </c>
      <c r="G151" s="145">
        <v>11.98102016607355</v>
      </c>
      <c r="H151" s="107">
        <v>0.35587188612099657</v>
      </c>
      <c r="I151" s="107">
        <v>0.94899169632265745</v>
      </c>
      <c r="J151" s="107" t="s">
        <v>1029</v>
      </c>
      <c r="K151" s="107" t="s">
        <v>1029</v>
      </c>
      <c r="L151" s="107" t="s">
        <v>1029</v>
      </c>
      <c r="M151" s="107" t="s">
        <v>1029</v>
      </c>
      <c r="N151" s="107" t="s">
        <v>1029</v>
      </c>
    </row>
    <row r="152" spans="2:14">
      <c r="B152" s="24">
        <v>4137000</v>
      </c>
      <c r="C152" s="26" t="s">
        <v>144</v>
      </c>
      <c r="D152" s="63">
        <v>100</v>
      </c>
      <c r="E152" s="452">
        <v>90.583333333333371</v>
      </c>
      <c r="F152" s="145">
        <v>78.833333333333371</v>
      </c>
      <c r="G152" s="145">
        <v>11.750000000000007</v>
      </c>
      <c r="H152" s="107">
        <v>5.9999999999999973</v>
      </c>
      <c r="I152" s="107">
        <v>3.3333333333333317</v>
      </c>
      <c r="J152" s="107" t="s">
        <v>1029</v>
      </c>
      <c r="K152" s="107" t="s">
        <v>1029</v>
      </c>
      <c r="L152" s="107" t="s">
        <v>1029</v>
      </c>
      <c r="M152" s="107">
        <v>8.3333333333333301E-2</v>
      </c>
      <c r="N152" s="107" t="s">
        <v>1029</v>
      </c>
    </row>
    <row r="153" spans="2:14">
      <c r="B153" s="24">
        <v>4138000</v>
      </c>
      <c r="C153" s="26" t="s">
        <v>203</v>
      </c>
      <c r="D153" s="63">
        <v>100</v>
      </c>
      <c r="E153" s="452">
        <v>99.165175909361679</v>
      </c>
      <c r="F153" s="145">
        <v>78.533094812164379</v>
      </c>
      <c r="G153" s="145">
        <v>20.6320810971973</v>
      </c>
      <c r="H153" s="107">
        <v>0.41741204531902099</v>
      </c>
      <c r="I153" s="107">
        <v>0.35778175313058946</v>
      </c>
      <c r="J153" s="107" t="s">
        <v>1029</v>
      </c>
      <c r="K153" s="107" t="s">
        <v>1029</v>
      </c>
      <c r="L153" s="107" t="s">
        <v>1029</v>
      </c>
      <c r="M153" s="107">
        <v>5.9630292188431577E-2</v>
      </c>
      <c r="N153" s="107" t="s">
        <v>1029</v>
      </c>
    </row>
    <row r="154" spans="2:14">
      <c r="B154" s="24">
        <v>4140000</v>
      </c>
      <c r="C154" s="26" t="s">
        <v>204</v>
      </c>
      <c r="D154" s="63">
        <v>100</v>
      </c>
      <c r="E154" s="452">
        <v>97.976570820021166</v>
      </c>
      <c r="F154" s="145">
        <v>79.446219382321516</v>
      </c>
      <c r="G154" s="145">
        <v>18.53035143769965</v>
      </c>
      <c r="H154" s="107">
        <v>1.4909478168264094</v>
      </c>
      <c r="I154" s="107">
        <v>0.31948881789137346</v>
      </c>
      <c r="J154" s="107">
        <v>0.10649627263045781</v>
      </c>
      <c r="K154" s="107" t="s">
        <v>1029</v>
      </c>
      <c r="L154" s="107" t="s">
        <v>1029</v>
      </c>
      <c r="M154" s="107">
        <v>0.10649627263045781</v>
      </c>
      <c r="N154" s="107" t="s">
        <v>1029</v>
      </c>
    </row>
    <row r="155" spans="2:14">
      <c r="B155" s="24">
        <v>4141000</v>
      </c>
      <c r="C155" s="26" t="s">
        <v>205</v>
      </c>
      <c r="D155" s="63">
        <v>100</v>
      </c>
      <c r="E155" s="452">
        <v>97.782874617737207</v>
      </c>
      <c r="F155" s="145">
        <v>69.41896024464846</v>
      </c>
      <c r="G155" s="145">
        <v>28.363914373088754</v>
      </c>
      <c r="H155" s="107">
        <v>1.6055045871559679</v>
      </c>
      <c r="I155" s="107">
        <v>0.45871559633027653</v>
      </c>
      <c r="J155" s="107">
        <v>7.6452599388379436E-2</v>
      </c>
      <c r="K155" s="107" t="s">
        <v>1029</v>
      </c>
      <c r="L155" s="107" t="s">
        <v>1029</v>
      </c>
      <c r="M155" s="107">
        <v>7.6452599388379436E-2</v>
      </c>
      <c r="N155" s="107" t="s">
        <v>1029</v>
      </c>
    </row>
    <row r="156" spans="2:14">
      <c r="B156" s="1">
        <v>4300000</v>
      </c>
      <c r="C156" s="32" t="s">
        <v>206</v>
      </c>
      <c r="D156" s="63">
        <v>100</v>
      </c>
      <c r="E156" s="452">
        <v>88.120773033066058</v>
      </c>
      <c r="F156" s="145">
        <v>68.889523367654689</v>
      </c>
      <c r="G156" s="145">
        <v>19.231249665411365</v>
      </c>
      <c r="H156" s="107">
        <v>4.0882242723817024</v>
      </c>
      <c r="I156" s="107">
        <v>7.6196934277913018</v>
      </c>
      <c r="J156" s="107">
        <v>3.5689430575134969E-2</v>
      </c>
      <c r="K156" s="107">
        <v>1.6060243758810735E-2</v>
      </c>
      <c r="L156" s="107">
        <v>3.2120487517621477E-2</v>
      </c>
      <c r="M156" s="107">
        <v>6.7809918092756438E-2</v>
      </c>
      <c r="N156" s="107">
        <v>1.962918681632423E-2</v>
      </c>
    </row>
    <row r="157" spans="2:14">
      <c r="B157" s="33">
        <v>4301000</v>
      </c>
      <c r="C157" s="26" t="s">
        <v>207</v>
      </c>
      <c r="D157" s="63">
        <v>100</v>
      </c>
      <c r="E157" s="452">
        <v>82.981751213794993</v>
      </c>
      <c r="F157" s="145">
        <v>57.617612589987985</v>
      </c>
      <c r="G157" s="145">
        <v>25.364138623807005</v>
      </c>
      <c r="H157" s="107">
        <v>3.2814331156872463</v>
      </c>
      <c r="I157" s="107">
        <v>13.401975556671653</v>
      </c>
      <c r="J157" s="107">
        <v>4.1855014230704687E-2</v>
      </c>
      <c r="K157" s="107">
        <v>6.69680227691275E-2</v>
      </c>
      <c r="L157" s="107">
        <v>0.1506780512305369</v>
      </c>
      <c r="M157" s="107">
        <v>6.69680227691275E-2</v>
      </c>
      <c r="N157" s="107">
        <v>8.3710028461409375E-3</v>
      </c>
    </row>
    <row r="158" spans="2:14">
      <c r="B158" s="33">
        <v>4310000</v>
      </c>
      <c r="C158" s="26" t="s">
        <v>208</v>
      </c>
      <c r="D158" s="63">
        <v>100</v>
      </c>
      <c r="E158" s="452">
        <v>98.518518518518562</v>
      </c>
      <c r="F158" s="145">
        <v>86.552706552706596</v>
      </c>
      <c r="G158" s="145">
        <v>11.965811965811959</v>
      </c>
      <c r="H158" s="107">
        <v>0.79772079772079774</v>
      </c>
      <c r="I158" s="107">
        <v>0.62678062678062674</v>
      </c>
      <c r="J158" s="107" t="s">
        <v>1029</v>
      </c>
      <c r="K158" s="107" t="s">
        <v>1029</v>
      </c>
      <c r="L158" s="107" t="s">
        <v>1029</v>
      </c>
      <c r="M158" s="107">
        <v>5.6980056980056974E-2</v>
      </c>
      <c r="N158" s="107" t="s">
        <v>1029</v>
      </c>
    </row>
    <row r="159" spans="2:14">
      <c r="B159" s="24">
        <v>4311000</v>
      </c>
      <c r="C159" s="26" t="s">
        <v>209</v>
      </c>
      <c r="D159" s="63">
        <v>100</v>
      </c>
      <c r="E159" s="452">
        <v>99.872286079182572</v>
      </c>
      <c r="F159" s="145">
        <v>72.796934865900312</v>
      </c>
      <c r="G159" s="145">
        <v>27.075351213282257</v>
      </c>
      <c r="H159" s="107">
        <v>0.12771392081736904</v>
      </c>
      <c r="I159" s="107" t="s">
        <v>1029</v>
      </c>
      <c r="J159" s="107" t="s">
        <v>1029</v>
      </c>
      <c r="K159" s="107" t="s">
        <v>1029</v>
      </c>
      <c r="L159" s="107" t="s">
        <v>1029</v>
      </c>
      <c r="M159" s="107" t="s">
        <v>1029</v>
      </c>
      <c r="N159" s="107" t="s">
        <v>1029</v>
      </c>
    </row>
    <row r="160" spans="2:14">
      <c r="B160" s="24">
        <v>4312000</v>
      </c>
      <c r="C160" s="26" t="s">
        <v>210</v>
      </c>
      <c r="D160" s="63">
        <v>100</v>
      </c>
      <c r="E160" s="452">
        <v>98.467432950191551</v>
      </c>
      <c r="F160" s="145">
        <v>67.943805874840351</v>
      </c>
      <c r="G160" s="145">
        <v>30.523627075351197</v>
      </c>
      <c r="H160" s="107">
        <v>0.63856960408684527</v>
      </c>
      <c r="I160" s="107">
        <v>0.76628352490421436</v>
      </c>
      <c r="J160" s="107">
        <v>0.12771392081736907</v>
      </c>
      <c r="K160" s="107" t="s">
        <v>1029</v>
      </c>
      <c r="L160" s="107" t="s">
        <v>1029</v>
      </c>
      <c r="M160" s="107" t="s">
        <v>1029</v>
      </c>
      <c r="N160" s="107" t="s">
        <v>1029</v>
      </c>
    </row>
    <row r="161" spans="2:14">
      <c r="B161" s="24">
        <v>4313000</v>
      </c>
      <c r="C161" s="26" t="s">
        <v>211</v>
      </c>
      <c r="D161" s="63">
        <v>100</v>
      </c>
      <c r="E161" s="452">
        <v>99.510104102878188</v>
      </c>
      <c r="F161" s="145">
        <v>82.853643600734912</v>
      </c>
      <c r="G161" s="145">
        <v>16.656460502143283</v>
      </c>
      <c r="H161" s="107">
        <v>0.2449479485609308</v>
      </c>
      <c r="I161" s="107">
        <v>0.1224739742804654</v>
      </c>
      <c r="J161" s="107" t="s">
        <v>1029</v>
      </c>
      <c r="K161" s="107" t="s">
        <v>1029</v>
      </c>
      <c r="L161" s="107" t="s">
        <v>1029</v>
      </c>
      <c r="M161" s="107">
        <v>0.1224739742804654</v>
      </c>
      <c r="N161" s="107" t="s">
        <v>1029</v>
      </c>
    </row>
    <row r="162" spans="2:14">
      <c r="B162" s="24">
        <v>4314000</v>
      </c>
      <c r="C162" s="26" t="s">
        <v>212</v>
      </c>
      <c r="D162" s="63">
        <v>100</v>
      </c>
      <c r="E162" s="452">
        <v>94.69128678592044</v>
      </c>
      <c r="F162" s="145">
        <v>83.61223312175423</v>
      </c>
      <c r="G162" s="145">
        <v>11.079053664166212</v>
      </c>
      <c r="H162" s="107">
        <v>2.5389497980380873</v>
      </c>
      <c r="I162" s="107">
        <v>2.7697634160415494</v>
      </c>
      <c r="J162" s="107" t="s">
        <v>1029</v>
      </c>
      <c r="K162" s="107" t="s">
        <v>1029</v>
      </c>
      <c r="L162" s="107" t="s">
        <v>1029</v>
      </c>
      <c r="M162" s="107" t="s">
        <v>1029</v>
      </c>
      <c r="N162" s="107" t="s">
        <v>1029</v>
      </c>
    </row>
    <row r="163" spans="2:14">
      <c r="B163" s="24">
        <v>4314100</v>
      </c>
      <c r="C163" s="26" t="s">
        <v>213</v>
      </c>
      <c r="D163" s="63">
        <v>100</v>
      </c>
      <c r="E163" s="452">
        <v>99.689762150982588</v>
      </c>
      <c r="F163" s="145">
        <v>90.382626680455175</v>
      </c>
      <c r="G163" s="145">
        <v>9.3071354705274185</v>
      </c>
      <c r="H163" s="107">
        <v>0.20682523267838704</v>
      </c>
      <c r="I163" s="107" t="s">
        <v>1029</v>
      </c>
      <c r="J163" s="107">
        <v>0.10341261633919352</v>
      </c>
      <c r="K163" s="107" t="s">
        <v>1029</v>
      </c>
      <c r="L163" s="107" t="s">
        <v>1029</v>
      </c>
      <c r="M163" s="107" t="s">
        <v>1029</v>
      </c>
      <c r="N163" s="107" t="s">
        <v>1029</v>
      </c>
    </row>
    <row r="164" spans="2:14">
      <c r="B164" s="24">
        <v>4315000</v>
      </c>
      <c r="C164" s="26" t="s">
        <v>214</v>
      </c>
      <c r="D164" s="63">
        <v>100</v>
      </c>
      <c r="E164" s="452">
        <v>68.668730650154828</v>
      </c>
      <c r="F164" s="145">
        <v>67.058823529411796</v>
      </c>
      <c r="G164" s="145">
        <v>1.609907120743032</v>
      </c>
      <c r="H164" s="107">
        <v>25.94427244582041</v>
      </c>
      <c r="I164" s="107">
        <v>5.2012383900928727</v>
      </c>
      <c r="J164" s="107">
        <v>6.1919504643962765E-2</v>
      </c>
      <c r="K164" s="107">
        <v>6.1919504643962765E-2</v>
      </c>
      <c r="L164" s="107" t="s">
        <v>1029</v>
      </c>
      <c r="M164" s="107">
        <v>6.1919504643962765E-2</v>
      </c>
      <c r="N164" s="107" t="s">
        <v>1029</v>
      </c>
    </row>
    <row r="165" spans="2:14">
      <c r="B165" s="24">
        <v>4316000</v>
      </c>
      <c r="C165" s="26" t="s">
        <v>215</v>
      </c>
      <c r="D165" s="63">
        <v>100</v>
      </c>
      <c r="E165" s="452">
        <v>34.014717906786622</v>
      </c>
      <c r="F165" s="145">
        <v>32.134096484055632</v>
      </c>
      <c r="G165" s="145">
        <v>1.8806214227309901</v>
      </c>
      <c r="H165" s="107">
        <v>10.793131643499596</v>
      </c>
      <c r="I165" s="107">
        <v>54.946852003270678</v>
      </c>
      <c r="J165" s="107">
        <v>8.1766148814390871E-2</v>
      </c>
      <c r="K165" s="107" t="s">
        <v>1029</v>
      </c>
      <c r="L165" s="107" t="s">
        <v>1029</v>
      </c>
      <c r="M165" s="107">
        <v>0.16353229762878174</v>
      </c>
      <c r="N165" s="107" t="s">
        <v>1029</v>
      </c>
    </row>
    <row r="166" spans="2:14">
      <c r="B166" s="24">
        <v>4317000</v>
      </c>
      <c r="C166" s="26" t="s">
        <v>216</v>
      </c>
      <c r="D166" s="63">
        <v>100</v>
      </c>
      <c r="E166" s="452">
        <v>97.574984045947645</v>
      </c>
      <c r="F166" s="145">
        <v>81.557115507338878</v>
      </c>
      <c r="G166" s="145">
        <v>16.017868538608763</v>
      </c>
      <c r="H166" s="107">
        <v>0.95724313975749653</v>
      </c>
      <c r="I166" s="107">
        <v>1.2125079770261622</v>
      </c>
      <c r="J166" s="107" t="s">
        <v>1029</v>
      </c>
      <c r="K166" s="107" t="s">
        <v>1029</v>
      </c>
      <c r="L166" s="107" t="s">
        <v>1029</v>
      </c>
      <c r="M166" s="107">
        <v>6.3816209317166431E-2</v>
      </c>
      <c r="N166" s="107">
        <v>0.19144862795149931</v>
      </c>
    </row>
    <row r="167" spans="2:14">
      <c r="B167" s="24">
        <v>4318000</v>
      </c>
      <c r="C167" s="26" t="s">
        <v>217</v>
      </c>
      <c r="D167" s="63">
        <v>100</v>
      </c>
      <c r="E167" s="452">
        <v>99.569789674952432</v>
      </c>
      <c r="F167" s="145">
        <v>83.938814531548985</v>
      </c>
      <c r="G167" s="145">
        <v>15.63097514340345</v>
      </c>
      <c r="H167" s="107">
        <v>0.19120458891013409</v>
      </c>
      <c r="I167" s="107">
        <v>9.5602294455067044E-2</v>
      </c>
      <c r="J167" s="107" t="s">
        <v>1029</v>
      </c>
      <c r="K167" s="107" t="s">
        <v>1029</v>
      </c>
      <c r="L167" s="107" t="s">
        <v>1029</v>
      </c>
      <c r="M167" s="107">
        <v>0.14340344168260055</v>
      </c>
      <c r="N167" s="107" t="s">
        <v>1029</v>
      </c>
    </row>
    <row r="168" spans="2:14">
      <c r="B168" s="25">
        <v>4319000</v>
      </c>
      <c r="C168" s="26" t="s">
        <v>218</v>
      </c>
      <c r="D168" s="63">
        <v>100</v>
      </c>
      <c r="E168" s="452">
        <v>96.939501779359247</v>
      </c>
      <c r="F168" s="145">
        <v>95.088967971530067</v>
      </c>
      <c r="G168" s="145">
        <v>1.8505338078291769</v>
      </c>
      <c r="H168" s="107">
        <v>0.56939501779359292</v>
      </c>
      <c r="I168" s="107">
        <v>2.3487544483985707</v>
      </c>
      <c r="J168" s="107" t="s">
        <v>1029</v>
      </c>
      <c r="K168" s="107" t="s">
        <v>1029</v>
      </c>
      <c r="L168" s="107" t="s">
        <v>1029</v>
      </c>
      <c r="M168" s="107">
        <v>7.1174377224199115E-2</v>
      </c>
      <c r="N168" s="107">
        <v>7.1174377224199115E-2</v>
      </c>
    </row>
    <row r="169" spans="2:14">
      <c r="B169" s="25">
        <v>4319100</v>
      </c>
      <c r="C169" s="26" t="s">
        <v>219</v>
      </c>
      <c r="D169" s="63">
        <v>100</v>
      </c>
      <c r="E169" s="452">
        <v>98.222940226171247</v>
      </c>
      <c r="F169" s="145">
        <v>77.382875605815826</v>
      </c>
      <c r="G169" s="145">
        <v>20.840064620355417</v>
      </c>
      <c r="H169" s="107">
        <v>0.96930533117932127</v>
      </c>
      <c r="I169" s="107">
        <v>0.64620355411954755</v>
      </c>
      <c r="J169" s="107" t="s">
        <v>1029</v>
      </c>
      <c r="K169" s="107" t="s">
        <v>1029</v>
      </c>
      <c r="L169" s="107" t="s">
        <v>1029</v>
      </c>
      <c r="M169" s="107">
        <v>0.16155088852988689</v>
      </c>
      <c r="N169" s="107" t="s">
        <v>1029</v>
      </c>
    </row>
    <row r="170" spans="2:14">
      <c r="B170" s="25">
        <v>4320000</v>
      </c>
      <c r="C170" s="26" t="s">
        <v>220</v>
      </c>
      <c r="D170" s="63">
        <v>100</v>
      </c>
      <c r="E170" s="452">
        <v>99.221183800623081</v>
      </c>
      <c r="F170" s="145">
        <v>36.448598130841127</v>
      </c>
      <c r="G170" s="145">
        <v>62.772585669781954</v>
      </c>
      <c r="H170" s="107">
        <v>0.31152647975077885</v>
      </c>
      <c r="I170" s="107">
        <v>0.46728971962616828</v>
      </c>
      <c r="J170" s="107" t="s">
        <v>1029</v>
      </c>
      <c r="K170" s="107" t="s">
        <v>1029</v>
      </c>
      <c r="L170" s="107" t="s">
        <v>1029</v>
      </c>
      <c r="M170" s="107" t="s">
        <v>1029</v>
      </c>
      <c r="N170" s="107" t="s">
        <v>1029</v>
      </c>
    </row>
    <row r="171" spans="2:14">
      <c r="B171" s="25">
        <v>4321000</v>
      </c>
      <c r="C171" s="26" t="s">
        <v>221</v>
      </c>
      <c r="D171" s="63">
        <v>100</v>
      </c>
      <c r="E171" s="452">
        <v>99.609374999999829</v>
      </c>
      <c r="F171" s="145">
        <v>94.238281249999829</v>
      </c>
      <c r="G171" s="145">
        <v>5.3710937499999964</v>
      </c>
      <c r="H171" s="107">
        <v>9.7656249999999931E-2</v>
      </c>
      <c r="I171" s="107">
        <v>0.19531249999999986</v>
      </c>
      <c r="J171" s="107">
        <v>9.7656249999999931E-2</v>
      </c>
      <c r="K171" s="107" t="s">
        <v>1029</v>
      </c>
      <c r="L171" s="107" t="s">
        <v>1029</v>
      </c>
      <c r="M171" s="107" t="s">
        <v>1029</v>
      </c>
      <c r="N171" s="107" t="s">
        <v>1029</v>
      </c>
    </row>
    <row r="172" spans="2:14">
      <c r="B172" s="25">
        <v>4322000</v>
      </c>
      <c r="C172" s="26" t="s">
        <v>222</v>
      </c>
      <c r="D172" s="63">
        <v>100</v>
      </c>
      <c r="E172" s="452">
        <v>88.859764089121867</v>
      </c>
      <c r="F172" s="145">
        <v>70.969855832241151</v>
      </c>
      <c r="G172" s="145">
        <v>17.88990825688072</v>
      </c>
      <c r="H172" s="107">
        <v>4.9803407601572687</v>
      </c>
      <c r="I172" s="107">
        <v>6.0288335517693259</v>
      </c>
      <c r="J172" s="107">
        <v>0.13106159895150707</v>
      </c>
      <c r="K172" s="107" t="s">
        <v>1029</v>
      </c>
      <c r="L172" s="107" t="s">
        <v>1029</v>
      </c>
      <c r="M172" s="107" t="s">
        <v>1029</v>
      </c>
      <c r="N172" s="107" t="s">
        <v>1029</v>
      </c>
    </row>
    <row r="173" spans="2:14">
      <c r="B173" s="25">
        <v>4323000</v>
      </c>
      <c r="C173" s="26" t="s">
        <v>223</v>
      </c>
      <c r="D173" s="63">
        <v>100</v>
      </c>
      <c r="E173" s="452">
        <v>98.96988906497603</v>
      </c>
      <c r="F173" s="145">
        <v>51.188589540411954</v>
      </c>
      <c r="G173" s="145">
        <v>47.781299524564083</v>
      </c>
      <c r="H173" s="107">
        <v>0.2377179080824085</v>
      </c>
      <c r="I173" s="107">
        <v>0.6339144215530893</v>
      </c>
      <c r="J173" s="107" t="s">
        <v>1029</v>
      </c>
      <c r="K173" s="107" t="s">
        <v>1029</v>
      </c>
      <c r="L173" s="107" t="s">
        <v>1029</v>
      </c>
      <c r="M173" s="107">
        <v>0.15847860538827233</v>
      </c>
      <c r="N173" s="107" t="s">
        <v>1029</v>
      </c>
    </row>
    <row r="174" spans="2:14">
      <c r="B174" s="25">
        <v>4324000</v>
      </c>
      <c r="C174" s="26" t="s">
        <v>224</v>
      </c>
      <c r="D174" s="63">
        <v>100</v>
      </c>
      <c r="E174" s="452">
        <v>36.404833836857946</v>
      </c>
      <c r="F174" s="145">
        <v>35.951661631419881</v>
      </c>
      <c r="G174" s="145">
        <v>0.45317220543806574</v>
      </c>
      <c r="H174" s="107">
        <v>49.244712990936449</v>
      </c>
      <c r="I174" s="107">
        <v>14.048338368580037</v>
      </c>
      <c r="J174" s="107">
        <v>0.15105740181268856</v>
      </c>
      <c r="K174" s="107" t="s">
        <v>1029</v>
      </c>
      <c r="L174" s="107" t="s">
        <v>1029</v>
      </c>
      <c r="M174" s="107">
        <v>0.15105740181268856</v>
      </c>
      <c r="N174" s="107" t="s">
        <v>1029</v>
      </c>
    </row>
    <row r="175" spans="2:14">
      <c r="B175" s="25">
        <v>4325000</v>
      </c>
      <c r="C175" s="26" t="s">
        <v>225</v>
      </c>
      <c r="D175" s="63">
        <v>100</v>
      </c>
      <c r="E175" s="452">
        <v>98.932160804020185</v>
      </c>
      <c r="F175" s="145">
        <v>76.067839195979971</v>
      </c>
      <c r="G175" s="145">
        <v>22.864321608040207</v>
      </c>
      <c r="H175" s="107">
        <v>0.43969849246231157</v>
      </c>
      <c r="I175" s="107">
        <v>0.43969849246231157</v>
      </c>
      <c r="J175" s="107" t="s">
        <v>1029</v>
      </c>
      <c r="K175" s="107" t="s">
        <v>1029</v>
      </c>
      <c r="L175" s="107" t="s">
        <v>1029</v>
      </c>
      <c r="M175" s="107">
        <v>0.18844221105527637</v>
      </c>
      <c r="N175" s="107" t="s">
        <v>1029</v>
      </c>
    </row>
    <row r="176" spans="2:14">
      <c r="B176" s="25">
        <v>4326000</v>
      </c>
      <c r="C176" s="26" t="s">
        <v>226</v>
      </c>
      <c r="D176" s="63">
        <v>100</v>
      </c>
      <c r="E176" s="452">
        <v>99.531066822977934</v>
      </c>
      <c r="F176" s="145">
        <v>91.910902696365966</v>
      </c>
      <c r="G176" s="145">
        <v>7.620164126611968</v>
      </c>
      <c r="H176" s="107">
        <v>0.11723329425556875</v>
      </c>
      <c r="I176" s="107">
        <v>0.35169988276670622</v>
      </c>
      <c r="J176" s="107" t="s">
        <v>1029</v>
      </c>
      <c r="K176" s="107" t="s">
        <v>1029</v>
      </c>
      <c r="L176" s="107" t="s">
        <v>1029</v>
      </c>
      <c r="M176" s="107" t="s">
        <v>1029</v>
      </c>
      <c r="N176" s="107" t="s">
        <v>1029</v>
      </c>
    </row>
    <row r="177" spans="2:14">
      <c r="B177" s="25">
        <v>4327000</v>
      </c>
      <c r="C177" s="26" t="s">
        <v>227</v>
      </c>
      <c r="D177" s="63">
        <v>100</v>
      </c>
      <c r="E177" s="452">
        <v>14.475431606905723</v>
      </c>
      <c r="F177" s="145">
        <v>13.811420982735736</v>
      </c>
      <c r="G177" s="145">
        <v>0.66401062416998702</v>
      </c>
      <c r="H177" s="107">
        <v>33.997343957503375</v>
      </c>
      <c r="I177" s="107">
        <v>51.128818061088957</v>
      </c>
      <c r="J177" s="107">
        <v>0.19920318725099609</v>
      </c>
      <c r="K177" s="107" t="s">
        <v>1029</v>
      </c>
      <c r="L177" s="107" t="s">
        <v>1029</v>
      </c>
      <c r="M177" s="107">
        <v>0.13280212483399739</v>
      </c>
      <c r="N177" s="107">
        <v>6.6401062416998696E-2</v>
      </c>
    </row>
    <row r="178" spans="2:14">
      <c r="B178" s="25">
        <v>4328000</v>
      </c>
      <c r="C178" s="26" t="s">
        <v>228</v>
      </c>
      <c r="D178" s="63">
        <v>100</v>
      </c>
      <c r="E178" s="452">
        <v>99.669312169312093</v>
      </c>
      <c r="F178" s="145">
        <v>80.423280423280374</v>
      </c>
      <c r="G178" s="145">
        <v>19.246031746031722</v>
      </c>
      <c r="H178" s="107">
        <v>0.13227513227513221</v>
      </c>
      <c r="I178" s="107">
        <v>0.19841269841269832</v>
      </c>
      <c r="J178" s="107" t="s">
        <v>1029</v>
      </c>
      <c r="K178" s="107" t="s">
        <v>1029</v>
      </c>
      <c r="L178" s="107" t="s">
        <v>1029</v>
      </c>
      <c r="M178" s="107" t="s">
        <v>1029</v>
      </c>
      <c r="N178" s="107" t="s">
        <v>1029</v>
      </c>
    </row>
    <row r="179" spans="2:14">
      <c r="B179" s="25">
        <v>4329000</v>
      </c>
      <c r="C179" s="26" t="s">
        <v>229</v>
      </c>
      <c r="D179" s="63">
        <v>100</v>
      </c>
      <c r="E179" s="452">
        <v>92.327203551046324</v>
      </c>
      <c r="F179" s="145">
        <v>81.864299302473086</v>
      </c>
      <c r="G179" s="145">
        <v>10.462904248573244</v>
      </c>
      <c r="H179" s="107">
        <v>1.5218769816106537</v>
      </c>
      <c r="I179" s="107">
        <v>6.1509194673430603</v>
      </c>
      <c r="J179" s="107" t="s">
        <v>1029</v>
      </c>
      <c r="K179" s="107" t="s">
        <v>1029</v>
      </c>
      <c r="L179" s="107" t="s">
        <v>1029</v>
      </c>
      <c r="M179" s="107" t="s">
        <v>1029</v>
      </c>
      <c r="N179" s="107" t="s">
        <v>1029</v>
      </c>
    </row>
    <row r="180" spans="2:14">
      <c r="B180" s="25">
        <v>4330000</v>
      </c>
      <c r="C180" s="26" t="s">
        <v>230</v>
      </c>
      <c r="D180" s="63">
        <v>100</v>
      </c>
      <c r="E180" s="452">
        <v>99.999999999999943</v>
      </c>
      <c r="F180" s="145">
        <v>70.824524312896358</v>
      </c>
      <c r="G180" s="145">
        <v>29.175475687103585</v>
      </c>
      <c r="H180" s="107" t="s">
        <v>1029</v>
      </c>
      <c r="I180" s="107" t="s">
        <v>1029</v>
      </c>
      <c r="J180" s="107" t="s">
        <v>1029</v>
      </c>
      <c r="K180" s="107" t="s">
        <v>1029</v>
      </c>
      <c r="L180" s="107" t="s">
        <v>1029</v>
      </c>
      <c r="M180" s="107" t="s">
        <v>1029</v>
      </c>
      <c r="N180" s="107" t="s">
        <v>1029</v>
      </c>
    </row>
    <row r="181" spans="2:14">
      <c r="B181" s="25">
        <v>4331000</v>
      </c>
      <c r="C181" s="26" t="s">
        <v>231</v>
      </c>
      <c r="D181" s="63">
        <v>100</v>
      </c>
      <c r="E181" s="452">
        <v>96.538936959208769</v>
      </c>
      <c r="F181" s="145">
        <v>75.648949320148233</v>
      </c>
      <c r="G181" s="145">
        <v>20.889987639060543</v>
      </c>
      <c r="H181" s="107">
        <v>0.61804697156983845</v>
      </c>
      <c r="I181" s="107">
        <v>2.8430160692212567</v>
      </c>
      <c r="J181" s="107" t="s">
        <v>1029</v>
      </c>
      <c r="K181" s="107" t="s">
        <v>1029</v>
      </c>
      <c r="L181" s="107" t="s">
        <v>1029</v>
      </c>
      <c r="M181" s="107" t="s">
        <v>1029</v>
      </c>
      <c r="N181" s="107" t="s">
        <v>1029</v>
      </c>
    </row>
    <row r="182" spans="2:14">
      <c r="B182" s="25">
        <v>4332000</v>
      </c>
      <c r="C182" s="26" t="s">
        <v>232</v>
      </c>
      <c r="D182" s="63">
        <v>100</v>
      </c>
      <c r="E182" s="452">
        <v>98.596162845110101</v>
      </c>
      <c r="F182" s="145">
        <v>65.1380439868976</v>
      </c>
      <c r="G182" s="145">
        <v>33.458118858212501</v>
      </c>
      <c r="H182" s="107">
        <v>0.4211511464670103</v>
      </c>
      <c r="I182" s="107">
        <v>0.88909686476368843</v>
      </c>
      <c r="J182" s="107">
        <v>9.3589143659335614E-2</v>
      </c>
      <c r="K182" s="107" t="s">
        <v>1029</v>
      </c>
      <c r="L182" s="107" t="s">
        <v>1029</v>
      </c>
      <c r="M182" s="107" t="s">
        <v>1029</v>
      </c>
      <c r="N182" s="107" t="s">
        <v>1029</v>
      </c>
    </row>
    <row r="183" spans="2:14">
      <c r="B183" s="25">
        <v>4333000</v>
      </c>
      <c r="C183" s="26" t="s">
        <v>233</v>
      </c>
      <c r="D183" s="63">
        <v>100</v>
      </c>
      <c r="E183" s="452">
        <v>19.746121297602269</v>
      </c>
      <c r="F183" s="145">
        <v>19.464033850493664</v>
      </c>
      <c r="G183" s="145">
        <v>0.28208744710860373</v>
      </c>
      <c r="H183" s="107">
        <v>20.592383638928077</v>
      </c>
      <c r="I183" s="107">
        <v>59.379407616361092</v>
      </c>
      <c r="J183" s="107">
        <v>0.14104372355430186</v>
      </c>
      <c r="K183" s="107" t="s">
        <v>1029</v>
      </c>
      <c r="L183" s="107" t="s">
        <v>1029</v>
      </c>
      <c r="M183" s="107">
        <v>0.14104372355430186</v>
      </c>
      <c r="N183" s="107" t="s">
        <v>1029</v>
      </c>
    </row>
    <row r="184" spans="2:14">
      <c r="B184" s="25">
        <v>4334000</v>
      </c>
      <c r="C184" s="26" t="s">
        <v>234</v>
      </c>
      <c r="D184" s="63">
        <v>100</v>
      </c>
      <c r="E184" s="452">
        <v>99.717114568599513</v>
      </c>
      <c r="F184" s="145">
        <v>88.330975954738122</v>
      </c>
      <c r="G184" s="145">
        <v>11.386138613861389</v>
      </c>
      <c r="H184" s="107">
        <v>7.0721357850070748E-2</v>
      </c>
      <c r="I184" s="107">
        <v>7.0721357850070748E-2</v>
      </c>
      <c r="J184" s="107" t="s">
        <v>1029</v>
      </c>
      <c r="K184" s="107" t="s">
        <v>1029</v>
      </c>
      <c r="L184" s="107" t="s">
        <v>1029</v>
      </c>
      <c r="M184" s="107">
        <v>0.1414427157001415</v>
      </c>
      <c r="N184" s="107" t="s">
        <v>1029</v>
      </c>
    </row>
    <row r="185" spans="2:14">
      <c r="B185" s="25">
        <v>4335000</v>
      </c>
      <c r="C185" s="26" t="s">
        <v>235</v>
      </c>
      <c r="D185" s="63">
        <v>100</v>
      </c>
      <c r="E185" s="452">
        <v>94.096076274294006</v>
      </c>
      <c r="F185" s="145">
        <v>75.614228089475517</v>
      </c>
      <c r="G185" s="145">
        <v>18.481848184818496</v>
      </c>
      <c r="H185" s="107">
        <v>1.5034836817015018</v>
      </c>
      <c r="I185" s="107">
        <v>4.363769710304358</v>
      </c>
      <c r="J185" s="107" t="s">
        <v>1029</v>
      </c>
      <c r="K185" s="107" t="s">
        <v>1029</v>
      </c>
      <c r="L185" s="107" t="s">
        <v>1029</v>
      </c>
      <c r="M185" s="107">
        <v>3.6670333700036625E-2</v>
      </c>
      <c r="N185" s="107" t="s">
        <v>1029</v>
      </c>
    </row>
    <row r="186" spans="2:14">
      <c r="B186" s="25">
        <v>4336000</v>
      </c>
      <c r="C186" s="26" t="s">
        <v>236</v>
      </c>
      <c r="D186" s="63">
        <v>100</v>
      </c>
      <c r="E186" s="452">
        <v>99.518459069020892</v>
      </c>
      <c r="F186" s="145">
        <v>49.117174959871633</v>
      </c>
      <c r="G186" s="145">
        <v>50.401284109149259</v>
      </c>
      <c r="H186" s="107">
        <v>0.16051364365971121</v>
      </c>
      <c r="I186" s="107">
        <v>0.32102728731942243</v>
      </c>
      <c r="J186" s="107" t="s">
        <v>1029</v>
      </c>
      <c r="K186" s="107" t="s">
        <v>1029</v>
      </c>
      <c r="L186" s="107" t="s">
        <v>1029</v>
      </c>
      <c r="M186" s="107" t="s">
        <v>1029</v>
      </c>
      <c r="N186" s="107" t="s">
        <v>1029</v>
      </c>
    </row>
    <row r="187" spans="2:14">
      <c r="B187" s="25">
        <v>4337000</v>
      </c>
      <c r="C187" s="26" t="s">
        <v>237</v>
      </c>
      <c r="D187" s="63">
        <v>100</v>
      </c>
      <c r="E187" s="452">
        <v>95.214356929212286</v>
      </c>
      <c r="F187" s="145">
        <v>73.944832170156133</v>
      </c>
      <c r="G187" s="145">
        <v>21.26952475905615</v>
      </c>
      <c r="H187" s="107">
        <v>2.1601861083416392</v>
      </c>
      <c r="I187" s="107">
        <v>2.426055167829841</v>
      </c>
      <c r="J187" s="107" t="s">
        <v>1029</v>
      </c>
      <c r="K187" s="107" t="s">
        <v>1029</v>
      </c>
      <c r="L187" s="107" t="s">
        <v>1029</v>
      </c>
      <c r="M187" s="107">
        <v>0.13293452974410086</v>
      </c>
      <c r="N187" s="107">
        <v>6.646726487205043E-2</v>
      </c>
    </row>
    <row r="188" spans="2:14">
      <c r="B188" s="25">
        <v>4338000</v>
      </c>
      <c r="C188" s="26" t="s">
        <v>238</v>
      </c>
      <c r="D188" s="63">
        <v>100</v>
      </c>
      <c r="E188" s="452">
        <v>98.662978331027958</v>
      </c>
      <c r="F188" s="145">
        <v>80.359612724757795</v>
      </c>
      <c r="G188" s="145">
        <v>18.303365606270162</v>
      </c>
      <c r="H188" s="107">
        <v>0.78377132319041132</v>
      </c>
      <c r="I188" s="107">
        <v>0.32272936837252231</v>
      </c>
      <c r="J188" s="107" t="s">
        <v>1029</v>
      </c>
      <c r="K188" s="107" t="s">
        <v>1029</v>
      </c>
      <c r="L188" s="107" t="s">
        <v>1029</v>
      </c>
      <c r="M188" s="107">
        <v>9.2208390963577802E-2</v>
      </c>
      <c r="N188" s="107">
        <v>0.1383125864453667</v>
      </c>
    </row>
    <row r="189" spans="2:14">
      <c r="B189" s="25">
        <v>4339000</v>
      </c>
      <c r="C189" s="26" t="s">
        <v>239</v>
      </c>
      <c r="D189" s="63">
        <v>100</v>
      </c>
      <c r="E189" s="452">
        <v>95.416276894293816</v>
      </c>
      <c r="F189" s="145">
        <v>80.074836295603447</v>
      </c>
      <c r="G189" s="145">
        <v>15.341440598690376</v>
      </c>
      <c r="H189" s="107">
        <v>0.46772684752104804</v>
      </c>
      <c r="I189" s="107">
        <v>4.0224508886810133</v>
      </c>
      <c r="J189" s="107">
        <v>9.3545369504209594E-2</v>
      </c>
      <c r="K189" s="107" t="s">
        <v>1029</v>
      </c>
      <c r="L189" s="107" t="s">
        <v>1029</v>
      </c>
      <c r="M189" s="107" t="s">
        <v>1029</v>
      </c>
      <c r="N189" s="107" t="s">
        <v>1029</v>
      </c>
    </row>
    <row r="190" spans="2:14">
      <c r="B190" s="27">
        <v>4500000</v>
      </c>
      <c r="C190" s="28" t="s">
        <v>240</v>
      </c>
      <c r="D190" s="63">
        <v>100</v>
      </c>
      <c r="E190" s="452">
        <v>90.543331330729927</v>
      </c>
      <c r="F190" s="145">
        <v>70.860243316311156</v>
      </c>
      <c r="G190" s="145">
        <v>19.683088014418775</v>
      </c>
      <c r="H190" s="107">
        <v>2.5570741964553942</v>
      </c>
      <c r="I190" s="107">
        <v>6.6217332532292197</v>
      </c>
      <c r="J190" s="107">
        <v>2.4406728747371612E-2</v>
      </c>
      <c r="K190" s="107">
        <v>2.6284169420246351E-2</v>
      </c>
      <c r="L190" s="107">
        <v>5.2568338840492702E-2</v>
      </c>
      <c r="M190" s="107">
        <v>6.383298287774114E-2</v>
      </c>
      <c r="N190" s="107">
        <v>0.11076899969960961</v>
      </c>
    </row>
    <row r="191" spans="2:14">
      <c r="B191" s="25">
        <v>4501000</v>
      </c>
      <c r="C191" s="26" t="s">
        <v>241</v>
      </c>
      <c r="D191" s="63">
        <v>100</v>
      </c>
      <c r="E191" s="452">
        <v>90.974828375286506</v>
      </c>
      <c r="F191" s="145">
        <v>62.782608695652506</v>
      </c>
      <c r="G191" s="145">
        <v>28.192219679634007</v>
      </c>
      <c r="H191" s="107">
        <v>1.3729977116704848</v>
      </c>
      <c r="I191" s="107">
        <v>7.2768878718535612</v>
      </c>
      <c r="J191" s="107">
        <v>2.7459954233409672E-2</v>
      </c>
      <c r="K191" s="107">
        <v>6.407322654462258E-2</v>
      </c>
      <c r="L191" s="107">
        <v>0.2288329519450806</v>
      </c>
      <c r="M191" s="107">
        <v>3.6613272311212898E-2</v>
      </c>
      <c r="N191" s="107">
        <v>1.8306636155606449E-2</v>
      </c>
    </row>
    <row r="192" spans="2:14">
      <c r="B192" s="25">
        <v>4502000</v>
      </c>
      <c r="C192" s="26" t="s">
        <v>242</v>
      </c>
      <c r="D192" s="63">
        <v>100</v>
      </c>
      <c r="E192" s="452">
        <v>88.409272581934488</v>
      </c>
      <c r="F192" s="145">
        <v>76.738609112709852</v>
      </c>
      <c r="G192" s="145">
        <v>11.670663469224634</v>
      </c>
      <c r="H192" s="107">
        <v>2.8776978417266221</v>
      </c>
      <c r="I192" s="107">
        <v>8.1534772182254294</v>
      </c>
      <c r="J192" s="107">
        <v>7.9936051159072832E-2</v>
      </c>
      <c r="K192" s="107" t="s">
        <v>1029</v>
      </c>
      <c r="L192" s="107" t="s">
        <v>1029</v>
      </c>
      <c r="M192" s="107">
        <v>0.47961630695443691</v>
      </c>
      <c r="N192" s="107" t="s">
        <v>1029</v>
      </c>
    </row>
    <row r="193" spans="2:14">
      <c r="B193" s="25">
        <v>4503000</v>
      </c>
      <c r="C193" s="26" t="s">
        <v>243</v>
      </c>
      <c r="D193" s="63">
        <v>100</v>
      </c>
      <c r="E193" s="452">
        <v>91.039084842707609</v>
      </c>
      <c r="F193" s="145">
        <v>71.496663489037402</v>
      </c>
      <c r="G193" s="145">
        <v>19.542421353670207</v>
      </c>
      <c r="H193" s="107">
        <v>1.1439466158245961</v>
      </c>
      <c r="I193" s="107">
        <v>7.8169685414680767</v>
      </c>
      <c r="J193" s="107" t="s">
        <v>1029</v>
      </c>
      <c r="K193" s="107" t="s">
        <v>1029</v>
      </c>
      <c r="L193" s="107" t="s">
        <v>1029</v>
      </c>
      <c r="M193" s="107" t="s">
        <v>1029</v>
      </c>
      <c r="N193" s="107" t="s">
        <v>1029</v>
      </c>
    </row>
    <row r="194" spans="2:14">
      <c r="B194" s="25">
        <v>4510000</v>
      </c>
      <c r="C194" s="26" t="s">
        <v>177</v>
      </c>
      <c r="D194" s="63">
        <v>100</v>
      </c>
      <c r="E194" s="452">
        <v>72.017045454545524</v>
      </c>
      <c r="F194" s="145">
        <v>67.471590909090978</v>
      </c>
      <c r="G194" s="145">
        <v>4.5454545454545467</v>
      </c>
      <c r="H194" s="107">
        <v>9.3750000000000018</v>
      </c>
      <c r="I194" s="107">
        <v>18.465909090909101</v>
      </c>
      <c r="J194" s="107" t="s">
        <v>1029</v>
      </c>
      <c r="K194" s="107">
        <v>0.14204545454545456</v>
      </c>
      <c r="L194" s="107" t="s">
        <v>1029</v>
      </c>
      <c r="M194" s="107" t="s">
        <v>1029</v>
      </c>
      <c r="N194" s="107" t="s">
        <v>1029</v>
      </c>
    </row>
    <row r="195" spans="2:14">
      <c r="B195" s="25">
        <v>4511000</v>
      </c>
      <c r="C195" s="26" t="s">
        <v>244</v>
      </c>
      <c r="D195" s="63">
        <v>100</v>
      </c>
      <c r="E195" s="452">
        <v>99.421128798842204</v>
      </c>
      <c r="F195" s="145">
        <v>89.942112879884178</v>
      </c>
      <c r="G195" s="145">
        <v>9.4790159189580248</v>
      </c>
      <c r="H195" s="107">
        <v>0.36179450072358865</v>
      </c>
      <c r="I195" s="107">
        <v>0.2170767004341532</v>
      </c>
      <c r="J195" s="107" t="s">
        <v>1029</v>
      </c>
      <c r="K195" s="107" t="s">
        <v>1029</v>
      </c>
      <c r="L195" s="107" t="s">
        <v>1029</v>
      </c>
      <c r="M195" s="107" t="s">
        <v>1029</v>
      </c>
      <c r="N195" s="107" t="s">
        <v>1029</v>
      </c>
    </row>
    <row r="196" spans="2:14">
      <c r="B196" s="25">
        <v>4512000</v>
      </c>
      <c r="C196" s="26" t="s">
        <v>245</v>
      </c>
      <c r="D196" s="63">
        <v>100</v>
      </c>
      <c r="E196" s="452">
        <v>99.225473321859056</v>
      </c>
      <c r="F196" s="145">
        <v>90.275387263339255</v>
      </c>
      <c r="G196" s="145">
        <v>8.9500860585198065</v>
      </c>
      <c r="H196" s="107">
        <v>0.43029259896729832</v>
      </c>
      <c r="I196" s="107">
        <v>0.258175559380379</v>
      </c>
      <c r="J196" s="107" t="s">
        <v>1029</v>
      </c>
      <c r="K196" s="107" t="s">
        <v>1029</v>
      </c>
      <c r="L196" s="107" t="s">
        <v>1029</v>
      </c>
      <c r="M196" s="107" t="s">
        <v>1029</v>
      </c>
      <c r="N196" s="107">
        <v>8.6058519793459673E-2</v>
      </c>
    </row>
    <row r="197" spans="2:14">
      <c r="B197" s="25">
        <v>4514000</v>
      </c>
      <c r="C197" s="26" t="s">
        <v>246</v>
      </c>
      <c r="D197" s="63">
        <v>100</v>
      </c>
      <c r="E197" s="452">
        <v>99.633027522935834</v>
      </c>
      <c r="F197" s="145">
        <v>86.055045871559685</v>
      </c>
      <c r="G197" s="145">
        <v>13.577981651376156</v>
      </c>
      <c r="H197" s="107">
        <v>0.18348623853211021</v>
      </c>
      <c r="I197" s="107">
        <v>0.18348623853211021</v>
      </c>
      <c r="J197" s="107" t="s">
        <v>1029</v>
      </c>
      <c r="K197" s="107" t="s">
        <v>1029</v>
      </c>
      <c r="L197" s="107" t="s">
        <v>1029</v>
      </c>
      <c r="M197" s="107" t="s">
        <v>1029</v>
      </c>
      <c r="N197" s="107" t="s">
        <v>1029</v>
      </c>
    </row>
    <row r="198" spans="2:14">
      <c r="B198" s="25">
        <v>4515000</v>
      </c>
      <c r="C198" s="26" t="s">
        <v>247</v>
      </c>
      <c r="D198" s="63">
        <v>100</v>
      </c>
      <c r="E198" s="452">
        <v>97.797356828193742</v>
      </c>
      <c r="F198" s="145">
        <v>92.217327459618119</v>
      </c>
      <c r="G198" s="145">
        <v>5.5800293685756195</v>
      </c>
      <c r="H198" s="107">
        <v>1.7621145374449327</v>
      </c>
      <c r="I198" s="107">
        <v>0.44052863436123307</v>
      </c>
      <c r="J198" s="107" t="s">
        <v>1029</v>
      </c>
      <c r="K198" s="107" t="s">
        <v>1029</v>
      </c>
      <c r="L198" s="107" t="s">
        <v>1029</v>
      </c>
      <c r="M198" s="107" t="s">
        <v>1029</v>
      </c>
      <c r="N198" s="107" t="s">
        <v>1029</v>
      </c>
    </row>
    <row r="199" spans="2:14">
      <c r="B199" s="25">
        <v>4516000</v>
      </c>
      <c r="C199" s="26" t="s">
        <v>248</v>
      </c>
      <c r="D199" s="63">
        <v>100</v>
      </c>
      <c r="E199" s="452">
        <v>99.235807860261787</v>
      </c>
      <c r="F199" s="145">
        <v>59.279475982532617</v>
      </c>
      <c r="G199" s="145">
        <v>39.956331877729163</v>
      </c>
      <c r="H199" s="107">
        <v>0.27292576419213926</v>
      </c>
      <c r="I199" s="107">
        <v>0.32751091703056717</v>
      </c>
      <c r="J199" s="107">
        <v>5.458515283842786E-2</v>
      </c>
      <c r="K199" s="107" t="s">
        <v>1029</v>
      </c>
      <c r="L199" s="107" t="s">
        <v>1029</v>
      </c>
      <c r="M199" s="107">
        <v>5.458515283842786E-2</v>
      </c>
      <c r="N199" s="107">
        <v>5.458515283842786E-2</v>
      </c>
    </row>
    <row r="200" spans="2:14">
      <c r="B200" s="25">
        <v>4517000</v>
      </c>
      <c r="C200" s="26" t="s">
        <v>249</v>
      </c>
      <c r="D200" s="63">
        <v>100</v>
      </c>
      <c r="E200" s="452">
        <v>99.452954048140242</v>
      </c>
      <c r="F200" s="145">
        <v>74.945295404814189</v>
      </c>
      <c r="G200" s="145">
        <v>24.507658643326053</v>
      </c>
      <c r="H200" s="107" t="s">
        <v>1029</v>
      </c>
      <c r="I200" s="107">
        <v>0.5470459518599563</v>
      </c>
      <c r="J200" s="107" t="s">
        <v>1029</v>
      </c>
      <c r="K200" s="107" t="s">
        <v>1029</v>
      </c>
      <c r="L200" s="107" t="s">
        <v>1029</v>
      </c>
      <c r="M200" s="107" t="s">
        <v>1029</v>
      </c>
      <c r="N200" s="107" t="s">
        <v>1029</v>
      </c>
    </row>
    <row r="201" spans="2:14">
      <c r="B201" s="25">
        <v>4518000</v>
      </c>
      <c r="C201" s="26" t="s">
        <v>250</v>
      </c>
      <c r="D201" s="63">
        <v>100</v>
      </c>
      <c r="E201" s="452">
        <v>99.150382327952371</v>
      </c>
      <c r="F201" s="145">
        <v>82.582837723024596</v>
      </c>
      <c r="G201" s="145">
        <v>16.567544604927779</v>
      </c>
      <c r="H201" s="107">
        <v>0.67969413763806241</v>
      </c>
      <c r="I201" s="107">
        <v>0.1699235344095156</v>
      </c>
      <c r="J201" s="107" t="s">
        <v>1029</v>
      </c>
      <c r="K201" s="107" t="s">
        <v>1029</v>
      </c>
      <c r="L201" s="107" t="s">
        <v>1029</v>
      </c>
      <c r="M201" s="107" t="s">
        <v>1029</v>
      </c>
      <c r="N201" s="107" t="s">
        <v>1029</v>
      </c>
    </row>
    <row r="202" spans="2:14">
      <c r="B202" s="25">
        <v>4519000</v>
      </c>
      <c r="C202" s="26" t="s">
        <v>251</v>
      </c>
      <c r="D202" s="63">
        <v>100</v>
      </c>
      <c r="E202" s="452">
        <v>96.813559322033754</v>
      </c>
      <c r="F202" s="145">
        <v>81.016949152542267</v>
      </c>
      <c r="G202" s="145">
        <v>15.796610169491492</v>
      </c>
      <c r="H202" s="107">
        <v>1.1525423728813535</v>
      </c>
      <c r="I202" s="107">
        <v>1.9661016949152503</v>
      </c>
      <c r="J202" s="107" t="s">
        <v>1029</v>
      </c>
      <c r="K202" s="107" t="s">
        <v>1029</v>
      </c>
      <c r="L202" s="107" t="s">
        <v>1029</v>
      </c>
      <c r="M202" s="107">
        <v>6.7796610169491386E-2</v>
      </c>
      <c r="N202" s="107" t="s">
        <v>1029</v>
      </c>
    </row>
    <row r="203" spans="2:14">
      <c r="B203" s="25">
        <v>4520000</v>
      </c>
      <c r="C203" s="26" t="s">
        <v>252</v>
      </c>
      <c r="D203" s="63">
        <v>100</v>
      </c>
      <c r="E203" s="452">
        <v>6.0990338164251146</v>
      </c>
      <c r="F203" s="145">
        <v>5.8574879227053076</v>
      </c>
      <c r="G203" s="145">
        <v>0.2415458937198065</v>
      </c>
      <c r="H203" s="107">
        <v>13.526570048309171</v>
      </c>
      <c r="I203" s="107">
        <v>79.770531400966249</v>
      </c>
      <c r="J203" s="107">
        <v>0.30193236714975813</v>
      </c>
      <c r="K203" s="107">
        <v>0.12077294685990325</v>
      </c>
      <c r="L203" s="107" t="s">
        <v>1029</v>
      </c>
      <c r="M203" s="107">
        <v>0.12077294685990325</v>
      </c>
      <c r="N203" s="107">
        <v>6.0386473429951626E-2</v>
      </c>
    </row>
    <row r="204" spans="2:14">
      <c r="B204" s="25">
        <v>4521000</v>
      </c>
      <c r="C204" s="26" t="s">
        <v>253</v>
      </c>
      <c r="D204" s="63">
        <v>100</v>
      </c>
      <c r="E204" s="452">
        <v>99.463519313304715</v>
      </c>
      <c r="F204" s="145">
        <v>76.180257510729604</v>
      </c>
      <c r="G204" s="145">
        <v>23.283261802575112</v>
      </c>
      <c r="H204" s="107">
        <v>0.21459227467811162</v>
      </c>
      <c r="I204" s="107" t="s">
        <v>1029</v>
      </c>
      <c r="J204" s="107">
        <v>0.10729613733905581</v>
      </c>
      <c r="K204" s="107" t="s">
        <v>1029</v>
      </c>
      <c r="L204" s="107" t="s">
        <v>1029</v>
      </c>
      <c r="M204" s="107" t="s">
        <v>1029</v>
      </c>
      <c r="N204" s="107">
        <v>0.21459227467811162</v>
      </c>
    </row>
    <row r="205" spans="2:14">
      <c r="B205" s="25">
        <v>4522000</v>
      </c>
      <c r="C205" s="26" t="s">
        <v>254</v>
      </c>
      <c r="D205" s="63">
        <v>100</v>
      </c>
      <c r="E205" s="452">
        <v>99.452804377565002</v>
      </c>
      <c r="F205" s="145">
        <v>89.056087551299612</v>
      </c>
      <c r="G205" s="145">
        <v>10.396716826265392</v>
      </c>
      <c r="H205" s="107" t="s">
        <v>1029</v>
      </c>
      <c r="I205" s="107">
        <v>0.54719562243502073</v>
      </c>
      <c r="J205" s="107" t="s">
        <v>1029</v>
      </c>
      <c r="K205" s="107" t="s">
        <v>1029</v>
      </c>
      <c r="L205" s="107" t="s">
        <v>1029</v>
      </c>
      <c r="M205" s="107" t="s">
        <v>1029</v>
      </c>
      <c r="N205" s="107" t="s">
        <v>1029</v>
      </c>
    </row>
    <row r="206" spans="2:14">
      <c r="B206" s="25">
        <v>4523000</v>
      </c>
      <c r="C206" s="26" t="s">
        <v>255</v>
      </c>
      <c r="D206" s="63">
        <v>100</v>
      </c>
      <c r="E206" s="452">
        <v>98.652118100128405</v>
      </c>
      <c r="F206" s="145">
        <v>88.254172015404379</v>
      </c>
      <c r="G206" s="145">
        <v>10.397946084724019</v>
      </c>
      <c r="H206" s="107">
        <v>0.51347881899871683</v>
      </c>
      <c r="I206" s="107">
        <v>0.64184852374839607</v>
      </c>
      <c r="J206" s="107" t="s">
        <v>1029</v>
      </c>
      <c r="K206" s="107">
        <v>6.4184852374839604E-2</v>
      </c>
      <c r="L206" s="107" t="s">
        <v>1029</v>
      </c>
      <c r="M206" s="107">
        <v>6.4184852374839604E-2</v>
      </c>
      <c r="N206" s="107">
        <v>6.4184852374839604E-2</v>
      </c>
    </row>
    <row r="207" spans="2:14">
      <c r="B207" s="25">
        <v>4524000</v>
      </c>
      <c r="C207" s="26" t="s">
        <v>256</v>
      </c>
      <c r="D207" s="63">
        <v>100</v>
      </c>
      <c r="E207" s="452">
        <v>98.745519713261402</v>
      </c>
      <c r="F207" s="145">
        <v>75.492831541218465</v>
      </c>
      <c r="G207" s="145">
        <v>23.252688172042937</v>
      </c>
      <c r="H207" s="107">
        <v>0.31362007168458711</v>
      </c>
      <c r="I207" s="107">
        <v>0.58243727598566186</v>
      </c>
      <c r="J207" s="107" t="s">
        <v>1029</v>
      </c>
      <c r="K207" s="107" t="s">
        <v>1029</v>
      </c>
      <c r="L207" s="107" t="s">
        <v>1029</v>
      </c>
      <c r="M207" s="107">
        <v>8.960573476702488E-2</v>
      </c>
      <c r="N207" s="107">
        <v>0.2688172043010747</v>
      </c>
    </row>
    <row r="208" spans="2:14">
      <c r="B208" s="25">
        <v>4525000</v>
      </c>
      <c r="C208" s="26" t="s">
        <v>257</v>
      </c>
      <c r="D208" s="63">
        <v>100</v>
      </c>
      <c r="E208" s="452">
        <v>94.029850746268522</v>
      </c>
      <c r="F208" s="145">
        <v>85.820895522387929</v>
      </c>
      <c r="G208" s="145">
        <v>8.2089552238805954</v>
      </c>
      <c r="H208" s="107">
        <v>3.6484245439469314</v>
      </c>
      <c r="I208" s="107">
        <v>2.0729684908789383</v>
      </c>
      <c r="J208" s="107" t="s">
        <v>1029</v>
      </c>
      <c r="K208" s="107">
        <v>8.2918739635157529E-2</v>
      </c>
      <c r="L208" s="107" t="s">
        <v>1029</v>
      </c>
      <c r="M208" s="107">
        <v>0.16583747927031506</v>
      </c>
      <c r="N208" s="107" t="s">
        <v>1029</v>
      </c>
    </row>
    <row r="209" spans="2:14">
      <c r="B209" s="25">
        <v>4526000</v>
      </c>
      <c r="C209" s="26" t="s">
        <v>258</v>
      </c>
      <c r="D209" s="63">
        <v>100</v>
      </c>
      <c r="E209" s="452">
        <v>19.833564493758658</v>
      </c>
      <c r="F209" s="145">
        <v>19.27877947295422</v>
      </c>
      <c r="G209" s="145">
        <v>0.55478502080443803</v>
      </c>
      <c r="H209" s="107">
        <v>37.725381414701772</v>
      </c>
      <c r="I209" s="107">
        <v>42.302357836338402</v>
      </c>
      <c r="J209" s="107" t="s">
        <v>1029</v>
      </c>
      <c r="K209" s="107" t="s">
        <v>1029</v>
      </c>
      <c r="L209" s="107" t="s">
        <v>1029</v>
      </c>
      <c r="M209" s="107" t="s">
        <v>1029</v>
      </c>
      <c r="N209" s="107">
        <v>0.13869625520110951</v>
      </c>
    </row>
    <row r="210" spans="2:14">
      <c r="B210" s="25">
        <v>4527000</v>
      </c>
      <c r="C210" s="26" t="s">
        <v>223</v>
      </c>
      <c r="D210" s="63">
        <v>100</v>
      </c>
      <c r="E210" s="452">
        <v>99.103585657370218</v>
      </c>
      <c r="F210" s="145">
        <v>77.988047808764662</v>
      </c>
      <c r="G210" s="145">
        <v>21.115537848605552</v>
      </c>
      <c r="H210" s="107" t="s">
        <v>1029</v>
      </c>
      <c r="I210" s="107">
        <v>0.29880478087649331</v>
      </c>
      <c r="J210" s="107">
        <v>0.19920318725099553</v>
      </c>
      <c r="K210" s="107" t="s">
        <v>1029</v>
      </c>
      <c r="L210" s="107">
        <v>0.29880478087649331</v>
      </c>
      <c r="M210" s="107">
        <v>9.9601593625497767E-2</v>
      </c>
      <c r="N210" s="107" t="s">
        <v>1029</v>
      </c>
    </row>
    <row r="211" spans="2:14">
      <c r="B211" s="25">
        <v>4528000</v>
      </c>
      <c r="C211" s="26" t="s">
        <v>259</v>
      </c>
      <c r="D211" s="63">
        <v>100</v>
      </c>
      <c r="E211" s="452">
        <v>99.090909090909079</v>
      </c>
      <c r="F211" s="145">
        <v>83.068181818181813</v>
      </c>
      <c r="G211" s="145">
        <v>16.022727272727263</v>
      </c>
      <c r="H211" s="107">
        <v>0.34090909090909066</v>
      </c>
      <c r="I211" s="107">
        <v>0.5681818181818179</v>
      </c>
      <c r="J211" s="107" t="s">
        <v>1029</v>
      </c>
      <c r="K211" s="107" t="s">
        <v>1029</v>
      </c>
      <c r="L211" s="107" t="s">
        <v>1029</v>
      </c>
      <c r="M211" s="107" t="s">
        <v>1029</v>
      </c>
      <c r="N211" s="107" t="s">
        <v>1029</v>
      </c>
    </row>
    <row r="212" spans="2:14">
      <c r="B212" s="25">
        <v>4529000</v>
      </c>
      <c r="C212" s="26" t="s">
        <v>260</v>
      </c>
      <c r="D212" s="63">
        <v>100</v>
      </c>
      <c r="E212" s="452">
        <v>96.620450606586047</v>
      </c>
      <c r="F212" s="145">
        <v>69.497400346620637</v>
      </c>
      <c r="G212" s="145">
        <v>27.123050259965403</v>
      </c>
      <c r="H212" s="107">
        <v>0.86655112651646637</v>
      </c>
      <c r="I212" s="107">
        <v>2.5129982668977529</v>
      </c>
      <c r="J212" s="107" t="s">
        <v>1029</v>
      </c>
      <c r="K212" s="107" t="s">
        <v>1029</v>
      </c>
      <c r="L212" s="107" t="s">
        <v>1029</v>
      </c>
      <c r="M212" s="107" t="s">
        <v>1029</v>
      </c>
      <c r="N212" s="107" t="s">
        <v>1029</v>
      </c>
    </row>
    <row r="213" spans="2:14">
      <c r="B213" s="25">
        <v>4530000</v>
      </c>
      <c r="C213" s="26" t="s">
        <v>261</v>
      </c>
      <c r="D213" s="63">
        <v>100</v>
      </c>
      <c r="E213" s="452">
        <v>98.443579766536985</v>
      </c>
      <c r="F213" s="145">
        <v>92.412451361867724</v>
      </c>
      <c r="G213" s="145">
        <v>6.031128404669265</v>
      </c>
      <c r="H213" s="107">
        <v>0.5836575875486385</v>
      </c>
      <c r="I213" s="107">
        <v>0.97276264591439765</v>
      </c>
      <c r="J213" s="107" t="s">
        <v>1029</v>
      </c>
      <c r="K213" s="107" t="s">
        <v>1029</v>
      </c>
      <c r="L213" s="107" t="s">
        <v>1029</v>
      </c>
      <c r="M213" s="107" t="s">
        <v>1029</v>
      </c>
      <c r="N213" s="107" t="s">
        <v>1029</v>
      </c>
    </row>
    <row r="214" spans="2:14">
      <c r="B214" s="25">
        <v>4531000</v>
      </c>
      <c r="C214" s="26" t="s">
        <v>262</v>
      </c>
      <c r="D214" s="63">
        <v>100</v>
      </c>
      <c r="E214" s="452">
        <v>97.330960854092481</v>
      </c>
      <c r="F214" s="145">
        <v>70.106761565836251</v>
      </c>
      <c r="G214" s="145">
        <v>27.22419928825623</v>
      </c>
      <c r="H214" s="107">
        <v>0.71174377224199281</v>
      </c>
      <c r="I214" s="107">
        <v>1.0676156583629892</v>
      </c>
      <c r="J214" s="107" t="s">
        <v>1029</v>
      </c>
      <c r="K214" s="107" t="s">
        <v>1029</v>
      </c>
      <c r="L214" s="107" t="s">
        <v>1029</v>
      </c>
      <c r="M214" s="107">
        <v>0.53380782918149461</v>
      </c>
      <c r="N214" s="107">
        <v>0.35587188612099641</v>
      </c>
    </row>
    <row r="215" spans="2:14">
      <c r="B215" s="25">
        <v>4532000</v>
      </c>
      <c r="C215" s="26" t="s">
        <v>263</v>
      </c>
      <c r="D215" s="63">
        <v>100</v>
      </c>
      <c r="E215" s="452">
        <v>30.795262267343542</v>
      </c>
      <c r="F215" s="145">
        <v>30.45685279187823</v>
      </c>
      <c r="G215" s="145">
        <v>0.33840947546531336</v>
      </c>
      <c r="H215" s="107">
        <v>31.302876480541503</v>
      </c>
      <c r="I215" s="107">
        <v>37.563451776649771</v>
      </c>
      <c r="J215" s="107" t="s">
        <v>1029</v>
      </c>
      <c r="K215" s="107" t="s">
        <v>1029</v>
      </c>
      <c r="L215" s="107" t="s">
        <v>1029</v>
      </c>
      <c r="M215" s="107">
        <v>0.33840947546531336</v>
      </c>
      <c r="N215" s="107" t="s">
        <v>1029</v>
      </c>
    </row>
    <row r="216" spans="2:14">
      <c r="B216" s="25">
        <v>4534000</v>
      </c>
      <c r="C216" s="26" t="s">
        <v>264</v>
      </c>
      <c r="D216" s="63">
        <v>100</v>
      </c>
      <c r="E216" s="452">
        <v>99.378881987577444</v>
      </c>
      <c r="F216" s="145">
        <v>76.293995859213098</v>
      </c>
      <c r="G216" s="145">
        <v>23.084886128364339</v>
      </c>
      <c r="H216" s="107">
        <v>0.41407867494823941</v>
      </c>
      <c r="I216" s="107">
        <v>0.20703933747411971</v>
      </c>
      <c r="J216" s="107" t="s">
        <v>1029</v>
      </c>
      <c r="K216" s="107" t="s">
        <v>1029</v>
      </c>
      <c r="L216" s="107" t="s">
        <v>1029</v>
      </c>
      <c r="M216" s="107" t="s">
        <v>1029</v>
      </c>
      <c r="N216" s="107" t="s">
        <v>1029</v>
      </c>
    </row>
    <row r="217" spans="2:14">
      <c r="B217" s="25">
        <v>4535000</v>
      </c>
      <c r="C217" s="26" t="s">
        <v>265</v>
      </c>
      <c r="D217" s="63">
        <v>100</v>
      </c>
      <c r="E217" s="452">
        <v>69.064124783362246</v>
      </c>
      <c r="F217" s="145">
        <v>57.365684575389963</v>
      </c>
      <c r="G217" s="145">
        <v>11.698440207972277</v>
      </c>
      <c r="H217" s="107">
        <v>7.7123050259965371</v>
      </c>
      <c r="I217" s="107">
        <v>23.136915077989613</v>
      </c>
      <c r="J217" s="107" t="s">
        <v>1029</v>
      </c>
      <c r="K217" s="107" t="s">
        <v>1029</v>
      </c>
      <c r="L217" s="107" t="s">
        <v>1029</v>
      </c>
      <c r="M217" s="107">
        <v>8.6655112651646479E-2</v>
      </c>
      <c r="N217" s="107" t="s">
        <v>1029</v>
      </c>
    </row>
    <row r="218" spans="2:14">
      <c r="B218" s="25">
        <v>4536000</v>
      </c>
      <c r="C218" s="26" t="s">
        <v>266</v>
      </c>
      <c r="D218" s="63">
        <v>100</v>
      </c>
      <c r="E218" s="452">
        <v>99.426229508196712</v>
      </c>
      <c r="F218" s="145">
        <v>85.819672131147513</v>
      </c>
      <c r="G218" s="145">
        <v>13.606557377049194</v>
      </c>
      <c r="H218" s="107">
        <v>8.1967213114754092E-2</v>
      </c>
      <c r="I218" s="107">
        <v>0.49180327868852464</v>
      </c>
      <c r="J218" s="107" t="s">
        <v>1029</v>
      </c>
      <c r="K218" s="107" t="s">
        <v>1029</v>
      </c>
      <c r="L218" s="107" t="s">
        <v>1029</v>
      </c>
      <c r="M218" s="107" t="s">
        <v>1029</v>
      </c>
      <c r="N218" s="107" t="s">
        <v>1029</v>
      </c>
    </row>
    <row r="219" spans="2:14">
      <c r="B219" s="25">
        <v>4537000</v>
      </c>
      <c r="C219" s="26" t="s">
        <v>267</v>
      </c>
      <c r="D219" s="63">
        <v>100</v>
      </c>
      <c r="E219" s="452">
        <v>97.574123989218265</v>
      </c>
      <c r="F219" s="145">
        <v>84.097035040431223</v>
      </c>
      <c r="G219" s="145">
        <v>13.477088948787049</v>
      </c>
      <c r="H219" s="107">
        <v>1.2129380053908345</v>
      </c>
      <c r="I219" s="107">
        <v>1.078167115902964</v>
      </c>
      <c r="J219" s="107" t="s">
        <v>1029</v>
      </c>
      <c r="K219" s="107" t="s">
        <v>1029</v>
      </c>
      <c r="L219" s="107" t="s">
        <v>1029</v>
      </c>
      <c r="M219" s="107">
        <v>0.1347708894878705</v>
      </c>
      <c r="N219" s="107" t="s">
        <v>1029</v>
      </c>
    </row>
    <row r="220" spans="2:14">
      <c r="B220" s="25">
        <v>4538000</v>
      </c>
      <c r="C220" s="26" t="s">
        <v>268</v>
      </c>
      <c r="D220" s="63">
        <v>100</v>
      </c>
      <c r="E220" s="452">
        <v>99.435825105782612</v>
      </c>
      <c r="F220" s="145">
        <v>75.176304654442788</v>
      </c>
      <c r="G220" s="145">
        <v>24.259520451339821</v>
      </c>
      <c r="H220" s="107">
        <v>7.0521861777150613E-2</v>
      </c>
      <c r="I220" s="107">
        <v>0.42313117066290362</v>
      </c>
      <c r="J220" s="107" t="s">
        <v>1029</v>
      </c>
      <c r="K220" s="107" t="s">
        <v>1029</v>
      </c>
      <c r="L220" s="107" t="s">
        <v>1029</v>
      </c>
      <c r="M220" s="107" t="s">
        <v>1029</v>
      </c>
      <c r="N220" s="107">
        <v>7.0521861777150613E-2</v>
      </c>
    </row>
    <row r="221" spans="2:14">
      <c r="B221" s="25">
        <v>4539000</v>
      </c>
      <c r="C221" s="26" t="s">
        <v>269</v>
      </c>
      <c r="D221" s="63">
        <v>100</v>
      </c>
      <c r="E221" s="452">
        <v>98.829328404189511</v>
      </c>
      <c r="F221" s="145">
        <v>82.501540357362671</v>
      </c>
      <c r="G221" s="145">
        <v>16.327788046826836</v>
      </c>
      <c r="H221" s="107">
        <v>0.55452865064694912</v>
      </c>
      <c r="I221" s="107">
        <v>0.49291435613062146</v>
      </c>
      <c r="J221" s="107" t="s">
        <v>1029</v>
      </c>
      <c r="K221" s="107" t="s">
        <v>1029</v>
      </c>
      <c r="L221" s="107" t="s">
        <v>1029</v>
      </c>
      <c r="M221" s="107">
        <v>0.12322858903265536</v>
      </c>
      <c r="N221" s="107" t="s">
        <v>1029</v>
      </c>
    </row>
    <row r="222" spans="2:14">
      <c r="B222" s="25">
        <v>4540000</v>
      </c>
      <c r="C222" s="26" t="s">
        <v>270</v>
      </c>
      <c r="D222" s="63">
        <v>100</v>
      </c>
      <c r="E222" s="452">
        <v>82.942708333333428</v>
      </c>
      <c r="F222" s="145">
        <v>70.312500000000071</v>
      </c>
      <c r="G222" s="145">
        <v>12.630208333333352</v>
      </c>
      <c r="H222" s="107">
        <v>12.890625000000016</v>
      </c>
      <c r="I222" s="107">
        <v>4.0364583333333384</v>
      </c>
      <c r="J222" s="107" t="s">
        <v>1029</v>
      </c>
      <c r="K222" s="107" t="s">
        <v>1029</v>
      </c>
      <c r="L222" s="107" t="s">
        <v>1029</v>
      </c>
      <c r="M222" s="107">
        <v>0.13020833333333348</v>
      </c>
      <c r="N222" s="107" t="s">
        <v>1029</v>
      </c>
    </row>
    <row r="223" spans="2:14">
      <c r="B223" s="25">
        <v>4541000</v>
      </c>
      <c r="C223" s="26" t="s">
        <v>271</v>
      </c>
      <c r="D223" s="63">
        <v>100</v>
      </c>
      <c r="E223" s="452">
        <v>99.856733524355349</v>
      </c>
      <c r="F223" s="145">
        <v>80.08595988538687</v>
      </c>
      <c r="G223" s="145">
        <v>19.770773638968478</v>
      </c>
      <c r="H223" s="107" t="s">
        <v>1029</v>
      </c>
      <c r="I223" s="107">
        <v>0.14326647564469927</v>
      </c>
      <c r="J223" s="107" t="s">
        <v>1029</v>
      </c>
      <c r="K223" s="107" t="s">
        <v>1029</v>
      </c>
      <c r="L223" s="107" t="s">
        <v>1029</v>
      </c>
      <c r="M223" s="107" t="s">
        <v>1029</v>
      </c>
      <c r="N223" s="107" t="s">
        <v>1029</v>
      </c>
    </row>
    <row r="224" spans="2:14">
      <c r="B224" s="25">
        <v>4542000</v>
      </c>
      <c r="C224" s="26" t="s">
        <v>272</v>
      </c>
      <c r="D224" s="63">
        <v>100</v>
      </c>
      <c r="E224" s="452">
        <v>99.576868829337059</v>
      </c>
      <c r="F224" s="145">
        <v>83.215796897038061</v>
      </c>
      <c r="G224" s="145">
        <v>16.361071932298998</v>
      </c>
      <c r="H224" s="107">
        <v>0.14104372355430173</v>
      </c>
      <c r="I224" s="107">
        <v>0.14104372355430173</v>
      </c>
      <c r="J224" s="107" t="s">
        <v>1029</v>
      </c>
      <c r="K224" s="107" t="s">
        <v>1029</v>
      </c>
      <c r="L224" s="107" t="s">
        <v>1029</v>
      </c>
      <c r="M224" s="107">
        <v>0.14104372355430173</v>
      </c>
      <c r="N224" s="107" t="s">
        <v>1029</v>
      </c>
    </row>
    <row r="225" spans="2:14">
      <c r="B225" s="25">
        <v>4543000</v>
      </c>
      <c r="C225" s="26" t="s">
        <v>273</v>
      </c>
      <c r="D225" s="63">
        <v>100</v>
      </c>
      <c r="E225" s="452">
        <v>86.447638603696092</v>
      </c>
      <c r="F225" s="145">
        <v>71.252566735112921</v>
      </c>
      <c r="G225" s="145">
        <v>15.19507186858317</v>
      </c>
      <c r="H225" s="107">
        <v>1.0266940451745383</v>
      </c>
      <c r="I225" s="107">
        <v>4.1067761806981533</v>
      </c>
      <c r="J225" s="107" t="s">
        <v>1029</v>
      </c>
      <c r="K225" s="107">
        <v>0.20533880903490764</v>
      </c>
      <c r="L225" s="107" t="s">
        <v>1029</v>
      </c>
      <c r="M225" s="107" t="s">
        <v>1029</v>
      </c>
      <c r="N225" s="107">
        <v>8.2135523613963084</v>
      </c>
    </row>
    <row r="226" spans="2:14">
      <c r="B226" s="25">
        <v>4544000</v>
      </c>
      <c r="C226" s="26" t="s">
        <v>274</v>
      </c>
      <c r="D226" s="63">
        <v>100</v>
      </c>
      <c r="E226" s="452">
        <v>93.259972489683506</v>
      </c>
      <c r="F226" s="145">
        <v>83.906464924346508</v>
      </c>
      <c r="G226" s="145">
        <v>9.3535075653370026</v>
      </c>
      <c r="H226" s="107">
        <v>4.6767537826685013</v>
      </c>
      <c r="I226" s="107">
        <v>1.7881705639614855</v>
      </c>
      <c r="J226" s="107" t="s">
        <v>1029</v>
      </c>
      <c r="K226" s="107">
        <v>0.13755158184319119</v>
      </c>
      <c r="L226" s="107" t="s">
        <v>1029</v>
      </c>
      <c r="M226" s="107">
        <v>0.13755158184319119</v>
      </c>
      <c r="N226" s="107" t="s">
        <v>1029</v>
      </c>
    </row>
    <row r="227" spans="2:14">
      <c r="B227" s="25">
        <v>4545000</v>
      </c>
      <c r="C227" s="26" t="s">
        <v>275</v>
      </c>
      <c r="D227" s="63">
        <v>100</v>
      </c>
      <c r="E227" s="452">
        <v>98.318444561219096</v>
      </c>
      <c r="F227" s="145">
        <v>64.792433000525435</v>
      </c>
      <c r="G227" s="145">
        <v>33.526011560693661</v>
      </c>
      <c r="H227" s="107">
        <v>0.57803468208092479</v>
      </c>
      <c r="I227" s="107">
        <v>0.9984235417761429</v>
      </c>
      <c r="J227" s="107" t="s">
        <v>1029</v>
      </c>
      <c r="K227" s="107" t="s">
        <v>1029</v>
      </c>
      <c r="L227" s="107" t="s">
        <v>1029</v>
      </c>
      <c r="M227" s="107">
        <v>5.2548607461902257E-2</v>
      </c>
      <c r="N227" s="107">
        <v>5.2548607461902257E-2</v>
      </c>
    </row>
    <row r="228" spans="2:14">
      <c r="B228" s="25">
        <v>4546000</v>
      </c>
      <c r="C228" s="26" t="s">
        <v>276</v>
      </c>
      <c r="D228" s="63">
        <v>100</v>
      </c>
      <c r="E228" s="452">
        <v>92.842942345924314</v>
      </c>
      <c r="F228" s="145">
        <v>83.101391650099259</v>
      </c>
      <c r="G228" s="145">
        <v>9.7415506958250493</v>
      </c>
      <c r="H228" s="107">
        <v>1.9880715705765404</v>
      </c>
      <c r="I228" s="107">
        <v>5.1689860834990071</v>
      </c>
      <c r="J228" s="107" t="s">
        <v>1029</v>
      </c>
      <c r="K228" s="107" t="s">
        <v>1029</v>
      </c>
      <c r="L228" s="107" t="s">
        <v>1029</v>
      </c>
      <c r="M228" s="107" t="s">
        <v>1029</v>
      </c>
      <c r="N228" s="107" t="s">
        <v>1029</v>
      </c>
    </row>
    <row r="229" spans="2:14">
      <c r="B229" s="25">
        <v>4547000</v>
      </c>
      <c r="C229" s="26" t="s">
        <v>277</v>
      </c>
      <c r="D229" s="63">
        <v>100</v>
      </c>
      <c r="E229" s="452">
        <v>99.543378995433997</v>
      </c>
      <c r="F229" s="145">
        <v>64.30745814307474</v>
      </c>
      <c r="G229" s="145">
        <v>35.235920852359257</v>
      </c>
      <c r="H229" s="107">
        <v>0.22831050228310515</v>
      </c>
      <c r="I229" s="107">
        <v>0.15220700152207009</v>
      </c>
      <c r="J229" s="107" t="s">
        <v>1029</v>
      </c>
      <c r="K229" s="107" t="s">
        <v>1029</v>
      </c>
      <c r="L229" s="107" t="s">
        <v>1029</v>
      </c>
      <c r="M229" s="107">
        <v>7.6103500761035045E-2</v>
      </c>
      <c r="N229" s="107" t="s">
        <v>1029</v>
      </c>
    </row>
    <row r="230" spans="2:14">
      <c r="B230" s="25">
        <v>4548000</v>
      </c>
      <c r="C230" s="26" t="s">
        <v>278</v>
      </c>
      <c r="D230" s="63">
        <v>100</v>
      </c>
      <c r="E230" s="452">
        <v>98.490566037735789</v>
      </c>
      <c r="F230" s="145">
        <v>75.849056603773548</v>
      </c>
      <c r="G230" s="145">
        <v>22.641509433962241</v>
      </c>
      <c r="H230" s="107">
        <v>0.56603773584905592</v>
      </c>
      <c r="I230" s="107">
        <v>0.94339622641509313</v>
      </c>
      <c r="J230" s="107" t="s">
        <v>1029</v>
      </c>
      <c r="K230" s="107" t="s">
        <v>1029</v>
      </c>
      <c r="L230" s="107" t="s">
        <v>1029</v>
      </c>
      <c r="M230" s="107" t="s">
        <v>1029</v>
      </c>
      <c r="N230" s="107" t="s">
        <v>1029</v>
      </c>
    </row>
    <row r="231" spans="2:14">
      <c r="B231" s="27">
        <v>4800000</v>
      </c>
      <c r="C231" s="28" t="s">
        <v>279</v>
      </c>
      <c r="D231" s="63">
        <v>100</v>
      </c>
      <c r="E231" s="452">
        <v>80.415306037009245</v>
      </c>
      <c r="F231" s="145">
        <v>62.443830416701729</v>
      </c>
      <c r="G231" s="145">
        <v>17.971475620307519</v>
      </c>
      <c r="H231" s="107">
        <v>8.2335538251137379</v>
      </c>
      <c r="I231" s="107">
        <v>10.396606101202929</v>
      </c>
      <c r="J231" s="107">
        <v>2.2328281559630434E-2</v>
      </c>
      <c r="K231" s="107">
        <v>2.5119316754584241E-2</v>
      </c>
      <c r="L231" s="107">
        <v>0.82056434731641714</v>
      </c>
      <c r="M231" s="107">
        <v>5.302966870412229E-2</v>
      </c>
      <c r="N231" s="107">
        <v>3.3492422339445667E-2</v>
      </c>
    </row>
    <row r="232" spans="2:14">
      <c r="B232" s="25">
        <v>4801000</v>
      </c>
      <c r="C232" s="26" t="s">
        <v>280</v>
      </c>
      <c r="D232" s="63">
        <v>100</v>
      </c>
      <c r="E232" s="452">
        <v>68.410214168039573</v>
      </c>
      <c r="F232" s="145">
        <v>51.963207029104971</v>
      </c>
      <c r="G232" s="145">
        <v>16.447007138934598</v>
      </c>
      <c r="H232" s="107">
        <v>4.7226798462383162</v>
      </c>
      <c r="I232" s="107">
        <v>25.027457440966415</v>
      </c>
      <c r="J232" s="107" t="s">
        <v>1029</v>
      </c>
      <c r="K232" s="107">
        <v>2.745744096650185E-2</v>
      </c>
      <c r="L232" s="107">
        <v>1.6749038989566132</v>
      </c>
      <c r="M232" s="107">
        <v>8.2372322899505551E-2</v>
      </c>
      <c r="N232" s="107">
        <v>5.4914881933003701E-2</v>
      </c>
    </row>
    <row r="233" spans="2:14">
      <c r="B233" s="25">
        <v>4810000</v>
      </c>
      <c r="C233" s="26" t="s">
        <v>281</v>
      </c>
      <c r="D233" s="63">
        <v>100</v>
      </c>
      <c r="E233" s="452">
        <v>98.98839631062144</v>
      </c>
      <c r="F233" s="145">
        <v>87.979767926212091</v>
      </c>
      <c r="G233" s="145">
        <v>11.008628384409354</v>
      </c>
      <c r="H233" s="107">
        <v>0.35703659625111434</v>
      </c>
      <c r="I233" s="107">
        <v>0.59506099375185717</v>
      </c>
      <c r="J233" s="107" t="s">
        <v>1029</v>
      </c>
      <c r="K233" s="107" t="s">
        <v>1029</v>
      </c>
      <c r="L233" s="107" t="s">
        <v>1029</v>
      </c>
      <c r="M233" s="107">
        <v>5.9506099375185716E-2</v>
      </c>
      <c r="N233" s="107" t="s">
        <v>1029</v>
      </c>
    </row>
    <row r="234" spans="2:14">
      <c r="B234" s="25">
        <v>4811000</v>
      </c>
      <c r="C234" s="26" t="s">
        <v>282</v>
      </c>
      <c r="D234" s="63">
        <v>100</v>
      </c>
      <c r="E234" s="452">
        <v>97.457627118644012</v>
      </c>
      <c r="F234" s="145">
        <v>89.936440677966047</v>
      </c>
      <c r="G234" s="145">
        <v>7.5211864406779645</v>
      </c>
      <c r="H234" s="107">
        <v>0.42372881355932196</v>
      </c>
      <c r="I234" s="107">
        <v>0.42372881355932196</v>
      </c>
      <c r="J234" s="107" t="s">
        <v>1029</v>
      </c>
      <c r="K234" s="107" t="s">
        <v>1029</v>
      </c>
      <c r="L234" s="107">
        <v>1.6949152542372878</v>
      </c>
      <c r="M234" s="107" t="s">
        <v>1029</v>
      </c>
      <c r="N234" s="107" t="s">
        <v>1029</v>
      </c>
    </row>
    <row r="235" spans="2:14">
      <c r="B235" s="25">
        <v>4812000</v>
      </c>
      <c r="C235" s="26" t="s">
        <v>283</v>
      </c>
      <c r="D235" s="63">
        <v>100</v>
      </c>
      <c r="E235" s="452">
        <v>99.075630252100993</v>
      </c>
      <c r="F235" s="145">
        <v>49.49579831932779</v>
      </c>
      <c r="G235" s="145">
        <v>49.579831932773203</v>
      </c>
      <c r="H235" s="107">
        <v>0.58823529411764774</v>
      </c>
      <c r="I235" s="107">
        <v>0.33613445378151297</v>
      </c>
      <c r="J235" s="107" t="s">
        <v>1029</v>
      </c>
      <c r="K235" s="107" t="s">
        <v>1029</v>
      </c>
      <c r="L235" s="107" t="s">
        <v>1029</v>
      </c>
      <c r="M235" s="107" t="s">
        <v>1029</v>
      </c>
      <c r="N235" s="107" t="s">
        <v>1029</v>
      </c>
    </row>
    <row r="236" spans="2:14">
      <c r="B236" s="25">
        <v>4813000</v>
      </c>
      <c r="C236" s="26" t="s">
        <v>284</v>
      </c>
      <c r="D236" s="63">
        <v>100</v>
      </c>
      <c r="E236" s="452">
        <v>99.489013796627347</v>
      </c>
      <c r="F236" s="145">
        <v>86.816555952989134</v>
      </c>
      <c r="G236" s="145">
        <v>12.672457843638208</v>
      </c>
      <c r="H236" s="107">
        <v>0.15329586101175252</v>
      </c>
      <c r="I236" s="107">
        <v>0.35769034236075592</v>
      </c>
      <c r="J236" s="107" t="s">
        <v>1029</v>
      </c>
      <c r="K236" s="107" t="s">
        <v>1029</v>
      </c>
      <c r="L236" s="107" t="s">
        <v>1029</v>
      </c>
      <c r="M236" s="107" t="s">
        <v>1029</v>
      </c>
      <c r="N236" s="107" t="s">
        <v>1029</v>
      </c>
    </row>
    <row r="237" spans="2:14">
      <c r="B237" s="25">
        <v>4814000</v>
      </c>
      <c r="C237" s="26" t="s">
        <v>285</v>
      </c>
      <c r="D237" s="63">
        <v>100</v>
      </c>
      <c r="E237" s="452">
        <v>99.860529986053052</v>
      </c>
      <c r="F237" s="145">
        <v>73.988842398884287</v>
      </c>
      <c r="G237" s="145">
        <v>25.871687587168768</v>
      </c>
      <c r="H237" s="107" t="s">
        <v>1029</v>
      </c>
      <c r="I237" s="107">
        <v>6.9735006973500754E-2</v>
      </c>
      <c r="J237" s="107" t="s">
        <v>1029</v>
      </c>
      <c r="K237" s="107" t="s">
        <v>1029</v>
      </c>
      <c r="L237" s="107" t="s">
        <v>1029</v>
      </c>
      <c r="M237" s="107">
        <v>6.9735006973500754E-2</v>
      </c>
      <c r="N237" s="107" t="s">
        <v>1029</v>
      </c>
    </row>
    <row r="238" spans="2:14">
      <c r="B238" s="25">
        <v>4815000</v>
      </c>
      <c r="C238" s="26" t="s">
        <v>286</v>
      </c>
      <c r="D238" s="63">
        <v>100</v>
      </c>
      <c r="E238" s="452">
        <v>98.875140607423788</v>
      </c>
      <c r="F238" s="145">
        <v>25.140607424071952</v>
      </c>
      <c r="G238" s="145">
        <v>73.734533183351843</v>
      </c>
      <c r="H238" s="107">
        <v>0.95613048368953668</v>
      </c>
      <c r="I238" s="107">
        <v>0.16872890888638881</v>
      </c>
      <c r="J238" s="107" t="s">
        <v>1029</v>
      </c>
      <c r="K238" s="107" t="s">
        <v>1029</v>
      </c>
      <c r="L238" s="107" t="s">
        <v>1029</v>
      </c>
      <c r="M238" s="107" t="s">
        <v>1029</v>
      </c>
      <c r="N238" s="107" t="s">
        <v>1029</v>
      </c>
    </row>
    <row r="239" spans="2:14">
      <c r="B239" s="25">
        <v>4816000</v>
      </c>
      <c r="C239" s="26" t="s">
        <v>287</v>
      </c>
      <c r="D239" s="63">
        <v>100</v>
      </c>
      <c r="E239" s="452">
        <v>13.424226533822763</v>
      </c>
      <c r="F239" s="145">
        <v>13.266911379129528</v>
      </c>
      <c r="G239" s="145">
        <v>0.15731515469323545</v>
      </c>
      <c r="H239" s="107">
        <v>64.866282118510668</v>
      </c>
      <c r="I239" s="107">
        <v>14.997378080755091</v>
      </c>
      <c r="J239" s="107" t="s">
        <v>1029</v>
      </c>
      <c r="K239" s="107">
        <v>0.10487676979549029</v>
      </c>
      <c r="L239" s="107">
        <v>6.2401678028316727</v>
      </c>
      <c r="M239" s="107">
        <v>0.20975353959098059</v>
      </c>
      <c r="N239" s="107">
        <v>0.15731515469323545</v>
      </c>
    </row>
    <row r="240" spans="2:14">
      <c r="B240" s="25">
        <v>4817000</v>
      </c>
      <c r="C240" s="26" t="s">
        <v>288</v>
      </c>
      <c r="D240" s="63">
        <v>100</v>
      </c>
      <c r="E240" s="452">
        <v>97.9149291075896</v>
      </c>
      <c r="F240" s="145">
        <v>73.644703919933235</v>
      </c>
      <c r="G240" s="145">
        <v>24.270225187656365</v>
      </c>
      <c r="H240" s="107">
        <v>0.16680567139282754</v>
      </c>
      <c r="I240" s="107">
        <v>0.50041701417848261</v>
      </c>
      <c r="J240" s="107" t="s">
        <v>1029</v>
      </c>
      <c r="K240" s="107" t="s">
        <v>1029</v>
      </c>
      <c r="L240" s="107">
        <v>1.4178482068390339</v>
      </c>
      <c r="M240" s="107" t="s">
        <v>1029</v>
      </c>
      <c r="N240" s="107" t="s">
        <v>1029</v>
      </c>
    </row>
    <row r="241" spans="2:14">
      <c r="B241" s="25">
        <v>4818000</v>
      </c>
      <c r="C241" s="26" t="s">
        <v>289</v>
      </c>
      <c r="D241" s="63">
        <v>100</v>
      </c>
      <c r="E241" s="452">
        <v>46.18473895582337</v>
      </c>
      <c r="F241" s="145">
        <v>45.381526104417745</v>
      </c>
      <c r="G241" s="145">
        <v>0.80321285140562348</v>
      </c>
      <c r="H241" s="107">
        <v>33.333333333333385</v>
      </c>
      <c r="I241" s="107">
        <v>20.481927710843401</v>
      </c>
      <c r="J241" s="107" t="s">
        <v>1029</v>
      </c>
      <c r="K241" s="107" t="s">
        <v>1029</v>
      </c>
      <c r="L241" s="107" t="s">
        <v>1029</v>
      </c>
      <c r="M241" s="107" t="s">
        <v>1029</v>
      </c>
      <c r="N241" s="107" t="s">
        <v>1029</v>
      </c>
    </row>
    <row r="242" spans="2:14">
      <c r="B242" s="25">
        <v>4819000</v>
      </c>
      <c r="C242" s="26" t="s">
        <v>290</v>
      </c>
      <c r="D242" s="63">
        <v>100</v>
      </c>
      <c r="E242" s="452">
        <v>98.48143982002253</v>
      </c>
      <c r="F242" s="145">
        <v>85.376827896512964</v>
      </c>
      <c r="G242" s="145">
        <v>13.104611923509566</v>
      </c>
      <c r="H242" s="107">
        <v>0.67491563554555689</v>
      </c>
      <c r="I242" s="107">
        <v>0.78740157480314976</v>
      </c>
      <c r="J242" s="107" t="s">
        <v>1029</v>
      </c>
      <c r="K242" s="107" t="s">
        <v>1029</v>
      </c>
      <c r="L242" s="107" t="s">
        <v>1029</v>
      </c>
      <c r="M242" s="107">
        <v>5.6242969628796408E-2</v>
      </c>
      <c r="N242" s="107" t="s">
        <v>1029</v>
      </c>
    </row>
    <row r="243" spans="2:14">
      <c r="B243" s="31">
        <v>4820000</v>
      </c>
      <c r="C243" s="26" t="s">
        <v>291</v>
      </c>
      <c r="D243" s="63">
        <v>100</v>
      </c>
      <c r="E243" s="452">
        <v>98.268581081081223</v>
      </c>
      <c r="F243" s="145">
        <v>68.750000000000128</v>
      </c>
      <c r="G243" s="145">
        <v>29.518581081081091</v>
      </c>
      <c r="H243" s="107">
        <v>0.16891891891891891</v>
      </c>
      <c r="I243" s="107">
        <v>0.59121621621621623</v>
      </c>
      <c r="J243" s="107">
        <v>4.2229729729729729E-2</v>
      </c>
      <c r="K243" s="107">
        <v>4.2229729729729729E-2</v>
      </c>
      <c r="L243" s="107">
        <v>0.84459459459459463</v>
      </c>
      <c r="M243" s="107">
        <v>4.2229729729729729E-2</v>
      </c>
      <c r="N243" s="107" t="s">
        <v>1029</v>
      </c>
    </row>
    <row r="244" spans="2:14">
      <c r="B244" s="24">
        <v>4821000</v>
      </c>
      <c r="C244" s="26" t="s">
        <v>292</v>
      </c>
      <c r="D244" s="63">
        <v>100</v>
      </c>
      <c r="E244" s="452">
        <v>54.556962025316402</v>
      </c>
      <c r="F244" s="145">
        <v>49.746835443037924</v>
      </c>
      <c r="G244" s="145">
        <v>4.8101265822784773</v>
      </c>
      <c r="H244" s="107">
        <v>31.83544303797466</v>
      </c>
      <c r="I244" s="107">
        <v>13.101265822784796</v>
      </c>
      <c r="J244" s="107">
        <v>0.25316455696202517</v>
      </c>
      <c r="K244" s="107">
        <v>6.3291139240506292E-2</v>
      </c>
      <c r="L244" s="107" t="s">
        <v>1029</v>
      </c>
      <c r="M244" s="107">
        <v>6.3291139240506292E-2</v>
      </c>
      <c r="N244" s="107">
        <v>0.12658227848101258</v>
      </c>
    </row>
    <row r="245" spans="2:14">
      <c r="B245" s="25">
        <v>4822000</v>
      </c>
      <c r="C245" s="26" t="s">
        <v>293</v>
      </c>
      <c r="D245" s="63">
        <v>100</v>
      </c>
      <c r="E245" s="452">
        <v>99.165894346617264</v>
      </c>
      <c r="F245" s="145">
        <v>81.835032437442109</v>
      </c>
      <c r="G245" s="145">
        <v>17.330861909175152</v>
      </c>
      <c r="H245" s="107">
        <v>0.37071362372567168</v>
      </c>
      <c r="I245" s="107">
        <v>0.37071362372567168</v>
      </c>
      <c r="J245" s="107" t="s">
        <v>1029</v>
      </c>
      <c r="K245" s="107" t="s">
        <v>1029</v>
      </c>
      <c r="L245" s="107" t="s">
        <v>1029</v>
      </c>
      <c r="M245" s="107">
        <v>9.267840593141792E-2</v>
      </c>
      <c r="N245" s="107" t="s">
        <v>1029</v>
      </c>
    </row>
    <row r="246" spans="2:14">
      <c r="B246" s="25">
        <v>4823000</v>
      </c>
      <c r="C246" s="26" t="s">
        <v>294</v>
      </c>
      <c r="D246" s="63">
        <v>100</v>
      </c>
      <c r="E246" s="452">
        <v>99.638663053297364</v>
      </c>
      <c r="F246" s="145">
        <v>93.405600722674052</v>
      </c>
      <c r="G246" s="145">
        <v>6.2330623306233113</v>
      </c>
      <c r="H246" s="107">
        <v>0.18066847335140032</v>
      </c>
      <c r="I246" s="107">
        <v>0.18066847335140032</v>
      </c>
      <c r="J246" s="107" t="s">
        <v>1029</v>
      </c>
      <c r="K246" s="107" t="s">
        <v>1029</v>
      </c>
      <c r="L246" s="107" t="s">
        <v>1029</v>
      </c>
      <c r="M246" s="107" t="s">
        <v>1029</v>
      </c>
      <c r="N246" s="107" t="s">
        <v>1029</v>
      </c>
    </row>
    <row r="247" spans="2:14">
      <c r="B247" s="24">
        <v>4824000</v>
      </c>
      <c r="C247" s="26" t="s">
        <v>295</v>
      </c>
      <c r="D247" s="63">
        <v>100</v>
      </c>
      <c r="E247" s="452">
        <v>98.692810457516089</v>
      </c>
      <c r="F247" s="145">
        <v>86.764705882352715</v>
      </c>
      <c r="G247" s="145">
        <v>11.928104575163374</v>
      </c>
      <c r="H247" s="107">
        <v>0.40849673202614295</v>
      </c>
      <c r="I247" s="107">
        <v>0.65359477124182874</v>
      </c>
      <c r="J247" s="107" t="s">
        <v>1029</v>
      </c>
      <c r="K247" s="107" t="s">
        <v>1029</v>
      </c>
      <c r="L247" s="107" t="s">
        <v>1029</v>
      </c>
      <c r="M247" s="107">
        <v>8.1699346405228593E-2</v>
      </c>
      <c r="N247" s="107">
        <v>0.16339869281045719</v>
      </c>
    </row>
    <row r="248" spans="2:14">
      <c r="B248" s="24">
        <v>4825000</v>
      </c>
      <c r="C248" s="26" t="s">
        <v>296</v>
      </c>
      <c r="D248" s="63">
        <v>100</v>
      </c>
      <c r="E248" s="452">
        <v>38.005390835579625</v>
      </c>
      <c r="F248" s="145">
        <v>36.1522911051214</v>
      </c>
      <c r="G248" s="145">
        <v>1.8530997304582242</v>
      </c>
      <c r="H248" s="107">
        <v>20.923180592991962</v>
      </c>
      <c r="I248" s="107">
        <v>40.83557951482485</v>
      </c>
      <c r="J248" s="107">
        <v>0.10107816711590314</v>
      </c>
      <c r="K248" s="107">
        <v>6.7385444743935416E-2</v>
      </c>
      <c r="L248" s="107" t="s">
        <v>1029</v>
      </c>
      <c r="M248" s="107">
        <v>3.3692722371967708E-2</v>
      </c>
      <c r="N248" s="107">
        <v>3.3692722371967708E-2</v>
      </c>
    </row>
    <row r="249" spans="2:14">
      <c r="B249" s="25">
        <v>4826000</v>
      </c>
      <c r="C249" s="26" t="s">
        <v>297</v>
      </c>
      <c r="D249" s="63">
        <v>100</v>
      </c>
      <c r="E249" s="452">
        <v>99.275362318840749</v>
      </c>
      <c r="F249" s="145">
        <v>79.528985507246531</v>
      </c>
      <c r="G249" s="145">
        <v>19.746376811594217</v>
      </c>
      <c r="H249" s="107">
        <v>0.27173913043478282</v>
      </c>
      <c r="I249" s="107">
        <v>0.36231884057971048</v>
      </c>
      <c r="J249" s="107" t="s">
        <v>1029</v>
      </c>
      <c r="K249" s="107">
        <v>9.0579710144927619E-2</v>
      </c>
      <c r="L249" s="107" t="s">
        <v>1029</v>
      </c>
      <c r="M249" s="107" t="s">
        <v>1029</v>
      </c>
      <c r="N249" s="107" t="s">
        <v>1029</v>
      </c>
    </row>
    <row r="250" spans="2:14">
      <c r="B250" s="25">
        <v>4827000</v>
      </c>
      <c r="C250" s="26" t="s">
        <v>204</v>
      </c>
      <c r="D250" s="63">
        <v>100</v>
      </c>
      <c r="E250" s="452">
        <v>99.251637043966468</v>
      </c>
      <c r="F250" s="145">
        <v>71.281571562207802</v>
      </c>
      <c r="G250" s="145">
        <v>27.970065481758667</v>
      </c>
      <c r="H250" s="107">
        <v>0.37418147801683882</v>
      </c>
      <c r="I250" s="107">
        <v>0.37418147801683882</v>
      </c>
      <c r="J250" s="107" t="s">
        <v>1029</v>
      </c>
      <c r="K250" s="107" t="s">
        <v>1029</v>
      </c>
      <c r="L250" s="107" t="s">
        <v>1029</v>
      </c>
      <c r="M250" s="107" t="s">
        <v>1029</v>
      </c>
      <c r="N250" s="107" t="s">
        <v>1029</v>
      </c>
    </row>
    <row r="251" spans="2:14">
      <c r="B251" s="27">
        <v>6200000</v>
      </c>
      <c r="C251" s="28" t="s">
        <v>298</v>
      </c>
      <c r="D251" s="63">
        <v>100</v>
      </c>
      <c r="E251" s="452">
        <v>62.179689971528667</v>
      </c>
      <c r="F251" s="145">
        <v>57.260360645366028</v>
      </c>
      <c r="G251" s="145">
        <v>4.9193293261626376</v>
      </c>
      <c r="H251" s="107">
        <v>14.289781714647331</v>
      </c>
      <c r="I251" s="107">
        <v>17.447010439734324</v>
      </c>
      <c r="J251" s="107">
        <v>3.1635558367605385E-2</v>
      </c>
      <c r="K251" s="107">
        <v>6.9598228408731866E-2</v>
      </c>
      <c r="L251" s="107">
        <v>5.786143625435022</v>
      </c>
      <c r="M251" s="107">
        <v>7.5925340082252921E-2</v>
      </c>
      <c r="N251" s="107">
        <v>0.12021512179690044</v>
      </c>
    </row>
    <row r="252" spans="2:14">
      <c r="B252" s="25">
        <v>6201000</v>
      </c>
      <c r="C252" s="26" t="s">
        <v>299</v>
      </c>
      <c r="D252" s="63">
        <v>100</v>
      </c>
      <c r="E252" s="452">
        <v>57.624831309042179</v>
      </c>
      <c r="F252" s="145">
        <v>53.942548679391109</v>
      </c>
      <c r="G252" s="145">
        <v>3.6822826296510667</v>
      </c>
      <c r="H252" s="107">
        <v>7.0368228262965422</v>
      </c>
      <c r="I252" s="107">
        <v>34.528629265471544</v>
      </c>
      <c r="J252" s="107">
        <v>1.9278966647387784E-2</v>
      </c>
      <c r="K252" s="107">
        <v>7.7115866589551135E-2</v>
      </c>
      <c r="L252" s="107">
        <v>0.61692693271640908</v>
      </c>
      <c r="M252" s="107">
        <v>9.6394833236938926E-2</v>
      </c>
      <c r="N252" s="107" t="s">
        <v>1029</v>
      </c>
    </row>
    <row r="253" spans="2:14">
      <c r="B253" s="25">
        <v>6202000</v>
      </c>
      <c r="C253" s="26" t="s">
        <v>300</v>
      </c>
      <c r="D253" s="63">
        <v>100</v>
      </c>
      <c r="E253" s="452">
        <v>41.824440619621406</v>
      </c>
      <c r="F253" s="145">
        <v>38.55421686746994</v>
      </c>
      <c r="G253" s="145">
        <v>3.2702237521514688</v>
      </c>
      <c r="H253" s="107">
        <v>21.686746987951842</v>
      </c>
      <c r="I253" s="107">
        <v>35.628227194492311</v>
      </c>
      <c r="J253" s="107">
        <v>0.17211703958691937</v>
      </c>
      <c r="K253" s="107">
        <v>0.17211703958691937</v>
      </c>
      <c r="L253" s="107" t="s">
        <v>1029</v>
      </c>
      <c r="M253" s="107">
        <v>0.51635111876075812</v>
      </c>
      <c r="N253" s="107" t="s">
        <v>1029</v>
      </c>
    </row>
    <row r="254" spans="2:14">
      <c r="B254" s="25">
        <v>6203000</v>
      </c>
      <c r="C254" s="26" t="s">
        <v>301</v>
      </c>
      <c r="D254" s="63">
        <v>100</v>
      </c>
      <c r="E254" s="452">
        <v>6.8649249583101932</v>
      </c>
      <c r="F254" s="145">
        <v>6.1700944969427649</v>
      </c>
      <c r="G254" s="145">
        <v>0.69483046136742799</v>
      </c>
      <c r="H254" s="107">
        <v>11.534185658699297</v>
      </c>
      <c r="I254" s="107">
        <v>31.545302946081232</v>
      </c>
      <c r="J254" s="107">
        <v>2.7793218454697118E-2</v>
      </c>
      <c r="K254" s="107">
        <v>0.1667593107281827</v>
      </c>
      <c r="L254" s="107">
        <v>49.610894941634406</v>
      </c>
      <c r="M254" s="107">
        <v>0.1667593107281827</v>
      </c>
      <c r="N254" s="107">
        <v>8.3379655364091351E-2</v>
      </c>
    </row>
    <row r="255" spans="2:14">
      <c r="B255" s="25">
        <v>6210000</v>
      </c>
      <c r="C255" s="26" t="s">
        <v>302</v>
      </c>
      <c r="D255" s="63">
        <v>100</v>
      </c>
      <c r="E255" s="452">
        <v>53.937007874015791</v>
      </c>
      <c r="F255" s="145">
        <v>51.237345331833559</v>
      </c>
      <c r="G255" s="145">
        <v>2.699662542182228</v>
      </c>
      <c r="H255" s="107">
        <v>23.340832395950503</v>
      </c>
      <c r="I255" s="107">
        <v>21.9347581552306</v>
      </c>
      <c r="J255" s="107">
        <v>5.6242969628796415E-2</v>
      </c>
      <c r="K255" s="107">
        <v>0.16872890888638925</v>
      </c>
      <c r="L255" s="107">
        <v>0.50618672665916775</v>
      </c>
      <c r="M255" s="107">
        <v>5.6242969628796415E-2</v>
      </c>
      <c r="N255" s="107" t="s">
        <v>1029</v>
      </c>
    </row>
    <row r="256" spans="2:14">
      <c r="B256" s="25">
        <v>6211000</v>
      </c>
      <c r="C256" s="26" t="s">
        <v>303</v>
      </c>
      <c r="D256" s="63">
        <v>100</v>
      </c>
      <c r="E256" s="452">
        <v>98.264352469959917</v>
      </c>
      <c r="F256" s="145">
        <v>91.722296395193567</v>
      </c>
      <c r="G256" s="145">
        <v>6.5420560747663519</v>
      </c>
      <c r="H256" s="107">
        <v>0.53404539385847771</v>
      </c>
      <c r="I256" s="107">
        <v>1.201602136181575</v>
      </c>
      <c r="J256" s="107" t="s">
        <v>1029</v>
      </c>
      <c r="K256" s="107" t="s">
        <v>1029</v>
      </c>
      <c r="L256" s="107" t="s">
        <v>1029</v>
      </c>
      <c r="M256" s="107" t="s">
        <v>1029</v>
      </c>
      <c r="N256" s="107" t="s">
        <v>1029</v>
      </c>
    </row>
    <row r="257" spans="2:14">
      <c r="B257" s="25">
        <v>6212000</v>
      </c>
      <c r="C257" s="26" t="s">
        <v>304</v>
      </c>
      <c r="D257" s="63">
        <v>100</v>
      </c>
      <c r="E257" s="452">
        <v>8.338637810311921</v>
      </c>
      <c r="F257" s="145">
        <v>7.5111394016550124</v>
      </c>
      <c r="G257" s="145">
        <v>0.82749840865690805</v>
      </c>
      <c r="H257" s="107">
        <v>60.216422660725655</v>
      </c>
      <c r="I257" s="107">
        <v>31.25397835773397</v>
      </c>
      <c r="J257" s="107" t="s">
        <v>1029</v>
      </c>
      <c r="K257" s="107" t="s">
        <v>1029</v>
      </c>
      <c r="L257" s="107" t="s">
        <v>1029</v>
      </c>
      <c r="M257" s="107">
        <v>0.19096117122851725</v>
      </c>
      <c r="N257" s="107" t="s">
        <v>1029</v>
      </c>
    </row>
    <row r="258" spans="2:14">
      <c r="B258" s="25">
        <v>6213000</v>
      </c>
      <c r="C258" s="26" t="s">
        <v>305</v>
      </c>
      <c r="D258" s="63">
        <v>100</v>
      </c>
      <c r="E258" s="452">
        <v>98.534798534798199</v>
      </c>
      <c r="F258" s="145">
        <v>94.945054945054622</v>
      </c>
      <c r="G258" s="145">
        <v>3.5897435897435819</v>
      </c>
      <c r="H258" s="107">
        <v>1.0256410256410233</v>
      </c>
      <c r="I258" s="107">
        <v>0.43956043956043861</v>
      </c>
      <c r="J258" s="107" t="s">
        <v>1029</v>
      </c>
      <c r="K258" s="107" t="s">
        <v>1029</v>
      </c>
      <c r="L258" s="107" t="s">
        <v>1029</v>
      </c>
      <c r="M258" s="107" t="s">
        <v>1029</v>
      </c>
      <c r="N258" s="107" t="s">
        <v>1029</v>
      </c>
    </row>
    <row r="259" spans="2:14">
      <c r="B259" s="25">
        <v>6214000</v>
      </c>
      <c r="C259" s="26" t="s">
        <v>306</v>
      </c>
      <c r="D259" s="63">
        <v>100</v>
      </c>
      <c r="E259" s="452">
        <v>33.827893175074138</v>
      </c>
      <c r="F259" s="145">
        <v>32.93768545994061</v>
      </c>
      <c r="G259" s="145">
        <v>0.89020771513353014</v>
      </c>
      <c r="H259" s="107">
        <v>28.338278931750711</v>
      </c>
      <c r="I259" s="107">
        <v>36.053412462907986</v>
      </c>
      <c r="J259" s="107">
        <v>0.14836795252225501</v>
      </c>
      <c r="K259" s="107">
        <v>0.44510385756676507</v>
      </c>
      <c r="L259" s="107" t="s">
        <v>1029</v>
      </c>
      <c r="M259" s="107" t="s">
        <v>1029</v>
      </c>
      <c r="N259" s="107">
        <v>1.1869436201780401</v>
      </c>
    </row>
    <row r="260" spans="2:14">
      <c r="B260" s="25">
        <v>6215000</v>
      </c>
      <c r="C260" s="26" t="s">
        <v>307</v>
      </c>
      <c r="D260" s="63">
        <v>100</v>
      </c>
      <c r="E260" s="452">
        <v>98.714144411473981</v>
      </c>
      <c r="F260" s="145">
        <v>92.383778437191083</v>
      </c>
      <c r="G260" s="145">
        <v>6.3303659742829002</v>
      </c>
      <c r="H260" s="107">
        <v>0.59347181008902172</v>
      </c>
      <c r="I260" s="107">
        <v>0.49455984174085149</v>
      </c>
      <c r="J260" s="107">
        <v>9.8911968348170301E-2</v>
      </c>
      <c r="K260" s="107" t="s">
        <v>1029</v>
      </c>
      <c r="L260" s="107" t="s">
        <v>1029</v>
      </c>
      <c r="M260" s="107">
        <v>9.8911968348170301E-2</v>
      </c>
      <c r="N260" s="107" t="s">
        <v>1029</v>
      </c>
    </row>
    <row r="261" spans="2:14">
      <c r="B261" s="25">
        <v>6216000</v>
      </c>
      <c r="C261" s="26" t="s">
        <v>308</v>
      </c>
      <c r="D261" s="63">
        <v>100</v>
      </c>
      <c r="E261" s="452">
        <v>98.281786941580606</v>
      </c>
      <c r="F261" s="145">
        <v>89.117983963344656</v>
      </c>
      <c r="G261" s="145">
        <v>9.1638029782359567</v>
      </c>
      <c r="H261" s="107">
        <v>0.34364261168384841</v>
      </c>
      <c r="I261" s="107">
        <v>1.1454753722794946</v>
      </c>
      <c r="J261" s="107">
        <v>0.22909507445589894</v>
      </c>
      <c r="K261" s="107" t="s">
        <v>1029</v>
      </c>
      <c r="L261" s="107" t="s">
        <v>1029</v>
      </c>
      <c r="M261" s="107" t="s">
        <v>1029</v>
      </c>
      <c r="N261" s="107" t="s">
        <v>1029</v>
      </c>
    </row>
    <row r="262" spans="2:14">
      <c r="B262" s="25">
        <v>6217000</v>
      </c>
      <c r="C262" s="26" t="s">
        <v>309</v>
      </c>
      <c r="D262" s="63">
        <v>100</v>
      </c>
      <c r="E262" s="452">
        <v>97.110754414125267</v>
      </c>
      <c r="F262" s="145">
        <v>88.683788121990432</v>
      </c>
      <c r="G262" s="145">
        <v>8.4269662921348321</v>
      </c>
      <c r="H262" s="107">
        <v>0.96308186195826639</v>
      </c>
      <c r="I262" s="107">
        <v>1.6051364365971106</v>
      </c>
      <c r="J262" s="107" t="s">
        <v>1029</v>
      </c>
      <c r="K262" s="107">
        <v>8.0256821829855537E-2</v>
      </c>
      <c r="L262" s="107">
        <v>0.2407704654895666</v>
      </c>
      <c r="M262" s="107" t="s">
        <v>1029</v>
      </c>
      <c r="N262" s="107" t="s">
        <v>1029</v>
      </c>
    </row>
    <row r="263" spans="2:14">
      <c r="B263" s="25">
        <v>6218000</v>
      </c>
      <c r="C263" s="26" t="s">
        <v>310</v>
      </c>
      <c r="D263" s="63">
        <v>100</v>
      </c>
      <c r="E263" s="452">
        <v>98.581560283687821</v>
      </c>
      <c r="F263" s="145">
        <v>93.085106382978609</v>
      </c>
      <c r="G263" s="145">
        <v>5.4964539007092128</v>
      </c>
      <c r="H263" s="107">
        <v>0.8865248226950343</v>
      </c>
      <c r="I263" s="107">
        <v>0.5319148936170206</v>
      </c>
      <c r="J263" s="107" t="s">
        <v>1029</v>
      </c>
      <c r="K263" s="107" t="s">
        <v>1029</v>
      </c>
      <c r="L263" s="107" t="s">
        <v>1029</v>
      </c>
      <c r="M263" s="107" t="s">
        <v>1029</v>
      </c>
      <c r="N263" s="107" t="s">
        <v>1029</v>
      </c>
    </row>
    <row r="264" spans="2:14">
      <c r="B264" s="25">
        <v>6219000</v>
      </c>
      <c r="C264" s="26" t="s">
        <v>311</v>
      </c>
      <c r="D264" s="63">
        <v>100</v>
      </c>
      <c r="E264" s="452">
        <v>96.449136276391513</v>
      </c>
      <c r="F264" s="145">
        <v>85.604606525911677</v>
      </c>
      <c r="G264" s="145">
        <v>10.844529750479841</v>
      </c>
      <c r="H264" s="107">
        <v>2.4952015355086359</v>
      </c>
      <c r="I264" s="107">
        <v>0.95969289827255233</v>
      </c>
      <c r="J264" s="107" t="s">
        <v>1029</v>
      </c>
      <c r="K264" s="107" t="s">
        <v>1029</v>
      </c>
      <c r="L264" s="107" t="s">
        <v>1029</v>
      </c>
      <c r="M264" s="107" t="s">
        <v>1029</v>
      </c>
      <c r="N264" s="107">
        <v>9.5969289827255236E-2</v>
      </c>
    </row>
    <row r="265" spans="2:14">
      <c r="B265" s="25">
        <v>6220000</v>
      </c>
      <c r="C265" s="26" t="s">
        <v>312</v>
      </c>
      <c r="D265" s="63">
        <v>100</v>
      </c>
      <c r="E265" s="452">
        <v>90.996629754453394</v>
      </c>
      <c r="F265" s="145">
        <v>82.474723158401403</v>
      </c>
      <c r="G265" s="145">
        <v>8.5219065960519913</v>
      </c>
      <c r="H265" s="107">
        <v>1.6369764082811715</v>
      </c>
      <c r="I265" s="107">
        <v>7.2701011073663793</v>
      </c>
      <c r="J265" s="107" t="s">
        <v>1029</v>
      </c>
      <c r="K265" s="107">
        <v>4.8146364949446227E-2</v>
      </c>
      <c r="L265" s="107" t="s">
        <v>1029</v>
      </c>
      <c r="M265" s="107">
        <v>4.8146364949446227E-2</v>
      </c>
      <c r="N265" s="107" t="s">
        <v>1029</v>
      </c>
    </row>
    <row r="266" spans="2:14">
      <c r="B266" s="25">
        <v>6221000</v>
      </c>
      <c r="C266" s="26" t="s">
        <v>313</v>
      </c>
      <c r="D266" s="63">
        <v>100</v>
      </c>
      <c r="E266" s="452">
        <v>97.112860892388625</v>
      </c>
      <c r="F266" s="145">
        <v>82.939632545931914</v>
      </c>
      <c r="G266" s="145">
        <v>14.173228346456716</v>
      </c>
      <c r="H266" s="107">
        <v>1.3123359580052509</v>
      </c>
      <c r="I266" s="107">
        <v>1.443569553805776</v>
      </c>
      <c r="J266" s="107">
        <v>0.13123359580052507</v>
      </c>
      <c r="K266" s="107" t="s">
        <v>1029</v>
      </c>
      <c r="L266" s="107" t="s">
        <v>1029</v>
      </c>
      <c r="M266" s="107" t="s">
        <v>1029</v>
      </c>
      <c r="N266" s="107" t="s">
        <v>1029</v>
      </c>
    </row>
    <row r="267" spans="2:14">
      <c r="B267" s="25">
        <v>6222000</v>
      </c>
      <c r="C267" s="26" t="s">
        <v>314</v>
      </c>
      <c r="D267" s="63">
        <v>100</v>
      </c>
      <c r="E267" s="452">
        <v>99.779249448123764</v>
      </c>
      <c r="F267" s="145">
        <v>89.845474613686676</v>
      </c>
      <c r="G267" s="145">
        <v>9.9337748344370933</v>
      </c>
      <c r="H267" s="107">
        <v>0.11037527593818994</v>
      </c>
      <c r="I267" s="107">
        <v>0.11037527593818994</v>
      </c>
      <c r="J267" s="107" t="s">
        <v>1029</v>
      </c>
      <c r="K267" s="107" t="s">
        <v>1029</v>
      </c>
      <c r="L267" s="107" t="s">
        <v>1029</v>
      </c>
      <c r="M267" s="107" t="s">
        <v>1029</v>
      </c>
      <c r="N267" s="107" t="s">
        <v>1029</v>
      </c>
    </row>
    <row r="268" spans="2:14">
      <c r="B268" s="25">
        <v>6223000</v>
      </c>
      <c r="C268" s="26" t="s">
        <v>315</v>
      </c>
      <c r="D268" s="63">
        <v>100</v>
      </c>
      <c r="E268" s="452">
        <v>10.093896713615024</v>
      </c>
      <c r="F268" s="145">
        <v>9.624413145539906</v>
      </c>
      <c r="G268" s="145">
        <v>0.46948356807511737</v>
      </c>
      <c r="H268" s="107">
        <v>32.394366197183103</v>
      </c>
      <c r="I268" s="107">
        <v>56.807511737089222</v>
      </c>
      <c r="J268" s="107" t="s">
        <v>1029</v>
      </c>
      <c r="K268" s="107">
        <v>0.23474178403755869</v>
      </c>
      <c r="L268" s="107" t="s">
        <v>1029</v>
      </c>
      <c r="M268" s="107">
        <v>0.23474178403755869</v>
      </c>
      <c r="N268" s="107">
        <v>0.23474178403755869</v>
      </c>
    </row>
    <row r="269" spans="2:14">
      <c r="B269" s="25">
        <v>6224000</v>
      </c>
      <c r="C269" s="26" t="s">
        <v>316</v>
      </c>
      <c r="D269" s="63">
        <v>100</v>
      </c>
      <c r="E269" s="452">
        <v>98.490749756572797</v>
      </c>
      <c r="F269" s="145">
        <v>88.510223953262184</v>
      </c>
      <c r="G269" s="145">
        <v>9.9805258033106181</v>
      </c>
      <c r="H269" s="107">
        <v>0.5355404089581306</v>
      </c>
      <c r="I269" s="107">
        <v>0.82765335929892903</v>
      </c>
      <c r="J269" s="107">
        <v>4.8685491723466423E-2</v>
      </c>
      <c r="K269" s="107" t="s">
        <v>1029</v>
      </c>
      <c r="L269" s="107" t="s">
        <v>1029</v>
      </c>
      <c r="M269" s="107" t="s">
        <v>1029</v>
      </c>
      <c r="N269" s="107">
        <v>9.7370983446932846E-2</v>
      </c>
    </row>
    <row r="270" spans="2:14">
      <c r="B270" s="25">
        <v>6225000</v>
      </c>
      <c r="C270" s="26" t="s">
        <v>317</v>
      </c>
      <c r="D270" s="63">
        <v>100</v>
      </c>
      <c r="E270" s="452">
        <v>98.890942698706112</v>
      </c>
      <c r="F270" s="145">
        <v>90.110905730129403</v>
      </c>
      <c r="G270" s="145">
        <v>8.780036968576713</v>
      </c>
      <c r="H270" s="107">
        <v>0.64695009242144186</v>
      </c>
      <c r="I270" s="107">
        <v>0.46210720887245854</v>
      </c>
      <c r="J270" s="107" t="s">
        <v>1029</v>
      </c>
      <c r="K270" s="107" t="s">
        <v>1029</v>
      </c>
      <c r="L270" s="107" t="s">
        <v>1029</v>
      </c>
      <c r="M270" s="107" t="s">
        <v>1029</v>
      </c>
      <c r="N270" s="107" t="s">
        <v>1029</v>
      </c>
    </row>
    <row r="271" spans="2:14">
      <c r="B271" s="25">
        <v>6226000</v>
      </c>
      <c r="C271" s="26" t="s">
        <v>318</v>
      </c>
      <c r="D271" s="63">
        <v>100</v>
      </c>
      <c r="E271" s="452">
        <v>5.8058058058058082</v>
      </c>
      <c r="F271" s="145">
        <v>5.6056056056056081</v>
      </c>
      <c r="G271" s="145">
        <v>0.2002002002002003</v>
      </c>
      <c r="H271" s="107">
        <v>85.38538538538532</v>
      </c>
      <c r="I271" s="107">
        <v>7.6076076076076111</v>
      </c>
      <c r="J271" s="107" t="s">
        <v>1029</v>
      </c>
      <c r="K271" s="107">
        <v>0.2002002002002003</v>
      </c>
      <c r="L271" s="107" t="s">
        <v>1029</v>
      </c>
      <c r="M271" s="107" t="s">
        <v>1029</v>
      </c>
      <c r="N271" s="107">
        <v>1.0010010010010015</v>
      </c>
    </row>
    <row r="272" spans="2:14">
      <c r="B272" s="25">
        <v>6227000</v>
      </c>
      <c r="C272" s="26" t="s">
        <v>319</v>
      </c>
      <c r="D272" s="63">
        <v>100</v>
      </c>
      <c r="E272" s="452">
        <v>7.4200913242009277</v>
      </c>
      <c r="F272" s="145">
        <v>7.2488584474885984</v>
      </c>
      <c r="G272" s="145">
        <v>0.17123287671232906</v>
      </c>
      <c r="H272" s="107">
        <v>52.853881278538871</v>
      </c>
      <c r="I272" s="107">
        <v>38.812785388127914</v>
      </c>
      <c r="J272" s="107" t="s">
        <v>1029</v>
      </c>
      <c r="K272" s="107" t="s">
        <v>1029</v>
      </c>
      <c r="L272" s="107" t="s">
        <v>1029</v>
      </c>
      <c r="M272" s="107">
        <v>0.17123287671232906</v>
      </c>
      <c r="N272" s="107">
        <v>0.74200913242009259</v>
      </c>
    </row>
    <row r="273" spans="2:14">
      <c r="B273" s="27">
        <v>7100000</v>
      </c>
      <c r="C273" s="28" t="s">
        <v>320</v>
      </c>
      <c r="D273" s="63">
        <v>100</v>
      </c>
      <c r="E273" s="452">
        <v>75.735361495464261</v>
      </c>
      <c r="F273" s="145">
        <v>59.958306606799418</v>
      </c>
      <c r="G273" s="145">
        <v>15.777054888664846</v>
      </c>
      <c r="H273" s="107">
        <v>11.72454870338122</v>
      </c>
      <c r="I273" s="107">
        <v>10.663887107119994</v>
      </c>
      <c r="J273" s="107">
        <v>5.7271144506551616E-2</v>
      </c>
      <c r="K273" s="107">
        <v>2.7490149363144777E-2</v>
      </c>
      <c r="L273" s="107">
        <v>1.6242096582058065</v>
      </c>
      <c r="M273" s="107">
        <v>0.12141482635388946</v>
      </c>
      <c r="N273" s="107">
        <v>4.5816915605241294E-2</v>
      </c>
    </row>
    <row r="274" spans="2:14">
      <c r="B274" s="25">
        <v>7101000</v>
      </c>
      <c r="C274" s="26" t="s">
        <v>321</v>
      </c>
      <c r="D274" s="63">
        <v>100</v>
      </c>
      <c r="E274" s="452">
        <v>54.998840176293236</v>
      </c>
      <c r="F274" s="145">
        <v>40.976571561122718</v>
      </c>
      <c r="G274" s="145">
        <v>14.022268615170516</v>
      </c>
      <c r="H274" s="107">
        <v>9.6613314776153896</v>
      </c>
      <c r="I274" s="107">
        <v>27.081883553699875</v>
      </c>
      <c r="J274" s="107">
        <v>9.278589654372528E-2</v>
      </c>
      <c r="K274" s="107">
        <v>6.9589422407793949E-2</v>
      </c>
      <c r="L274" s="107">
        <v>7.596845279517515</v>
      </c>
      <c r="M274" s="107">
        <v>0.44073300858269515</v>
      </c>
      <c r="N274" s="107">
        <v>5.7991185339828291E-2</v>
      </c>
    </row>
    <row r="275" spans="2:14">
      <c r="B275" s="25">
        <v>7102000</v>
      </c>
      <c r="C275" s="26" t="s">
        <v>322</v>
      </c>
      <c r="D275" s="63">
        <v>100</v>
      </c>
      <c r="E275" s="452">
        <v>70.872641509434033</v>
      </c>
      <c r="F275" s="145">
        <v>61.988993710691908</v>
      </c>
      <c r="G275" s="145">
        <v>8.8836477987421283</v>
      </c>
      <c r="H275" s="107">
        <v>17.413522012578589</v>
      </c>
      <c r="I275" s="107">
        <v>11.595911949685533</v>
      </c>
      <c r="J275" s="107">
        <v>3.9308176100628901E-2</v>
      </c>
      <c r="K275" s="107" t="s">
        <v>1029</v>
      </c>
      <c r="L275" s="107" t="s">
        <v>1029</v>
      </c>
      <c r="M275" s="107">
        <v>7.8616352201257803E-2</v>
      </c>
      <c r="N275" s="107" t="s">
        <v>1029</v>
      </c>
    </row>
    <row r="276" spans="2:14">
      <c r="B276" s="25">
        <v>7110000</v>
      </c>
      <c r="C276" s="30" t="s">
        <v>323</v>
      </c>
      <c r="D276" s="63">
        <v>100</v>
      </c>
      <c r="E276" s="452">
        <v>97.552447552447433</v>
      </c>
      <c r="F276" s="145">
        <v>94.405594405594286</v>
      </c>
      <c r="G276" s="145">
        <v>3.1468531468531458</v>
      </c>
      <c r="H276" s="107">
        <v>1.9230769230769222</v>
      </c>
      <c r="I276" s="107">
        <v>0.52447552447552426</v>
      </c>
      <c r="J276" s="107" t="s">
        <v>1029</v>
      </c>
      <c r="K276" s="107" t="s">
        <v>1029</v>
      </c>
      <c r="L276" s="107" t="s">
        <v>1029</v>
      </c>
      <c r="M276" s="107" t="s">
        <v>1029</v>
      </c>
      <c r="N276" s="107" t="s">
        <v>1029</v>
      </c>
    </row>
    <row r="277" spans="2:14">
      <c r="B277" s="25">
        <v>7111000</v>
      </c>
      <c r="C277" s="30" t="s">
        <v>324</v>
      </c>
      <c r="D277" s="63">
        <v>100</v>
      </c>
      <c r="E277" s="452">
        <v>99.507389162561765</v>
      </c>
      <c r="F277" s="145">
        <v>90.311986863711169</v>
      </c>
      <c r="G277" s="145">
        <v>9.1954022988505937</v>
      </c>
      <c r="H277" s="107">
        <v>0.32840722495894981</v>
      </c>
      <c r="I277" s="107">
        <v>0.1642036124794749</v>
      </c>
      <c r="J277" s="107" t="s">
        <v>1029</v>
      </c>
      <c r="K277" s="107" t="s">
        <v>1029</v>
      </c>
      <c r="L277" s="107" t="s">
        <v>1029</v>
      </c>
      <c r="M277" s="107" t="s">
        <v>1029</v>
      </c>
      <c r="N277" s="107" t="s">
        <v>1029</v>
      </c>
    </row>
    <row r="278" spans="2:14">
      <c r="B278" s="25">
        <v>7112000</v>
      </c>
      <c r="C278" s="26" t="s">
        <v>325</v>
      </c>
      <c r="D278" s="63">
        <v>100</v>
      </c>
      <c r="E278" s="452">
        <v>99.609375000000028</v>
      </c>
      <c r="F278" s="145">
        <v>88.085937500000028</v>
      </c>
      <c r="G278" s="145">
        <v>11.523437500000007</v>
      </c>
      <c r="H278" s="107">
        <v>9.7656250000000069E-2</v>
      </c>
      <c r="I278" s="107">
        <v>0.29296875000000017</v>
      </c>
      <c r="J278" s="107" t="s">
        <v>1029</v>
      </c>
      <c r="K278" s="107" t="s">
        <v>1029</v>
      </c>
      <c r="L278" s="107" t="s">
        <v>1029</v>
      </c>
      <c r="M278" s="107" t="s">
        <v>1029</v>
      </c>
      <c r="N278" s="107" t="s">
        <v>1029</v>
      </c>
    </row>
    <row r="279" spans="2:14">
      <c r="B279" s="25">
        <v>7113000</v>
      </c>
      <c r="C279" s="26" t="s">
        <v>326</v>
      </c>
      <c r="D279" s="63">
        <v>100</v>
      </c>
      <c r="E279" s="452">
        <v>99.401197604790397</v>
      </c>
      <c r="F279" s="145">
        <v>86.107784431137688</v>
      </c>
      <c r="G279" s="145">
        <v>13.293413173652704</v>
      </c>
      <c r="H279" s="107">
        <v>0.11976047904191628</v>
      </c>
      <c r="I279" s="107">
        <v>0.47904191616766512</v>
      </c>
      <c r="J279" s="107" t="s">
        <v>1029</v>
      </c>
      <c r="K279" s="107" t="s">
        <v>1029</v>
      </c>
      <c r="L279" s="107" t="s">
        <v>1029</v>
      </c>
      <c r="M279" s="107" t="s">
        <v>1029</v>
      </c>
      <c r="N279" s="107" t="s">
        <v>1029</v>
      </c>
    </row>
    <row r="280" spans="2:14">
      <c r="B280" s="25">
        <v>7114000</v>
      </c>
      <c r="C280" s="26" t="s">
        <v>327</v>
      </c>
      <c r="D280" s="63">
        <v>100</v>
      </c>
      <c r="E280" s="452">
        <v>95.996556177357178</v>
      </c>
      <c r="F280" s="145">
        <v>68.725785622040704</v>
      </c>
      <c r="G280" s="145">
        <v>27.270770555316471</v>
      </c>
      <c r="H280" s="107">
        <v>0.49504950495049677</v>
      </c>
      <c r="I280" s="107">
        <v>3.4653465346534782</v>
      </c>
      <c r="J280" s="107">
        <v>2.1523891519586818E-2</v>
      </c>
      <c r="K280" s="107" t="s">
        <v>1029</v>
      </c>
      <c r="L280" s="107" t="s">
        <v>1029</v>
      </c>
      <c r="M280" s="107">
        <v>2.1523891519586818E-2</v>
      </c>
      <c r="N280" s="107" t="s">
        <v>1029</v>
      </c>
    </row>
    <row r="281" spans="2:14">
      <c r="B281" s="25">
        <v>7115000</v>
      </c>
      <c r="C281" s="30" t="s">
        <v>328</v>
      </c>
      <c r="D281" s="63">
        <v>100</v>
      </c>
      <c r="E281" s="452">
        <v>85.585585585585648</v>
      </c>
      <c r="F281" s="145">
        <v>80.180180180180244</v>
      </c>
      <c r="G281" s="145">
        <v>5.4054054054054079</v>
      </c>
      <c r="H281" s="107">
        <v>13.153153153153157</v>
      </c>
      <c r="I281" s="107">
        <v>0.90090090090090125</v>
      </c>
      <c r="J281" s="107">
        <v>0.18018018018018025</v>
      </c>
      <c r="K281" s="107" t="s">
        <v>1029</v>
      </c>
      <c r="L281" s="107" t="s">
        <v>1029</v>
      </c>
      <c r="M281" s="107">
        <v>0.18018018018018025</v>
      </c>
      <c r="N281" s="107" t="s">
        <v>1029</v>
      </c>
    </row>
    <row r="282" spans="2:14">
      <c r="B282" s="25">
        <v>7116000</v>
      </c>
      <c r="C282" s="26" t="s">
        <v>329</v>
      </c>
      <c r="D282" s="63">
        <v>100</v>
      </c>
      <c r="E282" s="452">
        <v>97.979797979797908</v>
      </c>
      <c r="F282" s="145">
        <v>70.033670033669964</v>
      </c>
      <c r="G282" s="145">
        <v>27.946127946127941</v>
      </c>
      <c r="H282" s="107">
        <v>1.0101010101010097</v>
      </c>
      <c r="I282" s="107">
        <v>0.78563411896745206</v>
      </c>
      <c r="J282" s="107">
        <v>0.11223344556677886</v>
      </c>
      <c r="K282" s="107" t="s">
        <v>1029</v>
      </c>
      <c r="L282" s="107" t="s">
        <v>1029</v>
      </c>
      <c r="M282" s="107" t="s">
        <v>1029</v>
      </c>
      <c r="N282" s="107">
        <v>0.11223344556677886</v>
      </c>
    </row>
    <row r="283" spans="2:14">
      <c r="B283" s="25">
        <v>7117000</v>
      </c>
      <c r="C283" s="26" t="s">
        <v>330</v>
      </c>
      <c r="D283" s="63">
        <v>100</v>
      </c>
      <c r="E283" s="452">
        <v>94.974226804123603</v>
      </c>
      <c r="F283" s="145">
        <v>86.984536082474122</v>
      </c>
      <c r="G283" s="145">
        <v>7.9896907216494766</v>
      </c>
      <c r="H283" s="107">
        <v>3.6082474226804093</v>
      </c>
      <c r="I283" s="107">
        <v>1.417525773195875</v>
      </c>
      <c r="J283" s="107" t="s">
        <v>1029</v>
      </c>
      <c r="K283" s="107" t="s">
        <v>1029</v>
      </c>
      <c r="L283" s="107" t="s">
        <v>1029</v>
      </c>
      <c r="M283" s="107" t="s">
        <v>1029</v>
      </c>
      <c r="N283" s="107" t="s">
        <v>1029</v>
      </c>
    </row>
    <row r="284" spans="2:14">
      <c r="B284" s="25">
        <v>7118000</v>
      </c>
      <c r="C284" s="26" t="s">
        <v>218</v>
      </c>
      <c r="D284" s="63">
        <v>100</v>
      </c>
      <c r="E284" s="452">
        <v>99.391304347825994</v>
      </c>
      <c r="F284" s="145">
        <v>87.130434782608603</v>
      </c>
      <c r="G284" s="145">
        <v>12.260869565217391</v>
      </c>
      <c r="H284" s="107">
        <v>8.6956521739130377E-2</v>
      </c>
      <c r="I284" s="107">
        <v>0.43478260869565194</v>
      </c>
      <c r="J284" s="107" t="s">
        <v>1029</v>
      </c>
      <c r="K284" s="107">
        <v>8.6956521739130377E-2</v>
      </c>
      <c r="L284" s="107" t="s">
        <v>1029</v>
      </c>
      <c r="M284" s="107" t="s">
        <v>1029</v>
      </c>
      <c r="N284" s="107" t="s">
        <v>1029</v>
      </c>
    </row>
    <row r="285" spans="2:14">
      <c r="B285" s="25">
        <v>7119000</v>
      </c>
      <c r="C285" s="26" t="s">
        <v>135</v>
      </c>
      <c r="D285" s="63">
        <v>100</v>
      </c>
      <c r="E285" s="452">
        <v>100</v>
      </c>
      <c r="F285" s="145">
        <v>98.165137614678898</v>
      </c>
      <c r="G285" s="145">
        <v>1.8348623853211024</v>
      </c>
      <c r="H285" s="107" t="s">
        <v>1029</v>
      </c>
      <c r="I285" s="107" t="s">
        <v>1029</v>
      </c>
      <c r="J285" s="107" t="s">
        <v>1029</v>
      </c>
      <c r="K285" s="107" t="s">
        <v>1029</v>
      </c>
      <c r="L285" s="107" t="s">
        <v>1029</v>
      </c>
      <c r="M285" s="107" t="s">
        <v>1029</v>
      </c>
      <c r="N285" s="107" t="s">
        <v>1029</v>
      </c>
    </row>
    <row r="286" spans="2:14">
      <c r="B286" s="25">
        <v>7120000</v>
      </c>
      <c r="C286" s="26" t="s">
        <v>331</v>
      </c>
      <c r="D286" s="63">
        <v>100</v>
      </c>
      <c r="E286" s="452">
        <v>14.360313315926888</v>
      </c>
      <c r="F286" s="145">
        <v>13.9686684073107</v>
      </c>
      <c r="G286" s="145">
        <v>0.39164490861618784</v>
      </c>
      <c r="H286" s="107">
        <v>62.140992167101807</v>
      </c>
      <c r="I286" s="107">
        <v>21.671018276762418</v>
      </c>
      <c r="J286" s="107">
        <v>0.26109660574412524</v>
      </c>
      <c r="K286" s="107">
        <v>0.13054830287206262</v>
      </c>
      <c r="L286" s="107">
        <v>1.1749347258485636</v>
      </c>
      <c r="M286" s="107">
        <v>0.13054830287206262</v>
      </c>
      <c r="N286" s="107">
        <v>0.13054830287206262</v>
      </c>
    </row>
    <row r="287" spans="2:14">
      <c r="B287" s="25">
        <v>7121000</v>
      </c>
      <c r="C287" s="26" t="s">
        <v>117</v>
      </c>
      <c r="D287" s="63">
        <v>100</v>
      </c>
      <c r="E287" s="452">
        <v>97.872340425531604</v>
      </c>
      <c r="F287" s="145">
        <v>78.439716312056447</v>
      </c>
      <c r="G287" s="145">
        <v>19.432624113475153</v>
      </c>
      <c r="H287" s="107">
        <v>0.6028368794326241</v>
      </c>
      <c r="I287" s="107">
        <v>0.10638297872340426</v>
      </c>
      <c r="J287" s="107" t="s">
        <v>1029</v>
      </c>
      <c r="K287" s="107">
        <v>3.5460992907801421E-2</v>
      </c>
      <c r="L287" s="107">
        <v>1.3829787234042552</v>
      </c>
      <c r="M287" s="107" t="s">
        <v>1029</v>
      </c>
      <c r="N287" s="107" t="s">
        <v>1029</v>
      </c>
    </row>
    <row r="288" spans="2:14">
      <c r="B288" s="25">
        <v>7122000</v>
      </c>
      <c r="C288" s="26" t="s">
        <v>332</v>
      </c>
      <c r="D288" s="63">
        <v>100</v>
      </c>
      <c r="E288" s="452">
        <v>28.252611585944898</v>
      </c>
      <c r="F288" s="145">
        <v>27.302943969610617</v>
      </c>
      <c r="G288" s="145">
        <v>0.94966761633428209</v>
      </c>
      <c r="H288" s="107">
        <v>46.723646723646759</v>
      </c>
      <c r="I288" s="107">
        <v>24.264007597340914</v>
      </c>
      <c r="J288" s="107">
        <v>0.37986704653371289</v>
      </c>
      <c r="K288" s="107" t="s">
        <v>1029</v>
      </c>
      <c r="L288" s="107">
        <v>0.23741690408357052</v>
      </c>
      <c r="M288" s="107">
        <v>9.4966761633428223E-2</v>
      </c>
      <c r="N288" s="107">
        <v>4.7483380816714112E-2</v>
      </c>
    </row>
    <row r="289" spans="2:14">
      <c r="B289" s="25">
        <v>7123000</v>
      </c>
      <c r="C289" s="26" t="s">
        <v>333</v>
      </c>
      <c r="D289" s="63">
        <v>100</v>
      </c>
      <c r="E289" s="452">
        <v>98.751950078003034</v>
      </c>
      <c r="F289" s="145">
        <v>77.067082683307248</v>
      </c>
      <c r="G289" s="145">
        <v>21.684867394695789</v>
      </c>
      <c r="H289" s="107">
        <v>0.62402496099843974</v>
      </c>
      <c r="I289" s="107">
        <v>0.62402496099843974</v>
      </c>
      <c r="J289" s="107" t="s">
        <v>1029</v>
      </c>
      <c r="K289" s="107" t="s">
        <v>1029</v>
      </c>
      <c r="L289" s="107" t="s">
        <v>1029</v>
      </c>
      <c r="M289" s="107" t="s">
        <v>1029</v>
      </c>
      <c r="N289" s="107" t="s">
        <v>1029</v>
      </c>
    </row>
    <row r="290" spans="2:14">
      <c r="B290" s="25">
        <v>7125000</v>
      </c>
      <c r="C290" s="26" t="s">
        <v>334</v>
      </c>
      <c r="D290" s="63">
        <v>100</v>
      </c>
      <c r="E290" s="452">
        <v>97.464503042596348</v>
      </c>
      <c r="F290" s="145">
        <v>84.685598377281949</v>
      </c>
      <c r="G290" s="145">
        <v>12.778904665314403</v>
      </c>
      <c r="H290" s="107">
        <v>1.0141987829614607</v>
      </c>
      <c r="I290" s="107">
        <v>1.3184584178498988</v>
      </c>
      <c r="J290" s="107" t="s">
        <v>1029</v>
      </c>
      <c r="K290" s="107" t="s">
        <v>1029</v>
      </c>
      <c r="L290" s="107" t="s">
        <v>1029</v>
      </c>
      <c r="M290" s="107">
        <v>0.10141987829614607</v>
      </c>
      <c r="N290" s="107">
        <v>0.10141987829614607</v>
      </c>
    </row>
    <row r="291" spans="2:14">
      <c r="B291" s="25">
        <v>7126000</v>
      </c>
      <c r="C291" s="26" t="s">
        <v>335</v>
      </c>
      <c r="D291" s="63">
        <v>100</v>
      </c>
      <c r="E291" s="452">
        <v>96.705882352941174</v>
      </c>
      <c r="F291" s="145">
        <v>86.352941176470594</v>
      </c>
      <c r="G291" s="145">
        <v>10.352941176470585</v>
      </c>
      <c r="H291" s="107">
        <v>1.8823529411764701</v>
      </c>
      <c r="I291" s="107">
        <v>1.4117647058823526</v>
      </c>
      <c r="J291" s="107" t="s">
        <v>1029</v>
      </c>
      <c r="K291" s="107" t="s">
        <v>1029</v>
      </c>
      <c r="L291" s="107" t="s">
        <v>1029</v>
      </c>
      <c r="M291" s="107" t="s">
        <v>1029</v>
      </c>
      <c r="N291" s="107" t="s">
        <v>1029</v>
      </c>
    </row>
    <row r="292" spans="2:14">
      <c r="B292" s="25">
        <v>7127000</v>
      </c>
      <c r="C292" s="26" t="s">
        <v>336</v>
      </c>
      <c r="D292" s="63">
        <v>100</v>
      </c>
      <c r="E292" s="452">
        <v>99.34123847167325</v>
      </c>
      <c r="F292" s="145">
        <v>64.822134387351753</v>
      </c>
      <c r="G292" s="145">
        <v>34.519104084321498</v>
      </c>
      <c r="H292" s="107">
        <v>0.13175230566534918</v>
      </c>
      <c r="I292" s="107">
        <v>0.52700922266139671</v>
      </c>
      <c r="J292" s="107" t="s">
        <v>1029</v>
      </c>
      <c r="K292" s="107" t="s">
        <v>1029</v>
      </c>
      <c r="L292" s="107" t="s">
        <v>1029</v>
      </c>
      <c r="M292" s="107" t="s">
        <v>1029</v>
      </c>
      <c r="N292" s="107" t="s">
        <v>1029</v>
      </c>
    </row>
    <row r="293" spans="2:14">
      <c r="B293" s="25">
        <v>7128000</v>
      </c>
      <c r="C293" s="26" t="s">
        <v>337</v>
      </c>
      <c r="D293" s="63">
        <v>100</v>
      </c>
      <c r="E293" s="452">
        <v>10.473235065942564</v>
      </c>
      <c r="F293" s="145">
        <v>10.085337470907655</v>
      </c>
      <c r="G293" s="145">
        <v>0.38789759503490973</v>
      </c>
      <c r="H293" s="107">
        <v>63.615205585725199</v>
      </c>
      <c r="I293" s="107">
        <v>25.523661753297077</v>
      </c>
      <c r="J293" s="107">
        <v>7.7579519006981956E-2</v>
      </c>
      <c r="K293" s="107">
        <v>0.15515903801396391</v>
      </c>
      <c r="L293" s="107" t="s">
        <v>1029</v>
      </c>
      <c r="M293" s="107">
        <v>7.7579519006981956E-2</v>
      </c>
      <c r="N293" s="107">
        <v>7.7579519006981956E-2</v>
      </c>
    </row>
    <row r="294" spans="2:14">
      <c r="B294" s="25">
        <v>7130000</v>
      </c>
      <c r="C294" s="26" t="s">
        <v>338</v>
      </c>
      <c r="D294" s="63">
        <v>100</v>
      </c>
      <c r="E294" s="452">
        <v>86.350710900473743</v>
      </c>
      <c r="F294" s="145">
        <v>71.184834123222544</v>
      </c>
      <c r="G294" s="145">
        <v>15.165876777251198</v>
      </c>
      <c r="H294" s="107">
        <v>9.289099526066364</v>
      </c>
      <c r="I294" s="107">
        <v>4.1706161137440789</v>
      </c>
      <c r="J294" s="107" t="s">
        <v>1029</v>
      </c>
      <c r="K294" s="107" t="s">
        <v>1029</v>
      </c>
      <c r="L294" s="107">
        <v>4.7393364928909991E-2</v>
      </c>
      <c r="M294" s="107" t="s">
        <v>1029</v>
      </c>
      <c r="N294" s="107">
        <v>0.14218009478672999</v>
      </c>
    </row>
    <row r="295" spans="2:14">
      <c r="B295" s="25">
        <v>7131000</v>
      </c>
      <c r="C295" s="26" t="s">
        <v>339</v>
      </c>
      <c r="D295" s="63">
        <v>100</v>
      </c>
      <c r="E295" s="452">
        <v>96.657381615598766</v>
      </c>
      <c r="F295" s="145">
        <v>64.345403899721347</v>
      </c>
      <c r="G295" s="145">
        <v>32.311977715877418</v>
      </c>
      <c r="H295" s="107">
        <v>0.41782729805013885</v>
      </c>
      <c r="I295" s="107">
        <v>2.9247910863509721</v>
      </c>
      <c r="J295" s="107" t="s">
        <v>1029</v>
      </c>
      <c r="K295" s="107" t="s">
        <v>1029</v>
      </c>
      <c r="L295" s="107" t="s">
        <v>1029</v>
      </c>
      <c r="M295" s="107" t="s">
        <v>1029</v>
      </c>
      <c r="N295" s="107" t="s">
        <v>1029</v>
      </c>
    </row>
    <row r="296" spans="2:14">
      <c r="B296" s="25">
        <v>7132000</v>
      </c>
      <c r="C296" s="26" t="s">
        <v>340</v>
      </c>
      <c r="D296" s="63">
        <v>100</v>
      </c>
      <c r="E296" s="452">
        <v>99.078341013824939</v>
      </c>
      <c r="F296" s="145">
        <v>88.325652841781917</v>
      </c>
      <c r="G296" s="145">
        <v>10.752688172043021</v>
      </c>
      <c r="H296" s="107">
        <v>0.76804915514593008</v>
      </c>
      <c r="I296" s="107">
        <v>0.15360983102918599</v>
      </c>
      <c r="J296" s="107" t="s">
        <v>1029</v>
      </c>
      <c r="K296" s="107" t="s">
        <v>1029</v>
      </c>
      <c r="L296" s="107" t="s">
        <v>1029</v>
      </c>
      <c r="M296" s="107" t="s">
        <v>1029</v>
      </c>
      <c r="N296" s="107" t="s">
        <v>1029</v>
      </c>
    </row>
    <row r="297" spans="2:14">
      <c r="B297" s="25">
        <v>7133000</v>
      </c>
      <c r="C297" s="26" t="s">
        <v>341</v>
      </c>
      <c r="D297" s="63">
        <v>100</v>
      </c>
      <c r="E297" s="452">
        <v>81.554524361948907</v>
      </c>
      <c r="F297" s="145">
        <v>69.489559164733123</v>
      </c>
      <c r="G297" s="145">
        <v>12.064965197215786</v>
      </c>
      <c r="H297" s="107">
        <v>16.589327146171705</v>
      </c>
      <c r="I297" s="107">
        <v>1.3921113689095137</v>
      </c>
      <c r="J297" s="107">
        <v>0.23201856148491895</v>
      </c>
      <c r="K297" s="107" t="s">
        <v>1029</v>
      </c>
      <c r="L297" s="107" t="s">
        <v>1029</v>
      </c>
      <c r="M297" s="107">
        <v>0.23201856148491895</v>
      </c>
      <c r="N297" s="107" t="s">
        <v>1029</v>
      </c>
    </row>
    <row r="298" spans="2:14">
      <c r="B298" s="25">
        <v>7133100</v>
      </c>
      <c r="C298" s="26" t="s">
        <v>342</v>
      </c>
      <c r="D298" s="63">
        <v>100</v>
      </c>
      <c r="E298" s="452">
        <v>25.26315789473686</v>
      </c>
      <c r="F298" s="145">
        <v>25.26315789473686</v>
      </c>
      <c r="G298" s="145" t="s">
        <v>1029</v>
      </c>
      <c r="H298" s="107">
        <v>69.122807017543892</v>
      </c>
      <c r="I298" s="107">
        <v>5.6140350877193015</v>
      </c>
      <c r="J298" s="107" t="s">
        <v>1029</v>
      </c>
      <c r="K298" s="107" t="s">
        <v>1029</v>
      </c>
      <c r="L298" s="107" t="s">
        <v>1029</v>
      </c>
      <c r="M298" s="107" t="s">
        <v>1029</v>
      </c>
      <c r="N298" s="107" t="s">
        <v>1029</v>
      </c>
    </row>
    <row r="299" spans="2:14">
      <c r="B299" s="25">
        <v>7134000</v>
      </c>
      <c r="C299" s="26" t="s">
        <v>343</v>
      </c>
      <c r="D299" s="63">
        <v>100</v>
      </c>
      <c r="E299" s="452">
        <v>31.325301204819304</v>
      </c>
      <c r="F299" s="145">
        <v>22.265060240963873</v>
      </c>
      <c r="G299" s="145">
        <v>9.0602409638554295</v>
      </c>
      <c r="H299" s="107">
        <v>38.795180722891601</v>
      </c>
      <c r="I299" s="107">
        <v>29.445783132530138</v>
      </c>
      <c r="J299" s="107" t="s">
        <v>1029</v>
      </c>
      <c r="K299" s="107" t="s">
        <v>1029</v>
      </c>
      <c r="L299" s="107" t="s">
        <v>1029</v>
      </c>
      <c r="M299" s="107">
        <v>9.6385542168674787E-2</v>
      </c>
      <c r="N299" s="107">
        <v>0.33734939759036175</v>
      </c>
    </row>
    <row r="300" spans="2:14">
      <c r="B300" s="25">
        <v>7135000</v>
      </c>
      <c r="C300" s="26" t="s">
        <v>344</v>
      </c>
      <c r="D300" s="63">
        <v>100</v>
      </c>
      <c r="E300" s="452">
        <v>98.669796557120492</v>
      </c>
      <c r="F300" s="145">
        <v>79.968701095461654</v>
      </c>
      <c r="G300" s="145">
        <v>18.701095461658841</v>
      </c>
      <c r="H300" s="107">
        <v>0.39123630672926413</v>
      </c>
      <c r="I300" s="107">
        <v>0.93896713615023386</v>
      </c>
      <c r="J300" s="107" t="s">
        <v>1029</v>
      </c>
      <c r="K300" s="107" t="s">
        <v>1029</v>
      </c>
      <c r="L300" s="107" t="s">
        <v>1029</v>
      </c>
      <c r="M300" s="107" t="s">
        <v>1029</v>
      </c>
      <c r="N300" s="107" t="s">
        <v>1029</v>
      </c>
    </row>
    <row r="301" spans="2:14">
      <c r="B301" s="25">
        <v>7136000</v>
      </c>
      <c r="C301" s="26" t="s">
        <v>345</v>
      </c>
      <c r="D301" s="63">
        <v>100</v>
      </c>
      <c r="E301" s="452">
        <v>98.785638859556371</v>
      </c>
      <c r="F301" s="145">
        <v>56.335797254487808</v>
      </c>
      <c r="G301" s="145">
        <v>42.449841605068571</v>
      </c>
      <c r="H301" s="107">
        <v>0.73917634635691565</v>
      </c>
      <c r="I301" s="107">
        <v>0.31678986272439241</v>
      </c>
      <c r="J301" s="107" t="s">
        <v>1029</v>
      </c>
      <c r="K301" s="107">
        <v>5.2798310454065397E-2</v>
      </c>
      <c r="L301" s="107" t="s">
        <v>1029</v>
      </c>
      <c r="M301" s="107">
        <v>0.10559662090813079</v>
      </c>
      <c r="N301" s="107" t="s">
        <v>1029</v>
      </c>
    </row>
    <row r="302" spans="2:14">
      <c r="B302" s="27">
        <v>7400000</v>
      </c>
      <c r="C302" s="28" t="s">
        <v>346</v>
      </c>
      <c r="D302" s="63">
        <v>100</v>
      </c>
      <c r="E302" s="452">
        <v>90.106019702142618</v>
      </c>
      <c r="F302" s="145">
        <v>70.033790427832514</v>
      </c>
      <c r="G302" s="145">
        <v>20.072229274310107</v>
      </c>
      <c r="H302" s="107">
        <v>3.2288631040709004</v>
      </c>
      <c r="I302" s="107">
        <v>6.4541505014928005</v>
      </c>
      <c r="J302" s="107">
        <v>4.8272039761857365E-2</v>
      </c>
      <c r="K302" s="107">
        <v>1.6090679920619123E-2</v>
      </c>
      <c r="L302" s="107">
        <v>6.4362719682476491E-2</v>
      </c>
      <c r="M302" s="107">
        <v>6.6150573006989732E-2</v>
      </c>
      <c r="N302" s="107">
        <v>1.6090679920619123E-2</v>
      </c>
    </row>
    <row r="303" spans="2:14">
      <c r="B303" s="25">
        <v>7401000</v>
      </c>
      <c r="C303" s="26" t="s">
        <v>347</v>
      </c>
      <c r="D303" s="63">
        <v>100</v>
      </c>
      <c r="E303" s="452">
        <v>94.75587703435842</v>
      </c>
      <c r="F303" s="145">
        <v>60.427968655817075</v>
      </c>
      <c r="G303" s="145">
        <v>34.327908378541345</v>
      </c>
      <c r="H303" s="107">
        <v>1.4165159734780022</v>
      </c>
      <c r="I303" s="107">
        <v>3.6668675909182338</v>
      </c>
      <c r="J303" s="107">
        <v>6.0277275467149026E-2</v>
      </c>
      <c r="K303" s="107" t="s">
        <v>1029</v>
      </c>
      <c r="L303" s="107">
        <v>1.0046212577858172E-2</v>
      </c>
      <c r="M303" s="107">
        <v>7.0323488045007196E-2</v>
      </c>
      <c r="N303" s="107">
        <v>2.0092425155716343E-2</v>
      </c>
    </row>
    <row r="304" spans="2:14">
      <c r="B304" s="25">
        <v>7402000</v>
      </c>
      <c r="C304" s="26" t="s">
        <v>348</v>
      </c>
      <c r="D304" s="63">
        <v>100</v>
      </c>
      <c r="E304" s="452">
        <v>72.219700408533839</v>
      </c>
      <c r="F304" s="145">
        <v>49.387199273717698</v>
      </c>
      <c r="G304" s="145">
        <v>22.832501134816145</v>
      </c>
      <c r="H304" s="107">
        <v>2.3604176123467986</v>
      </c>
      <c r="I304" s="107">
        <v>25.102133454380361</v>
      </c>
      <c r="J304" s="107">
        <v>9.0785292782569152E-2</v>
      </c>
      <c r="K304" s="107">
        <v>4.5392646391284576E-2</v>
      </c>
      <c r="L304" s="107">
        <v>4.5392646391284576E-2</v>
      </c>
      <c r="M304" s="107">
        <v>9.0785292782569152E-2</v>
      </c>
      <c r="N304" s="107">
        <v>4.5392646391284576E-2</v>
      </c>
    </row>
    <row r="305" spans="2:14">
      <c r="B305" s="25">
        <v>7410000</v>
      </c>
      <c r="C305" s="26" t="s">
        <v>349</v>
      </c>
      <c r="D305" s="63">
        <v>100</v>
      </c>
      <c r="E305" s="452">
        <v>94.288628250892856</v>
      </c>
      <c r="F305" s="145">
        <v>56.756756756756964</v>
      </c>
      <c r="G305" s="145">
        <v>37.531871494135885</v>
      </c>
      <c r="H305" s="107">
        <v>1.1728709841917448</v>
      </c>
      <c r="I305" s="107">
        <v>4.4620091789903338</v>
      </c>
      <c r="J305" s="107" t="s">
        <v>1029</v>
      </c>
      <c r="K305" s="107" t="s">
        <v>1029</v>
      </c>
      <c r="L305" s="107" t="s">
        <v>1029</v>
      </c>
      <c r="M305" s="107">
        <v>7.6491585925548569E-2</v>
      </c>
      <c r="N305" s="107" t="s">
        <v>1029</v>
      </c>
    </row>
    <row r="306" spans="2:14">
      <c r="B306" s="25">
        <v>7411000</v>
      </c>
      <c r="C306" s="26" t="s">
        <v>350</v>
      </c>
      <c r="D306" s="63">
        <v>100</v>
      </c>
      <c r="E306" s="452">
        <v>99.937772246422242</v>
      </c>
      <c r="F306" s="145">
        <v>79.962663347853464</v>
      </c>
      <c r="G306" s="145">
        <v>19.975108898568784</v>
      </c>
      <c r="H306" s="107" t="s">
        <v>1029</v>
      </c>
      <c r="I306" s="107">
        <v>6.222775357809595E-2</v>
      </c>
      <c r="J306" s="107" t="s">
        <v>1029</v>
      </c>
      <c r="K306" s="107" t="s">
        <v>1029</v>
      </c>
      <c r="L306" s="107" t="s">
        <v>1029</v>
      </c>
      <c r="M306" s="107" t="s">
        <v>1029</v>
      </c>
      <c r="N306" s="107" t="s">
        <v>1029</v>
      </c>
    </row>
    <row r="307" spans="2:14">
      <c r="B307" s="25">
        <v>7412000</v>
      </c>
      <c r="C307" s="26" t="s">
        <v>351</v>
      </c>
      <c r="D307" s="63">
        <v>100</v>
      </c>
      <c r="E307" s="452">
        <v>90.936785986290943</v>
      </c>
      <c r="F307" s="145">
        <v>80.502665651180507</v>
      </c>
      <c r="G307" s="145">
        <v>10.434120335110435</v>
      </c>
      <c r="H307" s="107">
        <v>2.7418126428027416</v>
      </c>
      <c r="I307" s="107">
        <v>4.0365575019040367</v>
      </c>
      <c r="J307" s="107" t="s">
        <v>1029</v>
      </c>
      <c r="K307" s="107" t="s">
        <v>1029</v>
      </c>
      <c r="L307" s="107">
        <v>2.0563594821020565</v>
      </c>
      <c r="M307" s="107">
        <v>0.22848438690022849</v>
      </c>
      <c r="N307" s="107" t="s">
        <v>1029</v>
      </c>
    </row>
    <row r="308" spans="2:14">
      <c r="B308" s="25">
        <v>7413000</v>
      </c>
      <c r="C308" s="26" t="s">
        <v>352</v>
      </c>
      <c r="D308" s="63">
        <v>100</v>
      </c>
      <c r="E308" s="452">
        <v>93.590951932139291</v>
      </c>
      <c r="F308" s="145">
        <v>70.782280867106323</v>
      </c>
      <c r="G308" s="145">
        <v>22.808671065032961</v>
      </c>
      <c r="H308" s="107">
        <v>3.4401508011310034</v>
      </c>
      <c r="I308" s="107">
        <v>2.7803958529688932</v>
      </c>
      <c r="J308" s="107" t="s">
        <v>1029</v>
      </c>
      <c r="K308" s="107" t="s">
        <v>1029</v>
      </c>
      <c r="L308" s="107">
        <v>4.712535344015073E-2</v>
      </c>
      <c r="M308" s="107">
        <v>0.14137606032045219</v>
      </c>
      <c r="N308" s="107" t="s">
        <v>1029</v>
      </c>
    </row>
    <row r="309" spans="2:14">
      <c r="B309" s="25">
        <v>7414000</v>
      </c>
      <c r="C309" s="26" t="s">
        <v>353</v>
      </c>
      <c r="D309" s="63">
        <v>100</v>
      </c>
      <c r="E309" s="452">
        <v>99.190751445086534</v>
      </c>
      <c r="F309" s="145">
        <v>78.265895953757052</v>
      </c>
      <c r="G309" s="145">
        <v>20.924855491329485</v>
      </c>
      <c r="H309" s="107">
        <v>0.34682080924855502</v>
      </c>
      <c r="I309" s="107">
        <v>0.23121387283236999</v>
      </c>
      <c r="J309" s="107" t="s">
        <v>1029</v>
      </c>
      <c r="K309" s="107">
        <v>0.23121387283236999</v>
      </c>
      <c r="L309" s="107" t="s">
        <v>1029</v>
      </c>
      <c r="M309" s="107" t="s">
        <v>1029</v>
      </c>
      <c r="N309" s="107" t="s">
        <v>1029</v>
      </c>
    </row>
    <row r="310" spans="2:14">
      <c r="B310" s="25">
        <v>7415000</v>
      </c>
      <c r="C310" s="26" t="s">
        <v>354</v>
      </c>
      <c r="D310" s="63">
        <v>100</v>
      </c>
      <c r="E310" s="452">
        <v>87.655822438431485</v>
      </c>
      <c r="F310" s="145">
        <v>66.768014594101857</v>
      </c>
      <c r="G310" s="145">
        <v>20.887807844329625</v>
      </c>
      <c r="H310" s="107">
        <v>9.1821222256005086</v>
      </c>
      <c r="I310" s="107">
        <v>3.0708422012769905</v>
      </c>
      <c r="J310" s="107">
        <v>3.0404378230465254E-2</v>
      </c>
      <c r="K310" s="107">
        <v>3.0404378230465254E-2</v>
      </c>
      <c r="L310" s="107" t="s">
        <v>1029</v>
      </c>
      <c r="M310" s="107">
        <v>3.0404378230465254E-2</v>
      </c>
      <c r="N310" s="107" t="s">
        <v>1029</v>
      </c>
    </row>
    <row r="311" spans="2:14">
      <c r="B311" s="25">
        <v>7416000</v>
      </c>
      <c r="C311" s="26" t="s">
        <v>355</v>
      </c>
      <c r="D311" s="63">
        <v>100</v>
      </c>
      <c r="E311" s="452">
        <v>96.928746928747074</v>
      </c>
      <c r="F311" s="145">
        <v>83.783783783783917</v>
      </c>
      <c r="G311" s="145">
        <v>13.144963144963151</v>
      </c>
      <c r="H311" s="107">
        <v>2.0884520884520894</v>
      </c>
      <c r="I311" s="107">
        <v>0.73710073710073742</v>
      </c>
      <c r="J311" s="107" t="s">
        <v>1029</v>
      </c>
      <c r="K311" s="107" t="s">
        <v>1029</v>
      </c>
      <c r="L311" s="107" t="s">
        <v>1029</v>
      </c>
      <c r="M311" s="107">
        <v>0.12285012285012291</v>
      </c>
      <c r="N311" s="107">
        <v>0.12285012285012291</v>
      </c>
    </row>
    <row r="312" spans="2:14">
      <c r="B312" s="25">
        <v>7417000</v>
      </c>
      <c r="C312" s="26" t="s">
        <v>356</v>
      </c>
      <c r="D312" s="63">
        <v>100</v>
      </c>
      <c r="E312" s="452">
        <v>98.696219035202077</v>
      </c>
      <c r="F312" s="145">
        <v>78.357235984354617</v>
      </c>
      <c r="G312" s="145">
        <v>20.33898305084746</v>
      </c>
      <c r="H312" s="107">
        <v>0.5215123859191656</v>
      </c>
      <c r="I312" s="107">
        <v>0.58670143415906129</v>
      </c>
      <c r="J312" s="107">
        <v>6.51890482398957E-2</v>
      </c>
      <c r="K312" s="107">
        <v>6.51890482398957E-2</v>
      </c>
      <c r="L312" s="107" t="s">
        <v>1029</v>
      </c>
      <c r="M312" s="107">
        <v>6.51890482398957E-2</v>
      </c>
      <c r="N312" s="107" t="s">
        <v>1029</v>
      </c>
    </row>
    <row r="313" spans="2:14">
      <c r="B313" s="25">
        <v>7418000</v>
      </c>
      <c r="C313" s="26" t="s">
        <v>357</v>
      </c>
      <c r="D313" s="63">
        <v>100</v>
      </c>
      <c r="E313" s="452">
        <v>99.216125419932752</v>
      </c>
      <c r="F313" s="145">
        <v>89.473684210526258</v>
      </c>
      <c r="G313" s="145">
        <v>9.7424412094064916</v>
      </c>
      <c r="H313" s="107">
        <v>0.55991041433370614</v>
      </c>
      <c r="I313" s="107">
        <v>0.11198208286674123</v>
      </c>
      <c r="J313" s="107">
        <v>5.5991041433370616E-2</v>
      </c>
      <c r="K313" s="107" t="s">
        <v>1029</v>
      </c>
      <c r="L313" s="107" t="s">
        <v>1029</v>
      </c>
      <c r="M313" s="107">
        <v>5.5991041433370616E-2</v>
      </c>
      <c r="N313" s="107" t="s">
        <v>1029</v>
      </c>
    </row>
    <row r="314" spans="2:14">
      <c r="B314" s="25">
        <v>7419000</v>
      </c>
      <c r="C314" s="26" t="s">
        <v>358</v>
      </c>
      <c r="D314" s="63">
        <v>100</v>
      </c>
      <c r="E314" s="452">
        <v>98.215962441314431</v>
      </c>
      <c r="F314" s="145">
        <v>85.539906103286285</v>
      </c>
      <c r="G314" s="145">
        <v>12.676056338028152</v>
      </c>
      <c r="H314" s="107">
        <v>1.2206572769953037</v>
      </c>
      <c r="I314" s="107">
        <v>0.56338028169014009</v>
      </c>
      <c r="J314" s="107" t="s">
        <v>1029</v>
      </c>
      <c r="K314" s="107" t="s">
        <v>1029</v>
      </c>
      <c r="L314" s="107" t="s">
        <v>1029</v>
      </c>
      <c r="M314" s="107" t="s">
        <v>1029</v>
      </c>
      <c r="N314" s="107" t="s">
        <v>1029</v>
      </c>
    </row>
    <row r="315" spans="2:14">
      <c r="B315" s="25">
        <v>7420000</v>
      </c>
      <c r="C315" s="26" t="s">
        <v>359</v>
      </c>
      <c r="D315" s="63">
        <v>100</v>
      </c>
      <c r="E315" s="452">
        <v>98.981818181818156</v>
      </c>
      <c r="F315" s="145">
        <v>76.145454545454527</v>
      </c>
      <c r="G315" s="145">
        <v>22.836363636363625</v>
      </c>
      <c r="H315" s="107">
        <v>0.21818181818181823</v>
      </c>
      <c r="I315" s="107">
        <v>0.80000000000000016</v>
      </c>
      <c r="J315" s="107" t="s">
        <v>1029</v>
      </c>
      <c r="K315" s="107" t="s">
        <v>1029</v>
      </c>
      <c r="L315" s="107" t="s">
        <v>1029</v>
      </c>
      <c r="M315" s="107" t="s">
        <v>1029</v>
      </c>
      <c r="N315" s="107" t="s">
        <v>1029</v>
      </c>
    </row>
    <row r="316" spans="2:14">
      <c r="B316" s="25">
        <v>7421000</v>
      </c>
      <c r="C316" s="26" t="s">
        <v>360</v>
      </c>
      <c r="D316" s="63">
        <v>100</v>
      </c>
      <c r="E316" s="452">
        <v>18.615751789976144</v>
      </c>
      <c r="F316" s="145">
        <v>17.899761336515525</v>
      </c>
      <c r="G316" s="145">
        <v>0.71599045346062096</v>
      </c>
      <c r="H316" s="107">
        <v>8.273667462211618</v>
      </c>
      <c r="I316" s="107">
        <v>72.474144789180585</v>
      </c>
      <c r="J316" s="107" t="s">
        <v>1029</v>
      </c>
      <c r="K316" s="107">
        <v>0.15910898965791576</v>
      </c>
      <c r="L316" s="107" t="s">
        <v>1029</v>
      </c>
      <c r="M316" s="107">
        <v>0.31821797931583151</v>
      </c>
      <c r="N316" s="107">
        <v>0.15910898965791576</v>
      </c>
    </row>
    <row r="317" spans="2:14">
      <c r="B317" s="25">
        <v>7422000</v>
      </c>
      <c r="C317" s="26" t="s">
        <v>361</v>
      </c>
      <c r="D317" s="63">
        <v>100</v>
      </c>
      <c r="E317" s="452">
        <v>98.534997287031871</v>
      </c>
      <c r="F317" s="145">
        <v>86.923494302767097</v>
      </c>
      <c r="G317" s="145">
        <v>11.611502984264774</v>
      </c>
      <c r="H317" s="107">
        <v>0.43407487791643984</v>
      </c>
      <c r="I317" s="107">
        <v>1.0309278350515447</v>
      </c>
      <c r="J317" s="107" t="s">
        <v>1029</v>
      </c>
      <c r="K317" s="107" t="s">
        <v>1029</v>
      </c>
      <c r="L317" s="107" t="s">
        <v>1029</v>
      </c>
      <c r="M317" s="107" t="s">
        <v>1029</v>
      </c>
      <c r="N317" s="107" t="s">
        <v>1029</v>
      </c>
    </row>
    <row r="318" spans="2:14">
      <c r="B318" s="25">
        <v>7423000</v>
      </c>
      <c r="C318" s="26" t="s">
        <v>362</v>
      </c>
      <c r="D318" s="63">
        <v>100</v>
      </c>
      <c r="E318" s="452">
        <v>99.451303155006954</v>
      </c>
      <c r="F318" s="145">
        <v>67.764060356653005</v>
      </c>
      <c r="G318" s="145">
        <v>31.68724279835395</v>
      </c>
      <c r="H318" s="107">
        <v>0.20576131687242805</v>
      </c>
      <c r="I318" s="107">
        <v>0.20576131687242805</v>
      </c>
      <c r="J318" s="107" t="s">
        <v>1029</v>
      </c>
      <c r="K318" s="107">
        <v>6.8587105624142677E-2</v>
      </c>
      <c r="L318" s="107" t="s">
        <v>1029</v>
      </c>
      <c r="M318" s="107">
        <v>6.8587105624142677E-2</v>
      </c>
      <c r="N318" s="107" t="s">
        <v>1029</v>
      </c>
    </row>
    <row r="319" spans="2:14">
      <c r="B319" s="25">
        <v>7424000</v>
      </c>
      <c r="C319" s="26" t="s">
        <v>363</v>
      </c>
      <c r="D319" s="63">
        <v>100</v>
      </c>
      <c r="E319" s="452">
        <v>65.178571428571516</v>
      </c>
      <c r="F319" s="145">
        <v>58.035714285714356</v>
      </c>
      <c r="G319" s="145">
        <v>7.1428571428571539</v>
      </c>
      <c r="H319" s="107">
        <v>7.7008928571428674</v>
      </c>
      <c r="I319" s="107">
        <v>26.562500000000032</v>
      </c>
      <c r="J319" s="107">
        <v>0.3906250000000005</v>
      </c>
      <c r="K319" s="107" t="s">
        <v>1029</v>
      </c>
      <c r="L319" s="107" t="s">
        <v>1029</v>
      </c>
      <c r="M319" s="107">
        <v>5.5803571428571501E-2</v>
      </c>
      <c r="N319" s="107">
        <v>0.111607142857143</v>
      </c>
    </row>
    <row r="320" spans="2:14">
      <c r="B320" s="25">
        <v>7425000</v>
      </c>
      <c r="C320" s="26" t="s">
        <v>364</v>
      </c>
      <c r="D320" s="63">
        <v>100</v>
      </c>
      <c r="E320" s="452">
        <v>99.252934898612523</v>
      </c>
      <c r="F320" s="145">
        <v>87.833511205976436</v>
      </c>
      <c r="G320" s="145">
        <v>11.419423692636087</v>
      </c>
      <c r="H320" s="107">
        <v>0.42689434364994716</v>
      </c>
      <c r="I320" s="107">
        <v>0.32017075773746034</v>
      </c>
      <c r="J320" s="107" t="s">
        <v>1029</v>
      </c>
      <c r="K320" s="107" t="s">
        <v>1029</v>
      </c>
      <c r="L320" s="107" t="s">
        <v>1029</v>
      </c>
      <c r="M320" s="107" t="s">
        <v>1029</v>
      </c>
      <c r="N320" s="107" t="s">
        <v>1029</v>
      </c>
    </row>
    <row r="321" spans="2:14">
      <c r="B321" s="25">
        <v>7426000</v>
      </c>
      <c r="C321" s="26" t="s">
        <v>365</v>
      </c>
      <c r="D321" s="63">
        <v>100</v>
      </c>
      <c r="E321" s="452">
        <v>99.74048442906556</v>
      </c>
      <c r="F321" s="145">
        <v>87.11072664359844</v>
      </c>
      <c r="G321" s="145">
        <v>12.629757785467122</v>
      </c>
      <c r="H321" s="107">
        <v>8.6505190311418581E-2</v>
      </c>
      <c r="I321" s="107">
        <v>8.6505190311418581E-2</v>
      </c>
      <c r="J321" s="107" t="s">
        <v>1029</v>
      </c>
      <c r="K321" s="107" t="s">
        <v>1029</v>
      </c>
      <c r="L321" s="107" t="s">
        <v>1029</v>
      </c>
      <c r="M321" s="107">
        <v>8.6505190311418581E-2</v>
      </c>
      <c r="N321" s="107" t="s">
        <v>1029</v>
      </c>
    </row>
    <row r="322" spans="2:14">
      <c r="B322" s="25">
        <v>7427000</v>
      </c>
      <c r="C322" s="26" t="s">
        <v>223</v>
      </c>
      <c r="D322" s="63">
        <v>100</v>
      </c>
      <c r="E322" s="452">
        <v>82.684824902723733</v>
      </c>
      <c r="F322" s="145">
        <v>80.350194552529175</v>
      </c>
      <c r="G322" s="145">
        <v>2.3346303501945518</v>
      </c>
      <c r="H322" s="107">
        <v>1.9455252918287935</v>
      </c>
      <c r="I322" s="107">
        <v>14.591439688715951</v>
      </c>
      <c r="J322" s="107">
        <v>0.38910505836575865</v>
      </c>
      <c r="K322" s="107">
        <v>0.19455252918287932</v>
      </c>
      <c r="L322" s="107" t="s">
        <v>1029</v>
      </c>
      <c r="M322" s="107">
        <v>0.19455252918287932</v>
      </c>
      <c r="N322" s="107" t="s">
        <v>1029</v>
      </c>
    </row>
    <row r="323" spans="2:14">
      <c r="B323" s="25">
        <v>7428000</v>
      </c>
      <c r="C323" s="26" t="s">
        <v>366</v>
      </c>
      <c r="D323" s="63">
        <v>100</v>
      </c>
      <c r="E323" s="452">
        <v>99.747602221100266</v>
      </c>
      <c r="F323" s="145">
        <v>75.795053003533383</v>
      </c>
      <c r="G323" s="145">
        <v>23.952549217566887</v>
      </c>
      <c r="H323" s="107">
        <v>0.15143866733972702</v>
      </c>
      <c r="I323" s="107">
        <v>0.10095911155981802</v>
      </c>
      <c r="J323" s="107" t="s">
        <v>1029</v>
      </c>
      <c r="K323" s="107" t="s">
        <v>1029</v>
      </c>
      <c r="L323" s="107" t="s">
        <v>1029</v>
      </c>
      <c r="M323" s="107" t="s">
        <v>1029</v>
      </c>
      <c r="N323" s="107" t="s">
        <v>1029</v>
      </c>
    </row>
    <row r="324" spans="2:14">
      <c r="B324" s="25">
        <v>7429000</v>
      </c>
      <c r="C324" s="26" t="s">
        <v>367</v>
      </c>
      <c r="D324" s="63">
        <v>100</v>
      </c>
      <c r="E324" s="452">
        <v>84.699714013345854</v>
      </c>
      <c r="F324" s="145">
        <v>74.404194470924537</v>
      </c>
      <c r="G324" s="145">
        <v>10.295519542421321</v>
      </c>
      <c r="H324" s="107">
        <v>8.5319351763584219</v>
      </c>
      <c r="I324" s="107">
        <v>6.7206863679694804</v>
      </c>
      <c r="J324" s="107" t="s">
        <v>1029</v>
      </c>
      <c r="K324" s="107" t="s">
        <v>1029</v>
      </c>
      <c r="L324" s="107" t="s">
        <v>1029</v>
      </c>
      <c r="M324" s="107">
        <v>4.766444232602466E-2</v>
      </c>
      <c r="N324" s="107" t="s">
        <v>1029</v>
      </c>
    </row>
    <row r="325" spans="2:14">
      <c r="B325" s="25">
        <v>7430000</v>
      </c>
      <c r="C325" s="26" t="s">
        <v>368</v>
      </c>
      <c r="D325" s="63">
        <v>100</v>
      </c>
      <c r="E325" s="452">
        <v>98.941638947686769</v>
      </c>
      <c r="F325" s="145">
        <v>87.208950710613891</v>
      </c>
      <c r="G325" s="145">
        <v>11.732688237072878</v>
      </c>
      <c r="H325" s="107">
        <v>0.36286664650740841</v>
      </c>
      <c r="I325" s="107">
        <v>0.54429996976111261</v>
      </c>
      <c r="J325" s="107">
        <v>3.02388872089507E-2</v>
      </c>
      <c r="K325" s="107" t="s">
        <v>1029</v>
      </c>
      <c r="L325" s="107" t="s">
        <v>1029</v>
      </c>
      <c r="M325" s="107">
        <v>0.1209555488358028</v>
      </c>
      <c r="N325" s="107" t="s">
        <v>1029</v>
      </c>
    </row>
    <row r="326" spans="2:14">
      <c r="B326" s="25">
        <v>7431000</v>
      </c>
      <c r="C326" s="26" t="s">
        <v>369</v>
      </c>
      <c r="D326" s="63">
        <v>100</v>
      </c>
      <c r="E326" s="452">
        <v>36.842105263157912</v>
      </c>
      <c r="F326" s="145">
        <v>36.842105263157912</v>
      </c>
      <c r="G326" s="145" t="s">
        <v>1029</v>
      </c>
      <c r="H326" s="107">
        <v>52.63157894736846</v>
      </c>
      <c r="I326" s="107">
        <v>10.087719298245617</v>
      </c>
      <c r="J326" s="107">
        <v>0.43859649122807032</v>
      </c>
      <c r="K326" s="107" t="s">
        <v>1029</v>
      </c>
      <c r="L326" s="107" t="s">
        <v>1029</v>
      </c>
      <c r="M326" s="107" t="s">
        <v>1029</v>
      </c>
      <c r="N326" s="107" t="s">
        <v>1029</v>
      </c>
    </row>
    <row r="327" spans="2:14">
      <c r="B327" s="25">
        <v>7432000</v>
      </c>
      <c r="C327" s="26" t="s">
        <v>370</v>
      </c>
      <c r="D327" s="63">
        <v>100</v>
      </c>
      <c r="E327" s="452">
        <v>94.648932879678256</v>
      </c>
      <c r="F327" s="145">
        <v>88.029693782864157</v>
      </c>
      <c r="G327" s="145">
        <v>6.6192390968141028</v>
      </c>
      <c r="H327" s="107">
        <v>3.8045159294772666</v>
      </c>
      <c r="I327" s="107">
        <v>1.4846891432106406</v>
      </c>
      <c r="J327" s="107">
        <v>6.186204763377668E-2</v>
      </c>
      <c r="K327" s="107" t="s">
        <v>1029</v>
      </c>
      <c r="L327" s="107" t="s">
        <v>1029</v>
      </c>
      <c r="M327" s="107" t="s">
        <v>1029</v>
      </c>
      <c r="N327" s="107" t="s">
        <v>1029</v>
      </c>
    </row>
    <row r="328" spans="2:14">
      <c r="B328" s="25">
        <v>7433000</v>
      </c>
      <c r="C328" s="26" t="s">
        <v>371</v>
      </c>
      <c r="D328" s="63">
        <v>100</v>
      </c>
      <c r="E328" s="452">
        <v>29.45326278659612</v>
      </c>
      <c r="F328" s="145">
        <v>26.719576719576722</v>
      </c>
      <c r="G328" s="145">
        <v>2.7336860670193999</v>
      </c>
      <c r="H328" s="107">
        <v>23.809523809523807</v>
      </c>
      <c r="I328" s="107">
        <v>45.767195767195858</v>
      </c>
      <c r="J328" s="107">
        <v>0.17636684303350966</v>
      </c>
      <c r="K328" s="107" t="s">
        <v>1029</v>
      </c>
      <c r="L328" s="107">
        <v>0.52910052910052896</v>
      </c>
      <c r="M328" s="107">
        <v>0.17636684303350966</v>
      </c>
      <c r="N328" s="107">
        <v>8.8183421516754831E-2</v>
      </c>
    </row>
    <row r="329" spans="2:14">
      <c r="B329" s="27">
        <v>7800000</v>
      </c>
      <c r="C329" s="28" t="s">
        <v>372</v>
      </c>
      <c r="D329" s="63">
        <v>100</v>
      </c>
      <c r="E329" s="452">
        <v>92.73661041819453</v>
      </c>
      <c r="F329" s="145">
        <v>72.406968213072602</v>
      </c>
      <c r="G329" s="145">
        <v>20.329642205121932</v>
      </c>
      <c r="H329" s="107">
        <v>1.6806292548925823</v>
      </c>
      <c r="I329" s="107">
        <v>3.8680066201436532</v>
      </c>
      <c r="J329" s="107">
        <v>3.0712006688392371E-2</v>
      </c>
      <c r="K329" s="107">
        <v>1.5356003344196184E-2</v>
      </c>
      <c r="L329" s="107">
        <v>1.5577812281390135</v>
      </c>
      <c r="M329" s="107">
        <v>9.2136020065177099E-2</v>
      </c>
      <c r="N329" s="107">
        <v>1.8768448531795334E-2</v>
      </c>
    </row>
    <row r="330" spans="2:14">
      <c r="B330" s="25">
        <v>7801000</v>
      </c>
      <c r="C330" s="26" t="s">
        <v>373</v>
      </c>
      <c r="D330" s="63">
        <v>100</v>
      </c>
      <c r="E330" s="452">
        <v>84.674710196356912</v>
      </c>
      <c r="F330" s="145">
        <v>57.544357700496874</v>
      </c>
      <c r="G330" s="145">
        <v>27.130352495860034</v>
      </c>
      <c r="H330" s="107">
        <v>1.9588360539389615</v>
      </c>
      <c r="I330" s="107">
        <v>8.8620771232552897</v>
      </c>
      <c r="J330" s="107">
        <v>5.6777856635912012E-2</v>
      </c>
      <c r="K330" s="107">
        <v>2.8388928317956006E-2</v>
      </c>
      <c r="L330" s="107">
        <v>4.2252188313224543</v>
      </c>
      <c r="M330" s="107">
        <v>0.14194464158978001</v>
      </c>
      <c r="N330" s="107">
        <v>5.2046368582919333E-2</v>
      </c>
    </row>
    <row r="331" spans="2:14">
      <c r="B331" s="25">
        <v>7810000</v>
      </c>
      <c r="C331" s="26" t="s">
        <v>374</v>
      </c>
      <c r="D331" s="63">
        <v>100</v>
      </c>
      <c r="E331" s="452">
        <v>99.051422865701483</v>
      </c>
      <c r="F331" s="145">
        <v>59.460808786819797</v>
      </c>
      <c r="G331" s="145">
        <v>39.590614078881686</v>
      </c>
      <c r="H331" s="107">
        <v>0.24962556165751393</v>
      </c>
      <c r="I331" s="107">
        <v>0.59910134797803338</v>
      </c>
      <c r="J331" s="107" t="s">
        <v>1029</v>
      </c>
      <c r="K331" s="107" t="s">
        <v>1029</v>
      </c>
      <c r="L331" s="107">
        <v>9.9850224663005568E-2</v>
      </c>
      <c r="M331" s="107" t="s">
        <v>1029</v>
      </c>
      <c r="N331" s="107" t="s">
        <v>1029</v>
      </c>
    </row>
    <row r="332" spans="2:14">
      <c r="B332" s="25">
        <v>7811000</v>
      </c>
      <c r="C332" s="30" t="s">
        <v>375</v>
      </c>
      <c r="D332" s="63">
        <v>100</v>
      </c>
      <c r="E332" s="452">
        <v>99.042145593869833</v>
      </c>
      <c r="F332" s="145">
        <v>83.141762452107358</v>
      </c>
      <c r="G332" s="145">
        <v>15.900383141762475</v>
      </c>
      <c r="H332" s="107" t="s">
        <v>1029</v>
      </c>
      <c r="I332" s="107">
        <v>0.95785440613026951</v>
      </c>
      <c r="J332" s="107" t="s">
        <v>1029</v>
      </c>
      <c r="K332" s="107" t="s">
        <v>1029</v>
      </c>
      <c r="L332" s="107" t="s">
        <v>1029</v>
      </c>
      <c r="M332" s="107" t="s">
        <v>1029</v>
      </c>
      <c r="N332" s="107" t="s">
        <v>1029</v>
      </c>
    </row>
    <row r="333" spans="2:14">
      <c r="B333" s="25">
        <v>7812000</v>
      </c>
      <c r="C333" s="26" t="s">
        <v>376</v>
      </c>
      <c r="D333" s="63">
        <v>100</v>
      </c>
      <c r="E333" s="452">
        <v>99.490229396771554</v>
      </c>
      <c r="F333" s="145">
        <v>84.197111299915122</v>
      </c>
      <c r="G333" s="145">
        <v>15.293118096856432</v>
      </c>
      <c r="H333" s="107">
        <v>0.33984706881903148</v>
      </c>
      <c r="I333" s="107">
        <v>0.16992353440951574</v>
      </c>
      <c r="J333" s="107" t="s">
        <v>1029</v>
      </c>
      <c r="K333" s="107" t="s">
        <v>1029</v>
      </c>
      <c r="L333" s="107" t="s">
        <v>1029</v>
      </c>
      <c r="M333" s="107" t="s">
        <v>1029</v>
      </c>
      <c r="N333" s="107" t="s">
        <v>1029</v>
      </c>
    </row>
    <row r="334" spans="2:14">
      <c r="B334" s="25">
        <v>7813000</v>
      </c>
      <c r="C334" s="26" t="s">
        <v>377</v>
      </c>
      <c r="D334" s="63">
        <v>100</v>
      </c>
      <c r="E334" s="452">
        <v>79.563719862227131</v>
      </c>
      <c r="F334" s="145">
        <v>75.88978185993092</v>
      </c>
      <c r="G334" s="145">
        <v>3.6739380022962114</v>
      </c>
      <c r="H334" s="107">
        <v>16.188289322617681</v>
      </c>
      <c r="I334" s="107">
        <v>3.2146957520091841</v>
      </c>
      <c r="J334" s="107" t="s">
        <v>1029</v>
      </c>
      <c r="K334" s="107" t="s">
        <v>1029</v>
      </c>
      <c r="L334" s="107">
        <v>0.91848450057405251</v>
      </c>
      <c r="M334" s="107">
        <v>0.11481056257175656</v>
      </c>
      <c r="N334" s="107" t="s">
        <v>1029</v>
      </c>
    </row>
    <row r="335" spans="2:14">
      <c r="B335" s="25">
        <v>7814000</v>
      </c>
      <c r="C335" s="26" t="s">
        <v>378</v>
      </c>
      <c r="D335" s="63">
        <v>100</v>
      </c>
      <c r="E335" s="452">
        <v>99.266055045871454</v>
      </c>
      <c r="F335" s="145">
        <v>86.284403669724668</v>
      </c>
      <c r="G335" s="145">
        <v>12.981651376146791</v>
      </c>
      <c r="H335" s="107">
        <v>0.22935779816513757</v>
      </c>
      <c r="I335" s="107">
        <v>0.41284403669724762</v>
      </c>
      <c r="J335" s="107" t="s">
        <v>1029</v>
      </c>
      <c r="K335" s="107" t="s">
        <v>1029</v>
      </c>
      <c r="L335" s="107" t="s">
        <v>1029</v>
      </c>
      <c r="M335" s="107">
        <v>9.1743119266055023E-2</v>
      </c>
      <c r="N335" s="107" t="s">
        <v>1029</v>
      </c>
    </row>
    <row r="336" spans="2:14">
      <c r="B336" s="25">
        <v>7815000</v>
      </c>
      <c r="C336" s="26" t="s">
        <v>379</v>
      </c>
      <c r="D336" s="63">
        <v>100</v>
      </c>
      <c r="E336" s="452">
        <v>98.96373056994814</v>
      </c>
      <c r="F336" s="145">
        <v>82.383419689119123</v>
      </c>
      <c r="G336" s="145">
        <v>16.580310880829014</v>
      </c>
      <c r="H336" s="107">
        <v>0.51813471502590647</v>
      </c>
      <c r="I336" s="107">
        <v>0.51813471502590647</v>
      </c>
      <c r="J336" s="107" t="s">
        <v>1029</v>
      </c>
      <c r="K336" s="107" t="s">
        <v>1029</v>
      </c>
      <c r="L336" s="107" t="s">
        <v>1029</v>
      </c>
      <c r="M336" s="107" t="s">
        <v>1029</v>
      </c>
      <c r="N336" s="107" t="s">
        <v>1029</v>
      </c>
    </row>
    <row r="337" spans="2:14">
      <c r="B337" s="25">
        <v>7816000</v>
      </c>
      <c r="C337" s="26" t="s">
        <v>380</v>
      </c>
      <c r="D337" s="63">
        <v>100</v>
      </c>
      <c r="E337" s="452">
        <v>99.681190223166851</v>
      </c>
      <c r="F337" s="145">
        <v>90.648246546227412</v>
      </c>
      <c r="G337" s="145">
        <v>9.0329436769394373</v>
      </c>
      <c r="H337" s="107">
        <v>0.1062699256110522</v>
      </c>
      <c r="I337" s="107" t="s">
        <v>1029</v>
      </c>
      <c r="J337" s="107" t="s">
        <v>1029</v>
      </c>
      <c r="K337" s="107" t="s">
        <v>1029</v>
      </c>
      <c r="L337" s="107" t="s">
        <v>1029</v>
      </c>
      <c r="M337" s="107">
        <v>0.21253985122210439</v>
      </c>
      <c r="N337" s="107" t="s">
        <v>1029</v>
      </c>
    </row>
    <row r="338" spans="2:14">
      <c r="B338" s="25">
        <v>7817000</v>
      </c>
      <c r="C338" s="26" t="s">
        <v>381</v>
      </c>
      <c r="D338" s="63">
        <v>100</v>
      </c>
      <c r="E338" s="452">
        <v>99.095022624434421</v>
      </c>
      <c r="F338" s="145">
        <v>72.398190045248896</v>
      </c>
      <c r="G338" s="145">
        <v>26.696832579185525</v>
      </c>
      <c r="H338" s="107">
        <v>0.45248868778280554</v>
      </c>
      <c r="I338" s="107">
        <v>0.45248868778280554</v>
      </c>
      <c r="J338" s="107" t="s">
        <v>1029</v>
      </c>
      <c r="K338" s="107" t="s">
        <v>1029</v>
      </c>
      <c r="L338" s="107" t="s">
        <v>1029</v>
      </c>
      <c r="M338" s="107" t="s">
        <v>1029</v>
      </c>
      <c r="N338" s="107" t="s">
        <v>1029</v>
      </c>
    </row>
    <row r="339" spans="2:14">
      <c r="B339" s="25">
        <v>7818000</v>
      </c>
      <c r="C339" s="26" t="s">
        <v>382</v>
      </c>
      <c r="D339" s="63">
        <v>100</v>
      </c>
      <c r="E339" s="452">
        <v>95.802098950524666</v>
      </c>
      <c r="F339" s="145">
        <v>77.661169415292292</v>
      </c>
      <c r="G339" s="145">
        <v>18.140929535232374</v>
      </c>
      <c r="H339" s="107">
        <v>1.6491754122938522</v>
      </c>
      <c r="I339" s="107">
        <v>1.7991004497751115</v>
      </c>
      <c r="J339" s="107">
        <v>0.29985007496251859</v>
      </c>
      <c r="K339" s="107" t="s">
        <v>1029</v>
      </c>
      <c r="L339" s="107" t="s">
        <v>1029</v>
      </c>
      <c r="M339" s="107">
        <v>0.44977511244377788</v>
      </c>
      <c r="N339" s="107" t="s">
        <v>1029</v>
      </c>
    </row>
    <row r="340" spans="2:14">
      <c r="B340" s="25">
        <v>7819000</v>
      </c>
      <c r="C340" s="26" t="s">
        <v>383</v>
      </c>
      <c r="D340" s="63">
        <v>100</v>
      </c>
      <c r="E340" s="452">
        <v>99.619289340101361</v>
      </c>
      <c r="F340" s="145">
        <v>89.340101522842474</v>
      </c>
      <c r="G340" s="145">
        <v>10.279187817258881</v>
      </c>
      <c r="H340" s="107">
        <v>0.38071065989847702</v>
      </c>
      <c r="I340" s="107" t="s">
        <v>1029</v>
      </c>
      <c r="J340" s="107" t="s">
        <v>1029</v>
      </c>
      <c r="K340" s="107" t="s">
        <v>1029</v>
      </c>
      <c r="L340" s="107" t="s">
        <v>1029</v>
      </c>
      <c r="M340" s="107" t="s">
        <v>1029</v>
      </c>
      <c r="N340" s="107" t="s">
        <v>1029</v>
      </c>
    </row>
    <row r="341" spans="2:14">
      <c r="B341" s="25">
        <v>7820000</v>
      </c>
      <c r="C341" s="26" t="s">
        <v>384</v>
      </c>
      <c r="D341" s="63">
        <v>100</v>
      </c>
      <c r="E341" s="452">
        <v>99.552906110283004</v>
      </c>
      <c r="F341" s="145">
        <v>97.764530551415646</v>
      </c>
      <c r="G341" s="145">
        <v>1.7883755588673593</v>
      </c>
      <c r="H341" s="107" t="s">
        <v>1029</v>
      </c>
      <c r="I341" s="107">
        <v>0.44709388971683983</v>
      </c>
      <c r="J341" s="107" t="s">
        <v>1029</v>
      </c>
      <c r="K341" s="107" t="s">
        <v>1029</v>
      </c>
      <c r="L341" s="107" t="s">
        <v>1029</v>
      </c>
      <c r="M341" s="107" t="s">
        <v>1029</v>
      </c>
      <c r="N341" s="107" t="s">
        <v>1029</v>
      </c>
    </row>
    <row r="342" spans="2:14">
      <c r="B342" s="25">
        <v>7821000</v>
      </c>
      <c r="C342" s="26" t="s">
        <v>385</v>
      </c>
      <c r="D342" s="63">
        <v>100</v>
      </c>
      <c r="E342" s="452">
        <v>77.037037037036981</v>
      </c>
      <c r="F342" s="145">
        <v>75.37037037037031</v>
      </c>
      <c r="G342" s="145">
        <v>1.6666666666666681</v>
      </c>
      <c r="H342" s="107">
        <v>12.962962962962973</v>
      </c>
      <c r="I342" s="107">
        <v>10.000000000000009</v>
      </c>
      <c r="J342" s="107" t="s">
        <v>1029</v>
      </c>
      <c r="K342" s="107" t="s">
        <v>1029</v>
      </c>
      <c r="L342" s="107" t="s">
        <v>1029</v>
      </c>
      <c r="M342" s="107" t="s">
        <v>1029</v>
      </c>
      <c r="N342" s="107" t="s">
        <v>1029</v>
      </c>
    </row>
    <row r="343" spans="2:14">
      <c r="B343" s="25">
        <v>7821100</v>
      </c>
      <c r="C343" s="26" t="s">
        <v>386</v>
      </c>
      <c r="D343" s="63">
        <v>100</v>
      </c>
      <c r="E343" s="452">
        <v>99.752842313396059</v>
      </c>
      <c r="F343" s="145">
        <v>89.668808699950674</v>
      </c>
      <c r="G343" s="145">
        <v>10.08403361344539</v>
      </c>
      <c r="H343" s="107" t="s">
        <v>1029</v>
      </c>
      <c r="I343" s="107">
        <v>0.19772614928324295</v>
      </c>
      <c r="J343" s="107" t="s">
        <v>1029</v>
      </c>
      <c r="K343" s="107" t="s">
        <v>1029</v>
      </c>
      <c r="L343" s="107">
        <v>4.9431537320810737E-2</v>
      </c>
      <c r="M343" s="107" t="s">
        <v>1029</v>
      </c>
      <c r="N343" s="107" t="s">
        <v>1029</v>
      </c>
    </row>
    <row r="344" spans="2:14">
      <c r="B344" s="25">
        <v>7822000</v>
      </c>
      <c r="C344" s="26" t="s">
        <v>387</v>
      </c>
      <c r="D344" s="63">
        <v>100</v>
      </c>
      <c r="E344" s="452">
        <v>46.38888888888895</v>
      </c>
      <c r="F344" s="145">
        <v>45.833333333333393</v>
      </c>
      <c r="G344" s="145">
        <v>0.5555555555555558</v>
      </c>
      <c r="H344" s="107">
        <v>30.000000000000014</v>
      </c>
      <c r="I344" s="107">
        <v>23.333333333333346</v>
      </c>
      <c r="J344" s="107" t="s">
        <v>1029</v>
      </c>
      <c r="K344" s="107" t="s">
        <v>1029</v>
      </c>
      <c r="L344" s="107" t="s">
        <v>1029</v>
      </c>
      <c r="M344" s="107">
        <v>0.2777777777777779</v>
      </c>
      <c r="N344" s="107" t="s">
        <v>1029</v>
      </c>
    </row>
    <row r="345" spans="2:14">
      <c r="B345" s="25">
        <v>7823000</v>
      </c>
      <c r="C345" s="26" t="s">
        <v>388</v>
      </c>
      <c r="D345" s="63">
        <v>100</v>
      </c>
      <c r="E345" s="452">
        <v>99.11361804995947</v>
      </c>
      <c r="F345" s="145">
        <v>81.708299758259216</v>
      </c>
      <c r="G345" s="145">
        <v>17.405318291700254</v>
      </c>
      <c r="H345" s="107">
        <v>0.48348106365834015</v>
      </c>
      <c r="I345" s="107">
        <v>0.4029008863819501</v>
      </c>
      <c r="J345" s="107" t="s">
        <v>1029</v>
      </c>
      <c r="K345" s="107" t="s">
        <v>1029</v>
      </c>
      <c r="L345" s="107" t="s">
        <v>1029</v>
      </c>
      <c r="M345" s="107" t="s">
        <v>1029</v>
      </c>
      <c r="N345" s="107" t="s">
        <v>1029</v>
      </c>
    </row>
    <row r="346" spans="2:14">
      <c r="B346" s="25">
        <v>7824000</v>
      </c>
      <c r="C346" s="26" t="s">
        <v>389</v>
      </c>
      <c r="D346" s="63">
        <v>100</v>
      </c>
      <c r="E346" s="452">
        <v>99.40239043824711</v>
      </c>
      <c r="F346" s="145">
        <v>81.274900398406444</v>
      </c>
      <c r="G346" s="145">
        <v>18.127490039840662</v>
      </c>
      <c r="H346" s="107">
        <v>0.19920318725099617</v>
      </c>
      <c r="I346" s="107">
        <v>0.39840637450199234</v>
      </c>
      <c r="J346" s="107" t="s">
        <v>1029</v>
      </c>
      <c r="K346" s="107" t="s">
        <v>1029</v>
      </c>
      <c r="L346" s="107" t="s">
        <v>1029</v>
      </c>
      <c r="M346" s="107" t="s">
        <v>1029</v>
      </c>
      <c r="N346" s="107" t="s">
        <v>1029</v>
      </c>
    </row>
    <row r="347" spans="2:14">
      <c r="B347" s="25">
        <v>7825000</v>
      </c>
      <c r="C347" s="26" t="s">
        <v>232</v>
      </c>
      <c r="D347" s="63">
        <v>100</v>
      </c>
      <c r="E347" s="452">
        <v>98.922413793103487</v>
      </c>
      <c r="F347" s="145">
        <v>77.586206896551744</v>
      </c>
      <c r="G347" s="145">
        <v>21.336206896551744</v>
      </c>
      <c r="H347" s="107">
        <v>0.43103448275862105</v>
      </c>
      <c r="I347" s="107">
        <v>0.43103448275862105</v>
      </c>
      <c r="J347" s="107" t="s">
        <v>1029</v>
      </c>
      <c r="K347" s="107" t="s">
        <v>1029</v>
      </c>
      <c r="L347" s="107" t="s">
        <v>1029</v>
      </c>
      <c r="M347" s="107">
        <v>0.21551724137931053</v>
      </c>
      <c r="N347" s="107" t="s">
        <v>1029</v>
      </c>
    </row>
    <row r="348" spans="2:14">
      <c r="B348" s="25">
        <v>7826000</v>
      </c>
      <c r="C348" s="26" t="s">
        <v>390</v>
      </c>
      <c r="D348" s="63">
        <v>100</v>
      </c>
      <c r="E348" s="452">
        <v>99.432463110102489</v>
      </c>
      <c r="F348" s="145">
        <v>90.295119182747186</v>
      </c>
      <c r="G348" s="145">
        <v>9.1373439273552979</v>
      </c>
      <c r="H348" s="107">
        <v>0.17026106696935334</v>
      </c>
      <c r="I348" s="107">
        <v>0.34052213393870667</v>
      </c>
      <c r="J348" s="107" t="s">
        <v>1029</v>
      </c>
      <c r="K348" s="107" t="s">
        <v>1029</v>
      </c>
      <c r="L348" s="107" t="s">
        <v>1029</v>
      </c>
      <c r="M348" s="107">
        <v>5.6753688989784452E-2</v>
      </c>
      <c r="N348" s="107" t="s">
        <v>1029</v>
      </c>
    </row>
    <row r="349" spans="2:14">
      <c r="B349" s="25">
        <v>7827000</v>
      </c>
      <c r="C349" s="26" t="s">
        <v>391</v>
      </c>
      <c r="D349" s="63">
        <v>100</v>
      </c>
      <c r="E349" s="452">
        <v>99.261992619926261</v>
      </c>
      <c r="F349" s="145">
        <v>82.287822878228823</v>
      </c>
      <c r="G349" s="145">
        <v>16.974169741697434</v>
      </c>
      <c r="H349" s="107">
        <v>0.36900369003690076</v>
      </c>
      <c r="I349" s="107">
        <v>0.36900369003690076</v>
      </c>
      <c r="J349" s="107" t="s">
        <v>1029</v>
      </c>
      <c r="K349" s="107" t="s">
        <v>1029</v>
      </c>
      <c r="L349" s="107" t="s">
        <v>1029</v>
      </c>
      <c r="M349" s="107" t="s">
        <v>1029</v>
      </c>
      <c r="N349" s="107" t="s">
        <v>1029</v>
      </c>
    </row>
    <row r="350" spans="2:14">
      <c r="B350" s="25">
        <v>7828000</v>
      </c>
      <c r="C350" s="26" t="s">
        <v>392</v>
      </c>
      <c r="D350" s="63">
        <v>100</v>
      </c>
      <c r="E350" s="452">
        <v>98.209718670076668</v>
      </c>
      <c r="F350" s="145">
        <v>71.86700767263423</v>
      </c>
      <c r="G350" s="145">
        <v>26.342710997442442</v>
      </c>
      <c r="H350" s="107">
        <v>0.25575447570332466</v>
      </c>
      <c r="I350" s="107">
        <v>1.5345268542199479</v>
      </c>
      <c r="J350" s="107" t="s">
        <v>1029</v>
      </c>
      <c r="K350" s="107" t="s">
        <v>1029</v>
      </c>
      <c r="L350" s="107" t="s">
        <v>1029</v>
      </c>
      <c r="M350" s="107" t="s">
        <v>1029</v>
      </c>
      <c r="N350" s="107" t="s">
        <v>1029</v>
      </c>
    </row>
    <row r="351" spans="2:14">
      <c r="B351" s="25">
        <v>7829000</v>
      </c>
      <c r="C351" s="26" t="s">
        <v>393</v>
      </c>
      <c r="D351" s="63">
        <v>100</v>
      </c>
      <c r="E351" s="452">
        <v>99.316823228010037</v>
      </c>
      <c r="F351" s="145">
        <v>85.4397950469682</v>
      </c>
      <c r="G351" s="145">
        <v>13.877028181041831</v>
      </c>
      <c r="H351" s="107">
        <v>0.42698548249359453</v>
      </c>
      <c r="I351" s="107">
        <v>0.21349274124679726</v>
      </c>
      <c r="J351" s="107" t="s">
        <v>1029</v>
      </c>
      <c r="K351" s="107" t="s">
        <v>1029</v>
      </c>
      <c r="L351" s="107" t="s">
        <v>1029</v>
      </c>
      <c r="M351" s="107">
        <v>4.2698548249359446E-2</v>
      </c>
      <c r="N351" s="107" t="s">
        <v>1029</v>
      </c>
    </row>
    <row r="352" spans="2:14">
      <c r="B352" s="25">
        <v>7830000</v>
      </c>
      <c r="C352" s="26" t="s">
        <v>394</v>
      </c>
      <c r="D352" s="63">
        <v>100</v>
      </c>
      <c r="E352" s="452">
        <v>98.595146871008808</v>
      </c>
      <c r="F352" s="145">
        <v>90.676883780331934</v>
      </c>
      <c r="G352" s="145">
        <v>7.9182630906768772</v>
      </c>
      <c r="H352" s="107">
        <v>0.25542784163473797</v>
      </c>
      <c r="I352" s="107">
        <v>1.1494252873563209</v>
      </c>
      <c r="J352" s="107" t="s">
        <v>1029</v>
      </c>
      <c r="K352" s="107" t="s">
        <v>1029</v>
      </c>
      <c r="L352" s="107" t="s">
        <v>1029</v>
      </c>
      <c r="M352" s="107" t="s">
        <v>1029</v>
      </c>
      <c r="N352" s="107" t="s">
        <v>1029</v>
      </c>
    </row>
    <row r="353" spans="2:14">
      <c r="B353" s="25">
        <v>7831000</v>
      </c>
      <c r="C353" s="26" t="s">
        <v>395</v>
      </c>
      <c r="D353" s="63">
        <v>100</v>
      </c>
      <c r="E353" s="452">
        <v>99.268547544409671</v>
      </c>
      <c r="F353" s="145">
        <v>62.277951933124378</v>
      </c>
      <c r="G353" s="145">
        <v>36.9905956112853</v>
      </c>
      <c r="H353" s="107" t="s">
        <v>1029</v>
      </c>
      <c r="I353" s="107">
        <v>0.62695924764890332</v>
      </c>
      <c r="J353" s="107" t="s">
        <v>1029</v>
      </c>
      <c r="K353" s="107" t="s">
        <v>1029</v>
      </c>
      <c r="L353" s="107">
        <v>0.1044932079414839</v>
      </c>
      <c r="M353" s="107" t="s">
        <v>1029</v>
      </c>
      <c r="N353" s="107" t="s">
        <v>1029</v>
      </c>
    </row>
    <row r="354" spans="2:14">
      <c r="B354" s="25">
        <v>7832000</v>
      </c>
      <c r="C354" s="26" t="s">
        <v>396</v>
      </c>
      <c r="D354" s="63">
        <v>100</v>
      </c>
      <c r="E354" s="452">
        <v>99.037304452466856</v>
      </c>
      <c r="F354" s="145">
        <v>83.273164861612472</v>
      </c>
      <c r="G354" s="145">
        <v>15.764139590854388</v>
      </c>
      <c r="H354" s="107">
        <v>0.60168471720818273</v>
      </c>
      <c r="I354" s="107">
        <v>0.2406738868832731</v>
      </c>
      <c r="J354" s="107">
        <v>0.12033694344163655</v>
      </c>
      <c r="K354" s="107" t="s">
        <v>1029</v>
      </c>
      <c r="L354" s="107" t="s">
        <v>1029</v>
      </c>
      <c r="M354" s="107" t="s">
        <v>1029</v>
      </c>
      <c r="N354" s="107" t="s">
        <v>1029</v>
      </c>
    </row>
    <row r="355" spans="2:14">
      <c r="B355" s="25">
        <v>7833000</v>
      </c>
      <c r="C355" s="26" t="s">
        <v>397</v>
      </c>
      <c r="D355" s="63">
        <v>100</v>
      </c>
      <c r="E355" s="452">
        <v>99.276410998552805</v>
      </c>
      <c r="F355" s="145">
        <v>99.131693198263363</v>
      </c>
      <c r="G355" s="145">
        <v>0.14471780028943546</v>
      </c>
      <c r="H355" s="107">
        <v>0.43415340086830639</v>
      </c>
      <c r="I355" s="107">
        <v>0.14471780028943546</v>
      </c>
      <c r="J355" s="107" t="s">
        <v>1029</v>
      </c>
      <c r="K355" s="107">
        <v>0.14471780028943546</v>
      </c>
      <c r="L355" s="107" t="s">
        <v>1029</v>
      </c>
      <c r="M355" s="107" t="s">
        <v>1029</v>
      </c>
      <c r="N355" s="107" t="s">
        <v>1029</v>
      </c>
    </row>
    <row r="356" spans="2:14">
      <c r="B356" s="25">
        <v>7834000</v>
      </c>
      <c r="C356" s="26" t="s">
        <v>398</v>
      </c>
      <c r="D356" s="63">
        <v>100</v>
      </c>
      <c r="E356" s="452">
        <v>99.791231732776637</v>
      </c>
      <c r="F356" s="145">
        <v>92.275574112734873</v>
      </c>
      <c r="G356" s="145">
        <v>7.515657620041762</v>
      </c>
      <c r="H356" s="107">
        <v>0.10438413361169115</v>
      </c>
      <c r="I356" s="107">
        <v>0.10438413361169115</v>
      </c>
      <c r="J356" s="107" t="s">
        <v>1029</v>
      </c>
      <c r="K356" s="107" t="s">
        <v>1029</v>
      </c>
      <c r="L356" s="107" t="s">
        <v>1029</v>
      </c>
      <c r="M356" s="107" t="s">
        <v>1029</v>
      </c>
      <c r="N356" s="107" t="s">
        <v>1029</v>
      </c>
    </row>
    <row r="357" spans="2:14">
      <c r="B357" s="25">
        <v>7835000</v>
      </c>
      <c r="C357" s="26" t="s">
        <v>399</v>
      </c>
      <c r="D357" s="63">
        <v>100</v>
      </c>
      <c r="E357" s="452">
        <v>97.925311203319296</v>
      </c>
      <c r="F357" s="145">
        <v>87.219917012447951</v>
      </c>
      <c r="G357" s="145">
        <v>10.705394190871353</v>
      </c>
      <c r="H357" s="107">
        <v>0.24896265560165931</v>
      </c>
      <c r="I357" s="107">
        <v>1.6597510373443951</v>
      </c>
      <c r="J357" s="107">
        <v>8.2987551867219761E-2</v>
      </c>
      <c r="K357" s="107">
        <v>8.2987551867219761E-2</v>
      </c>
      <c r="L357" s="107" t="s">
        <v>1029</v>
      </c>
      <c r="M357" s="107" t="s">
        <v>1029</v>
      </c>
      <c r="N357" s="107" t="s">
        <v>1029</v>
      </c>
    </row>
    <row r="358" spans="2:14">
      <c r="B358" s="25">
        <v>7836000</v>
      </c>
      <c r="C358" s="26" t="s">
        <v>400</v>
      </c>
      <c r="D358" s="63">
        <v>100</v>
      </c>
      <c r="E358" s="452">
        <v>99.206349206349373</v>
      </c>
      <c r="F358" s="145">
        <v>90.476190476190638</v>
      </c>
      <c r="G358" s="145">
        <v>8.7301587301587293</v>
      </c>
      <c r="H358" s="107">
        <v>0.15873015873015872</v>
      </c>
      <c r="I358" s="107">
        <v>0.63492063492063489</v>
      </c>
      <c r="J358" s="107" t="s">
        <v>1029</v>
      </c>
      <c r="K358" s="107" t="s">
        <v>1029</v>
      </c>
      <c r="L358" s="107" t="s">
        <v>1029</v>
      </c>
      <c r="M358" s="107" t="s">
        <v>1029</v>
      </c>
      <c r="N358" s="107" t="s">
        <v>1029</v>
      </c>
    </row>
    <row r="359" spans="2:14">
      <c r="B359" s="25">
        <v>7837000</v>
      </c>
      <c r="C359" s="26" t="s">
        <v>401</v>
      </c>
      <c r="D359" s="63">
        <v>100</v>
      </c>
      <c r="E359" s="452">
        <v>99.450549450549431</v>
      </c>
      <c r="F359" s="145">
        <v>90.598290598290589</v>
      </c>
      <c r="G359" s="145">
        <v>8.8522588522588457</v>
      </c>
      <c r="H359" s="107">
        <v>0.30525030525030483</v>
      </c>
      <c r="I359" s="107">
        <v>0.18315018315018292</v>
      </c>
      <c r="J359" s="107">
        <v>6.1050061050060972E-2</v>
      </c>
      <c r="K359" s="107" t="s">
        <v>1029</v>
      </c>
      <c r="L359" s="107" t="s">
        <v>1029</v>
      </c>
      <c r="M359" s="107" t="s">
        <v>1029</v>
      </c>
      <c r="N359" s="107" t="s">
        <v>1029</v>
      </c>
    </row>
    <row r="360" spans="2:14">
      <c r="B360" s="25">
        <v>7838000</v>
      </c>
      <c r="C360" s="26" t="s">
        <v>402</v>
      </c>
      <c r="D360" s="63">
        <v>100</v>
      </c>
      <c r="E360" s="452">
        <v>99.413735343383507</v>
      </c>
      <c r="F360" s="145">
        <v>86.683417085427067</v>
      </c>
      <c r="G360" s="145">
        <v>12.730318257956441</v>
      </c>
      <c r="H360" s="107">
        <v>0.41876046901172509</v>
      </c>
      <c r="I360" s="107">
        <v>0.16750418760469002</v>
      </c>
      <c r="J360" s="107" t="s">
        <v>1029</v>
      </c>
      <c r="K360" s="107" t="s">
        <v>1029</v>
      </c>
      <c r="L360" s="107" t="s">
        <v>1029</v>
      </c>
      <c r="M360" s="107" t="s">
        <v>1029</v>
      </c>
      <c r="N360" s="107" t="s">
        <v>1029</v>
      </c>
    </row>
    <row r="361" spans="2:14">
      <c r="B361" s="25">
        <v>7839000</v>
      </c>
      <c r="C361" s="26" t="s">
        <v>403</v>
      </c>
      <c r="D361" s="63">
        <v>100</v>
      </c>
      <c r="E361" s="452">
        <v>99.484777517564339</v>
      </c>
      <c r="F361" s="145">
        <v>75.784543325526883</v>
      </c>
      <c r="G361" s="145">
        <v>23.700234192037456</v>
      </c>
      <c r="H361" s="107">
        <v>0.28103044496487073</v>
      </c>
      <c r="I361" s="107">
        <v>0.14051522248243536</v>
      </c>
      <c r="J361" s="107" t="s">
        <v>1029</v>
      </c>
      <c r="K361" s="107" t="s">
        <v>1029</v>
      </c>
      <c r="L361" s="107" t="s">
        <v>1029</v>
      </c>
      <c r="M361" s="107">
        <v>9.3676814988290238E-2</v>
      </c>
      <c r="N361" s="107" t="s">
        <v>1029</v>
      </c>
    </row>
    <row r="362" spans="2:14">
      <c r="B362" s="25">
        <v>7840000</v>
      </c>
      <c r="C362" s="26" t="s">
        <v>404</v>
      </c>
      <c r="D362" s="63">
        <v>100</v>
      </c>
      <c r="E362" s="452">
        <v>98.540772532188996</v>
      </c>
      <c r="F362" s="145">
        <v>75.536480686695413</v>
      </c>
      <c r="G362" s="145">
        <v>23.004291845493587</v>
      </c>
      <c r="H362" s="107">
        <v>0.6008583690987136</v>
      </c>
      <c r="I362" s="107">
        <v>0.68669527896995841</v>
      </c>
      <c r="J362" s="107" t="s">
        <v>1029</v>
      </c>
      <c r="K362" s="107">
        <v>8.5836909871244801E-2</v>
      </c>
      <c r="L362" s="107" t="s">
        <v>1029</v>
      </c>
      <c r="M362" s="107">
        <v>8.5836909871244801E-2</v>
      </c>
      <c r="N362" s="107" t="s">
        <v>1029</v>
      </c>
    </row>
    <row r="363" spans="2:14">
      <c r="B363" s="25">
        <v>7841000</v>
      </c>
      <c r="C363" s="26" t="s">
        <v>405</v>
      </c>
      <c r="D363" s="63">
        <v>100</v>
      </c>
      <c r="E363" s="452">
        <v>97.92709077912788</v>
      </c>
      <c r="F363" s="145">
        <v>50.607576840600409</v>
      </c>
      <c r="G363" s="145">
        <v>47.319513938527471</v>
      </c>
      <c r="H363" s="107">
        <v>0.64331665475339495</v>
      </c>
      <c r="I363" s="107">
        <v>1.2866333095067899</v>
      </c>
      <c r="J363" s="107">
        <v>7.1479628305932782E-2</v>
      </c>
      <c r="K363" s="107" t="s">
        <v>1029</v>
      </c>
      <c r="L363" s="107" t="s">
        <v>1029</v>
      </c>
      <c r="M363" s="107">
        <v>7.1479628305932782E-2</v>
      </c>
      <c r="N363" s="107" t="s">
        <v>1029</v>
      </c>
    </row>
    <row r="364" spans="2:14">
      <c r="B364" s="25">
        <v>7842000</v>
      </c>
      <c r="C364" s="26" t="s">
        <v>406</v>
      </c>
      <c r="D364" s="63">
        <v>100</v>
      </c>
      <c r="E364" s="452">
        <v>96.549435965494084</v>
      </c>
      <c r="F364" s="145">
        <v>74.319840743198171</v>
      </c>
      <c r="G364" s="145">
        <v>22.229595222295909</v>
      </c>
      <c r="H364" s="107">
        <v>0.26542800265427957</v>
      </c>
      <c r="I364" s="107">
        <v>2.7206370272063665</v>
      </c>
      <c r="J364" s="107" t="s">
        <v>1029</v>
      </c>
      <c r="K364" s="107" t="s">
        <v>1029</v>
      </c>
      <c r="L364" s="107" t="s">
        <v>1029</v>
      </c>
      <c r="M364" s="107">
        <v>0.46449900464498922</v>
      </c>
      <c r="N364" s="107" t="s">
        <v>1029</v>
      </c>
    </row>
    <row r="365" spans="2:14">
      <c r="B365" s="27"/>
      <c r="C365" s="28" t="s">
        <v>407</v>
      </c>
      <c r="D365" s="63">
        <v>100</v>
      </c>
      <c r="E365" s="452">
        <v>95.022444813212374</v>
      </c>
      <c r="F365" s="145">
        <v>58.765415885671281</v>
      </c>
      <c r="G365" s="145">
        <v>36.257028927541093</v>
      </c>
      <c r="H365" s="107">
        <v>1.5312914124711223</v>
      </c>
      <c r="I365" s="107">
        <v>2.9327491314572223</v>
      </c>
      <c r="J365" s="107">
        <v>4.6710282828521708E-2</v>
      </c>
      <c r="K365" s="107">
        <v>0.10162844283138427</v>
      </c>
      <c r="L365" s="107">
        <v>0.20803237783693054</v>
      </c>
      <c r="M365" s="107">
        <v>0.11699955826696803</v>
      </c>
      <c r="N365" s="107">
        <v>4.0143981089048958E-2</v>
      </c>
    </row>
    <row r="366" spans="2:14">
      <c r="B366" s="27">
        <v>1000000</v>
      </c>
      <c r="C366" s="28" t="s">
        <v>408</v>
      </c>
      <c r="D366" s="63">
        <v>100</v>
      </c>
      <c r="E366" s="452">
        <v>86.743980446200908</v>
      </c>
      <c r="F366" s="145">
        <v>59.375595888155189</v>
      </c>
      <c r="G366" s="145">
        <v>27.368384558045722</v>
      </c>
      <c r="H366" s="107">
        <v>1.9553798949503332</v>
      </c>
      <c r="I366" s="107">
        <v>10.378421481442953</v>
      </c>
      <c r="J366" s="107">
        <v>0.17508277428190033</v>
      </c>
      <c r="K366" s="107">
        <v>0.20281865931665682</v>
      </c>
      <c r="L366" s="107">
        <v>0.12481148265640418</v>
      </c>
      <c r="M366" s="107">
        <v>0.26175741501551453</v>
      </c>
      <c r="N366" s="107">
        <v>0.15774784613517751</v>
      </c>
    </row>
    <row r="367" spans="2:14">
      <c r="B367" s="25">
        <v>1001000</v>
      </c>
      <c r="C367" s="26" t="s">
        <v>409</v>
      </c>
      <c r="D367" s="63">
        <v>100</v>
      </c>
      <c r="E367" s="452">
        <v>62.96876749132467</v>
      </c>
      <c r="F367" s="145">
        <v>43.568789880219697</v>
      </c>
      <c r="G367" s="145">
        <v>19.399977611104969</v>
      </c>
      <c r="H367" s="107">
        <v>3.4590842941900957</v>
      </c>
      <c r="I367" s="107">
        <v>32.284786745774277</v>
      </c>
      <c r="J367" s="107">
        <v>0.30225008395835817</v>
      </c>
      <c r="K367" s="107">
        <v>0.47016679726855704</v>
      </c>
      <c r="L367" s="107">
        <v>2.2388895108026524E-2</v>
      </c>
      <c r="M367" s="107">
        <v>0.30225008395835806</v>
      </c>
      <c r="N367" s="107">
        <v>0.1903056084182255</v>
      </c>
    </row>
    <row r="368" spans="2:14">
      <c r="B368" s="25">
        <v>1010000</v>
      </c>
      <c r="C368" s="26" t="s">
        <v>410</v>
      </c>
      <c r="D368" s="63">
        <v>100</v>
      </c>
      <c r="E368" s="452">
        <v>97.145877378435586</v>
      </c>
      <c r="F368" s="145">
        <v>64.059196617336184</v>
      </c>
      <c r="G368" s="145">
        <v>33.086680761099409</v>
      </c>
      <c r="H368" s="107">
        <v>1.3742071881606774</v>
      </c>
      <c r="I368" s="107">
        <v>0.95137420718816124</v>
      </c>
      <c r="J368" s="107">
        <v>0.10570824524312904</v>
      </c>
      <c r="K368" s="107" t="s">
        <v>1029</v>
      </c>
      <c r="L368" s="107" t="s">
        <v>1029</v>
      </c>
      <c r="M368" s="107">
        <v>0.42283298097251615</v>
      </c>
      <c r="N368" s="107" t="s">
        <v>1029</v>
      </c>
    </row>
    <row r="369" spans="2:14">
      <c r="B369" s="25">
        <v>1011000</v>
      </c>
      <c r="C369" s="26" t="s">
        <v>103</v>
      </c>
      <c r="D369" s="63">
        <v>100</v>
      </c>
      <c r="E369" s="452">
        <v>90.244580322401333</v>
      </c>
      <c r="F369" s="145">
        <v>62.868260144524804</v>
      </c>
      <c r="G369" s="145">
        <v>27.376320177876522</v>
      </c>
      <c r="H369" s="107">
        <v>1.2506948304613665</v>
      </c>
      <c r="I369" s="107">
        <v>7.8932740411339575</v>
      </c>
      <c r="J369" s="107">
        <v>5.5586436909394063E-2</v>
      </c>
      <c r="K369" s="107">
        <v>0.11117287381878813</v>
      </c>
      <c r="L369" s="107">
        <v>0.38910505836575848</v>
      </c>
      <c r="M369" s="107">
        <v>5.5586436909394063E-2</v>
      </c>
      <c r="N369" s="107" t="s">
        <v>1029</v>
      </c>
    </row>
    <row r="370" spans="2:14">
      <c r="B370" s="25">
        <v>1012000</v>
      </c>
      <c r="C370" s="26" t="s">
        <v>411</v>
      </c>
      <c r="D370" s="63">
        <v>100</v>
      </c>
      <c r="E370" s="452">
        <v>98.939641109298464</v>
      </c>
      <c r="F370" s="145">
        <v>82.871125611745441</v>
      </c>
      <c r="G370" s="145">
        <v>16.068515497553015</v>
      </c>
      <c r="H370" s="107">
        <v>0.40783034257748779</v>
      </c>
      <c r="I370" s="107">
        <v>0.65252854812398053</v>
      </c>
      <c r="J370" s="107" t="s">
        <v>1029</v>
      </c>
      <c r="K370" s="107" t="s">
        <v>1029</v>
      </c>
      <c r="L370" s="107" t="s">
        <v>1029</v>
      </c>
      <c r="M370" s="107" t="s">
        <v>1029</v>
      </c>
      <c r="N370" s="107" t="s">
        <v>1029</v>
      </c>
    </row>
    <row r="371" spans="2:14">
      <c r="B371" s="25">
        <v>1013000</v>
      </c>
      <c r="C371" s="26" t="s">
        <v>150</v>
      </c>
      <c r="D371" s="63">
        <v>100</v>
      </c>
      <c r="E371" s="452">
        <v>88.87081028311114</v>
      </c>
      <c r="F371" s="145">
        <v>61.308167914090582</v>
      </c>
      <c r="G371" s="145">
        <v>27.562642369020562</v>
      </c>
      <c r="H371" s="107">
        <v>1.1389521640091136</v>
      </c>
      <c r="I371" s="107">
        <v>9.3394077448747375</v>
      </c>
      <c r="J371" s="107">
        <v>0.22779043280182273</v>
      </c>
      <c r="K371" s="107">
        <v>0.16270745200130193</v>
      </c>
      <c r="L371" s="107" t="s">
        <v>1029</v>
      </c>
      <c r="M371" s="107">
        <v>0.16270745200130193</v>
      </c>
      <c r="N371" s="107">
        <v>9.7624471200781174E-2</v>
      </c>
    </row>
    <row r="372" spans="2:14">
      <c r="B372" s="25">
        <v>1014000</v>
      </c>
      <c r="C372" s="26" t="s">
        <v>412</v>
      </c>
      <c r="D372" s="63">
        <v>100</v>
      </c>
      <c r="E372" s="452">
        <v>86.453576864535819</v>
      </c>
      <c r="F372" s="145">
        <v>65.981735159817362</v>
      </c>
      <c r="G372" s="145">
        <v>20.471841704718454</v>
      </c>
      <c r="H372" s="107">
        <v>1.3698630136986321</v>
      </c>
      <c r="I372" s="107">
        <v>4.0334855403348628</v>
      </c>
      <c r="J372" s="107" t="s">
        <v>1029</v>
      </c>
      <c r="K372" s="107">
        <v>0.30441400304414046</v>
      </c>
      <c r="L372" s="107" t="s">
        <v>1029</v>
      </c>
      <c r="M372" s="107">
        <v>3.7290715372907206</v>
      </c>
      <c r="N372" s="107">
        <v>4.1095890410958971</v>
      </c>
    </row>
    <row r="373" spans="2:14">
      <c r="B373" s="25">
        <v>1015000</v>
      </c>
      <c r="C373" s="26" t="s">
        <v>413</v>
      </c>
      <c r="D373" s="63">
        <v>100</v>
      </c>
      <c r="E373" s="452">
        <v>57.834507042253577</v>
      </c>
      <c r="F373" s="145">
        <v>49.031690140845107</v>
      </c>
      <c r="G373" s="145">
        <v>8.8028169014084661</v>
      </c>
      <c r="H373" s="107">
        <v>4.3133802816901481</v>
      </c>
      <c r="I373" s="107">
        <v>37.323943661971853</v>
      </c>
      <c r="J373" s="107">
        <v>0.264084507042254</v>
      </c>
      <c r="K373" s="107">
        <v>8.8028169014084667E-2</v>
      </c>
      <c r="L373" s="107" t="s">
        <v>1029</v>
      </c>
      <c r="M373" s="107">
        <v>0.17605633802816933</v>
      </c>
      <c r="N373" s="107" t="s">
        <v>1029</v>
      </c>
    </row>
    <row r="374" spans="2:14">
      <c r="B374" s="25">
        <v>1016000</v>
      </c>
      <c r="C374" s="26" t="s">
        <v>414</v>
      </c>
      <c r="D374" s="63">
        <v>100</v>
      </c>
      <c r="E374" s="452">
        <v>98.409331919406199</v>
      </c>
      <c r="F374" s="145">
        <v>49.840933191940621</v>
      </c>
      <c r="G374" s="145">
        <v>48.568398727465578</v>
      </c>
      <c r="H374" s="107">
        <v>0.21208907741251337</v>
      </c>
      <c r="I374" s="107">
        <v>0.95440084835631023</v>
      </c>
      <c r="J374" s="107">
        <v>0.10604453870625669</v>
      </c>
      <c r="K374" s="107">
        <v>0.10604453870625669</v>
      </c>
      <c r="L374" s="107">
        <v>0.10604453870625669</v>
      </c>
      <c r="M374" s="107" t="s">
        <v>1029</v>
      </c>
      <c r="N374" s="107">
        <v>0.10604453870625669</v>
      </c>
    </row>
    <row r="375" spans="2:14">
      <c r="B375" s="33">
        <v>1017000</v>
      </c>
      <c r="C375" s="26" t="s">
        <v>415</v>
      </c>
      <c r="D375" s="63">
        <v>100</v>
      </c>
      <c r="E375" s="452">
        <v>96.474538332400783</v>
      </c>
      <c r="F375" s="145">
        <v>54.728595411303928</v>
      </c>
      <c r="G375" s="145">
        <v>41.745942921096855</v>
      </c>
      <c r="H375" s="107">
        <v>0.16787912702853963</v>
      </c>
      <c r="I375" s="107">
        <v>2.9658645775041999</v>
      </c>
      <c r="J375" s="107">
        <v>0.16787912702853963</v>
      </c>
      <c r="K375" s="107" t="s">
        <v>1029</v>
      </c>
      <c r="L375" s="107">
        <v>5.5959709009513206E-2</v>
      </c>
      <c r="M375" s="107">
        <v>0.16787912702853963</v>
      </c>
      <c r="N375" s="107" t="s">
        <v>1029</v>
      </c>
    </row>
    <row r="376" spans="2:14">
      <c r="B376" s="25">
        <v>1018000</v>
      </c>
      <c r="C376" s="26" t="s">
        <v>416</v>
      </c>
      <c r="D376" s="63">
        <v>100</v>
      </c>
      <c r="E376" s="452">
        <v>99.008264462810104</v>
      </c>
      <c r="F376" s="145">
        <v>55.785123966942251</v>
      </c>
      <c r="G376" s="145">
        <v>43.22314049586786</v>
      </c>
      <c r="H376" s="107">
        <v>0.33057851239669489</v>
      </c>
      <c r="I376" s="107">
        <v>0.49586776859504234</v>
      </c>
      <c r="J376" s="107">
        <v>0.16528925619834745</v>
      </c>
      <c r="K376" s="107" t="s">
        <v>1029</v>
      </c>
      <c r="L376" s="107" t="s">
        <v>1029</v>
      </c>
      <c r="M376" s="107" t="s">
        <v>1029</v>
      </c>
      <c r="N376" s="107" t="s">
        <v>1029</v>
      </c>
    </row>
    <row r="377" spans="2:14">
      <c r="B377" s="25">
        <v>1019000</v>
      </c>
      <c r="C377" s="26" t="s">
        <v>417</v>
      </c>
      <c r="D377" s="63">
        <v>100</v>
      </c>
      <c r="E377" s="452">
        <v>93.952271984308439</v>
      </c>
      <c r="F377" s="145">
        <v>66.198103955540844</v>
      </c>
      <c r="G377" s="145">
        <v>27.754168028767594</v>
      </c>
      <c r="H377" s="107">
        <v>0.81726054266100001</v>
      </c>
      <c r="I377" s="107">
        <v>4.8381824125531221</v>
      </c>
      <c r="J377" s="107">
        <v>0.13076168682576</v>
      </c>
      <c r="K377" s="107">
        <v>0.13076168682576</v>
      </c>
      <c r="L377" s="107" t="s">
        <v>1029</v>
      </c>
      <c r="M377" s="107">
        <v>3.2690421706440001E-2</v>
      </c>
      <c r="N377" s="107">
        <v>9.8071265119320017E-2</v>
      </c>
    </row>
    <row r="378" spans="2:14">
      <c r="B378" s="25">
        <v>1020000</v>
      </c>
      <c r="C378" s="26" t="s">
        <v>418</v>
      </c>
      <c r="D378" s="63">
        <v>100</v>
      </c>
      <c r="E378" s="452">
        <v>97.208538587848977</v>
      </c>
      <c r="F378" s="145">
        <v>66.09195402298856</v>
      </c>
      <c r="G378" s="145">
        <v>31.116584564860421</v>
      </c>
      <c r="H378" s="107">
        <v>0.53366174055829263</v>
      </c>
      <c r="I378" s="107">
        <v>0.82101806239737307</v>
      </c>
      <c r="J378" s="107">
        <v>4.1050903119868656E-2</v>
      </c>
      <c r="K378" s="107" t="s">
        <v>1029</v>
      </c>
      <c r="L378" s="107">
        <v>0.7799671592775046</v>
      </c>
      <c r="M378" s="107">
        <v>0.61576354679802991</v>
      </c>
      <c r="N378" s="107" t="s">
        <v>1029</v>
      </c>
    </row>
    <row r="379" spans="2:14">
      <c r="B379" s="25">
        <v>1021000</v>
      </c>
      <c r="C379" s="26" t="s">
        <v>419</v>
      </c>
      <c r="D379" s="63">
        <v>100</v>
      </c>
      <c r="E379" s="452">
        <v>95.463049579045858</v>
      </c>
      <c r="F379" s="145">
        <v>76.005612722170284</v>
      </c>
      <c r="G379" s="145">
        <v>19.457436856875574</v>
      </c>
      <c r="H379" s="107">
        <v>1.3096351730589333</v>
      </c>
      <c r="I379" s="107">
        <v>2.5257249766136578</v>
      </c>
      <c r="J379" s="107">
        <v>0.14031805425631427</v>
      </c>
      <c r="K379" s="107">
        <v>0.18709073900841905</v>
      </c>
      <c r="L379" s="107">
        <v>9.3545369504209525E-2</v>
      </c>
      <c r="M379" s="107">
        <v>0.18709073900841905</v>
      </c>
      <c r="N379" s="107">
        <v>9.3545369504209525E-2</v>
      </c>
    </row>
    <row r="380" spans="2:14">
      <c r="B380" s="25">
        <v>1022000</v>
      </c>
      <c r="C380" s="30" t="s">
        <v>420</v>
      </c>
      <c r="D380" s="63">
        <v>100</v>
      </c>
      <c r="E380" s="452">
        <v>98.38983050847412</v>
      </c>
      <c r="F380" s="145">
        <v>58.220338983050567</v>
      </c>
      <c r="G380" s="145">
        <v>40.169491525423553</v>
      </c>
      <c r="H380" s="107">
        <v>0.25423728813559227</v>
      </c>
      <c r="I380" s="107">
        <v>1.0451977401129904</v>
      </c>
      <c r="J380" s="107">
        <v>2.8248587570621361E-2</v>
      </c>
      <c r="K380" s="107">
        <v>2.8248587570621361E-2</v>
      </c>
      <c r="L380" s="107" t="s">
        <v>1029</v>
      </c>
      <c r="M380" s="107">
        <v>0.19774011299434954</v>
      </c>
      <c r="N380" s="107">
        <v>5.6497175141242723E-2</v>
      </c>
    </row>
    <row r="381" spans="2:14">
      <c r="B381" s="25">
        <v>1023000</v>
      </c>
      <c r="C381" s="26" t="s">
        <v>421</v>
      </c>
      <c r="D381" s="63">
        <v>100</v>
      </c>
      <c r="E381" s="452">
        <v>43.440428380187441</v>
      </c>
      <c r="F381" s="145">
        <v>32.128514056224908</v>
      </c>
      <c r="G381" s="145">
        <v>11.311914323962531</v>
      </c>
      <c r="H381" s="107">
        <v>15.194109772423033</v>
      </c>
      <c r="I381" s="107">
        <v>40.026773761713571</v>
      </c>
      <c r="J381" s="107">
        <v>0.13386880856760383</v>
      </c>
      <c r="K381" s="107">
        <v>0.60240963855421725</v>
      </c>
      <c r="L381" s="107" t="s">
        <v>1029</v>
      </c>
      <c r="M381" s="107">
        <v>0.46854082998661339</v>
      </c>
      <c r="N381" s="107">
        <v>0.13386880856760383</v>
      </c>
    </row>
    <row r="382" spans="2:14">
      <c r="B382" s="25">
        <v>1024000</v>
      </c>
      <c r="C382" s="26" t="s">
        <v>422</v>
      </c>
      <c r="D382" s="63">
        <v>100</v>
      </c>
      <c r="E382" s="452">
        <v>97.931526390870076</v>
      </c>
      <c r="F382" s="145">
        <v>47.883975273418926</v>
      </c>
      <c r="G382" s="145">
        <v>50.04755111745115</v>
      </c>
      <c r="H382" s="107">
        <v>0.38040893961008021</v>
      </c>
      <c r="I382" s="107">
        <v>1.4503090822634308</v>
      </c>
      <c r="J382" s="107">
        <v>7.1326676176890036E-2</v>
      </c>
      <c r="K382" s="107">
        <v>4.7551117451260026E-2</v>
      </c>
      <c r="L382" s="107" t="s">
        <v>1029</v>
      </c>
      <c r="M382" s="107">
        <v>9.5102234902520053E-2</v>
      </c>
      <c r="N382" s="107">
        <v>2.3775558725630013E-2</v>
      </c>
    </row>
    <row r="383" spans="2:14">
      <c r="B383" s="25">
        <v>1025000</v>
      </c>
      <c r="C383" s="26" t="s">
        <v>423</v>
      </c>
      <c r="D383" s="63">
        <v>100</v>
      </c>
      <c r="E383" s="452">
        <v>89.593908629441614</v>
      </c>
      <c r="F383" s="145">
        <v>67.935702199661563</v>
      </c>
      <c r="G383" s="145">
        <v>21.658206429780055</v>
      </c>
      <c r="H383" s="107">
        <v>0.50761421319797007</v>
      </c>
      <c r="I383" s="107">
        <v>8.6294416243654908</v>
      </c>
      <c r="J383" s="107">
        <v>0.67681895093062672</v>
      </c>
      <c r="K383" s="107">
        <v>0.25380710659898503</v>
      </c>
      <c r="L383" s="107">
        <v>8.460236886632834E-2</v>
      </c>
      <c r="M383" s="107">
        <v>0.16920473773265668</v>
      </c>
      <c r="N383" s="107">
        <v>8.460236886632834E-2</v>
      </c>
    </row>
    <row r="384" spans="2:14">
      <c r="B384" s="25">
        <v>1026000</v>
      </c>
      <c r="C384" s="26" t="s">
        <v>424</v>
      </c>
      <c r="D384" s="63">
        <v>100</v>
      </c>
      <c r="E384" s="452">
        <v>41.949152542372914</v>
      </c>
      <c r="F384" s="145">
        <v>41.525423728813593</v>
      </c>
      <c r="G384" s="145">
        <v>0.42372881355932202</v>
      </c>
      <c r="H384" s="107">
        <v>21.1864406779661</v>
      </c>
      <c r="I384" s="107">
        <v>30.508474576271187</v>
      </c>
      <c r="J384" s="107">
        <v>1.2711864406779663</v>
      </c>
      <c r="K384" s="107">
        <v>5.0847457627118651</v>
      </c>
      <c r="L384" s="107" t="s">
        <v>1029</v>
      </c>
      <c r="M384" s="107" t="s">
        <v>1029</v>
      </c>
      <c r="N384" s="107" t="s">
        <v>1029</v>
      </c>
    </row>
    <row r="385" spans="2:14">
      <c r="B385" s="25">
        <v>1027000</v>
      </c>
      <c r="C385" s="26" t="s">
        <v>425</v>
      </c>
      <c r="D385" s="63">
        <v>100</v>
      </c>
      <c r="E385" s="452">
        <v>98.271941791723719</v>
      </c>
      <c r="F385" s="145">
        <v>71.941791723510875</v>
      </c>
      <c r="G385" s="145">
        <v>26.330150068212848</v>
      </c>
      <c r="H385" s="107">
        <v>0.1364256480218283</v>
      </c>
      <c r="I385" s="107">
        <v>1.3187812642110068</v>
      </c>
      <c r="J385" s="107">
        <v>4.5475216007276095E-2</v>
      </c>
      <c r="K385" s="107">
        <v>9.0950432014552191E-2</v>
      </c>
      <c r="L385" s="107" t="s">
        <v>1029</v>
      </c>
      <c r="M385" s="107">
        <v>9.0950432014552191E-2</v>
      </c>
      <c r="N385" s="107">
        <v>4.5475216007276095E-2</v>
      </c>
    </row>
    <row r="386" spans="2:14">
      <c r="B386" s="25">
        <v>1028000</v>
      </c>
      <c r="C386" s="26" t="s">
        <v>426</v>
      </c>
      <c r="D386" s="63">
        <v>100</v>
      </c>
      <c r="E386" s="452">
        <v>97.125748502994014</v>
      </c>
      <c r="F386" s="145">
        <v>63.832335329341348</v>
      </c>
      <c r="G386" s="145">
        <v>33.293413173652667</v>
      </c>
      <c r="H386" s="107">
        <v>0.65868263473053956</v>
      </c>
      <c r="I386" s="107">
        <v>1.8562874251497026</v>
      </c>
      <c r="J386" s="107">
        <v>0.29940119760479067</v>
      </c>
      <c r="K386" s="107" t="s">
        <v>1029</v>
      </c>
      <c r="L386" s="107" t="s">
        <v>1029</v>
      </c>
      <c r="M386" s="107">
        <v>5.988023952095814E-2</v>
      </c>
      <c r="N386" s="107" t="s">
        <v>1029</v>
      </c>
    </row>
    <row r="387" spans="2:14">
      <c r="B387" s="25">
        <v>1029000</v>
      </c>
      <c r="C387" s="26" t="s">
        <v>427</v>
      </c>
      <c r="D387" s="63">
        <v>100</v>
      </c>
      <c r="E387" s="452">
        <v>96.170747018204878</v>
      </c>
      <c r="F387" s="145">
        <v>54.92780916509745</v>
      </c>
      <c r="G387" s="145">
        <v>41.242937853107421</v>
      </c>
      <c r="H387" s="107">
        <v>0.69052102950408178</v>
      </c>
      <c r="I387" s="107">
        <v>2.0715630885122454</v>
      </c>
      <c r="J387" s="107">
        <v>0.43942247332077933</v>
      </c>
      <c r="K387" s="107">
        <v>0.43942247332077933</v>
      </c>
      <c r="L387" s="107" t="s">
        <v>1029</v>
      </c>
      <c r="M387" s="107">
        <v>0.18832391713747687</v>
      </c>
      <c r="N387" s="107" t="s">
        <v>1029</v>
      </c>
    </row>
    <row r="388" spans="2:14">
      <c r="B388" s="25">
        <v>1030000</v>
      </c>
      <c r="C388" s="26" t="s">
        <v>428</v>
      </c>
      <c r="D388" s="63">
        <v>100</v>
      </c>
      <c r="E388" s="452">
        <v>99.18815663801351</v>
      </c>
      <c r="F388" s="145">
        <v>65.998089780324875</v>
      </c>
      <c r="G388" s="145">
        <v>33.190066857688635</v>
      </c>
      <c r="H388" s="107">
        <v>0.19102196752626574</v>
      </c>
      <c r="I388" s="107">
        <v>0.52531041069723072</v>
      </c>
      <c r="J388" s="107">
        <v>4.7755491881566435E-2</v>
      </c>
      <c r="K388" s="107" t="s">
        <v>1029</v>
      </c>
      <c r="L388" s="107" t="s">
        <v>1029</v>
      </c>
      <c r="M388" s="107">
        <v>4.7755491881566435E-2</v>
      </c>
      <c r="N388" s="107" t="s">
        <v>1029</v>
      </c>
    </row>
    <row r="389" spans="2:14">
      <c r="B389" s="25">
        <v>1031000</v>
      </c>
      <c r="C389" s="26" t="s">
        <v>429</v>
      </c>
      <c r="D389" s="63">
        <v>100</v>
      </c>
      <c r="E389" s="452">
        <v>97.691373025516526</v>
      </c>
      <c r="F389" s="145">
        <v>79.829890643985536</v>
      </c>
      <c r="G389" s="145">
        <v>17.861482381530987</v>
      </c>
      <c r="H389" s="107" t="s">
        <v>1029</v>
      </c>
      <c r="I389" s="107">
        <v>0.72904009720534624</v>
      </c>
      <c r="J389" s="107">
        <v>0.12150668286755771</v>
      </c>
      <c r="K389" s="107" t="s">
        <v>1029</v>
      </c>
      <c r="L389" s="107">
        <v>1.0935601458080195</v>
      </c>
      <c r="M389" s="107">
        <v>0.12150668286755771</v>
      </c>
      <c r="N389" s="107">
        <v>0.24301336573511542</v>
      </c>
    </row>
    <row r="390" spans="2:14">
      <c r="B390" s="25">
        <v>1032000</v>
      </c>
      <c r="C390" s="26" t="s">
        <v>430</v>
      </c>
      <c r="D390" s="63">
        <v>100</v>
      </c>
      <c r="E390" s="452">
        <v>92.688870836718536</v>
      </c>
      <c r="F390" s="145">
        <v>73.598700243704656</v>
      </c>
      <c r="G390" s="145">
        <v>19.090170593013873</v>
      </c>
      <c r="H390" s="107">
        <v>0.85296506904955494</v>
      </c>
      <c r="I390" s="107">
        <v>5.9707554833468848</v>
      </c>
      <c r="J390" s="107">
        <v>0.20308692120227498</v>
      </c>
      <c r="K390" s="107">
        <v>4.0617384240455003E-2</v>
      </c>
      <c r="L390" s="107">
        <v>0.12185215272136499</v>
      </c>
      <c r="M390" s="107">
        <v>4.0617384240455003E-2</v>
      </c>
      <c r="N390" s="107">
        <v>8.1234768480910005E-2</v>
      </c>
    </row>
    <row r="391" spans="2:14">
      <c r="B391" s="25">
        <v>1033000</v>
      </c>
      <c r="C391" s="26" t="s">
        <v>431</v>
      </c>
      <c r="D391" s="63">
        <v>100</v>
      </c>
      <c r="E391" s="452">
        <v>82.910896263391876</v>
      </c>
      <c r="F391" s="145">
        <v>69.088058531486965</v>
      </c>
      <c r="G391" s="145">
        <v>13.822837731904908</v>
      </c>
      <c r="H391" s="107">
        <v>2.0120198588973111</v>
      </c>
      <c r="I391" s="107">
        <v>13.822837731904905</v>
      </c>
      <c r="J391" s="107">
        <v>0.2613012803762742</v>
      </c>
      <c r="K391" s="107">
        <v>0.2613012803762742</v>
      </c>
      <c r="L391" s="107">
        <v>0.47034230467729343</v>
      </c>
      <c r="M391" s="107">
        <v>0.2613012803762742</v>
      </c>
      <c r="N391" s="107" t="s">
        <v>1029</v>
      </c>
    </row>
    <row r="392" spans="2:14">
      <c r="B392" s="25">
        <v>1034000</v>
      </c>
      <c r="C392" s="26" t="s">
        <v>432</v>
      </c>
      <c r="D392" s="63">
        <v>100</v>
      </c>
      <c r="E392" s="452">
        <v>56.761565836298956</v>
      </c>
      <c r="F392" s="145">
        <v>55.338078291814973</v>
      </c>
      <c r="G392" s="145">
        <v>1.4234875444839863</v>
      </c>
      <c r="H392" s="107">
        <v>25.622775800711757</v>
      </c>
      <c r="I392" s="107">
        <v>16.370106761565843</v>
      </c>
      <c r="J392" s="107" t="s">
        <v>1029</v>
      </c>
      <c r="K392" s="107">
        <v>0.88967971530249157</v>
      </c>
      <c r="L392" s="107">
        <v>0.35587188612099657</v>
      </c>
      <c r="M392" s="107" t="s">
        <v>1029</v>
      </c>
      <c r="N392" s="107" t="s">
        <v>1029</v>
      </c>
    </row>
    <row r="393" spans="2:14">
      <c r="B393" s="27">
        <v>2500000</v>
      </c>
      <c r="C393" s="28" t="s">
        <v>433</v>
      </c>
      <c r="D393" s="63">
        <v>100</v>
      </c>
      <c r="E393" s="452">
        <v>95.269469268648777</v>
      </c>
      <c r="F393" s="145">
        <v>59.376709830385074</v>
      </c>
      <c r="G393" s="145">
        <v>35.89275943826371</v>
      </c>
      <c r="H393" s="107">
        <v>2.3253693233631365</v>
      </c>
      <c r="I393" s="107">
        <v>1.6619551340507071</v>
      </c>
      <c r="J393" s="107">
        <v>3.1916833850082184E-2</v>
      </c>
      <c r="K393" s="107">
        <v>1.8238190771475534E-2</v>
      </c>
      <c r="L393" s="107">
        <v>0.62693780776947139</v>
      </c>
      <c r="M393" s="107">
        <v>5.9274120007295497E-2</v>
      </c>
      <c r="N393" s="107">
        <v>6.8393215393033249E-3</v>
      </c>
    </row>
    <row r="394" spans="2:14">
      <c r="B394" s="25">
        <v>2501000</v>
      </c>
      <c r="C394" s="26" t="s">
        <v>434</v>
      </c>
      <c r="D394" s="63">
        <v>100</v>
      </c>
      <c r="E394" s="452">
        <v>95.015313127045744</v>
      </c>
      <c r="F394" s="145">
        <v>51.367620656880085</v>
      </c>
      <c r="G394" s="145">
        <v>43.647692470165651</v>
      </c>
      <c r="H394" s="107">
        <v>1.0032738409546915</v>
      </c>
      <c r="I394" s="107">
        <v>3.5272996092512323</v>
      </c>
      <c r="J394" s="107">
        <v>5.2803886366036404E-2</v>
      </c>
      <c r="K394" s="107">
        <v>5.2803886366036404E-2</v>
      </c>
      <c r="L394" s="107">
        <v>0.25345865455697475</v>
      </c>
      <c r="M394" s="107">
        <v>8.4486218185658241E-2</v>
      </c>
      <c r="N394" s="107">
        <v>1.056077727320728E-2</v>
      </c>
    </row>
    <row r="395" spans="2:14">
      <c r="B395" s="25">
        <v>2510000</v>
      </c>
      <c r="C395" s="26" t="s">
        <v>435</v>
      </c>
      <c r="D395" s="63">
        <v>100</v>
      </c>
      <c r="E395" s="452">
        <v>98.483496877787701</v>
      </c>
      <c r="F395" s="145">
        <v>55.93220338983059</v>
      </c>
      <c r="G395" s="145">
        <v>42.551293487957118</v>
      </c>
      <c r="H395" s="107">
        <v>0.53523639607493301</v>
      </c>
      <c r="I395" s="107">
        <v>0.89206066012488838</v>
      </c>
      <c r="J395" s="107">
        <v>8.920606601248883E-2</v>
      </c>
      <c r="K395" s="107" t="s">
        <v>1029</v>
      </c>
      <c r="L395" s="107" t="s">
        <v>1029</v>
      </c>
      <c r="M395" s="107" t="s">
        <v>1029</v>
      </c>
      <c r="N395" s="107" t="s">
        <v>1029</v>
      </c>
    </row>
    <row r="396" spans="2:14">
      <c r="B396" s="25">
        <v>2511000</v>
      </c>
      <c r="C396" s="26" t="s">
        <v>436</v>
      </c>
      <c r="D396" s="63">
        <v>100</v>
      </c>
      <c r="E396" s="452">
        <v>99.516674722087842</v>
      </c>
      <c r="F396" s="145">
        <v>73.127114548090773</v>
      </c>
      <c r="G396" s="145">
        <v>26.389560173997069</v>
      </c>
      <c r="H396" s="107">
        <v>0.33832769453842398</v>
      </c>
      <c r="I396" s="107">
        <v>0.14499758337361027</v>
      </c>
      <c r="J396" s="107" t="s">
        <v>1029</v>
      </c>
      <c r="K396" s="107" t="s">
        <v>1029</v>
      </c>
      <c r="L396" s="107" t="s">
        <v>1029</v>
      </c>
      <c r="M396" s="107" t="s">
        <v>1029</v>
      </c>
      <c r="N396" s="107" t="s">
        <v>1029</v>
      </c>
    </row>
    <row r="397" spans="2:14">
      <c r="B397" s="25">
        <v>2512000</v>
      </c>
      <c r="C397" s="26" t="s">
        <v>437</v>
      </c>
      <c r="D397" s="63">
        <v>100</v>
      </c>
      <c r="E397" s="452">
        <v>68.652849740932709</v>
      </c>
      <c r="F397" s="145">
        <v>49.352331606217668</v>
      </c>
      <c r="G397" s="145">
        <v>19.300518134715041</v>
      </c>
      <c r="H397" s="107">
        <v>1.2953367875647679</v>
      </c>
      <c r="I397" s="107" t="s">
        <v>1029</v>
      </c>
      <c r="J397" s="107" t="s">
        <v>1029</v>
      </c>
      <c r="K397" s="107" t="s">
        <v>1029</v>
      </c>
      <c r="L397" s="107">
        <v>29.92227979274616</v>
      </c>
      <c r="M397" s="107">
        <v>0.12953367875647681</v>
      </c>
      <c r="N397" s="107" t="s">
        <v>1029</v>
      </c>
    </row>
    <row r="398" spans="2:14">
      <c r="B398" s="25">
        <v>2513000</v>
      </c>
      <c r="C398" s="26" t="s">
        <v>438</v>
      </c>
      <c r="D398" s="63">
        <v>100</v>
      </c>
      <c r="E398" s="452">
        <v>99.239543726235595</v>
      </c>
      <c r="F398" s="145">
        <v>79.087452471482763</v>
      </c>
      <c r="G398" s="145">
        <v>20.152091254752829</v>
      </c>
      <c r="H398" s="107" t="s">
        <v>1029</v>
      </c>
      <c r="I398" s="107">
        <v>0.38022813688212886</v>
      </c>
      <c r="J398" s="107" t="s">
        <v>1029</v>
      </c>
      <c r="K398" s="107" t="s">
        <v>1029</v>
      </c>
      <c r="L398" s="107">
        <v>0.38022813688212886</v>
      </c>
      <c r="M398" s="107" t="s">
        <v>1029</v>
      </c>
      <c r="N398" s="107" t="s">
        <v>1029</v>
      </c>
    </row>
    <row r="399" spans="2:14">
      <c r="B399" s="25">
        <v>2514000</v>
      </c>
      <c r="C399" s="26" t="s">
        <v>439</v>
      </c>
      <c r="D399" s="63">
        <v>100</v>
      </c>
      <c r="E399" s="452">
        <v>98.23848238482384</v>
      </c>
      <c r="F399" s="145">
        <v>78.726287262872603</v>
      </c>
      <c r="G399" s="145">
        <v>19.512195121951233</v>
      </c>
      <c r="H399" s="107">
        <v>1.3550135501355025</v>
      </c>
      <c r="I399" s="107">
        <v>0.40650406504065073</v>
      </c>
      <c r="J399" s="107" t="s">
        <v>1029</v>
      </c>
      <c r="K399" s="107" t="s">
        <v>1029</v>
      </c>
      <c r="L399" s="107" t="s">
        <v>1029</v>
      </c>
      <c r="M399" s="107" t="s">
        <v>1029</v>
      </c>
      <c r="N399" s="107" t="s">
        <v>1029</v>
      </c>
    </row>
    <row r="400" spans="2:14">
      <c r="B400" s="25">
        <v>2515000</v>
      </c>
      <c r="C400" s="26" t="s">
        <v>440</v>
      </c>
      <c r="D400" s="63">
        <v>100</v>
      </c>
      <c r="E400" s="452">
        <v>99.264705882352956</v>
      </c>
      <c r="F400" s="145">
        <v>66.666666666666657</v>
      </c>
      <c r="G400" s="145">
        <v>32.598039215686306</v>
      </c>
      <c r="H400" s="107">
        <v>0.24509803921568624</v>
      </c>
      <c r="I400" s="107">
        <v>0.24509803921568624</v>
      </c>
      <c r="J400" s="107" t="s">
        <v>1029</v>
      </c>
      <c r="K400" s="107" t="s">
        <v>1029</v>
      </c>
      <c r="L400" s="107" t="s">
        <v>1029</v>
      </c>
      <c r="M400" s="107">
        <v>0.24509803921568624</v>
      </c>
      <c r="N400" s="107" t="s">
        <v>1029</v>
      </c>
    </row>
    <row r="401" spans="2:14">
      <c r="B401" s="25">
        <v>2516000</v>
      </c>
      <c r="C401" s="26" t="s">
        <v>441</v>
      </c>
      <c r="D401" s="63">
        <v>100</v>
      </c>
      <c r="E401" s="452">
        <v>99.102564102564159</v>
      </c>
      <c r="F401" s="145">
        <v>90.641025641025692</v>
      </c>
      <c r="G401" s="145">
        <v>8.4615384615384617</v>
      </c>
      <c r="H401" s="107">
        <v>0.38461538461538464</v>
      </c>
      <c r="I401" s="107">
        <v>0.12820512820512819</v>
      </c>
      <c r="J401" s="107" t="s">
        <v>1029</v>
      </c>
      <c r="K401" s="107" t="s">
        <v>1029</v>
      </c>
      <c r="L401" s="107" t="s">
        <v>1029</v>
      </c>
      <c r="M401" s="107">
        <v>0.38461538461538464</v>
      </c>
      <c r="N401" s="107" t="s">
        <v>1029</v>
      </c>
    </row>
    <row r="402" spans="2:14">
      <c r="B402" s="25">
        <v>2517000</v>
      </c>
      <c r="C402" s="26" t="s">
        <v>442</v>
      </c>
      <c r="D402" s="63">
        <v>100</v>
      </c>
      <c r="E402" s="452">
        <v>37.452159650082002</v>
      </c>
      <c r="F402" s="145">
        <v>34.226353198469099</v>
      </c>
      <c r="G402" s="145">
        <v>3.2258064516129039</v>
      </c>
      <c r="H402" s="107">
        <v>45.434663750683477</v>
      </c>
      <c r="I402" s="107">
        <v>16.949152542372875</v>
      </c>
      <c r="J402" s="107">
        <v>0.16402405686167307</v>
      </c>
      <c r="K402" s="107" t="s">
        <v>1029</v>
      </c>
      <c r="L402" s="107" t="s">
        <v>1029</v>
      </c>
      <c r="M402" s="107" t="s">
        <v>1029</v>
      </c>
      <c r="N402" s="107" t="s">
        <v>1029</v>
      </c>
    </row>
    <row r="403" spans="2:14">
      <c r="B403" s="25">
        <v>2518000</v>
      </c>
      <c r="C403" s="26" t="s">
        <v>443</v>
      </c>
      <c r="D403" s="63">
        <v>100</v>
      </c>
      <c r="E403" s="452">
        <v>98.778359511343567</v>
      </c>
      <c r="F403" s="145">
        <v>85.776614310645499</v>
      </c>
      <c r="G403" s="145">
        <v>13.001745200698068</v>
      </c>
      <c r="H403" s="107">
        <v>0.52356020942408332</v>
      </c>
      <c r="I403" s="107">
        <v>0.52356020942408332</v>
      </c>
      <c r="J403" s="107" t="s">
        <v>1029</v>
      </c>
      <c r="K403" s="107" t="s">
        <v>1029</v>
      </c>
      <c r="L403" s="107" t="s">
        <v>1029</v>
      </c>
      <c r="M403" s="107">
        <v>0.17452006980802776</v>
      </c>
      <c r="N403" s="107" t="s">
        <v>1029</v>
      </c>
    </row>
    <row r="404" spans="2:14">
      <c r="B404" s="25">
        <v>2519000</v>
      </c>
      <c r="C404" s="26" t="s">
        <v>135</v>
      </c>
      <c r="D404" s="63">
        <v>100</v>
      </c>
      <c r="E404" s="452">
        <v>99.320568252007433</v>
      </c>
      <c r="F404" s="145">
        <v>33.600988264360701</v>
      </c>
      <c r="G404" s="145">
        <v>65.719579987646725</v>
      </c>
      <c r="H404" s="107">
        <v>0.24706609017912268</v>
      </c>
      <c r="I404" s="107">
        <v>6.1766522544780669E-2</v>
      </c>
      <c r="J404" s="107">
        <v>0.12353304508956134</v>
      </c>
      <c r="K404" s="107" t="s">
        <v>1029</v>
      </c>
      <c r="L404" s="107">
        <v>6.1766522544780669E-2</v>
      </c>
      <c r="M404" s="107">
        <v>0.18529956763434202</v>
      </c>
      <c r="N404" s="107" t="s">
        <v>1029</v>
      </c>
    </row>
    <row r="405" spans="2:14">
      <c r="B405" s="25">
        <v>2520000</v>
      </c>
      <c r="C405" s="26" t="s">
        <v>444</v>
      </c>
      <c r="D405" s="63">
        <v>100</v>
      </c>
      <c r="E405" s="452">
        <v>99.678111587982698</v>
      </c>
      <c r="F405" s="145">
        <v>83.476394849785279</v>
      </c>
      <c r="G405" s="145">
        <v>16.201716738197426</v>
      </c>
      <c r="H405" s="107">
        <v>0.10729613733905576</v>
      </c>
      <c r="I405" s="107">
        <v>0.21459227467811151</v>
      </c>
      <c r="J405" s="107" t="s">
        <v>1029</v>
      </c>
      <c r="K405" s="107" t="s">
        <v>1029</v>
      </c>
      <c r="L405" s="107" t="s">
        <v>1029</v>
      </c>
      <c r="M405" s="107" t="s">
        <v>1029</v>
      </c>
      <c r="N405" s="107" t="s">
        <v>1029</v>
      </c>
    </row>
    <row r="406" spans="2:14">
      <c r="B406" s="25">
        <v>2521000</v>
      </c>
      <c r="C406" s="26" t="s">
        <v>445</v>
      </c>
      <c r="D406" s="63">
        <v>100</v>
      </c>
      <c r="E406" s="452">
        <v>99.902056807051963</v>
      </c>
      <c r="F406" s="145">
        <v>65.719882468168521</v>
      </c>
      <c r="G406" s="145">
        <v>34.182174338883449</v>
      </c>
      <c r="H406" s="107" t="s">
        <v>1029</v>
      </c>
      <c r="I406" s="107">
        <v>9.7943192948090022E-2</v>
      </c>
      <c r="J406" s="107" t="s">
        <v>1029</v>
      </c>
      <c r="K406" s="107" t="s">
        <v>1029</v>
      </c>
      <c r="L406" s="107" t="s">
        <v>1029</v>
      </c>
      <c r="M406" s="107" t="s">
        <v>1029</v>
      </c>
      <c r="N406" s="107" t="s">
        <v>1029</v>
      </c>
    </row>
    <row r="407" spans="2:14">
      <c r="B407" s="25">
        <v>2522000</v>
      </c>
      <c r="C407" s="26" t="s">
        <v>446</v>
      </c>
      <c r="D407" s="63">
        <v>100</v>
      </c>
      <c r="E407" s="452">
        <v>97.936016511867919</v>
      </c>
      <c r="F407" s="145">
        <v>61.506707946336434</v>
      </c>
      <c r="G407" s="145">
        <v>36.429308565531485</v>
      </c>
      <c r="H407" s="107">
        <v>1.341589267285862</v>
      </c>
      <c r="I407" s="107">
        <v>0.72239422084623339</v>
      </c>
      <c r="J407" s="107" t="s">
        <v>1029</v>
      </c>
      <c r="K407" s="107" t="s">
        <v>1029</v>
      </c>
      <c r="L407" s="107" t="s">
        <v>1029</v>
      </c>
      <c r="M407" s="107" t="s">
        <v>1029</v>
      </c>
      <c r="N407" s="107" t="s">
        <v>1029</v>
      </c>
    </row>
    <row r="408" spans="2:14">
      <c r="B408" s="25">
        <v>2523000</v>
      </c>
      <c r="C408" s="26" t="s">
        <v>447</v>
      </c>
      <c r="D408" s="63">
        <v>100</v>
      </c>
      <c r="E408" s="452">
        <v>99.634369287019993</v>
      </c>
      <c r="F408" s="145">
        <v>71.115173674588561</v>
      </c>
      <c r="G408" s="145">
        <v>28.519195612431435</v>
      </c>
      <c r="H408" s="107">
        <v>0.36563071297989025</v>
      </c>
      <c r="I408" s="107" t="s">
        <v>1029</v>
      </c>
      <c r="J408" s="107" t="s">
        <v>1029</v>
      </c>
      <c r="K408" s="107" t="s">
        <v>1029</v>
      </c>
      <c r="L408" s="107" t="s">
        <v>1029</v>
      </c>
      <c r="M408" s="107" t="s">
        <v>1029</v>
      </c>
      <c r="N408" s="107" t="s">
        <v>1029</v>
      </c>
    </row>
    <row r="409" spans="2:14">
      <c r="B409" s="25">
        <v>2523100</v>
      </c>
      <c r="C409" s="26" t="s">
        <v>448</v>
      </c>
      <c r="D409" s="63">
        <v>100</v>
      </c>
      <c r="E409" s="452">
        <v>99.390243902439124</v>
      </c>
      <c r="F409" s="145">
        <v>51.097560975609802</v>
      </c>
      <c r="G409" s="145">
        <v>48.292682926829315</v>
      </c>
      <c r="H409" s="107">
        <v>0.12195121951219523</v>
      </c>
      <c r="I409" s="107">
        <v>0.48780487804878092</v>
      </c>
      <c r="J409" s="107" t="s">
        <v>1029</v>
      </c>
      <c r="K409" s="107" t="s">
        <v>1029</v>
      </c>
      <c r="L409" s="107" t="s">
        <v>1029</v>
      </c>
      <c r="M409" s="107" t="s">
        <v>1029</v>
      </c>
      <c r="N409" s="107" t="s">
        <v>1029</v>
      </c>
    </row>
    <row r="410" spans="2:14">
      <c r="B410" s="25">
        <v>2524000</v>
      </c>
      <c r="C410" s="26" t="s">
        <v>449</v>
      </c>
      <c r="D410" s="63">
        <v>100</v>
      </c>
      <c r="E410" s="452">
        <v>99.832962138084412</v>
      </c>
      <c r="F410" s="145">
        <v>54.23162583518922</v>
      </c>
      <c r="G410" s="145">
        <v>45.601336302895199</v>
      </c>
      <c r="H410" s="107" t="s">
        <v>1029</v>
      </c>
      <c r="I410" s="107">
        <v>0.11135857461024466</v>
      </c>
      <c r="J410" s="107">
        <v>5.5679287305122331E-2</v>
      </c>
      <c r="K410" s="107" t="s">
        <v>1029</v>
      </c>
      <c r="L410" s="107" t="s">
        <v>1029</v>
      </c>
      <c r="M410" s="107" t="s">
        <v>1029</v>
      </c>
      <c r="N410" s="107" t="s">
        <v>1029</v>
      </c>
    </row>
    <row r="411" spans="2:14">
      <c r="B411" s="25">
        <v>2525000</v>
      </c>
      <c r="C411" s="26" t="s">
        <v>450</v>
      </c>
      <c r="D411" s="63">
        <v>100</v>
      </c>
      <c r="E411" s="452">
        <v>99.892703862660994</v>
      </c>
      <c r="F411" s="145">
        <v>67.167381974248968</v>
      </c>
      <c r="G411" s="145">
        <v>32.725321888412019</v>
      </c>
      <c r="H411" s="107">
        <v>0.10729613733905573</v>
      </c>
      <c r="I411" s="107" t="s">
        <v>1029</v>
      </c>
      <c r="J411" s="107" t="s">
        <v>1029</v>
      </c>
      <c r="K411" s="107" t="s">
        <v>1029</v>
      </c>
      <c r="L411" s="107" t="s">
        <v>1029</v>
      </c>
      <c r="M411" s="107" t="s">
        <v>1029</v>
      </c>
      <c r="N411" s="107" t="s">
        <v>1029</v>
      </c>
    </row>
    <row r="412" spans="2:14">
      <c r="B412" s="25">
        <v>2526000</v>
      </c>
      <c r="C412" s="26" t="s">
        <v>451</v>
      </c>
      <c r="D412" s="63">
        <v>100</v>
      </c>
      <c r="E412" s="452">
        <v>100</v>
      </c>
      <c r="F412" s="145">
        <v>89.881367759944169</v>
      </c>
      <c r="G412" s="145">
        <v>10.118632240055838</v>
      </c>
      <c r="H412" s="107" t="s">
        <v>1029</v>
      </c>
      <c r="I412" s="107" t="s">
        <v>1029</v>
      </c>
      <c r="J412" s="107" t="s">
        <v>1029</v>
      </c>
      <c r="K412" s="107" t="s">
        <v>1029</v>
      </c>
      <c r="L412" s="107" t="s">
        <v>1029</v>
      </c>
      <c r="M412" s="107" t="s">
        <v>1029</v>
      </c>
      <c r="N412" s="107" t="s">
        <v>1029</v>
      </c>
    </row>
    <row r="413" spans="2:14">
      <c r="B413" s="25">
        <v>2527000</v>
      </c>
      <c r="C413" s="26" t="s">
        <v>452</v>
      </c>
      <c r="D413" s="63">
        <v>100</v>
      </c>
      <c r="E413" s="452">
        <v>99.654377880184285</v>
      </c>
      <c r="F413" s="145">
        <v>52.880184331797231</v>
      </c>
      <c r="G413" s="145">
        <v>46.774193548387061</v>
      </c>
      <c r="H413" s="107">
        <v>0.23041474654377858</v>
      </c>
      <c r="I413" s="107">
        <v>0.11520737327188929</v>
      </c>
      <c r="J413" s="107" t="s">
        <v>1029</v>
      </c>
      <c r="K413" s="107" t="s">
        <v>1029</v>
      </c>
      <c r="L413" s="107" t="s">
        <v>1029</v>
      </c>
      <c r="M413" s="107" t="s">
        <v>1029</v>
      </c>
      <c r="N413" s="107" t="s">
        <v>1029</v>
      </c>
    </row>
    <row r="414" spans="2:14">
      <c r="B414" s="25">
        <v>2528000</v>
      </c>
      <c r="C414" s="26" t="s">
        <v>453</v>
      </c>
      <c r="D414" s="63">
        <v>100</v>
      </c>
      <c r="E414" s="452">
        <v>98.593530239100062</v>
      </c>
      <c r="F414" s="145">
        <v>65.119549929676651</v>
      </c>
      <c r="G414" s="145">
        <v>33.473980309423418</v>
      </c>
      <c r="H414" s="107">
        <v>0.2109704641350216</v>
      </c>
      <c r="I414" s="107">
        <v>0.98452883263010071</v>
      </c>
      <c r="J414" s="107" t="s">
        <v>1029</v>
      </c>
      <c r="K414" s="107">
        <v>7.0323488045007196E-2</v>
      </c>
      <c r="L414" s="107" t="s">
        <v>1029</v>
      </c>
      <c r="M414" s="107">
        <v>7.0323488045007196E-2</v>
      </c>
      <c r="N414" s="107">
        <v>7.0323488045007196E-2</v>
      </c>
    </row>
    <row r="415" spans="2:14">
      <c r="B415" s="25">
        <v>2529000</v>
      </c>
      <c r="C415" s="26" t="s">
        <v>454</v>
      </c>
      <c r="D415" s="63">
        <v>100</v>
      </c>
      <c r="E415" s="452">
        <v>99.156441717791211</v>
      </c>
      <c r="F415" s="145">
        <v>71.165644171778965</v>
      </c>
      <c r="G415" s="145">
        <v>27.990797546012246</v>
      </c>
      <c r="H415" s="107">
        <v>0.23006134969325126</v>
      </c>
      <c r="I415" s="107">
        <v>0.30674846625766833</v>
      </c>
      <c r="J415" s="107">
        <v>0.15337423312883416</v>
      </c>
      <c r="K415" s="107">
        <v>7.6687116564417082E-2</v>
      </c>
      <c r="L415" s="107" t="s">
        <v>1029</v>
      </c>
      <c r="M415" s="107">
        <v>7.6687116564417082E-2</v>
      </c>
      <c r="N415" s="107" t="s">
        <v>1029</v>
      </c>
    </row>
    <row r="416" spans="2:14">
      <c r="B416" s="25">
        <v>2530000</v>
      </c>
      <c r="C416" s="26" t="s">
        <v>455</v>
      </c>
      <c r="D416" s="63">
        <v>100</v>
      </c>
      <c r="E416" s="452">
        <v>99.665998663995325</v>
      </c>
      <c r="F416" s="145">
        <v>63.527054108216888</v>
      </c>
      <c r="G416" s="145">
        <v>36.138944555778437</v>
      </c>
      <c r="H416" s="107">
        <v>8.9067022934758794E-2</v>
      </c>
      <c r="I416" s="107">
        <v>0.15586729013582792</v>
      </c>
      <c r="J416" s="107" t="s">
        <v>1029</v>
      </c>
      <c r="K416" s="107">
        <v>2.2266755733689698E-2</v>
      </c>
      <c r="L416" s="107" t="s">
        <v>1029</v>
      </c>
      <c r="M416" s="107">
        <v>6.6800267201069102E-2</v>
      </c>
      <c r="N416" s="107" t="s">
        <v>1029</v>
      </c>
    </row>
    <row r="417" spans="2:14">
      <c r="B417" s="25">
        <v>2531000</v>
      </c>
      <c r="C417" s="26" t="s">
        <v>272</v>
      </c>
      <c r="D417" s="63">
        <v>100</v>
      </c>
      <c r="E417" s="452">
        <v>99.233716475095832</v>
      </c>
      <c r="F417" s="145">
        <v>91.826309067688413</v>
      </c>
      <c r="G417" s="145">
        <v>7.4074074074074154</v>
      </c>
      <c r="H417" s="107">
        <v>0.12771392081736924</v>
      </c>
      <c r="I417" s="107">
        <v>0.38314176245210774</v>
      </c>
      <c r="J417" s="107" t="s">
        <v>1029</v>
      </c>
      <c r="K417" s="107" t="s">
        <v>1029</v>
      </c>
      <c r="L417" s="107" t="s">
        <v>1029</v>
      </c>
      <c r="M417" s="107">
        <v>0.25542784163473847</v>
      </c>
      <c r="N417" s="107" t="s">
        <v>1029</v>
      </c>
    </row>
    <row r="418" spans="2:14">
      <c r="B418" s="25">
        <v>2532000</v>
      </c>
      <c r="C418" s="26" t="s">
        <v>456</v>
      </c>
      <c r="D418" s="63">
        <v>100</v>
      </c>
      <c r="E418" s="452">
        <v>97.713950762016381</v>
      </c>
      <c r="F418" s="145">
        <v>23.212192262602596</v>
      </c>
      <c r="G418" s="145">
        <v>74.501758499413782</v>
      </c>
      <c r="H418" s="107">
        <v>0.70339976553341166</v>
      </c>
      <c r="I418" s="107">
        <v>0.5275498241500588</v>
      </c>
      <c r="J418" s="107" t="s">
        <v>1029</v>
      </c>
      <c r="K418" s="107" t="s">
        <v>1029</v>
      </c>
      <c r="L418" s="107">
        <v>0.99648300117233313</v>
      </c>
      <c r="M418" s="107">
        <v>5.8616647127784305E-2</v>
      </c>
      <c r="N418" s="107" t="s">
        <v>1029</v>
      </c>
    </row>
    <row r="419" spans="2:14">
      <c r="B419" s="25">
        <v>2534000</v>
      </c>
      <c r="C419" s="26" t="s">
        <v>457</v>
      </c>
      <c r="D419" s="63">
        <v>100</v>
      </c>
      <c r="E419" s="452">
        <v>99.864314789687882</v>
      </c>
      <c r="F419" s="145">
        <v>69.131614654002689</v>
      </c>
      <c r="G419" s="145">
        <v>30.732700135685192</v>
      </c>
      <c r="H419" s="107" t="s">
        <v>1029</v>
      </c>
      <c r="I419" s="107">
        <v>6.7842605156037988E-2</v>
      </c>
      <c r="J419" s="107" t="s">
        <v>1029</v>
      </c>
      <c r="K419" s="107" t="s">
        <v>1029</v>
      </c>
      <c r="L419" s="107" t="s">
        <v>1029</v>
      </c>
      <c r="M419" s="107" t="s">
        <v>1029</v>
      </c>
      <c r="N419" s="107">
        <v>6.7842605156037988E-2</v>
      </c>
    </row>
    <row r="420" spans="2:14">
      <c r="B420" s="25">
        <v>2535000</v>
      </c>
      <c r="C420" s="26" t="s">
        <v>319</v>
      </c>
      <c r="D420" s="63">
        <v>100</v>
      </c>
      <c r="E420" s="452">
        <v>99.858356940510191</v>
      </c>
      <c r="F420" s="145">
        <v>47.639282341832057</v>
      </c>
      <c r="G420" s="145">
        <v>52.219074598678127</v>
      </c>
      <c r="H420" s="107">
        <v>4.7214353163361783E-2</v>
      </c>
      <c r="I420" s="107">
        <v>9.4428706326723566E-2</v>
      </c>
      <c r="J420" s="107" t="s">
        <v>1029</v>
      </c>
      <c r="K420" s="107" t="s">
        <v>1029</v>
      </c>
      <c r="L420" s="107" t="s">
        <v>1029</v>
      </c>
      <c r="M420" s="107" t="s">
        <v>1029</v>
      </c>
      <c r="N420" s="107" t="s">
        <v>1029</v>
      </c>
    </row>
    <row r="421" spans="2:14">
      <c r="B421" s="25">
        <v>2536000</v>
      </c>
      <c r="C421" s="26" t="s">
        <v>458</v>
      </c>
      <c r="D421" s="63">
        <v>100</v>
      </c>
      <c r="E421" s="452">
        <v>99.481193255512196</v>
      </c>
      <c r="F421" s="145">
        <v>62.386511024643177</v>
      </c>
      <c r="G421" s="145">
        <v>37.094682230869019</v>
      </c>
      <c r="H421" s="107">
        <v>0.38910505836575887</v>
      </c>
      <c r="I421" s="107">
        <v>0.12970168612191962</v>
      </c>
      <c r="J421" s="107" t="s">
        <v>1029</v>
      </c>
      <c r="K421" s="107" t="s">
        <v>1029</v>
      </c>
      <c r="L421" s="107" t="s">
        <v>1029</v>
      </c>
      <c r="M421" s="107" t="s">
        <v>1029</v>
      </c>
      <c r="N421" s="107" t="s">
        <v>1029</v>
      </c>
    </row>
    <row r="422" spans="2:14">
      <c r="B422" s="27">
        <v>3100000</v>
      </c>
      <c r="C422" s="32" t="s">
        <v>459</v>
      </c>
      <c r="D422" s="63">
        <v>100</v>
      </c>
      <c r="E422" s="452">
        <v>94.573555530363279</v>
      </c>
      <c r="F422" s="145">
        <v>53.750519593394543</v>
      </c>
      <c r="G422" s="145">
        <v>40.823035936968736</v>
      </c>
      <c r="H422" s="107">
        <v>1.4416354910630014</v>
      </c>
      <c r="I422" s="107">
        <v>3.7354041491894607</v>
      </c>
      <c r="J422" s="107">
        <v>4.9125193666629124E-2</v>
      </c>
      <c r="K422" s="107">
        <v>2.645202735895414E-2</v>
      </c>
      <c r="L422" s="107">
        <v>3.5899179987152051E-2</v>
      </c>
      <c r="M422" s="107">
        <v>9.4471526281979107E-2</v>
      </c>
      <c r="N422" s="107">
        <v>4.3456902089710377E-2</v>
      </c>
    </row>
    <row r="423" spans="2:14">
      <c r="B423" s="25">
        <v>3101000</v>
      </c>
      <c r="C423" s="26" t="s">
        <v>460</v>
      </c>
      <c r="D423" s="63">
        <v>100</v>
      </c>
      <c r="E423" s="452">
        <v>90.109514031485432</v>
      </c>
      <c r="F423" s="145">
        <v>59.223134839151356</v>
      </c>
      <c r="G423" s="145">
        <v>30.886379192334072</v>
      </c>
      <c r="H423" s="107">
        <v>2.5496235455167748</v>
      </c>
      <c r="I423" s="107">
        <v>6.6563997262149286</v>
      </c>
      <c r="J423" s="107">
        <v>0.17111567419575668</v>
      </c>
      <c r="K423" s="107">
        <v>5.1334702258727001E-2</v>
      </c>
      <c r="L423" s="107">
        <v>0.11978097193702968</v>
      </c>
      <c r="M423" s="107">
        <v>0.34223134839151342</v>
      </c>
      <c r="N423" s="107" t="s">
        <v>1029</v>
      </c>
    </row>
    <row r="424" spans="2:14">
      <c r="B424" s="25">
        <v>3110000</v>
      </c>
      <c r="C424" s="26" t="s">
        <v>461</v>
      </c>
      <c r="D424" s="63">
        <v>100</v>
      </c>
      <c r="E424" s="452">
        <v>98.283418553688421</v>
      </c>
      <c r="F424" s="145">
        <v>63.878743608473044</v>
      </c>
      <c r="G424" s="145">
        <v>34.404674945215369</v>
      </c>
      <c r="H424" s="107">
        <v>0.36523009495982373</v>
      </c>
      <c r="I424" s="107">
        <v>1.2417823228634006</v>
      </c>
      <c r="J424" s="107" t="s">
        <v>1029</v>
      </c>
      <c r="K424" s="107">
        <v>7.3046018991964751E-2</v>
      </c>
      <c r="L424" s="107" t="s">
        <v>1029</v>
      </c>
      <c r="M424" s="107">
        <v>3.6523009495982375E-2</v>
      </c>
      <c r="N424" s="107" t="s">
        <v>1029</v>
      </c>
    </row>
    <row r="425" spans="2:14">
      <c r="B425" s="25">
        <v>3111000</v>
      </c>
      <c r="C425" s="26" t="s">
        <v>462</v>
      </c>
      <c r="D425" s="63">
        <v>100</v>
      </c>
      <c r="E425" s="452">
        <v>28.141025641025625</v>
      </c>
      <c r="F425" s="145">
        <v>16.474358974358964</v>
      </c>
      <c r="G425" s="145">
        <v>11.666666666666661</v>
      </c>
      <c r="H425" s="107">
        <v>16.858974358974351</v>
      </c>
      <c r="I425" s="107">
        <v>54.42307692307682</v>
      </c>
      <c r="J425" s="107">
        <v>6.4102564102564014E-2</v>
      </c>
      <c r="K425" s="107">
        <v>6.4102564102564014E-2</v>
      </c>
      <c r="L425" s="107" t="s">
        <v>1029</v>
      </c>
      <c r="M425" s="107" t="s">
        <v>1029</v>
      </c>
      <c r="N425" s="107">
        <v>0.44871794871794818</v>
      </c>
    </row>
    <row r="426" spans="2:14">
      <c r="B426" s="25">
        <v>3112000</v>
      </c>
      <c r="C426" s="26" t="s">
        <v>463</v>
      </c>
      <c r="D426" s="63">
        <v>100</v>
      </c>
      <c r="E426" s="452">
        <v>98.529411764705898</v>
      </c>
      <c r="F426" s="145">
        <v>71.496539792387537</v>
      </c>
      <c r="G426" s="145">
        <v>27.032871972318361</v>
      </c>
      <c r="H426" s="107">
        <v>0.43252595155709356</v>
      </c>
      <c r="I426" s="107">
        <v>0.90830449826989679</v>
      </c>
      <c r="J426" s="107">
        <v>4.3252595155709346E-2</v>
      </c>
      <c r="K426" s="107">
        <v>4.3252595155709346E-2</v>
      </c>
      <c r="L426" s="107" t="s">
        <v>1029</v>
      </c>
      <c r="M426" s="107">
        <v>4.3252595155709346E-2</v>
      </c>
      <c r="N426" s="107" t="s">
        <v>1029</v>
      </c>
    </row>
    <row r="427" spans="2:14">
      <c r="B427" s="25">
        <v>3113000</v>
      </c>
      <c r="C427" s="26" t="s">
        <v>464</v>
      </c>
      <c r="D427" s="63">
        <v>100</v>
      </c>
      <c r="E427" s="452">
        <v>99.291856348001915</v>
      </c>
      <c r="F427" s="145">
        <v>75.973697521497158</v>
      </c>
      <c r="G427" s="145">
        <v>23.318158826504749</v>
      </c>
      <c r="H427" s="107">
        <v>0.15174506828528053</v>
      </c>
      <c r="I427" s="107">
        <v>0.3540718259989879</v>
      </c>
      <c r="J427" s="107">
        <v>0.15174506828528053</v>
      </c>
      <c r="K427" s="107" t="s">
        <v>1029</v>
      </c>
      <c r="L427" s="107" t="s">
        <v>1029</v>
      </c>
      <c r="M427" s="107">
        <v>5.0581689428426849E-2</v>
      </c>
      <c r="N427" s="107" t="s">
        <v>1029</v>
      </c>
    </row>
    <row r="428" spans="2:14">
      <c r="B428" s="25">
        <v>3114000</v>
      </c>
      <c r="C428" s="26" t="s">
        <v>465</v>
      </c>
      <c r="D428" s="63">
        <v>100</v>
      </c>
      <c r="E428" s="452">
        <v>99.314285714285774</v>
      </c>
      <c r="F428" s="145">
        <v>43.885714285714329</v>
      </c>
      <c r="G428" s="145">
        <v>55.428571428571452</v>
      </c>
      <c r="H428" s="107">
        <v>0.17142857142857157</v>
      </c>
      <c r="I428" s="107">
        <v>0.34285714285714314</v>
      </c>
      <c r="J428" s="107">
        <v>0.11428571428571438</v>
      </c>
      <c r="K428" s="107" t="s">
        <v>1029</v>
      </c>
      <c r="L428" s="107" t="s">
        <v>1029</v>
      </c>
      <c r="M428" s="107">
        <v>5.714285714285719E-2</v>
      </c>
      <c r="N428" s="107" t="s">
        <v>1029</v>
      </c>
    </row>
    <row r="429" spans="2:14">
      <c r="B429" s="25">
        <v>3115000</v>
      </c>
      <c r="C429" s="26" t="s">
        <v>249</v>
      </c>
      <c r="D429" s="63">
        <v>100</v>
      </c>
      <c r="E429" s="452">
        <v>97.740112994350341</v>
      </c>
      <c r="F429" s="145">
        <v>86.666666666666728</v>
      </c>
      <c r="G429" s="145">
        <v>11.073446327683605</v>
      </c>
      <c r="H429" s="107">
        <v>0.451977401129943</v>
      </c>
      <c r="I429" s="107">
        <v>1.6949152542372861</v>
      </c>
      <c r="J429" s="107" t="s">
        <v>1029</v>
      </c>
      <c r="K429" s="107" t="s">
        <v>1029</v>
      </c>
      <c r="L429" s="107" t="s">
        <v>1029</v>
      </c>
      <c r="M429" s="107">
        <v>0.11299435028248575</v>
      </c>
      <c r="N429" s="107" t="s">
        <v>1029</v>
      </c>
    </row>
    <row r="430" spans="2:14">
      <c r="B430" s="25">
        <v>3116000</v>
      </c>
      <c r="C430" s="26" t="s">
        <v>466</v>
      </c>
      <c r="D430" s="63">
        <v>100</v>
      </c>
      <c r="E430" s="452">
        <v>99.892761394102237</v>
      </c>
      <c r="F430" s="145">
        <v>74.90616621983942</v>
      </c>
      <c r="G430" s="145">
        <v>24.986595174262817</v>
      </c>
      <c r="H430" s="107">
        <v>5.3619302949061767E-2</v>
      </c>
      <c r="I430" s="107">
        <v>5.3619302949061767E-2</v>
      </c>
      <c r="J430" s="107" t="s">
        <v>1029</v>
      </c>
      <c r="K430" s="107" t="s">
        <v>1029</v>
      </c>
      <c r="L430" s="107" t="s">
        <v>1029</v>
      </c>
      <c r="M430" s="107" t="s">
        <v>1029</v>
      </c>
      <c r="N430" s="107" t="s">
        <v>1029</v>
      </c>
    </row>
    <row r="431" spans="2:14">
      <c r="B431" s="25">
        <v>3117000</v>
      </c>
      <c r="C431" s="26" t="s">
        <v>467</v>
      </c>
      <c r="D431" s="63">
        <v>100</v>
      </c>
      <c r="E431" s="452">
        <v>32.842582106455275</v>
      </c>
      <c r="F431" s="145">
        <v>28.086070215175546</v>
      </c>
      <c r="G431" s="145">
        <v>4.756511891279728</v>
      </c>
      <c r="H431" s="107">
        <v>23.442808607021533</v>
      </c>
      <c r="I431" s="107">
        <v>42.921857304643154</v>
      </c>
      <c r="J431" s="107">
        <v>0.1132502831257078</v>
      </c>
      <c r="K431" s="107">
        <v>0.2265005662514156</v>
      </c>
      <c r="L431" s="107" t="s">
        <v>1029</v>
      </c>
      <c r="M431" s="107">
        <v>0.45300113250283119</v>
      </c>
      <c r="N431" s="107" t="s">
        <v>1029</v>
      </c>
    </row>
    <row r="432" spans="2:14">
      <c r="B432" s="25">
        <v>3118000</v>
      </c>
      <c r="C432" s="26" t="s">
        <v>468</v>
      </c>
      <c r="D432" s="63">
        <v>100</v>
      </c>
      <c r="E432" s="452">
        <v>99.044707680550061</v>
      </c>
      <c r="F432" s="145">
        <v>8.6740542606037465</v>
      </c>
      <c r="G432" s="145">
        <v>90.370653419946308</v>
      </c>
      <c r="H432" s="107">
        <v>0.3056935422239207</v>
      </c>
      <c r="I432" s="107">
        <v>0.4967520061138711</v>
      </c>
      <c r="J432" s="107">
        <v>3.8211692777990088E-2</v>
      </c>
      <c r="K432" s="107" t="s">
        <v>1029</v>
      </c>
      <c r="L432" s="107" t="s">
        <v>1029</v>
      </c>
      <c r="M432" s="107">
        <v>7.6423385555980175E-2</v>
      </c>
      <c r="N432" s="107">
        <v>3.8211692777990088E-2</v>
      </c>
    </row>
    <row r="433" spans="2:14">
      <c r="B433" s="25">
        <v>3119000</v>
      </c>
      <c r="C433" s="26" t="s">
        <v>469</v>
      </c>
      <c r="D433" s="63">
        <v>100</v>
      </c>
      <c r="E433" s="452">
        <v>98.861788617886418</v>
      </c>
      <c r="F433" s="145">
        <v>49.407665505226639</v>
      </c>
      <c r="G433" s="145">
        <v>49.454123112659779</v>
      </c>
      <c r="H433" s="107">
        <v>0.58072009291521476</v>
      </c>
      <c r="I433" s="107">
        <v>0.44134727061556323</v>
      </c>
      <c r="J433" s="107">
        <v>2.3228803716608588E-2</v>
      </c>
      <c r="K433" s="107" t="s">
        <v>1029</v>
      </c>
      <c r="L433" s="107" t="s">
        <v>1029</v>
      </c>
      <c r="M433" s="107">
        <v>6.9686411149825767E-2</v>
      </c>
      <c r="N433" s="107">
        <v>2.3228803716608588E-2</v>
      </c>
    </row>
    <row r="434" spans="2:14">
      <c r="B434" s="25">
        <v>3120000</v>
      </c>
      <c r="C434" s="26" t="s">
        <v>470</v>
      </c>
      <c r="D434" s="63">
        <v>100</v>
      </c>
      <c r="E434" s="452">
        <v>99.302832244008414</v>
      </c>
      <c r="F434" s="145">
        <v>64.8801742919388</v>
      </c>
      <c r="G434" s="145">
        <v>34.422657952069613</v>
      </c>
      <c r="H434" s="107">
        <v>4.3572984749455229E-2</v>
      </c>
      <c r="I434" s="107">
        <v>0.26143790849673137</v>
      </c>
      <c r="J434" s="107" t="s">
        <v>1029</v>
      </c>
      <c r="K434" s="107">
        <v>4.3572984749455229E-2</v>
      </c>
      <c r="L434" s="107" t="s">
        <v>1029</v>
      </c>
      <c r="M434" s="107">
        <v>0.13071895424836569</v>
      </c>
      <c r="N434" s="107">
        <v>0.21786492374727615</v>
      </c>
    </row>
    <row r="435" spans="2:14">
      <c r="B435" s="25">
        <v>3121000</v>
      </c>
      <c r="C435" s="26" t="s">
        <v>471</v>
      </c>
      <c r="D435" s="63">
        <v>100</v>
      </c>
      <c r="E435" s="452">
        <v>97.723292469352046</v>
      </c>
      <c r="F435" s="145">
        <v>71.511967308815002</v>
      </c>
      <c r="G435" s="145">
        <v>26.211325160537047</v>
      </c>
      <c r="H435" s="107">
        <v>0.29188558085230609</v>
      </c>
      <c r="I435" s="107">
        <v>1.109165207238763</v>
      </c>
      <c r="J435" s="107" t="s">
        <v>1029</v>
      </c>
      <c r="K435" s="107">
        <v>5.8377116170461214E-2</v>
      </c>
      <c r="L435" s="107">
        <v>0.52539404553415092</v>
      </c>
      <c r="M435" s="107" t="s">
        <v>1029</v>
      </c>
      <c r="N435" s="107">
        <v>0.29188558085230609</v>
      </c>
    </row>
    <row r="436" spans="2:14">
      <c r="B436" s="25">
        <v>3122000</v>
      </c>
      <c r="C436" s="26" t="s">
        <v>472</v>
      </c>
      <c r="D436" s="63">
        <v>100</v>
      </c>
      <c r="E436" s="452">
        <v>99.905571293673091</v>
      </c>
      <c r="F436" s="145">
        <v>72.898961284230239</v>
      </c>
      <c r="G436" s="145">
        <v>27.006610009442849</v>
      </c>
      <c r="H436" s="107" t="s">
        <v>1029</v>
      </c>
      <c r="I436" s="107">
        <v>9.4428706326723247E-2</v>
      </c>
      <c r="J436" s="107" t="s">
        <v>1029</v>
      </c>
      <c r="K436" s="107" t="s">
        <v>1029</v>
      </c>
      <c r="L436" s="107" t="s">
        <v>1029</v>
      </c>
      <c r="M436" s="107" t="s">
        <v>1029</v>
      </c>
      <c r="N436" s="107" t="s">
        <v>1029</v>
      </c>
    </row>
    <row r="437" spans="2:14">
      <c r="B437" s="25">
        <v>3123000</v>
      </c>
      <c r="C437" s="26" t="s">
        <v>473</v>
      </c>
      <c r="D437" s="63">
        <v>100</v>
      </c>
      <c r="E437" s="452">
        <v>99.368932038834743</v>
      </c>
      <c r="F437" s="145">
        <v>68.106796116504782</v>
      </c>
      <c r="G437" s="145">
        <v>31.262135922329961</v>
      </c>
      <c r="H437" s="107">
        <v>0.1941747572815529</v>
      </c>
      <c r="I437" s="107">
        <v>0.33980582524271752</v>
      </c>
      <c r="J437" s="107">
        <v>4.8543689320388224E-2</v>
      </c>
      <c r="K437" s="107" t="s">
        <v>1029</v>
      </c>
      <c r="L437" s="107" t="s">
        <v>1029</v>
      </c>
      <c r="M437" s="107">
        <v>4.8543689320388224E-2</v>
      </c>
      <c r="N437" s="107" t="s">
        <v>1029</v>
      </c>
    </row>
    <row r="438" spans="2:14">
      <c r="B438" s="25">
        <v>3124000</v>
      </c>
      <c r="C438" s="26" t="s">
        <v>474</v>
      </c>
      <c r="D438" s="63">
        <v>100</v>
      </c>
      <c r="E438" s="452">
        <v>99.669603524229004</v>
      </c>
      <c r="F438" s="145">
        <v>44.052863436123317</v>
      </c>
      <c r="G438" s="145">
        <v>55.616740088105686</v>
      </c>
      <c r="H438" s="107">
        <v>0.11013215859030838</v>
      </c>
      <c r="I438" s="107">
        <v>0.22026431718061676</v>
      </c>
      <c r="J438" s="107" t="s">
        <v>1029</v>
      </c>
      <c r="K438" s="107" t="s">
        <v>1029</v>
      </c>
      <c r="L438" s="107" t="s">
        <v>1029</v>
      </c>
      <c r="M438" s="107" t="s">
        <v>1029</v>
      </c>
      <c r="N438" s="107" t="s">
        <v>1029</v>
      </c>
    </row>
    <row r="439" spans="2:14">
      <c r="B439" s="25">
        <v>3125000</v>
      </c>
      <c r="C439" s="26" t="s">
        <v>475</v>
      </c>
      <c r="D439" s="63">
        <v>100</v>
      </c>
      <c r="E439" s="452">
        <v>99.482822312522856</v>
      </c>
      <c r="F439" s="145">
        <v>39.490210565201245</v>
      </c>
      <c r="G439" s="145">
        <v>59.992611747321611</v>
      </c>
      <c r="H439" s="107">
        <v>0.29553010712966338</v>
      </c>
      <c r="I439" s="107">
        <v>0.11082379017362376</v>
      </c>
      <c r="J439" s="107" t="s">
        <v>1029</v>
      </c>
      <c r="K439" s="107" t="s">
        <v>1029</v>
      </c>
      <c r="L439" s="107" t="s">
        <v>1029</v>
      </c>
      <c r="M439" s="107">
        <v>0.11082379017362376</v>
      </c>
      <c r="N439" s="107" t="s">
        <v>1029</v>
      </c>
    </row>
    <row r="440" spans="2:14">
      <c r="B440" s="25">
        <v>3126000</v>
      </c>
      <c r="C440" s="26" t="s">
        <v>476</v>
      </c>
      <c r="D440" s="63">
        <v>100</v>
      </c>
      <c r="E440" s="452">
        <v>98.81363244175995</v>
      </c>
      <c r="F440" s="145">
        <v>32.528041415012879</v>
      </c>
      <c r="G440" s="145">
        <v>66.28559102674707</v>
      </c>
      <c r="H440" s="107">
        <v>0.25884383088869689</v>
      </c>
      <c r="I440" s="107">
        <v>0.75496117342536595</v>
      </c>
      <c r="J440" s="107">
        <v>4.3140638481449486E-2</v>
      </c>
      <c r="K440" s="107">
        <v>4.3140638481449486E-2</v>
      </c>
      <c r="L440" s="107" t="s">
        <v>1029</v>
      </c>
      <c r="M440" s="107">
        <v>6.4710957722174223E-2</v>
      </c>
      <c r="N440" s="107">
        <v>2.1570319240724743E-2</v>
      </c>
    </row>
    <row r="441" spans="2:14">
      <c r="B441" s="25">
        <v>3127000</v>
      </c>
      <c r="C441" s="26" t="s">
        <v>477</v>
      </c>
      <c r="D441" s="63">
        <v>100</v>
      </c>
      <c r="E441" s="452">
        <v>98.2926829268294</v>
      </c>
      <c r="F441" s="145">
        <v>69.207317073170842</v>
      </c>
      <c r="G441" s="145">
        <v>29.085365853658558</v>
      </c>
      <c r="H441" s="107">
        <v>0.42682926829268331</v>
      </c>
      <c r="I441" s="107">
        <v>1.2804878048780501</v>
      </c>
      <c r="J441" s="107" t="s">
        <v>1029</v>
      </c>
      <c r="K441" s="107" t="s">
        <v>1029</v>
      </c>
      <c r="L441" s="107" t="s">
        <v>1029</v>
      </c>
      <c r="M441" s="107" t="s">
        <v>1029</v>
      </c>
      <c r="N441" s="107" t="s">
        <v>1029</v>
      </c>
    </row>
    <row r="442" spans="2:14">
      <c r="B442" s="25">
        <v>3128000</v>
      </c>
      <c r="C442" s="26" t="s">
        <v>478</v>
      </c>
      <c r="D442" s="63">
        <v>100</v>
      </c>
      <c r="E442" s="452">
        <v>95.870967741935544</v>
      </c>
      <c r="F442" s="145">
        <v>72.322580645161366</v>
      </c>
      <c r="G442" s="145">
        <v>23.548387096774178</v>
      </c>
      <c r="H442" s="107">
        <v>0.90322580645161299</v>
      </c>
      <c r="I442" s="107">
        <v>2.9032258064516134</v>
      </c>
      <c r="J442" s="107">
        <v>0.12903225806451615</v>
      </c>
      <c r="K442" s="107" t="s">
        <v>1029</v>
      </c>
      <c r="L442" s="107">
        <v>0.19354838709677422</v>
      </c>
      <c r="M442" s="107" t="s">
        <v>1029</v>
      </c>
      <c r="N442" s="107" t="s">
        <v>1029</v>
      </c>
    </row>
    <row r="443" spans="2:14">
      <c r="B443" s="25">
        <v>3129000</v>
      </c>
      <c r="C443" s="26" t="s">
        <v>479</v>
      </c>
      <c r="D443" s="63">
        <v>100</v>
      </c>
      <c r="E443" s="452">
        <v>96.240601503759294</v>
      </c>
      <c r="F443" s="145">
        <v>37.687969924811995</v>
      </c>
      <c r="G443" s="145">
        <v>58.552631578947299</v>
      </c>
      <c r="H443" s="107">
        <v>0.61090225563909761</v>
      </c>
      <c r="I443" s="107">
        <v>2.960526315789473</v>
      </c>
      <c r="J443" s="107" t="s">
        <v>1029</v>
      </c>
      <c r="K443" s="107">
        <v>4.6992481203007509E-2</v>
      </c>
      <c r="L443" s="107" t="s">
        <v>1029</v>
      </c>
      <c r="M443" s="107">
        <v>9.3984962406015018E-2</v>
      </c>
      <c r="N443" s="107">
        <v>4.6992481203007509E-2</v>
      </c>
    </row>
    <row r="444" spans="2:14">
      <c r="B444" s="25">
        <v>3129100</v>
      </c>
      <c r="C444" s="26" t="s">
        <v>480</v>
      </c>
      <c r="D444" s="63">
        <v>100</v>
      </c>
      <c r="E444" s="452">
        <v>98.95999999999988</v>
      </c>
      <c r="F444" s="145">
        <v>86.639999999999887</v>
      </c>
      <c r="G444" s="145">
        <v>12.319999999999991</v>
      </c>
      <c r="H444" s="107">
        <v>0.47999999999999959</v>
      </c>
      <c r="I444" s="107">
        <v>0.39999999999999974</v>
      </c>
      <c r="J444" s="107" t="s">
        <v>1029</v>
      </c>
      <c r="K444" s="107" t="s">
        <v>1029</v>
      </c>
      <c r="L444" s="107" t="s">
        <v>1029</v>
      </c>
      <c r="M444" s="107">
        <v>0.15999999999999986</v>
      </c>
      <c r="N444" s="107" t="s">
        <v>1029</v>
      </c>
    </row>
    <row r="445" spans="2:14">
      <c r="B445" s="25">
        <v>3130000</v>
      </c>
      <c r="C445" s="26" t="s">
        <v>481</v>
      </c>
      <c r="D445" s="63">
        <v>100</v>
      </c>
      <c r="E445" s="452">
        <v>98.030634573304155</v>
      </c>
      <c r="F445" s="145">
        <v>78.665207877461697</v>
      </c>
      <c r="G445" s="145">
        <v>19.365426695842466</v>
      </c>
      <c r="H445" s="107">
        <v>0.54704595185995675</v>
      </c>
      <c r="I445" s="107">
        <v>0.98468271334792212</v>
      </c>
      <c r="J445" s="107" t="s">
        <v>1029</v>
      </c>
      <c r="K445" s="107" t="s">
        <v>1029</v>
      </c>
      <c r="L445" s="107" t="s">
        <v>1029</v>
      </c>
      <c r="M445" s="107">
        <v>0.21881838074398272</v>
      </c>
      <c r="N445" s="107">
        <v>0.21881838074398272</v>
      </c>
    </row>
    <row r="446" spans="2:14">
      <c r="B446" s="25">
        <v>3131000</v>
      </c>
      <c r="C446" s="26" t="s">
        <v>482</v>
      </c>
      <c r="D446" s="63">
        <v>100</v>
      </c>
      <c r="E446" s="452">
        <v>98.633736205990445</v>
      </c>
      <c r="F446" s="145">
        <v>76.878612716762916</v>
      </c>
      <c r="G446" s="145">
        <v>21.755123489227525</v>
      </c>
      <c r="H446" s="107">
        <v>0.10509721492380451</v>
      </c>
      <c r="I446" s="107">
        <v>1.208617971623752</v>
      </c>
      <c r="J446" s="107">
        <v>5.2548607461902257E-2</v>
      </c>
      <c r="K446" s="107" t="s">
        <v>1029</v>
      </c>
      <c r="L446" s="107" t="s">
        <v>1029</v>
      </c>
      <c r="M446" s="107" t="s">
        <v>1029</v>
      </c>
      <c r="N446" s="107" t="s">
        <v>1029</v>
      </c>
    </row>
    <row r="447" spans="2:14">
      <c r="B447" s="25">
        <v>3132000</v>
      </c>
      <c r="C447" s="26" t="s">
        <v>483</v>
      </c>
      <c r="D447" s="63">
        <v>100</v>
      </c>
      <c r="E447" s="452">
        <v>99.509460406446948</v>
      </c>
      <c r="F447" s="145">
        <v>7.2179397337070768</v>
      </c>
      <c r="G447" s="145">
        <v>92.291520672739864</v>
      </c>
      <c r="H447" s="107">
        <v>0.14015416958654514</v>
      </c>
      <c r="I447" s="107">
        <v>0.3503854239663628</v>
      </c>
      <c r="J447" s="107" t="s">
        <v>1029</v>
      </c>
      <c r="K447" s="107" t="s">
        <v>1029</v>
      </c>
      <c r="L447" s="107" t="s">
        <v>1029</v>
      </c>
      <c r="M447" s="107" t="s">
        <v>1029</v>
      </c>
      <c r="N447" s="107" t="s">
        <v>1029</v>
      </c>
    </row>
    <row r="448" spans="2:14">
      <c r="B448" s="27">
        <v>3800000</v>
      </c>
      <c r="C448" s="32" t="s">
        <v>484</v>
      </c>
      <c r="D448" s="63">
        <v>100</v>
      </c>
      <c r="E448" s="452">
        <v>98.246177861439008</v>
      </c>
      <c r="F448" s="145">
        <v>76.787108029934473</v>
      </c>
      <c r="G448" s="145">
        <v>21.459069831504529</v>
      </c>
      <c r="H448" s="107">
        <v>0.3259721775859688</v>
      </c>
      <c r="I448" s="107">
        <v>1.2855240806207222</v>
      </c>
      <c r="J448" s="107">
        <v>5.9685046600247815E-2</v>
      </c>
      <c r="K448" s="107">
        <v>4.5911574307882933E-3</v>
      </c>
      <c r="L448" s="107">
        <v>9.1823148615765866E-3</v>
      </c>
      <c r="M448" s="107">
        <v>6.4276204031036108E-2</v>
      </c>
      <c r="N448" s="107">
        <v>4.5911574307882933E-3</v>
      </c>
    </row>
    <row r="449" spans="2:14">
      <c r="B449" s="25">
        <v>3810000</v>
      </c>
      <c r="C449" s="26" t="s">
        <v>485</v>
      </c>
      <c r="D449" s="63">
        <v>100</v>
      </c>
      <c r="E449" s="452">
        <v>96.34941329856558</v>
      </c>
      <c r="F449" s="145">
        <v>90.514993481094933</v>
      </c>
      <c r="G449" s="145">
        <v>5.8344198174706481</v>
      </c>
      <c r="H449" s="107">
        <v>0.55410691003911139</v>
      </c>
      <c r="I449" s="107">
        <v>2.7053455019556614</v>
      </c>
      <c r="J449" s="107">
        <v>0.26075619295958186</v>
      </c>
      <c r="K449" s="107" t="s">
        <v>1029</v>
      </c>
      <c r="L449" s="107" t="s">
        <v>1029</v>
      </c>
      <c r="M449" s="107">
        <v>0.13037809647979093</v>
      </c>
      <c r="N449" s="107" t="s">
        <v>1029</v>
      </c>
    </row>
    <row r="450" spans="2:14">
      <c r="B450" s="25">
        <v>3812000</v>
      </c>
      <c r="C450" s="26" t="s">
        <v>486</v>
      </c>
      <c r="D450" s="63">
        <v>100</v>
      </c>
      <c r="E450" s="452">
        <v>96.920330283418892</v>
      </c>
      <c r="F450" s="145">
        <v>81.99062709216696</v>
      </c>
      <c r="G450" s="145">
        <v>14.929703191251932</v>
      </c>
      <c r="H450" s="107">
        <v>0.49096183887525041</v>
      </c>
      <c r="I450" s="107">
        <v>2.4548091943762524</v>
      </c>
      <c r="J450" s="107">
        <v>2.2316447221602295E-2</v>
      </c>
      <c r="K450" s="107" t="s">
        <v>1029</v>
      </c>
      <c r="L450" s="107">
        <v>4.463289444320459E-2</v>
      </c>
      <c r="M450" s="107">
        <v>6.6949341664806886E-2</v>
      </c>
      <c r="N450" s="107" t="s">
        <v>1029</v>
      </c>
    </row>
    <row r="451" spans="2:14">
      <c r="B451" s="25">
        <v>3813000</v>
      </c>
      <c r="C451" s="26" t="s">
        <v>487</v>
      </c>
      <c r="D451" s="63">
        <v>100</v>
      </c>
      <c r="E451" s="452">
        <v>99.401436552274589</v>
      </c>
      <c r="F451" s="145">
        <v>77.174780526735887</v>
      </c>
      <c r="G451" s="145">
        <v>22.226656025538695</v>
      </c>
      <c r="H451" s="107">
        <v>0.19952114924181957</v>
      </c>
      <c r="I451" s="107">
        <v>0.31923383878691136</v>
      </c>
      <c r="J451" s="107">
        <v>3.990422984836392E-2</v>
      </c>
      <c r="K451" s="107" t="s">
        <v>1029</v>
      </c>
      <c r="L451" s="107" t="s">
        <v>1029</v>
      </c>
      <c r="M451" s="107">
        <v>3.990422984836392E-2</v>
      </c>
      <c r="N451" s="107" t="s">
        <v>1029</v>
      </c>
    </row>
    <row r="452" spans="2:14">
      <c r="B452" s="25">
        <v>3814000</v>
      </c>
      <c r="C452" s="26" t="s">
        <v>488</v>
      </c>
      <c r="D452" s="63">
        <v>100</v>
      </c>
      <c r="E452" s="452">
        <v>99.734219269103093</v>
      </c>
      <c r="F452" s="145">
        <v>79.867109634551582</v>
      </c>
      <c r="G452" s="145">
        <v>19.867109634551515</v>
      </c>
      <c r="H452" s="107">
        <v>0.13289036544850502</v>
      </c>
      <c r="I452" s="107">
        <v>0.13289036544850502</v>
      </c>
      <c r="J452" s="107" t="s">
        <v>1029</v>
      </c>
      <c r="K452" s="107" t="s">
        <v>1029</v>
      </c>
      <c r="L452" s="107" t="s">
        <v>1029</v>
      </c>
      <c r="M452" s="107" t="s">
        <v>1029</v>
      </c>
      <c r="N452" s="107" t="s">
        <v>1029</v>
      </c>
    </row>
    <row r="453" spans="2:14">
      <c r="B453" s="25">
        <v>3815000</v>
      </c>
      <c r="C453" s="26" t="s">
        <v>489</v>
      </c>
      <c r="D453" s="63">
        <v>100</v>
      </c>
      <c r="E453" s="452">
        <v>98.712446351931249</v>
      </c>
      <c r="F453" s="145">
        <v>47.210300429184514</v>
      </c>
      <c r="G453" s="145">
        <v>51.502145922746735</v>
      </c>
      <c r="H453" s="107">
        <v>0.42918454935622302</v>
      </c>
      <c r="I453" s="107">
        <v>0.64377682403433445</v>
      </c>
      <c r="J453" s="107">
        <v>0.21459227467811151</v>
      </c>
      <c r="K453" s="107" t="s">
        <v>1029</v>
      </c>
      <c r="L453" s="107" t="s">
        <v>1029</v>
      </c>
      <c r="M453" s="107" t="s">
        <v>1029</v>
      </c>
      <c r="N453" s="107" t="s">
        <v>1029</v>
      </c>
    </row>
    <row r="454" spans="2:14">
      <c r="B454" s="25">
        <v>3816000</v>
      </c>
      <c r="C454" s="26" t="s">
        <v>490</v>
      </c>
      <c r="D454" s="63">
        <v>100</v>
      </c>
      <c r="E454" s="452">
        <v>99.472450175850042</v>
      </c>
      <c r="F454" s="145">
        <v>57.268464243845251</v>
      </c>
      <c r="G454" s="145">
        <v>42.203985932004784</v>
      </c>
      <c r="H454" s="107">
        <v>5.861664712778436E-2</v>
      </c>
      <c r="I454" s="107">
        <v>0.46893317702227488</v>
      </c>
      <c r="J454" s="107" t="s">
        <v>1029</v>
      </c>
      <c r="K454" s="107" t="s">
        <v>1029</v>
      </c>
      <c r="L454" s="107" t="s">
        <v>1029</v>
      </c>
      <c r="M454" s="107" t="s">
        <v>1029</v>
      </c>
      <c r="N454" s="107" t="s">
        <v>1029</v>
      </c>
    </row>
    <row r="455" spans="2:14">
      <c r="B455" s="25">
        <v>3817000</v>
      </c>
      <c r="C455" s="26" t="s">
        <v>491</v>
      </c>
      <c r="D455" s="63">
        <v>100</v>
      </c>
      <c r="E455" s="452">
        <v>98.485804416403823</v>
      </c>
      <c r="F455" s="145">
        <v>82.208201892744526</v>
      </c>
      <c r="G455" s="145">
        <v>16.277602523659294</v>
      </c>
      <c r="H455" s="107">
        <v>0.18927444794952658</v>
      </c>
      <c r="I455" s="107">
        <v>1.0725552050473173</v>
      </c>
      <c r="J455" s="107">
        <v>0.12618296529968437</v>
      </c>
      <c r="K455" s="107" t="s">
        <v>1029</v>
      </c>
      <c r="L455" s="107" t="s">
        <v>1029</v>
      </c>
      <c r="M455" s="107">
        <v>0.12618296529968437</v>
      </c>
      <c r="N455" s="107" t="s">
        <v>1029</v>
      </c>
    </row>
    <row r="456" spans="2:14">
      <c r="B456" s="25">
        <v>3818000</v>
      </c>
      <c r="C456" s="26" t="s">
        <v>492</v>
      </c>
      <c r="D456" s="63">
        <v>100</v>
      </c>
      <c r="E456" s="452">
        <v>99.940476190476033</v>
      </c>
      <c r="F456" s="145">
        <v>63.57142857142847</v>
      </c>
      <c r="G456" s="145">
        <v>36.369047619047556</v>
      </c>
      <c r="H456" s="107">
        <v>5.9523809523809451E-2</v>
      </c>
      <c r="I456" s="107" t="s">
        <v>1029</v>
      </c>
      <c r="J456" s="107" t="s">
        <v>1029</v>
      </c>
      <c r="K456" s="107" t="s">
        <v>1029</v>
      </c>
      <c r="L456" s="107" t="s">
        <v>1029</v>
      </c>
      <c r="M456" s="107" t="s">
        <v>1029</v>
      </c>
      <c r="N456" s="107" t="s">
        <v>1029</v>
      </c>
    </row>
    <row r="457" spans="2:14">
      <c r="B457" s="25">
        <v>3819000</v>
      </c>
      <c r="C457" s="26" t="s">
        <v>493</v>
      </c>
      <c r="D457" s="63">
        <v>100</v>
      </c>
      <c r="E457" s="452">
        <v>98.017799352750572</v>
      </c>
      <c r="F457" s="145">
        <v>76.496763754045077</v>
      </c>
      <c r="G457" s="145">
        <v>21.521035598705499</v>
      </c>
      <c r="H457" s="107">
        <v>0.52588996763753948</v>
      </c>
      <c r="I457" s="107">
        <v>1.2540453074433631</v>
      </c>
      <c r="J457" s="107" t="s">
        <v>1029</v>
      </c>
      <c r="K457" s="107">
        <v>4.045307443365688E-2</v>
      </c>
      <c r="L457" s="107" t="s">
        <v>1029</v>
      </c>
      <c r="M457" s="107">
        <v>0.12135922330097063</v>
      </c>
      <c r="N457" s="107">
        <v>4.045307443365688E-2</v>
      </c>
    </row>
    <row r="458" spans="2:14">
      <c r="B458" s="25">
        <v>3820000</v>
      </c>
      <c r="C458" s="26" t="s">
        <v>297</v>
      </c>
      <c r="D458" s="63">
        <v>100</v>
      </c>
      <c r="E458" s="452">
        <v>98.961937716263094</v>
      </c>
      <c r="F458" s="145">
        <v>72.62110726643607</v>
      </c>
      <c r="G458" s="145">
        <v>26.340830449827024</v>
      </c>
      <c r="H458" s="107">
        <v>0.216262975778547</v>
      </c>
      <c r="I458" s="107">
        <v>0.77854671280276921</v>
      </c>
      <c r="J458" s="107" t="s">
        <v>1029</v>
      </c>
      <c r="K458" s="107" t="s">
        <v>1029</v>
      </c>
      <c r="L458" s="107" t="s">
        <v>1029</v>
      </c>
      <c r="M458" s="107">
        <v>4.3252595155709402E-2</v>
      </c>
      <c r="N458" s="107" t="s">
        <v>1029</v>
      </c>
    </row>
    <row r="459" spans="2:14">
      <c r="B459" s="27">
        <v>5300000</v>
      </c>
      <c r="C459" s="28" t="s">
        <v>494</v>
      </c>
      <c r="D459" s="63">
        <v>100</v>
      </c>
      <c r="E459" s="452">
        <v>94.758285105526397</v>
      </c>
      <c r="F459" s="145">
        <v>63.211540122657958</v>
      </c>
      <c r="G459" s="145">
        <v>31.546744982868439</v>
      </c>
      <c r="H459" s="107">
        <v>3.0145979096484363</v>
      </c>
      <c r="I459" s="107">
        <v>1.6383058362845822</v>
      </c>
      <c r="J459" s="107">
        <v>4.6068353920129007E-2</v>
      </c>
      <c r="K459" s="107">
        <v>6.4783622700181398E-2</v>
      </c>
      <c r="L459" s="107">
        <v>0.28936684806081037</v>
      </c>
      <c r="M459" s="107">
        <v>0.16267887478045553</v>
      </c>
      <c r="N459" s="107">
        <v>2.5913449080072558E-2</v>
      </c>
    </row>
    <row r="460" spans="2:14">
      <c r="B460" s="25">
        <v>5301000</v>
      </c>
      <c r="C460" s="26" t="s">
        <v>495</v>
      </c>
      <c r="D460" s="63">
        <v>100</v>
      </c>
      <c r="E460" s="452">
        <v>92.35361250109716</v>
      </c>
      <c r="F460" s="145">
        <v>51.409007110876935</v>
      </c>
      <c r="G460" s="145">
        <v>40.944605390220218</v>
      </c>
      <c r="H460" s="107">
        <v>0.96567465542972231</v>
      </c>
      <c r="I460" s="107">
        <v>4.9776139057150264</v>
      </c>
      <c r="J460" s="107">
        <v>0.12290404705469192</v>
      </c>
      <c r="K460" s="107">
        <v>0.1843560705820379</v>
      </c>
      <c r="L460" s="107">
        <v>0.79887630585549785</v>
      </c>
      <c r="M460" s="107">
        <v>0.57062593275392703</v>
      </c>
      <c r="N460" s="107">
        <v>2.6336581511719699E-2</v>
      </c>
    </row>
    <row r="461" spans="2:14">
      <c r="B461" s="25">
        <v>5310000</v>
      </c>
      <c r="C461" s="26" t="s">
        <v>496</v>
      </c>
      <c r="D461" s="63">
        <v>100</v>
      </c>
      <c r="E461" s="452">
        <v>99.476439790575725</v>
      </c>
      <c r="F461" s="145">
        <v>62.617801047120238</v>
      </c>
      <c r="G461" s="145">
        <v>36.858638743455487</v>
      </c>
      <c r="H461" s="107">
        <v>0.20942408376963315</v>
      </c>
      <c r="I461" s="107">
        <v>0.20942408376963315</v>
      </c>
      <c r="J461" s="107">
        <v>0.10471204188481657</v>
      </c>
      <c r="K461" s="107" t="s">
        <v>1029</v>
      </c>
      <c r="L461" s="107" t="s">
        <v>1029</v>
      </c>
      <c r="M461" s="107" t="s">
        <v>1029</v>
      </c>
      <c r="N461" s="107" t="s">
        <v>1029</v>
      </c>
    </row>
    <row r="462" spans="2:14">
      <c r="B462" s="25">
        <v>5311000</v>
      </c>
      <c r="C462" s="26" t="s">
        <v>497</v>
      </c>
      <c r="D462" s="63">
        <v>100</v>
      </c>
      <c r="E462" s="452">
        <v>99.871216999356136</v>
      </c>
      <c r="F462" s="145">
        <v>83.580167417900881</v>
      </c>
      <c r="G462" s="145">
        <v>16.291049581455251</v>
      </c>
      <c r="H462" s="107" t="s">
        <v>1029</v>
      </c>
      <c r="I462" s="107">
        <v>0.12878300064391501</v>
      </c>
      <c r="J462" s="107" t="s">
        <v>1029</v>
      </c>
      <c r="K462" s="107" t="s">
        <v>1029</v>
      </c>
      <c r="L462" s="107" t="s">
        <v>1029</v>
      </c>
      <c r="M462" s="107" t="s">
        <v>1029</v>
      </c>
      <c r="N462" s="107" t="s">
        <v>1029</v>
      </c>
    </row>
    <row r="463" spans="2:14">
      <c r="B463" s="25">
        <v>5312000</v>
      </c>
      <c r="C463" s="26" t="s">
        <v>498</v>
      </c>
      <c r="D463" s="63">
        <v>100</v>
      </c>
      <c r="E463" s="452">
        <v>99.346405228758272</v>
      </c>
      <c r="F463" s="145">
        <v>45.947712418300732</v>
      </c>
      <c r="G463" s="145">
        <v>53.39869281045754</v>
      </c>
      <c r="H463" s="107">
        <v>0.26143790849673249</v>
      </c>
      <c r="I463" s="107">
        <v>0.26143790849673249</v>
      </c>
      <c r="J463" s="107">
        <v>0.13071895424836624</v>
      </c>
      <c r="K463" s="107" t="s">
        <v>1029</v>
      </c>
      <c r="L463" s="107" t="s">
        <v>1029</v>
      </c>
      <c r="M463" s="107" t="s">
        <v>1029</v>
      </c>
      <c r="N463" s="107" t="s">
        <v>1029</v>
      </c>
    </row>
    <row r="464" spans="2:14">
      <c r="B464" s="25">
        <v>5313000</v>
      </c>
      <c r="C464" s="26" t="s">
        <v>499</v>
      </c>
      <c r="D464" s="63">
        <v>100</v>
      </c>
      <c r="E464" s="452">
        <v>97.883258499037652</v>
      </c>
      <c r="F464" s="145">
        <v>75.304682488774674</v>
      </c>
      <c r="G464" s="145">
        <v>22.578576010262974</v>
      </c>
      <c r="H464" s="107">
        <v>0.64143681847337974</v>
      </c>
      <c r="I464" s="107">
        <v>1.2187299550994217</v>
      </c>
      <c r="J464" s="107">
        <v>0.1924310455420139</v>
      </c>
      <c r="K464" s="107">
        <v>6.4143681847337972E-2</v>
      </c>
      <c r="L464" s="107" t="s">
        <v>1029</v>
      </c>
      <c r="M464" s="107" t="s">
        <v>1029</v>
      </c>
      <c r="N464" s="107" t="s">
        <v>1029</v>
      </c>
    </row>
    <row r="465" spans="2:14">
      <c r="B465" s="25">
        <v>5314000</v>
      </c>
      <c r="C465" s="26" t="s">
        <v>500</v>
      </c>
      <c r="D465" s="63">
        <v>100</v>
      </c>
      <c r="E465" s="452">
        <v>99.266503667481814</v>
      </c>
      <c r="F465" s="145">
        <v>74.669926650366875</v>
      </c>
      <c r="G465" s="145">
        <v>24.596577017114935</v>
      </c>
      <c r="H465" s="107">
        <v>0.24449877750611282</v>
      </c>
      <c r="I465" s="107">
        <v>0.44009779951100303</v>
      </c>
      <c r="J465" s="107" t="s">
        <v>1029</v>
      </c>
      <c r="K465" s="107" t="s">
        <v>1029</v>
      </c>
      <c r="L465" s="107" t="s">
        <v>1029</v>
      </c>
      <c r="M465" s="107">
        <v>4.8899755501222553E-2</v>
      </c>
      <c r="N465" s="107" t="s">
        <v>1029</v>
      </c>
    </row>
    <row r="466" spans="2:14">
      <c r="B466" s="25">
        <v>5315000</v>
      </c>
      <c r="C466" s="26" t="s">
        <v>501</v>
      </c>
      <c r="D466" s="63">
        <v>100</v>
      </c>
      <c r="E466" s="452">
        <v>99.441080577550196</v>
      </c>
      <c r="F466" s="145">
        <v>52.212389380531121</v>
      </c>
      <c r="G466" s="145">
        <v>47.228691197019081</v>
      </c>
      <c r="H466" s="107">
        <v>0.2794597112249651</v>
      </c>
      <c r="I466" s="107">
        <v>0.13972985561248255</v>
      </c>
      <c r="J466" s="107" t="s">
        <v>1029</v>
      </c>
      <c r="K466" s="107" t="s">
        <v>1029</v>
      </c>
      <c r="L466" s="107" t="s">
        <v>1029</v>
      </c>
      <c r="M466" s="107">
        <v>4.6576618537494188E-2</v>
      </c>
      <c r="N466" s="107">
        <v>9.3153237074988376E-2</v>
      </c>
    </row>
    <row r="467" spans="2:14">
      <c r="B467" s="25">
        <v>5316000</v>
      </c>
      <c r="C467" s="26" t="s">
        <v>502</v>
      </c>
      <c r="D467" s="63">
        <v>100</v>
      </c>
      <c r="E467" s="452">
        <v>99.254843517138255</v>
      </c>
      <c r="F467" s="145">
        <v>69.895678092399152</v>
      </c>
      <c r="G467" s="145">
        <v>29.359165424739111</v>
      </c>
      <c r="H467" s="107">
        <v>0.22354694485841961</v>
      </c>
      <c r="I467" s="107">
        <v>0.52160953800297916</v>
      </c>
      <c r="J467" s="107" t="s">
        <v>1029</v>
      </c>
      <c r="K467" s="107" t="s">
        <v>1029</v>
      </c>
      <c r="L467" s="107" t="s">
        <v>1029</v>
      </c>
      <c r="M467" s="107" t="s">
        <v>1029</v>
      </c>
      <c r="N467" s="107" t="s">
        <v>1029</v>
      </c>
    </row>
    <row r="468" spans="2:14">
      <c r="B468" s="25">
        <v>5317000</v>
      </c>
      <c r="C468" s="30" t="s">
        <v>503</v>
      </c>
      <c r="D468" s="63">
        <v>100</v>
      </c>
      <c r="E468" s="452">
        <v>99.71374045801528</v>
      </c>
      <c r="F468" s="145">
        <v>85.019083969465669</v>
      </c>
      <c r="G468" s="145">
        <v>14.694656488549615</v>
      </c>
      <c r="H468" s="107">
        <v>9.5419847328244253E-2</v>
      </c>
      <c r="I468" s="107">
        <v>0.19083969465648851</v>
      </c>
      <c r="J468" s="107" t="s">
        <v>1029</v>
      </c>
      <c r="K468" s="107" t="s">
        <v>1029</v>
      </c>
      <c r="L468" s="107" t="s">
        <v>1029</v>
      </c>
      <c r="M468" s="107" t="s">
        <v>1029</v>
      </c>
      <c r="N468" s="107" t="s">
        <v>1029</v>
      </c>
    </row>
    <row r="469" spans="2:14">
      <c r="B469" s="25">
        <v>5318000</v>
      </c>
      <c r="C469" s="26" t="s">
        <v>504</v>
      </c>
      <c r="D469" s="63">
        <v>100</v>
      </c>
      <c r="E469" s="452">
        <v>96.891843334530506</v>
      </c>
      <c r="F469" s="145">
        <v>68.66690621631291</v>
      </c>
      <c r="G469" s="145">
        <v>28.224937118217593</v>
      </c>
      <c r="H469" s="107">
        <v>1.0240747394897531</v>
      </c>
      <c r="I469" s="107">
        <v>0.57491915199424737</v>
      </c>
      <c r="J469" s="107" t="s">
        <v>1029</v>
      </c>
      <c r="K469" s="107">
        <v>5.3898670499460684E-2</v>
      </c>
      <c r="L469" s="107">
        <v>1.1139058569888542</v>
      </c>
      <c r="M469" s="107">
        <v>0.28745957599712368</v>
      </c>
      <c r="N469" s="107">
        <v>5.3898670499460684E-2</v>
      </c>
    </row>
    <row r="470" spans="2:14">
      <c r="B470" s="25">
        <v>5319000</v>
      </c>
      <c r="C470" s="26" t="s">
        <v>505</v>
      </c>
      <c r="D470" s="63">
        <v>100</v>
      </c>
      <c r="E470" s="452">
        <v>99.574468085106417</v>
      </c>
      <c r="F470" s="145">
        <v>62.978723404255291</v>
      </c>
      <c r="G470" s="145">
        <v>36.595744680851119</v>
      </c>
      <c r="H470" s="107" t="s">
        <v>1029</v>
      </c>
      <c r="I470" s="107">
        <v>0.42553191489361736</v>
      </c>
      <c r="J470" s="107" t="s">
        <v>1029</v>
      </c>
      <c r="K470" s="107" t="s">
        <v>1029</v>
      </c>
      <c r="L470" s="107" t="s">
        <v>1029</v>
      </c>
      <c r="M470" s="107" t="s">
        <v>1029</v>
      </c>
      <c r="N470" s="107" t="s">
        <v>1029</v>
      </c>
    </row>
    <row r="471" spans="2:14">
      <c r="B471" s="25">
        <v>5320000</v>
      </c>
      <c r="C471" s="26" t="s">
        <v>506</v>
      </c>
      <c r="D471" s="63">
        <v>100</v>
      </c>
      <c r="E471" s="452">
        <v>99.86440677966074</v>
      </c>
      <c r="F471" s="145">
        <v>88.881355932203149</v>
      </c>
      <c r="G471" s="145">
        <v>10.983050847457591</v>
      </c>
      <c r="H471" s="107">
        <v>6.7796610169491289E-2</v>
      </c>
      <c r="I471" s="107">
        <v>6.7796610169491289E-2</v>
      </c>
      <c r="J471" s="107" t="s">
        <v>1029</v>
      </c>
      <c r="K471" s="107" t="s">
        <v>1029</v>
      </c>
      <c r="L471" s="107" t="s">
        <v>1029</v>
      </c>
      <c r="M471" s="107" t="s">
        <v>1029</v>
      </c>
      <c r="N471" s="107" t="s">
        <v>1029</v>
      </c>
    </row>
    <row r="472" spans="2:14">
      <c r="B472" s="25">
        <v>5321000</v>
      </c>
      <c r="C472" s="26" t="s">
        <v>507</v>
      </c>
      <c r="D472" s="63">
        <v>100</v>
      </c>
      <c r="E472" s="452">
        <v>99.437072778447927</v>
      </c>
      <c r="F472" s="145">
        <v>57.619622034579784</v>
      </c>
      <c r="G472" s="145">
        <v>41.817450743868143</v>
      </c>
      <c r="H472" s="107">
        <v>0.16083634901487742</v>
      </c>
      <c r="I472" s="107">
        <v>0.16083634901487742</v>
      </c>
      <c r="J472" s="107">
        <v>0.12062726176115805</v>
      </c>
      <c r="K472" s="107" t="s">
        <v>1029</v>
      </c>
      <c r="L472" s="107">
        <v>8.0418174507438711E-2</v>
      </c>
      <c r="M472" s="107">
        <v>4.0209087253719356E-2</v>
      </c>
      <c r="N472" s="107" t="s">
        <v>1029</v>
      </c>
    </row>
    <row r="473" spans="2:14">
      <c r="B473" s="25">
        <v>5322000</v>
      </c>
      <c r="C473" s="26" t="s">
        <v>508</v>
      </c>
      <c r="D473" s="63">
        <v>100</v>
      </c>
      <c r="E473" s="452">
        <v>99.749163879598541</v>
      </c>
      <c r="F473" s="145">
        <v>57.943143812708939</v>
      </c>
      <c r="G473" s="145">
        <v>41.806020066889602</v>
      </c>
      <c r="H473" s="107" t="s">
        <v>1029</v>
      </c>
      <c r="I473" s="107">
        <v>0.16722408026755836</v>
      </c>
      <c r="J473" s="107" t="s">
        <v>1029</v>
      </c>
      <c r="K473" s="107">
        <v>8.3612040133779181E-2</v>
      </c>
      <c r="L473" s="107" t="s">
        <v>1029</v>
      </c>
      <c r="M473" s="107" t="s">
        <v>1029</v>
      </c>
      <c r="N473" s="107" t="s">
        <v>1029</v>
      </c>
    </row>
    <row r="474" spans="2:14">
      <c r="B474" s="25">
        <v>5323000</v>
      </c>
      <c r="C474" s="26" t="s">
        <v>509</v>
      </c>
      <c r="D474" s="63">
        <v>100</v>
      </c>
      <c r="E474" s="452">
        <v>51.219512195121929</v>
      </c>
      <c r="F474" s="145">
        <v>48.998907899526735</v>
      </c>
      <c r="G474" s="145">
        <v>2.2206042955951926</v>
      </c>
      <c r="H474" s="107">
        <v>43.756825627957745</v>
      </c>
      <c r="I474" s="107">
        <v>4.8780487804878012</v>
      </c>
      <c r="J474" s="107">
        <v>3.6403349108117919E-2</v>
      </c>
      <c r="K474" s="107">
        <v>0.10921004732435376</v>
      </c>
      <c r="L474" s="107" t="s">
        <v>1029</v>
      </c>
      <c r="M474" s="107" t="s">
        <v>1029</v>
      </c>
      <c r="N474" s="107" t="s">
        <v>1029</v>
      </c>
    </row>
    <row r="475" spans="2:14">
      <c r="B475" s="25">
        <v>5324000</v>
      </c>
      <c r="C475" s="26" t="s">
        <v>510</v>
      </c>
      <c r="D475" s="63">
        <v>100</v>
      </c>
      <c r="E475" s="452">
        <v>99.069767441860463</v>
      </c>
      <c r="F475" s="145">
        <v>79.651162790697668</v>
      </c>
      <c r="G475" s="145">
        <v>19.418604651162791</v>
      </c>
      <c r="H475" s="107">
        <v>0.8139534883720928</v>
      </c>
      <c r="I475" s="107">
        <v>0.11627906976744183</v>
      </c>
      <c r="J475" s="107" t="s">
        <v>1029</v>
      </c>
      <c r="K475" s="107" t="s">
        <v>1029</v>
      </c>
      <c r="L475" s="107" t="s">
        <v>1029</v>
      </c>
      <c r="M475" s="107" t="s">
        <v>1029</v>
      </c>
      <c r="N475" s="107" t="s">
        <v>1029</v>
      </c>
    </row>
    <row r="476" spans="2:14">
      <c r="B476" s="25">
        <v>5325000</v>
      </c>
      <c r="C476" s="26" t="s">
        <v>511</v>
      </c>
      <c r="D476" s="63">
        <v>100</v>
      </c>
      <c r="E476" s="452">
        <v>99.921259842519717</v>
      </c>
      <c r="F476" s="145">
        <v>72.677165354330711</v>
      </c>
      <c r="G476" s="145">
        <v>27.244094488189003</v>
      </c>
      <c r="H476" s="107">
        <v>7.8740157480315015E-2</v>
      </c>
      <c r="I476" s="107" t="s">
        <v>1029</v>
      </c>
      <c r="J476" s="107" t="s">
        <v>1029</v>
      </c>
      <c r="K476" s="107" t="s">
        <v>1029</v>
      </c>
      <c r="L476" s="107" t="s">
        <v>1029</v>
      </c>
      <c r="M476" s="107" t="s">
        <v>1029</v>
      </c>
      <c r="N476" s="107" t="s">
        <v>1029</v>
      </c>
    </row>
    <row r="477" spans="2:14">
      <c r="B477" s="25">
        <v>5326000</v>
      </c>
      <c r="C477" s="26" t="s">
        <v>512</v>
      </c>
      <c r="D477" s="63">
        <v>100</v>
      </c>
      <c r="E477" s="452">
        <v>98.504672897196272</v>
      </c>
      <c r="F477" s="145">
        <v>80.56074766355141</v>
      </c>
      <c r="G477" s="145">
        <v>17.943925233644862</v>
      </c>
      <c r="H477" s="107">
        <v>0.37383177570093462</v>
      </c>
      <c r="I477" s="107">
        <v>0.18691588785046731</v>
      </c>
      <c r="J477" s="107" t="s">
        <v>1029</v>
      </c>
      <c r="K477" s="107" t="s">
        <v>1029</v>
      </c>
      <c r="L477" s="107" t="s">
        <v>1029</v>
      </c>
      <c r="M477" s="107">
        <v>0.18691588785046731</v>
      </c>
      <c r="N477" s="107">
        <v>0.74766355140186924</v>
      </c>
    </row>
    <row r="478" spans="2:14">
      <c r="B478" s="25">
        <v>5327000</v>
      </c>
      <c r="C478" s="26" t="s">
        <v>513</v>
      </c>
      <c r="D478" s="63">
        <v>100</v>
      </c>
      <c r="E478" s="452">
        <v>99.74858579509737</v>
      </c>
      <c r="F478" s="145">
        <v>85.543683218101791</v>
      </c>
      <c r="G478" s="145">
        <v>14.204902576995584</v>
      </c>
      <c r="H478" s="107">
        <v>0.12570710245128847</v>
      </c>
      <c r="I478" s="107">
        <v>6.2853551225644233E-2</v>
      </c>
      <c r="J478" s="107" t="s">
        <v>1029</v>
      </c>
      <c r="K478" s="107" t="s">
        <v>1029</v>
      </c>
      <c r="L478" s="107" t="s">
        <v>1029</v>
      </c>
      <c r="M478" s="107">
        <v>6.2853551225644233E-2</v>
      </c>
      <c r="N478" s="107" t="s">
        <v>1029</v>
      </c>
    </row>
    <row r="479" spans="2:14">
      <c r="B479" s="25">
        <v>5328000</v>
      </c>
      <c r="C479" s="26" t="s">
        <v>514</v>
      </c>
      <c r="D479" s="63">
        <v>100</v>
      </c>
      <c r="E479" s="452">
        <v>69.767441860465155</v>
      </c>
      <c r="F479" s="145">
        <v>68.062015503876012</v>
      </c>
      <c r="G479" s="145">
        <v>1.7054263565891479</v>
      </c>
      <c r="H479" s="107">
        <v>25.271317829457381</v>
      </c>
      <c r="I479" s="107">
        <v>4.9612403100775211</v>
      </c>
      <c r="J479" s="107" t="s">
        <v>1029</v>
      </c>
      <c r="K479" s="107" t="s">
        <v>1029</v>
      </c>
      <c r="L479" s="107" t="s">
        <v>1029</v>
      </c>
      <c r="M479" s="107" t="s">
        <v>1029</v>
      </c>
      <c r="N479" s="107" t="s">
        <v>1029</v>
      </c>
    </row>
    <row r="480" spans="2:14">
      <c r="B480" s="25">
        <v>5329000</v>
      </c>
      <c r="C480" s="26" t="s">
        <v>515</v>
      </c>
      <c r="D480" s="63">
        <v>100</v>
      </c>
      <c r="E480" s="452">
        <v>96.987595983461475</v>
      </c>
      <c r="F480" s="145">
        <v>73.862965150620312</v>
      </c>
      <c r="G480" s="145">
        <v>23.124630832841163</v>
      </c>
      <c r="H480" s="107">
        <v>0.6792675723567636</v>
      </c>
      <c r="I480" s="107">
        <v>1.683402244536327</v>
      </c>
      <c r="J480" s="107">
        <v>8.8600118133490904E-2</v>
      </c>
      <c r="K480" s="107">
        <v>5.9066745422327274E-2</v>
      </c>
      <c r="L480" s="107">
        <v>0.41346721795629088</v>
      </c>
      <c r="M480" s="107">
        <v>5.9066745422327274E-2</v>
      </c>
      <c r="N480" s="107">
        <v>2.9533372711163637E-2</v>
      </c>
    </row>
    <row r="481" spans="2:14">
      <c r="B481" s="25">
        <v>5330000</v>
      </c>
      <c r="C481" s="26" t="s">
        <v>516</v>
      </c>
      <c r="D481" s="63">
        <v>100</v>
      </c>
      <c r="E481" s="452">
        <v>99.172870140612162</v>
      </c>
      <c r="F481" s="145">
        <v>35.980148883374731</v>
      </c>
      <c r="G481" s="145">
        <v>63.192721257237437</v>
      </c>
      <c r="H481" s="107">
        <v>0.33085194375516952</v>
      </c>
      <c r="I481" s="107">
        <v>0.49627791563275425</v>
      </c>
      <c r="J481" s="107" t="s">
        <v>1029</v>
      </c>
      <c r="K481" s="107" t="s">
        <v>1029</v>
      </c>
      <c r="L481" s="107" t="s">
        <v>1029</v>
      </c>
      <c r="M481" s="107" t="s">
        <v>1029</v>
      </c>
      <c r="N481" s="107" t="s">
        <v>1029</v>
      </c>
    </row>
    <row r="482" spans="2:14">
      <c r="B482" s="25">
        <v>5331000</v>
      </c>
      <c r="C482" s="26" t="s">
        <v>517</v>
      </c>
      <c r="D482" s="63">
        <v>100</v>
      </c>
      <c r="E482" s="452">
        <v>99.009900990098828</v>
      </c>
      <c r="F482" s="145">
        <v>45.027981058975413</v>
      </c>
      <c r="G482" s="145">
        <v>53.981919931123414</v>
      </c>
      <c r="H482" s="107">
        <v>0.47352561343090821</v>
      </c>
      <c r="I482" s="107">
        <v>0.30133448127421436</v>
      </c>
      <c r="J482" s="107">
        <v>4.3047783039173469E-2</v>
      </c>
      <c r="K482" s="107">
        <v>8.6095566078346938E-2</v>
      </c>
      <c r="L482" s="107">
        <v>8.6095566078346938E-2</v>
      </c>
      <c r="M482" s="107" t="s">
        <v>1029</v>
      </c>
      <c r="N482" s="107" t="s">
        <v>1029</v>
      </c>
    </row>
    <row r="483" spans="2:14">
      <c r="B483" s="25">
        <v>5332000</v>
      </c>
      <c r="C483" s="26" t="s">
        <v>518</v>
      </c>
      <c r="D483" s="63">
        <v>100</v>
      </c>
      <c r="E483" s="452">
        <v>80.927498367080503</v>
      </c>
      <c r="F483" s="145">
        <v>68.582625734813988</v>
      </c>
      <c r="G483" s="145">
        <v>12.344872632266512</v>
      </c>
      <c r="H483" s="107">
        <v>13.912475506205102</v>
      </c>
      <c r="I483" s="107">
        <v>4.5721750489875941</v>
      </c>
      <c r="J483" s="107">
        <v>6.5316786414108485E-2</v>
      </c>
      <c r="K483" s="107">
        <v>6.5316786414108485E-2</v>
      </c>
      <c r="L483" s="107" t="s">
        <v>1029</v>
      </c>
      <c r="M483" s="107">
        <v>0.4572175048987594</v>
      </c>
      <c r="N483" s="107" t="s">
        <v>1029</v>
      </c>
    </row>
    <row r="484" spans="2:14">
      <c r="B484" s="25">
        <v>5333000</v>
      </c>
      <c r="C484" s="26" t="s">
        <v>519</v>
      </c>
      <c r="D484" s="63">
        <v>100</v>
      </c>
      <c r="E484" s="452">
        <v>99.151967435549011</v>
      </c>
      <c r="F484" s="145">
        <v>72.523744911804187</v>
      </c>
      <c r="G484" s="145">
        <v>26.628222523744821</v>
      </c>
      <c r="H484" s="107">
        <v>0.27137042062415129</v>
      </c>
      <c r="I484" s="107">
        <v>0.13568521031207564</v>
      </c>
      <c r="J484" s="107" t="s">
        <v>1029</v>
      </c>
      <c r="K484" s="107">
        <v>3.3921302578018911E-2</v>
      </c>
      <c r="L484" s="107">
        <v>0.37313432835820803</v>
      </c>
      <c r="M484" s="107">
        <v>3.3921302578018911E-2</v>
      </c>
      <c r="N484" s="107" t="s">
        <v>1029</v>
      </c>
    </row>
    <row r="485" spans="2:14">
      <c r="B485" s="25">
        <v>5334000</v>
      </c>
      <c r="C485" s="26" t="s">
        <v>520</v>
      </c>
      <c r="D485" s="63">
        <v>100</v>
      </c>
      <c r="E485" s="452">
        <v>99.154589371980819</v>
      </c>
      <c r="F485" s="145">
        <v>16.304347826086989</v>
      </c>
      <c r="G485" s="145">
        <v>82.850241545893823</v>
      </c>
      <c r="H485" s="107">
        <v>0.84541062801932465</v>
      </c>
      <c r="I485" s="107" t="s">
        <v>1029</v>
      </c>
      <c r="J485" s="107" t="s">
        <v>1029</v>
      </c>
      <c r="K485" s="107" t="s">
        <v>1029</v>
      </c>
      <c r="L485" s="107" t="s">
        <v>1029</v>
      </c>
      <c r="M485" s="107" t="s">
        <v>1029</v>
      </c>
      <c r="N485" s="107" t="s">
        <v>1029</v>
      </c>
    </row>
    <row r="486" spans="2:14">
      <c r="B486" s="25">
        <v>5335000</v>
      </c>
      <c r="C486" s="26" t="s">
        <v>521</v>
      </c>
      <c r="D486" s="63">
        <v>100</v>
      </c>
      <c r="E486" s="452">
        <v>99.468650371944861</v>
      </c>
      <c r="F486" s="145">
        <v>79.171094580233898</v>
      </c>
      <c r="G486" s="145">
        <v>20.297555791710959</v>
      </c>
      <c r="H486" s="107">
        <v>0.21253985122210414</v>
      </c>
      <c r="I486" s="107">
        <v>0.3188097768331562</v>
      </c>
      <c r="J486" s="107" t="s">
        <v>1029</v>
      </c>
      <c r="K486" s="107" t="s">
        <v>1029</v>
      </c>
      <c r="L486" s="107" t="s">
        <v>1029</v>
      </c>
      <c r="M486" s="107" t="s">
        <v>1029</v>
      </c>
      <c r="N486" s="107" t="s">
        <v>1029</v>
      </c>
    </row>
    <row r="487" spans="2:14">
      <c r="B487" s="25">
        <v>5336000</v>
      </c>
      <c r="C487" s="26" t="s">
        <v>522</v>
      </c>
      <c r="D487" s="63">
        <v>100</v>
      </c>
      <c r="E487" s="452">
        <v>99.568500539374355</v>
      </c>
      <c r="F487" s="145">
        <v>64.18554476806905</v>
      </c>
      <c r="G487" s="145">
        <v>35.382955771305298</v>
      </c>
      <c r="H487" s="107">
        <v>0.21574973031283723</v>
      </c>
      <c r="I487" s="107">
        <v>0.21574973031283723</v>
      </c>
      <c r="J487" s="107" t="s">
        <v>1029</v>
      </c>
      <c r="K487" s="107" t="s">
        <v>1029</v>
      </c>
      <c r="L487" s="107" t="s">
        <v>1029</v>
      </c>
      <c r="M487" s="107" t="s">
        <v>1029</v>
      </c>
      <c r="N487" s="107" t="s">
        <v>1029</v>
      </c>
    </row>
    <row r="488" spans="2:14">
      <c r="B488" s="25">
        <v>5337000</v>
      </c>
      <c r="C488" s="26" t="s">
        <v>523</v>
      </c>
      <c r="D488" s="63">
        <v>100</v>
      </c>
      <c r="E488" s="452">
        <v>99.598393574296978</v>
      </c>
      <c r="F488" s="145">
        <v>81.793842034805706</v>
      </c>
      <c r="G488" s="145">
        <v>17.804551539491268</v>
      </c>
      <c r="H488" s="107" t="s">
        <v>1029</v>
      </c>
      <c r="I488" s="107">
        <v>0.40160642570281052</v>
      </c>
      <c r="J488" s="107" t="s">
        <v>1029</v>
      </c>
      <c r="K488" s="107" t="s">
        <v>1029</v>
      </c>
      <c r="L488" s="107" t="s">
        <v>1029</v>
      </c>
      <c r="M488" s="107" t="s">
        <v>1029</v>
      </c>
      <c r="N488" s="107" t="s">
        <v>1029</v>
      </c>
    </row>
    <row r="489" spans="2:14">
      <c r="B489" s="25">
        <v>5338000</v>
      </c>
      <c r="C489" s="26" t="s">
        <v>524</v>
      </c>
      <c r="D489" s="63">
        <v>100</v>
      </c>
      <c r="E489" s="452">
        <v>96.145124716553454</v>
      </c>
      <c r="F489" s="145">
        <v>78.458049886621467</v>
      </c>
      <c r="G489" s="145">
        <v>17.687074829931991</v>
      </c>
      <c r="H489" s="107">
        <v>1.1337868480725635</v>
      </c>
      <c r="I489" s="107">
        <v>2.4943310657596398</v>
      </c>
      <c r="J489" s="107">
        <v>0.11337868480725635</v>
      </c>
      <c r="K489" s="107" t="s">
        <v>1029</v>
      </c>
      <c r="L489" s="107" t="s">
        <v>1029</v>
      </c>
      <c r="M489" s="107">
        <v>0.11337868480725635</v>
      </c>
      <c r="N489" s="107" t="s">
        <v>1029</v>
      </c>
    </row>
    <row r="490" spans="2:14">
      <c r="B490" s="25">
        <v>5339000</v>
      </c>
      <c r="C490" s="26" t="s">
        <v>479</v>
      </c>
      <c r="D490" s="63">
        <v>100</v>
      </c>
      <c r="E490" s="452">
        <v>98.8764044943822</v>
      </c>
      <c r="F490" s="145">
        <v>81.460674157303544</v>
      </c>
      <c r="G490" s="145">
        <v>17.415730337078653</v>
      </c>
      <c r="H490" s="107">
        <v>0.35112359550561778</v>
      </c>
      <c r="I490" s="107">
        <v>0.14044943820224712</v>
      </c>
      <c r="J490" s="107">
        <v>7.0224719101123559E-2</v>
      </c>
      <c r="K490" s="107" t="s">
        <v>1029</v>
      </c>
      <c r="L490" s="107">
        <v>0.49157303370786487</v>
      </c>
      <c r="M490" s="107">
        <v>7.0224719101123559E-2</v>
      </c>
      <c r="N490" s="107" t="s">
        <v>1029</v>
      </c>
    </row>
    <row r="491" spans="2:14">
      <c r="B491" s="25">
        <v>5340000</v>
      </c>
      <c r="C491" s="26" t="s">
        <v>165</v>
      </c>
      <c r="D491" s="63">
        <v>100</v>
      </c>
      <c r="E491" s="452">
        <v>98.820754716981099</v>
      </c>
      <c r="F491" s="145">
        <v>94.811320754716945</v>
      </c>
      <c r="G491" s="145">
        <v>4.0094339622641497</v>
      </c>
      <c r="H491" s="107" t="s">
        <v>1029</v>
      </c>
      <c r="I491" s="107">
        <v>1.1792452830188676</v>
      </c>
      <c r="J491" s="107" t="s">
        <v>1029</v>
      </c>
      <c r="K491" s="107" t="s">
        <v>1029</v>
      </c>
      <c r="L491" s="107" t="s">
        <v>1029</v>
      </c>
      <c r="M491" s="107" t="s">
        <v>1029</v>
      </c>
      <c r="N491" s="107" t="s">
        <v>1029</v>
      </c>
    </row>
    <row r="492" spans="2:14">
      <c r="B492" s="25">
        <v>5341000</v>
      </c>
      <c r="C492" s="26" t="s">
        <v>525</v>
      </c>
      <c r="D492" s="63">
        <v>100</v>
      </c>
      <c r="E492" s="452">
        <v>99.141630901287698</v>
      </c>
      <c r="F492" s="145">
        <v>79.613733905579522</v>
      </c>
      <c r="G492" s="145">
        <v>19.527896995708176</v>
      </c>
      <c r="H492" s="107">
        <v>0.21459227467811193</v>
      </c>
      <c r="I492" s="107">
        <v>0.53648068669527993</v>
      </c>
      <c r="J492" s="107" t="s">
        <v>1029</v>
      </c>
      <c r="K492" s="107" t="s">
        <v>1029</v>
      </c>
      <c r="L492" s="107" t="s">
        <v>1029</v>
      </c>
      <c r="M492" s="107">
        <v>0.10729613733905596</v>
      </c>
      <c r="N492" s="107" t="s">
        <v>1029</v>
      </c>
    </row>
    <row r="493" spans="2:14">
      <c r="B493" s="25">
        <v>5342000</v>
      </c>
      <c r="C493" s="26" t="s">
        <v>526</v>
      </c>
      <c r="D493" s="63">
        <v>100</v>
      </c>
      <c r="E493" s="452">
        <v>90.698294243070492</v>
      </c>
      <c r="F493" s="145">
        <v>45.309168443496894</v>
      </c>
      <c r="G493" s="145">
        <v>45.389125799573598</v>
      </c>
      <c r="H493" s="107">
        <v>5.703624733475479</v>
      </c>
      <c r="I493" s="107">
        <v>2.7985074626865667</v>
      </c>
      <c r="J493" s="107">
        <v>2.6652452025586349E-2</v>
      </c>
      <c r="K493" s="107">
        <v>0.23987206823027712</v>
      </c>
      <c r="L493" s="107">
        <v>0.23987206823027712</v>
      </c>
      <c r="M493" s="107">
        <v>0.29317697228144984</v>
      </c>
      <c r="N493" s="107" t="s">
        <v>1029</v>
      </c>
    </row>
    <row r="494" spans="2:14">
      <c r="B494" s="25">
        <v>5343000</v>
      </c>
      <c r="C494" s="30" t="s">
        <v>527</v>
      </c>
      <c r="D494" s="63">
        <v>100</v>
      </c>
      <c r="E494" s="452">
        <v>99.791666666666771</v>
      </c>
      <c r="F494" s="145">
        <v>60.10416666666675</v>
      </c>
      <c r="G494" s="145">
        <v>39.687500000000028</v>
      </c>
      <c r="H494" s="107">
        <v>0.20833333333333343</v>
      </c>
      <c r="I494" s="107" t="s">
        <v>1029</v>
      </c>
      <c r="J494" s="107" t="s">
        <v>1029</v>
      </c>
      <c r="K494" s="107" t="s">
        <v>1029</v>
      </c>
      <c r="L494" s="107" t="s">
        <v>1029</v>
      </c>
      <c r="M494" s="107" t="s">
        <v>1029</v>
      </c>
      <c r="N494" s="107" t="s">
        <v>1029</v>
      </c>
    </row>
    <row r="495" spans="2:14">
      <c r="B495" s="25">
        <v>5344000</v>
      </c>
      <c r="C495" s="26" t="s">
        <v>169</v>
      </c>
      <c r="D495" s="63">
        <v>100</v>
      </c>
      <c r="E495" s="452">
        <v>99.364069952305059</v>
      </c>
      <c r="F495" s="145">
        <v>92.368839427662778</v>
      </c>
      <c r="G495" s="145">
        <v>6.9952305246422775</v>
      </c>
      <c r="H495" s="107">
        <v>0.31796502384737629</v>
      </c>
      <c r="I495" s="107">
        <v>0.15898251192368815</v>
      </c>
      <c r="J495" s="107" t="s">
        <v>1029</v>
      </c>
      <c r="K495" s="107" t="s">
        <v>1029</v>
      </c>
      <c r="L495" s="107" t="s">
        <v>1029</v>
      </c>
      <c r="M495" s="107" t="s">
        <v>1029</v>
      </c>
      <c r="N495" s="107">
        <v>0.15898251192368815</v>
      </c>
    </row>
    <row r="496" spans="2:14">
      <c r="B496" s="25">
        <v>5345000</v>
      </c>
      <c r="C496" s="26" t="s">
        <v>200</v>
      </c>
      <c r="D496" s="63">
        <v>100</v>
      </c>
      <c r="E496" s="452">
        <v>98.199819981998132</v>
      </c>
      <c r="F496" s="145">
        <v>77.317731773177272</v>
      </c>
      <c r="G496" s="145">
        <v>20.882088208820861</v>
      </c>
      <c r="H496" s="107">
        <v>0.63006300630062928</v>
      </c>
      <c r="I496" s="107">
        <v>0.81008100810080907</v>
      </c>
      <c r="J496" s="107" t="s">
        <v>1029</v>
      </c>
      <c r="K496" s="107">
        <v>9.0009000900089897E-2</v>
      </c>
      <c r="L496" s="107" t="s">
        <v>1029</v>
      </c>
      <c r="M496" s="107">
        <v>9.0009000900089897E-2</v>
      </c>
      <c r="N496" s="107">
        <v>0.18001800180017979</v>
      </c>
    </row>
    <row r="497" spans="2:14">
      <c r="B497" s="25">
        <v>5346000</v>
      </c>
      <c r="C497" s="26" t="s">
        <v>528</v>
      </c>
      <c r="D497" s="63">
        <v>100</v>
      </c>
      <c r="E497" s="452">
        <v>99.097065462754045</v>
      </c>
      <c r="F497" s="145">
        <v>80.586907449210017</v>
      </c>
      <c r="G497" s="145">
        <v>18.510158013544029</v>
      </c>
      <c r="H497" s="107">
        <v>0.45146726862302516</v>
      </c>
      <c r="I497" s="107">
        <v>0.45146726862302516</v>
      </c>
      <c r="J497" s="107" t="s">
        <v>1029</v>
      </c>
      <c r="K497" s="107" t="s">
        <v>1029</v>
      </c>
      <c r="L497" s="107" t="s">
        <v>1029</v>
      </c>
      <c r="M497" s="107" t="s">
        <v>1029</v>
      </c>
      <c r="N497" s="107" t="s">
        <v>1029</v>
      </c>
    </row>
    <row r="498" spans="2:14">
      <c r="B498" s="25">
        <v>5347000</v>
      </c>
      <c r="C498" s="26" t="s">
        <v>529</v>
      </c>
      <c r="D498" s="63">
        <v>100</v>
      </c>
      <c r="E498" s="452">
        <v>98.871650211565466</v>
      </c>
      <c r="F498" s="145">
        <v>41.466854724964719</v>
      </c>
      <c r="G498" s="145">
        <v>57.404795486600747</v>
      </c>
      <c r="H498" s="107" t="s">
        <v>1029</v>
      </c>
      <c r="I498" s="107">
        <v>0.63469675599435749</v>
      </c>
      <c r="J498" s="107" t="s">
        <v>1029</v>
      </c>
      <c r="K498" s="107" t="s">
        <v>1029</v>
      </c>
      <c r="L498" s="107">
        <v>0.21156558533145248</v>
      </c>
      <c r="M498" s="107">
        <v>0.14104372355430167</v>
      </c>
      <c r="N498" s="107">
        <v>0.14104372355430167</v>
      </c>
    </row>
    <row r="499" spans="2:14">
      <c r="B499" s="27">
        <v>5500000</v>
      </c>
      <c r="C499" s="32" t="s">
        <v>530</v>
      </c>
      <c r="D499" s="63">
        <v>100</v>
      </c>
      <c r="E499" s="452">
        <v>95.602890219990343</v>
      </c>
      <c r="F499" s="145">
        <v>37.529882618389031</v>
      </c>
      <c r="G499" s="145">
        <v>58.073007601601311</v>
      </c>
      <c r="H499" s="107">
        <v>1.5888151709688811</v>
      </c>
      <c r="I499" s="107">
        <v>1.6882000590937296</v>
      </c>
      <c r="J499" s="107">
        <v>3.7605092803997209E-2</v>
      </c>
      <c r="K499" s="107">
        <v>0.55870423594510166</v>
      </c>
      <c r="L499" s="107">
        <v>0.33441671814983243</v>
      </c>
      <c r="M499" s="107">
        <v>0.14907733218727467</v>
      </c>
      <c r="N499" s="107">
        <v>4.0291170861425592E-2</v>
      </c>
    </row>
    <row r="500" spans="2:14">
      <c r="B500" s="25">
        <v>5501000</v>
      </c>
      <c r="C500" s="26" t="s">
        <v>531</v>
      </c>
      <c r="D500" s="63">
        <v>100</v>
      </c>
      <c r="E500" s="452">
        <v>93.808387316740053</v>
      </c>
      <c r="F500" s="145">
        <v>27.228094101602434</v>
      </c>
      <c r="G500" s="145">
        <v>66.580293215137615</v>
      </c>
      <c r="H500" s="107">
        <v>0.92737811114899193</v>
      </c>
      <c r="I500" s="107">
        <v>4.575519945448332</v>
      </c>
      <c r="J500" s="107">
        <v>9.5465393794749179E-2</v>
      </c>
      <c r="K500" s="107">
        <v>0.26593931128537274</v>
      </c>
      <c r="L500" s="107">
        <v>9.5465393794749179E-2</v>
      </c>
      <c r="M500" s="107">
        <v>0.20456870098874827</v>
      </c>
      <c r="N500" s="107">
        <v>2.7275826798499766E-2</v>
      </c>
    </row>
    <row r="501" spans="2:14">
      <c r="B501" s="25">
        <v>5510000</v>
      </c>
      <c r="C501" s="26" t="s">
        <v>532</v>
      </c>
      <c r="D501" s="63">
        <v>100</v>
      </c>
      <c r="E501" s="452">
        <v>98.804145628488186</v>
      </c>
      <c r="F501" s="145">
        <v>31.756577199043427</v>
      </c>
      <c r="G501" s="145">
        <v>67.047568429444766</v>
      </c>
      <c r="H501" s="107">
        <v>0.47834174860483802</v>
      </c>
      <c r="I501" s="107">
        <v>0.53149083178315337</v>
      </c>
      <c r="J501" s="107">
        <v>2.6574541589157667E-2</v>
      </c>
      <c r="K501" s="107">
        <v>2.6574541589157667E-2</v>
      </c>
      <c r="L501" s="107">
        <v>5.3149083178315334E-2</v>
      </c>
      <c r="M501" s="107">
        <v>7.9723624767472995E-2</v>
      </c>
      <c r="N501" s="107" t="s">
        <v>1029</v>
      </c>
    </row>
    <row r="502" spans="2:14">
      <c r="B502" s="25">
        <v>5511000</v>
      </c>
      <c r="C502" s="26" t="s">
        <v>533</v>
      </c>
      <c r="D502" s="63">
        <v>100</v>
      </c>
      <c r="E502" s="452">
        <v>98.721023181454754</v>
      </c>
      <c r="F502" s="145">
        <v>82.893685051958371</v>
      </c>
      <c r="G502" s="145">
        <v>15.827338129496384</v>
      </c>
      <c r="H502" s="107">
        <v>0.63948840927258122</v>
      </c>
      <c r="I502" s="107">
        <v>0.23980815347721796</v>
      </c>
      <c r="J502" s="107">
        <v>7.9936051159072652E-2</v>
      </c>
      <c r="K502" s="107" t="s">
        <v>1029</v>
      </c>
      <c r="L502" s="107" t="s">
        <v>1029</v>
      </c>
      <c r="M502" s="107">
        <v>0.23980815347721796</v>
      </c>
      <c r="N502" s="107">
        <v>7.9936051159072652E-2</v>
      </c>
    </row>
    <row r="503" spans="2:14">
      <c r="B503" s="25">
        <v>5512000</v>
      </c>
      <c r="C503" s="26" t="s">
        <v>534</v>
      </c>
      <c r="D503" s="63">
        <v>100</v>
      </c>
      <c r="E503" s="452">
        <v>99.537037037036896</v>
      </c>
      <c r="F503" s="145">
        <v>61.83862433862425</v>
      </c>
      <c r="G503" s="145">
        <v>37.698412698412639</v>
      </c>
      <c r="H503" s="107">
        <v>0.13227513227513207</v>
      </c>
      <c r="I503" s="107">
        <v>0.1984126984126981</v>
      </c>
      <c r="J503" s="107" t="s">
        <v>1029</v>
      </c>
      <c r="K503" s="107" t="s">
        <v>1029</v>
      </c>
      <c r="L503" s="107" t="s">
        <v>1029</v>
      </c>
      <c r="M503" s="107">
        <v>6.6137566137566037E-2</v>
      </c>
      <c r="N503" s="107">
        <v>6.6137566137566037E-2</v>
      </c>
    </row>
    <row r="504" spans="2:14">
      <c r="B504" s="25">
        <v>5513000</v>
      </c>
      <c r="C504" s="26" t="s">
        <v>535</v>
      </c>
      <c r="D504" s="63">
        <v>100</v>
      </c>
      <c r="E504" s="452">
        <v>86.875519164589349</v>
      </c>
      <c r="F504" s="145">
        <v>15.129939480241999</v>
      </c>
      <c r="G504" s="145">
        <v>71.745579684347348</v>
      </c>
      <c r="H504" s="107">
        <v>9.7068945057552565</v>
      </c>
      <c r="I504" s="107">
        <v>0.26106562240417547</v>
      </c>
      <c r="J504" s="107" t="s">
        <v>1029</v>
      </c>
      <c r="K504" s="107">
        <v>1.1866619200189795E-2</v>
      </c>
      <c r="L504" s="107">
        <v>2.6106562240417572</v>
      </c>
      <c r="M504" s="107">
        <v>0.53399786400854066</v>
      </c>
      <c r="N504" s="107" t="s">
        <v>1029</v>
      </c>
    </row>
    <row r="505" spans="2:14">
      <c r="B505" s="25">
        <v>5514000</v>
      </c>
      <c r="C505" s="30" t="s">
        <v>536</v>
      </c>
      <c r="D505" s="63">
        <v>100</v>
      </c>
      <c r="E505" s="452">
        <v>61.165048543689508</v>
      </c>
      <c r="F505" s="145">
        <v>48.60079954311837</v>
      </c>
      <c r="G505" s="145">
        <v>12.564249000571134</v>
      </c>
      <c r="H505" s="107">
        <v>5.1970302684180565</v>
      </c>
      <c r="I505" s="107">
        <v>12.7926898914906</v>
      </c>
      <c r="J505" s="107">
        <v>0.11422044545973752</v>
      </c>
      <c r="K505" s="107">
        <v>20.559680182752757</v>
      </c>
      <c r="L505" s="107" t="s">
        <v>1029</v>
      </c>
      <c r="M505" s="107">
        <v>0.17133066818960627</v>
      </c>
      <c r="N505" s="107" t="s">
        <v>1029</v>
      </c>
    </row>
    <row r="506" spans="2:14">
      <c r="B506" s="25">
        <v>5515000</v>
      </c>
      <c r="C506" s="30" t="s">
        <v>537</v>
      </c>
      <c r="D506" s="63">
        <v>100</v>
      </c>
      <c r="E506" s="452">
        <v>98.057713651498489</v>
      </c>
      <c r="F506" s="145">
        <v>50.7769145394007</v>
      </c>
      <c r="G506" s="145">
        <v>47.280799112097796</v>
      </c>
      <c r="H506" s="107">
        <v>0.38845726970033317</v>
      </c>
      <c r="I506" s="107">
        <v>1.2763596004439524</v>
      </c>
      <c r="J506" s="107" t="s">
        <v>1029</v>
      </c>
      <c r="K506" s="107">
        <v>0.1664816870144285</v>
      </c>
      <c r="L506" s="107" t="s">
        <v>1029</v>
      </c>
      <c r="M506" s="107">
        <v>5.5493895671476168E-2</v>
      </c>
      <c r="N506" s="107">
        <v>5.5493895671476168E-2</v>
      </c>
    </row>
    <row r="507" spans="2:14">
      <c r="B507" s="25">
        <v>5516000</v>
      </c>
      <c r="C507" s="26" t="s">
        <v>538</v>
      </c>
      <c r="D507" s="63">
        <v>100</v>
      </c>
      <c r="E507" s="452">
        <v>98.920863309352526</v>
      </c>
      <c r="F507" s="145">
        <v>4.1966426858513204</v>
      </c>
      <c r="G507" s="145">
        <v>94.724220623501211</v>
      </c>
      <c r="H507" s="107">
        <v>0.23980815347721834</v>
      </c>
      <c r="I507" s="107">
        <v>0.23980815347721834</v>
      </c>
      <c r="J507" s="107" t="s">
        <v>1029</v>
      </c>
      <c r="K507" s="107" t="s">
        <v>1029</v>
      </c>
      <c r="L507" s="107">
        <v>0.59952038369304583</v>
      </c>
      <c r="M507" s="107" t="s">
        <v>1029</v>
      </c>
      <c r="N507" s="107" t="s">
        <v>1029</v>
      </c>
    </row>
    <row r="508" spans="2:14">
      <c r="B508" s="25">
        <v>5517000</v>
      </c>
      <c r="C508" s="26" t="s">
        <v>220</v>
      </c>
      <c r="D508" s="63">
        <v>100</v>
      </c>
      <c r="E508" s="452">
        <v>99.697199091597128</v>
      </c>
      <c r="F508" s="145">
        <v>53.822861468584328</v>
      </c>
      <c r="G508" s="145">
        <v>45.874337623012792</v>
      </c>
      <c r="H508" s="107">
        <v>3.7850113550340632E-2</v>
      </c>
      <c r="I508" s="107">
        <v>0.26495079485238443</v>
      </c>
      <c r="J508" s="107" t="s">
        <v>1029</v>
      </c>
      <c r="K508" s="107" t="s">
        <v>1029</v>
      </c>
      <c r="L508" s="107" t="s">
        <v>1029</v>
      </c>
      <c r="M508" s="107" t="s">
        <v>1029</v>
      </c>
      <c r="N508" s="107" t="s">
        <v>1029</v>
      </c>
    </row>
    <row r="509" spans="2:14">
      <c r="B509" s="25">
        <v>5518000</v>
      </c>
      <c r="C509" s="26" t="s">
        <v>539</v>
      </c>
      <c r="D509" s="63">
        <v>100</v>
      </c>
      <c r="E509" s="452">
        <v>99.158485273492076</v>
      </c>
      <c r="F509" s="145">
        <v>84.712482468443</v>
      </c>
      <c r="G509" s="145">
        <v>14.446002805049076</v>
      </c>
      <c r="H509" s="107">
        <v>0.4207573632538566</v>
      </c>
      <c r="I509" s="107">
        <v>0.2805049088359044</v>
      </c>
      <c r="J509" s="107">
        <v>0.1402524544179522</v>
      </c>
      <c r="K509" s="107" t="s">
        <v>1029</v>
      </c>
      <c r="L509" s="107" t="s">
        <v>1029</v>
      </c>
      <c r="M509" s="107" t="s">
        <v>1029</v>
      </c>
      <c r="N509" s="107" t="s">
        <v>1029</v>
      </c>
    </row>
    <row r="510" spans="2:14">
      <c r="B510" s="25">
        <v>5519000</v>
      </c>
      <c r="C510" s="26" t="s">
        <v>540</v>
      </c>
      <c r="D510" s="63">
        <v>100</v>
      </c>
      <c r="E510" s="452">
        <v>98.874104401228379</v>
      </c>
      <c r="F510" s="145">
        <v>54.350051177072736</v>
      </c>
      <c r="G510" s="145">
        <v>44.524053224155644</v>
      </c>
      <c r="H510" s="107">
        <v>0.40941658137154618</v>
      </c>
      <c r="I510" s="107">
        <v>0.61412487205731925</v>
      </c>
      <c r="J510" s="107">
        <v>5.1177072671443273E-2</v>
      </c>
      <c r="K510" s="107" t="s">
        <v>1029</v>
      </c>
      <c r="L510" s="107" t="s">
        <v>1029</v>
      </c>
      <c r="M510" s="107" t="s">
        <v>1029</v>
      </c>
      <c r="N510" s="107">
        <v>5.1177072671443273E-2</v>
      </c>
    </row>
    <row r="511" spans="2:14">
      <c r="B511" s="25">
        <v>5520000</v>
      </c>
      <c r="C511" s="26" t="s">
        <v>541</v>
      </c>
      <c r="D511" s="63">
        <v>100</v>
      </c>
      <c r="E511" s="452">
        <v>97.480867346938737</v>
      </c>
      <c r="F511" s="145">
        <v>24.394132653061195</v>
      </c>
      <c r="G511" s="145">
        <v>73.086734693877546</v>
      </c>
      <c r="H511" s="107">
        <v>0.38265306122448933</v>
      </c>
      <c r="I511" s="107">
        <v>1.7538265306122427</v>
      </c>
      <c r="J511" s="107" t="s">
        <v>1029</v>
      </c>
      <c r="K511" s="107">
        <v>3.1887755102040775E-2</v>
      </c>
      <c r="L511" s="107" t="s">
        <v>1029</v>
      </c>
      <c r="M511" s="107">
        <v>0.19132653061224467</v>
      </c>
      <c r="N511" s="107">
        <v>0.15943877551020386</v>
      </c>
    </row>
    <row r="512" spans="2:14">
      <c r="B512" s="25">
        <v>5521000</v>
      </c>
      <c r="C512" s="26" t="s">
        <v>542</v>
      </c>
      <c r="D512" s="63">
        <v>100</v>
      </c>
      <c r="E512" s="452">
        <v>99.580492920817889</v>
      </c>
      <c r="F512" s="145">
        <v>50.812794965914975</v>
      </c>
      <c r="G512" s="145">
        <v>48.767697954902914</v>
      </c>
      <c r="H512" s="107">
        <v>5.2438384897745084E-2</v>
      </c>
      <c r="I512" s="107">
        <v>0.15731515469323523</v>
      </c>
      <c r="J512" s="107">
        <v>5.2438384897745084E-2</v>
      </c>
      <c r="K512" s="107">
        <v>0.10487676979549017</v>
      </c>
      <c r="L512" s="107" t="s">
        <v>1029</v>
      </c>
      <c r="M512" s="107">
        <v>5.2438384897745084E-2</v>
      </c>
      <c r="N512" s="107" t="s">
        <v>1029</v>
      </c>
    </row>
    <row r="513" spans="2:14">
      <c r="B513" s="25">
        <v>5522000</v>
      </c>
      <c r="C513" s="26" t="s">
        <v>543</v>
      </c>
      <c r="D513" s="63">
        <v>100</v>
      </c>
      <c r="E513" s="452">
        <v>98.180677540777594</v>
      </c>
      <c r="F513" s="145">
        <v>45.545796737766466</v>
      </c>
      <c r="G513" s="145">
        <v>52.634880803011121</v>
      </c>
      <c r="H513" s="107">
        <v>0.25094102885821773</v>
      </c>
      <c r="I513" s="107">
        <v>1.5056461731493069</v>
      </c>
      <c r="J513" s="107" t="s">
        <v>1029</v>
      </c>
      <c r="K513" s="107" t="s">
        <v>1029</v>
      </c>
      <c r="L513" s="107" t="s">
        <v>1029</v>
      </c>
      <c r="M513" s="107" t="s">
        <v>1029</v>
      </c>
      <c r="N513" s="107">
        <v>6.2735257214554432E-2</v>
      </c>
    </row>
    <row r="514" spans="2:14">
      <c r="B514" s="25">
        <v>5523000</v>
      </c>
      <c r="C514" s="26" t="s">
        <v>544</v>
      </c>
      <c r="D514" s="63">
        <v>100</v>
      </c>
      <c r="E514" s="452">
        <v>99.715099715099953</v>
      </c>
      <c r="F514" s="145">
        <v>73.076923076923251</v>
      </c>
      <c r="G514" s="145">
        <v>26.638176638176702</v>
      </c>
      <c r="H514" s="107" t="s">
        <v>1029</v>
      </c>
      <c r="I514" s="107">
        <v>0.28490028490028546</v>
      </c>
      <c r="J514" s="107" t="s">
        <v>1029</v>
      </c>
      <c r="K514" s="107" t="s">
        <v>1029</v>
      </c>
      <c r="L514" s="107" t="s">
        <v>1029</v>
      </c>
      <c r="M514" s="107" t="s">
        <v>1029</v>
      </c>
      <c r="N514" s="107" t="s">
        <v>1029</v>
      </c>
    </row>
    <row r="515" spans="2:14">
      <c r="B515" s="25">
        <v>5524000</v>
      </c>
      <c r="C515" s="26" t="s">
        <v>545</v>
      </c>
      <c r="D515" s="63">
        <v>100</v>
      </c>
      <c r="E515" s="452">
        <v>99.0163147792708</v>
      </c>
      <c r="F515" s="145">
        <v>49.784069097888704</v>
      </c>
      <c r="G515" s="145">
        <v>49.232245681382089</v>
      </c>
      <c r="H515" s="107">
        <v>0.287907869481766</v>
      </c>
      <c r="I515" s="107">
        <v>0.47984644913627661</v>
      </c>
      <c r="J515" s="107" t="s">
        <v>1029</v>
      </c>
      <c r="K515" s="107">
        <v>2.399232245681383E-2</v>
      </c>
      <c r="L515" s="107" t="s">
        <v>1029</v>
      </c>
      <c r="M515" s="107">
        <v>0.19193857965451064</v>
      </c>
      <c r="N515" s="107" t="s">
        <v>1029</v>
      </c>
    </row>
    <row r="516" spans="2:14">
      <c r="B516" s="25">
        <v>5525000</v>
      </c>
      <c r="C516" s="26" t="s">
        <v>546</v>
      </c>
      <c r="D516" s="63">
        <v>100</v>
      </c>
      <c r="E516" s="452">
        <v>99.354838709677239</v>
      </c>
      <c r="F516" s="145">
        <v>44.613880742912976</v>
      </c>
      <c r="G516" s="145">
        <v>54.74095796676427</v>
      </c>
      <c r="H516" s="107">
        <v>0.17595307917888556</v>
      </c>
      <c r="I516" s="107">
        <v>0.31280547409579657</v>
      </c>
      <c r="J516" s="107" t="s">
        <v>1029</v>
      </c>
      <c r="K516" s="107">
        <v>3.9100684261974571E-2</v>
      </c>
      <c r="L516" s="107">
        <v>3.9100684261974571E-2</v>
      </c>
      <c r="M516" s="107">
        <v>7.8201368523949141E-2</v>
      </c>
      <c r="N516" s="107" t="s">
        <v>1029</v>
      </c>
    </row>
    <row r="517" spans="2:14">
      <c r="B517" s="25">
        <v>5526000</v>
      </c>
      <c r="C517" s="26" t="s">
        <v>547</v>
      </c>
      <c r="D517" s="63">
        <v>100</v>
      </c>
      <c r="E517" s="452">
        <v>99.523092369477638</v>
      </c>
      <c r="F517" s="145">
        <v>37.550200803212782</v>
      </c>
      <c r="G517" s="145">
        <v>61.972891566264863</v>
      </c>
      <c r="H517" s="107">
        <v>2.5100401606425647E-2</v>
      </c>
      <c r="I517" s="107">
        <v>0.37650602409638473</v>
      </c>
      <c r="J517" s="107" t="s">
        <v>1029</v>
      </c>
      <c r="K517" s="107">
        <v>2.5100401606425647E-2</v>
      </c>
      <c r="L517" s="107" t="s">
        <v>1029</v>
      </c>
      <c r="M517" s="107">
        <v>2.5100401606425647E-2</v>
      </c>
      <c r="N517" s="107">
        <v>2.5100401606425647E-2</v>
      </c>
    </row>
    <row r="518" spans="2:14">
      <c r="B518" s="25">
        <v>5527000</v>
      </c>
      <c r="C518" s="26" t="s">
        <v>548</v>
      </c>
      <c r="D518" s="63">
        <v>100</v>
      </c>
      <c r="E518" s="452">
        <v>98.052851182197401</v>
      </c>
      <c r="F518" s="145">
        <v>9.0403337969401711</v>
      </c>
      <c r="G518" s="145">
        <v>89.012517385257226</v>
      </c>
      <c r="H518" s="107">
        <v>0.4172461752433928</v>
      </c>
      <c r="I518" s="107">
        <v>1.2517385257301785</v>
      </c>
      <c r="J518" s="107" t="s">
        <v>1029</v>
      </c>
      <c r="K518" s="107" t="s">
        <v>1029</v>
      </c>
      <c r="L518" s="107">
        <v>0.27816411682892855</v>
      </c>
      <c r="M518" s="107" t="s">
        <v>1029</v>
      </c>
      <c r="N518" s="107" t="s">
        <v>1029</v>
      </c>
    </row>
    <row r="519" spans="2:14">
      <c r="B519" s="25">
        <v>5528000</v>
      </c>
      <c r="C519" s="26" t="s">
        <v>549</v>
      </c>
      <c r="D519" s="63">
        <v>100</v>
      </c>
      <c r="E519" s="452">
        <v>96.15384615384616</v>
      </c>
      <c r="F519" s="145">
        <v>45.667550839964591</v>
      </c>
      <c r="G519" s="145">
        <v>50.48629531388157</v>
      </c>
      <c r="H519" s="107">
        <v>0.44208664898320083</v>
      </c>
      <c r="I519" s="107">
        <v>2.9619805481874453</v>
      </c>
      <c r="J519" s="107">
        <v>0.17683465959328032</v>
      </c>
      <c r="K519" s="107">
        <v>4.420866489832008E-2</v>
      </c>
      <c r="L519" s="107">
        <v>8.8417329796640159E-2</v>
      </c>
      <c r="M519" s="107">
        <v>4.420866489832008E-2</v>
      </c>
      <c r="N519" s="107">
        <v>8.8417329796640159E-2</v>
      </c>
    </row>
    <row r="520" spans="2:14">
      <c r="B520" s="25">
        <v>5529000</v>
      </c>
      <c r="C520" s="26" t="s">
        <v>550</v>
      </c>
      <c r="D520" s="63">
        <v>100</v>
      </c>
      <c r="E520" s="452">
        <v>99.550273048506426</v>
      </c>
      <c r="F520" s="145">
        <v>25.184709283649276</v>
      </c>
      <c r="G520" s="145">
        <v>74.365563764857143</v>
      </c>
      <c r="H520" s="107">
        <v>0.12849341471249603</v>
      </c>
      <c r="I520" s="107">
        <v>0.28911018310311609</v>
      </c>
      <c r="J520" s="107" t="s">
        <v>1029</v>
      </c>
      <c r="K520" s="107" t="s">
        <v>1029</v>
      </c>
      <c r="L520" s="107" t="s">
        <v>1029</v>
      </c>
      <c r="M520" s="107" t="s">
        <v>1029</v>
      </c>
      <c r="N520" s="107">
        <v>3.2123353678124009E-2</v>
      </c>
    </row>
    <row r="521" spans="2:14">
      <c r="B521" s="25">
        <v>5530000</v>
      </c>
      <c r="C521" s="26" t="s">
        <v>551</v>
      </c>
      <c r="D521" s="63">
        <v>100</v>
      </c>
      <c r="E521" s="452">
        <v>98.752886836027756</v>
      </c>
      <c r="F521" s="145">
        <v>68.267898383371843</v>
      </c>
      <c r="G521" s="145">
        <v>30.484988452655905</v>
      </c>
      <c r="H521" s="107">
        <v>0.27713625866050823</v>
      </c>
      <c r="I521" s="107">
        <v>0.36951501154734429</v>
      </c>
      <c r="J521" s="107" t="s">
        <v>1029</v>
      </c>
      <c r="K521" s="107" t="s">
        <v>1029</v>
      </c>
      <c r="L521" s="107" t="s">
        <v>1029</v>
      </c>
      <c r="M521" s="107">
        <v>4.6189376443418036E-2</v>
      </c>
      <c r="N521" s="107">
        <v>0.55427251732101646</v>
      </c>
    </row>
    <row r="522" spans="2:14">
      <c r="B522" s="25">
        <v>5531000</v>
      </c>
      <c r="C522" s="26" t="s">
        <v>344</v>
      </c>
      <c r="D522" s="63">
        <v>100</v>
      </c>
      <c r="E522" s="452">
        <v>97.441860465116292</v>
      </c>
      <c r="F522" s="145">
        <v>79.069767441860478</v>
      </c>
      <c r="G522" s="145">
        <v>18.372093023255822</v>
      </c>
      <c r="H522" s="107">
        <v>0.69767441860465118</v>
      </c>
      <c r="I522" s="107">
        <v>1.5116279069767442</v>
      </c>
      <c r="J522" s="107" t="s">
        <v>1029</v>
      </c>
      <c r="K522" s="107">
        <v>0.34883720930232559</v>
      </c>
      <c r="L522" s="107" t="s">
        <v>1029</v>
      </c>
      <c r="M522" s="107" t="s">
        <v>1029</v>
      </c>
      <c r="N522" s="107" t="s">
        <v>1029</v>
      </c>
    </row>
    <row r="523" spans="2:14">
      <c r="B523" s="25">
        <v>5532000</v>
      </c>
      <c r="C523" s="26" t="s">
        <v>552</v>
      </c>
      <c r="D523" s="63">
        <v>100</v>
      </c>
      <c r="E523" s="452">
        <v>98.994586233565514</v>
      </c>
      <c r="F523" s="145">
        <v>32.366589327146208</v>
      </c>
      <c r="G523" s="145">
        <v>66.627996906419312</v>
      </c>
      <c r="H523" s="107">
        <v>0.5413766434648114</v>
      </c>
      <c r="I523" s="107">
        <v>0.30935808197989223</v>
      </c>
      <c r="J523" s="107">
        <v>0.11600928074245959</v>
      </c>
      <c r="K523" s="107" t="s">
        <v>1029</v>
      </c>
      <c r="L523" s="107" t="s">
        <v>1029</v>
      </c>
      <c r="M523" s="107">
        <v>3.8669760247486529E-2</v>
      </c>
      <c r="N523" s="107" t="s">
        <v>1029</v>
      </c>
    </row>
    <row r="524" spans="2:14">
      <c r="B524" s="25">
        <v>5533000</v>
      </c>
      <c r="C524" s="26" t="s">
        <v>553</v>
      </c>
      <c r="D524" s="63">
        <v>100</v>
      </c>
      <c r="E524" s="452">
        <v>99.195837275307412</v>
      </c>
      <c r="F524" s="145">
        <v>40.302743614001834</v>
      </c>
      <c r="G524" s="145">
        <v>58.893093661305571</v>
      </c>
      <c r="H524" s="107">
        <v>0.18921475875118254</v>
      </c>
      <c r="I524" s="107">
        <v>0.47303689687795641</v>
      </c>
      <c r="J524" s="107" t="s">
        <v>1029</v>
      </c>
      <c r="K524" s="107">
        <v>4.7303689687795636E-2</v>
      </c>
      <c r="L524" s="107" t="s">
        <v>1029</v>
      </c>
      <c r="M524" s="107">
        <v>9.4607379375591272E-2</v>
      </c>
      <c r="N524" s="107" t="s">
        <v>1029</v>
      </c>
    </row>
    <row r="525" spans="2:14">
      <c r="B525" s="22">
        <v>6000000</v>
      </c>
      <c r="C525" s="32" t="s">
        <v>554</v>
      </c>
      <c r="D525" s="63">
        <v>100</v>
      </c>
      <c r="E525" s="452">
        <v>97.915579600692894</v>
      </c>
      <c r="F525" s="145">
        <v>56.924724686239045</v>
      </c>
      <c r="G525" s="145">
        <v>40.990854914453848</v>
      </c>
      <c r="H525" s="107">
        <v>0.31032872875072315</v>
      </c>
      <c r="I525" s="107">
        <v>0.35701535166012405</v>
      </c>
      <c r="J525" s="107">
        <v>1.3731359679235538E-2</v>
      </c>
      <c r="K525" s="107">
        <v>1.3731359679235538E-2</v>
      </c>
      <c r="L525" s="107">
        <v>1.2880015379122935</v>
      </c>
      <c r="M525" s="107">
        <v>7.6895614203719043E-2</v>
      </c>
      <c r="N525" s="107">
        <v>2.4716447422623966E-2</v>
      </c>
    </row>
    <row r="526" spans="2:14">
      <c r="B526" s="24">
        <v>6001000</v>
      </c>
      <c r="C526" s="26" t="s">
        <v>555</v>
      </c>
      <c r="D526" s="63">
        <v>100</v>
      </c>
      <c r="E526" s="452">
        <v>98.304157549233793</v>
      </c>
      <c r="F526" s="145">
        <v>46.115973741794221</v>
      </c>
      <c r="G526" s="145">
        <v>52.188183807439572</v>
      </c>
      <c r="H526" s="107">
        <v>0.76586433260393727</v>
      </c>
      <c r="I526" s="107">
        <v>0.67833698030634437</v>
      </c>
      <c r="J526" s="107" t="s">
        <v>1029</v>
      </c>
      <c r="K526" s="107">
        <v>1.0940919037199104E-2</v>
      </c>
      <c r="L526" s="107">
        <v>6.5645514223194618E-2</v>
      </c>
      <c r="M526" s="107">
        <v>0.13129102844638926</v>
      </c>
      <c r="N526" s="107">
        <v>4.3763676148796414E-2</v>
      </c>
    </row>
    <row r="527" spans="2:14">
      <c r="B527" s="24">
        <v>6010000</v>
      </c>
      <c r="C527" s="26" t="s">
        <v>556</v>
      </c>
      <c r="D527" s="63">
        <v>100</v>
      </c>
      <c r="E527" s="452">
        <v>99.280575539568574</v>
      </c>
      <c r="F527" s="145">
        <v>62.086330935252001</v>
      </c>
      <c r="G527" s="145">
        <v>37.194244604316573</v>
      </c>
      <c r="H527" s="107">
        <v>7.1942446043165548E-2</v>
      </c>
      <c r="I527" s="107">
        <v>0.57553956834532438</v>
      </c>
      <c r="J527" s="107" t="s">
        <v>1029</v>
      </c>
      <c r="K527" s="107" t="s">
        <v>1029</v>
      </c>
      <c r="L527" s="107" t="s">
        <v>1029</v>
      </c>
      <c r="M527" s="107">
        <v>7.1942446043165548E-2</v>
      </c>
      <c r="N527" s="107" t="s">
        <v>1029</v>
      </c>
    </row>
    <row r="528" spans="2:14">
      <c r="B528" s="24">
        <v>6011000</v>
      </c>
      <c r="C528" s="26" t="s">
        <v>557</v>
      </c>
      <c r="D528" s="63">
        <v>100</v>
      </c>
      <c r="E528" s="452">
        <v>99.788881069669245</v>
      </c>
      <c r="F528" s="145">
        <v>61.717100633356772</v>
      </c>
      <c r="G528" s="145">
        <v>38.071780436312473</v>
      </c>
      <c r="H528" s="107">
        <v>7.0372976776917659E-2</v>
      </c>
      <c r="I528" s="107">
        <v>0.14074595355383532</v>
      </c>
      <c r="J528" s="107" t="s">
        <v>1029</v>
      </c>
      <c r="K528" s="107" t="s">
        <v>1029</v>
      </c>
      <c r="L528" s="107" t="s">
        <v>1029</v>
      </c>
      <c r="M528" s="107" t="s">
        <v>1029</v>
      </c>
      <c r="N528" s="107" t="s">
        <v>1029</v>
      </c>
    </row>
    <row r="529" spans="2:14">
      <c r="B529" s="24">
        <v>6012000</v>
      </c>
      <c r="C529" s="26" t="s">
        <v>558</v>
      </c>
      <c r="D529" s="63">
        <v>100</v>
      </c>
      <c r="E529" s="452">
        <v>99.662162162162133</v>
      </c>
      <c r="F529" s="145">
        <v>78.378378378378329</v>
      </c>
      <c r="G529" s="145">
        <v>21.283783783783804</v>
      </c>
      <c r="H529" s="107" t="s">
        <v>1029</v>
      </c>
      <c r="I529" s="107">
        <v>0.16891891891891903</v>
      </c>
      <c r="J529" s="107">
        <v>0.16891891891891903</v>
      </c>
      <c r="K529" s="107" t="s">
        <v>1029</v>
      </c>
      <c r="L529" s="107" t="s">
        <v>1029</v>
      </c>
      <c r="M529" s="107" t="s">
        <v>1029</v>
      </c>
      <c r="N529" s="107" t="s">
        <v>1029</v>
      </c>
    </row>
    <row r="530" spans="2:14">
      <c r="B530" s="24">
        <v>6013000</v>
      </c>
      <c r="C530" s="26" t="s">
        <v>559</v>
      </c>
      <c r="D530" s="63">
        <v>100</v>
      </c>
      <c r="E530" s="452">
        <v>99.846938775510324</v>
      </c>
      <c r="F530" s="145">
        <v>72.448979591836832</v>
      </c>
      <c r="G530" s="145">
        <v>27.397959183673485</v>
      </c>
      <c r="H530" s="107">
        <v>5.1020408163265342E-2</v>
      </c>
      <c r="I530" s="107">
        <v>5.1020408163265342E-2</v>
      </c>
      <c r="J530" s="107" t="s">
        <v>1029</v>
      </c>
      <c r="K530" s="107">
        <v>5.1020408163265342E-2</v>
      </c>
      <c r="L530" s="107" t="s">
        <v>1029</v>
      </c>
      <c r="M530" s="107" t="s">
        <v>1029</v>
      </c>
      <c r="N530" s="107" t="s">
        <v>1029</v>
      </c>
    </row>
    <row r="531" spans="2:14">
      <c r="B531" s="24">
        <v>6014000</v>
      </c>
      <c r="C531" s="26" t="s">
        <v>560</v>
      </c>
      <c r="D531" s="63">
        <v>100</v>
      </c>
      <c r="E531" s="452">
        <v>99.511400651465792</v>
      </c>
      <c r="F531" s="145">
        <v>52.280130293159566</v>
      </c>
      <c r="G531" s="145">
        <v>47.231270358306226</v>
      </c>
      <c r="H531" s="107" t="s">
        <v>1029</v>
      </c>
      <c r="I531" s="107">
        <v>0.16286644951140061</v>
      </c>
      <c r="J531" s="107" t="s">
        <v>1029</v>
      </c>
      <c r="K531" s="107">
        <v>0.16286644951140061</v>
      </c>
      <c r="L531" s="107" t="s">
        <v>1029</v>
      </c>
      <c r="M531" s="107">
        <v>0.16286644951140061</v>
      </c>
      <c r="N531" s="107" t="s">
        <v>1029</v>
      </c>
    </row>
    <row r="532" spans="2:14">
      <c r="B532" s="24">
        <v>6015000</v>
      </c>
      <c r="C532" s="26" t="s">
        <v>561</v>
      </c>
      <c r="D532" s="63">
        <v>100</v>
      </c>
      <c r="E532" s="452">
        <v>99.459945994599479</v>
      </c>
      <c r="F532" s="145">
        <v>45.904590459045913</v>
      </c>
      <c r="G532" s="145">
        <v>53.555355535553559</v>
      </c>
      <c r="H532" s="107">
        <v>0.18001800180017999</v>
      </c>
      <c r="I532" s="107">
        <v>0.36003600360035998</v>
      </c>
      <c r="J532" s="107" t="s">
        <v>1029</v>
      </c>
      <c r="K532" s="107" t="s">
        <v>1029</v>
      </c>
      <c r="L532" s="107" t="s">
        <v>1029</v>
      </c>
      <c r="M532" s="107" t="s">
        <v>1029</v>
      </c>
      <c r="N532" s="107" t="s">
        <v>1029</v>
      </c>
    </row>
    <row r="533" spans="2:14">
      <c r="B533" s="24">
        <v>6016000</v>
      </c>
      <c r="C533" s="26" t="s">
        <v>562</v>
      </c>
      <c r="D533" s="63">
        <v>100</v>
      </c>
      <c r="E533" s="452">
        <v>99.012693935119913</v>
      </c>
      <c r="F533" s="145">
        <v>79.689703808180553</v>
      </c>
      <c r="G533" s="145">
        <v>19.322990126939359</v>
      </c>
      <c r="H533" s="107">
        <v>0.28208744710860378</v>
      </c>
      <c r="I533" s="107">
        <v>0.42313117066290573</v>
      </c>
      <c r="J533" s="107" t="s">
        <v>1029</v>
      </c>
      <c r="K533" s="107" t="s">
        <v>1029</v>
      </c>
      <c r="L533" s="107" t="s">
        <v>1029</v>
      </c>
      <c r="M533" s="107">
        <v>0.28208744710860378</v>
      </c>
      <c r="N533" s="107" t="s">
        <v>1029</v>
      </c>
    </row>
    <row r="534" spans="2:14">
      <c r="B534" s="24">
        <v>6017000</v>
      </c>
      <c r="C534" s="26" t="s">
        <v>563</v>
      </c>
      <c r="D534" s="63">
        <v>100</v>
      </c>
      <c r="E534" s="452">
        <v>99.652173913043555</v>
      </c>
      <c r="F534" s="145">
        <v>44.521739130434803</v>
      </c>
      <c r="G534" s="145">
        <v>55.130434782608752</v>
      </c>
      <c r="H534" s="107" t="s">
        <v>1029</v>
      </c>
      <c r="I534" s="107" t="s">
        <v>1029</v>
      </c>
      <c r="J534" s="107" t="s">
        <v>1029</v>
      </c>
      <c r="K534" s="107" t="s">
        <v>1029</v>
      </c>
      <c r="L534" s="107" t="s">
        <v>1029</v>
      </c>
      <c r="M534" s="107" t="s">
        <v>1029</v>
      </c>
      <c r="N534" s="107">
        <v>0.3478260869565219</v>
      </c>
    </row>
    <row r="535" spans="2:14">
      <c r="B535" s="24">
        <v>6018000</v>
      </c>
      <c r="C535" s="26" t="s">
        <v>564</v>
      </c>
      <c r="D535" s="63">
        <v>100</v>
      </c>
      <c r="E535" s="452">
        <v>78.198614318706703</v>
      </c>
      <c r="F535" s="145">
        <v>41.709006928406481</v>
      </c>
      <c r="G535" s="145">
        <v>36.489607390300222</v>
      </c>
      <c r="H535" s="107">
        <v>9.2378752886835988E-2</v>
      </c>
      <c r="I535" s="107">
        <v>0.55427251732101612</v>
      </c>
      <c r="J535" s="107">
        <v>4.6189376443417994E-2</v>
      </c>
      <c r="K535" s="107">
        <v>4.6189376443417994E-2</v>
      </c>
      <c r="L535" s="107">
        <v>21.062355658198612</v>
      </c>
      <c r="M535" s="107" t="s">
        <v>1029</v>
      </c>
      <c r="N535" s="107" t="s">
        <v>1029</v>
      </c>
    </row>
    <row r="536" spans="2:14">
      <c r="B536" s="24">
        <v>6019000</v>
      </c>
      <c r="C536" s="26" t="s">
        <v>565</v>
      </c>
      <c r="D536" s="63">
        <v>100</v>
      </c>
      <c r="E536" s="452">
        <v>99.888143176733635</v>
      </c>
      <c r="F536" s="145">
        <v>74.6085011185681</v>
      </c>
      <c r="G536" s="145">
        <v>25.279642058165535</v>
      </c>
      <c r="H536" s="107" t="s">
        <v>1029</v>
      </c>
      <c r="I536" s="107">
        <v>0.11185682326621917</v>
      </c>
      <c r="J536" s="107" t="s">
        <v>1029</v>
      </c>
      <c r="K536" s="107" t="s">
        <v>1029</v>
      </c>
      <c r="L536" s="107" t="s">
        <v>1029</v>
      </c>
      <c r="M536" s="107" t="s">
        <v>1029</v>
      </c>
      <c r="N536" s="107" t="s">
        <v>1029</v>
      </c>
    </row>
    <row r="537" spans="2:14">
      <c r="B537" s="24">
        <v>6020000</v>
      </c>
      <c r="C537" s="26" t="s">
        <v>566</v>
      </c>
      <c r="D537" s="63">
        <v>100</v>
      </c>
      <c r="E537" s="452">
        <v>98.937784522002829</v>
      </c>
      <c r="F537" s="145">
        <v>86.798179059180399</v>
      </c>
      <c r="G537" s="145">
        <v>12.139605462822431</v>
      </c>
      <c r="H537" s="107">
        <v>0.60698027314112146</v>
      </c>
      <c r="I537" s="107" t="s">
        <v>1029</v>
      </c>
      <c r="J537" s="107" t="s">
        <v>1029</v>
      </c>
      <c r="K537" s="107" t="s">
        <v>1029</v>
      </c>
      <c r="L537" s="107" t="s">
        <v>1029</v>
      </c>
      <c r="M537" s="107">
        <v>0.45523520485584107</v>
      </c>
      <c r="N537" s="107" t="s">
        <v>1029</v>
      </c>
    </row>
    <row r="538" spans="2:14">
      <c r="B538" s="24">
        <v>6021000</v>
      </c>
      <c r="C538" s="26" t="s">
        <v>567</v>
      </c>
      <c r="D538" s="63">
        <v>100</v>
      </c>
      <c r="E538" s="452">
        <v>98.995363214837823</v>
      </c>
      <c r="F538" s="145">
        <v>60.5100463678517</v>
      </c>
      <c r="G538" s="145">
        <v>38.485316846986123</v>
      </c>
      <c r="H538" s="107">
        <v>0.61823802163833141</v>
      </c>
      <c r="I538" s="107">
        <v>0.30911901081916571</v>
      </c>
      <c r="J538" s="107" t="s">
        <v>1029</v>
      </c>
      <c r="K538" s="107" t="s">
        <v>1029</v>
      </c>
      <c r="L538" s="107" t="s">
        <v>1029</v>
      </c>
      <c r="M538" s="107">
        <v>7.7279752704791427E-2</v>
      </c>
      <c r="N538" s="107" t="s">
        <v>1029</v>
      </c>
    </row>
    <row r="539" spans="2:14">
      <c r="B539" s="24">
        <v>6022000</v>
      </c>
      <c r="C539" s="26" t="s">
        <v>568</v>
      </c>
      <c r="D539" s="63">
        <v>100</v>
      </c>
      <c r="E539" s="452">
        <v>99.061913696060202</v>
      </c>
      <c r="F539" s="145">
        <v>28.51782363977491</v>
      </c>
      <c r="G539" s="145">
        <v>70.544090056285285</v>
      </c>
      <c r="H539" s="107">
        <v>0.18761726078799268</v>
      </c>
      <c r="I539" s="107">
        <v>0.4690431519699817</v>
      </c>
      <c r="J539" s="107" t="s">
        <v>1029</v>
      </c>
      <c r="K539" s="107" t="s">
        <v>1029</v>
      </c>
      <c r="L539" s="107" t="s">
        <v>1029</v>
      </c>
      <c r="M539" s="107" t="s">
        <v>1029</v>
      </c>
      <c r="N539" s="107">
        <v>0.28142589118198902</v>
      </c>
    </row>
    <row r="540" spans="2:14">
      <c r="B540" s="24">
        <v>6023000</v>
      </c>
      <c r="C540" s="26" t="s">
        <v>569</v>
      </c>
      <c r="D540" s="63">
        <v>100</v>
      </c>
      <c r="E540" s="452">
        <v>99.849962490622431</v>
      </c>
      <c r="F540" s="145">
        <v>65.641410352587997</v>
      </c>
      <c r="G540" s="145">
        <v>34.208552138034442</v>
      </c>
      <c r="H540" s="107" t="s">
        <v>1029</v>
      </c>
      <c r="I540" s="107">
        <v>0.15003750937734403</v>
      </c>
      <c r="J540" s="107" t="s">
        <v>1029</v>
      </c>
      <c r="K540" s="107" t="s">
        <v>1029</v>
      </c>
      <c r="L540" s="107" t="s">
        <v>1029</v>
      </c>
      <c r="M540" s="107" t="s">
        <v>1029</v>
      </c>
      <c r="N540" s="107" t="s">
        <v>1029</v>
      </c>
    </row>
    <row r="541" spans="2:14">
      <c r="B541" s="24">
        <v>6024000</v>
      </c>
      <c r="C541" s="26" t="s">
        <v>570</v>
      </c>
      <c r="D541" s="63">
        <v>100</v>
      </c>
      <c r="E541" s="452">
        <v>99.682539682539868</v>
      </c>
      <c r="F541" s="145">
        <v>80.507936507936691</v>
      </c>
      <c r="G541" s="145">
        <v>19.174603174603185</v>
      </c>
      <c r="H541" s="107">
        <v>0.25396825396825429</v>
      </c>
      <c r="I541" s="107">
        <v>6.3492063492063572E-2</v>
      </c>
      <c r="J541" s="107" t="s">
        <v>1029</v>
      </c>
      <c r="K541" s="107" t="s">
        <v>1029</v>
      </c>
      <c r="L541" s="107" t="s">
        <v>1029</v>
      </c>
      <c r="M541" s="107" t="s">
        <v>1029</v>
      </c>
      <c r="N541" s="107" t="s">
        <v>1029</v>
      </c>
    </row>
    <row r="542" spans="2:14">
      <c r="B542" s="24">
        <v>6025000</v>
      </c>
      <c r="C542" s="26" t="s">
        <v>571</v>
      </c>
      <c r="D542" s="63">
        <v>100</v>
      </c>
      <c r="E542" s="452">
        <v>99.655172413793082</v>
      </c>
      <c r="F542" s="145">
        <v>49.482758620689602</v>
      </c>
      <c r="G542" s="145">
        <v>50.172413793103473</v>
      </c>
      <c r="H542" s="107">
        <v>0.11494252873563218</v>
      </c>
      <c r="I542" s="107">
        <v>0.17241379310344829</v>
      </c>
      <c r="J542" s="107" t="s">
        <v>1029</v>
      </c>
      <c r="K542" s="107" t="s">
        <v>1029</v>
      </c>
      <c r="L542" s="107" t="s">
        <v>1029</v>
      </c>
      <c r="M542" s="107">
        <v>5.7471264367816091E-2</v>
      </c>
      <c r="N542" s="107" t="s">
        <v>1029</v>
      </c>
    </row>
    <row r="543" spans="2:14">
      <c r="B543" s="24">
        <v>6026000</v>
      </c>
      <c r="C543" s="26" t="s">
        <v>572</v>
      </c>
      <c r="D543" s="63">
        <v>100</v>
      </c>
      <c r="E543" s="452">
        <v>98.341968911917235</v>
      </c>
      <c r="F543" s="145">
        <v>74.611398963730707</v>
      </c>
      <c r="G543" s="145">
        <v>23.730569948186535</v>
      </c>
      <c r="H543" s="107">
        <v>0.31088082901554409</v>
      </c>
      <c r="I543" s="107">
        <v>0.82901554404145095</v>
      </c>
      <c r="J543" s="107">
        <v>0.20725388601036274</v>
      </c>
      <c r="K543" s="107">
        <v>0.10362694300518137</v>
      </c>
      <c r="L543" s="107">
        <v>0.20725388601036274</v>
      </c>
      <c r="M543" s="107" t="s">
        <v>1029</v>
      </c>
      <c r="N543" s="107" t="s">
        <v>1029</v>
      </c>
    </row>
    <row r="544" spans="2:14">
      <c r="B544" s="24">
        <v>6027000</v>
      </c>
      <c r="C544" s="26" t="s">
        <v>573</v>
      </c>
      <c r="D544" s="63">
        <v>100</v>
      </c>
      <c r="E544" s="452">
        <v>99.070487993803297</v>
      </c>
      <c r="F544" s="145">
        <v>70.875290472501987</v>
      </c>
      <c r="G544" s="145">
        <v>28.195197521301314</v>
      </c>
      <c r="H544" s="107">
        <v>0.54221533694810198</v>
      </c>
      <c r="I544" s="107">
        <v>0.15491866769945772</v>
      </c>
      <c r="J544" s="107" t="s">
        <v>1029</v>
      </c>
      <c r="K544" s="107" t="s">
        <v>1029</v>
      </c>
      <c r="L544" s="107" t="s">
        <v>1029</v>
      </c>
      <c r="M544" s="107">
        <v>0.23237800154918661</v>
      </c>
      <c r="N544" s="107" t="s">
        <v>1029</v>
      </c>
    </row>
    <row r="545" spans="2:14">
      <c r="B545" s="24">
        <v>6028000</v>
      </c>
      <c r="C545" s="26" t="s">
        <v>574</v>
      </c>
      <c r="D545" s="63">
        <v>100</v>
      </c>
      <c r="E545" s="452">
        <v>99.914893617021491</v>
      </c>
      <c r="F545" s="145">
        <v>77.617021276595921</v>
      </c>
      <c r="G545" s="145">
        <v>22.297872340425574</v>
      </c>
      <c r="H545" s="107" t="s">
        <v>1029</v>
      </c>
      <c r="I545" s="107">
        <v>8.5106382978723499E-2</v>
      </c>
      <c r="J545" s="107" t="s">
        <v>1029</v>
      </c>
      <c r="K545" s="107" t="s">
        <v>1029</v>
      </c>
      <c r="L545" s="107" t="s">
        <v>1029</v>
      </c>
      <c r="M545" s="107" t="s">
        <v>1029</v>
      </c>
      <c r="N545" s="107" t="s">
        <v>1029</v>
      </c>
    </row>
    <row r="546" spans="2:14">
      <c r="B546" s="24">
        <v>6029000</v>
      </c>
      <c r="C546" s="26" t="s">
        <v>575</v>
      </c>
      <c r="D546" s="63">
        <v>100</v>
      </c>
      <c r="E546" s="452">
        <v>99.532418952618258</v>
      </c>
      <c r="F546" s="145">
        <v>42.923940149625842</v>
      </c>
      <c r="G546" s="145">
        <v>56.608478802992416</v>
      </c>
      <c r="H546" s="107">
        <v>6.2344139650872862E-2</v>
      </c>
      <c r="I546" s="107">
        <v>9.3516209476309287E-2</v>
      </c>
      <c r="J546" s="107">
        <v>3.1172069825436431E-2</v>
      </c>
      <c r="K546" s="107" t="s">
        <v>1029</v>
      </c>
      <c r="L546" s="107">
        <v>0.15586034912718216</v>
      </c>
      <c r="M546" s="107">
        <v>0.12468827930174572</v>
      </c>
      <c r="N546" s="107" t="s">
        <v>1029</v>
      </c>
    </row>
    <row r="547" spans="2:14">
      <c r="B547" s="24">
        <v>6030000</v>
      </c>
      <c r="C547" s="26" t="s">
        <v>576</v>
      </c>
      <c r="D547" s="63">
        <v>100</v>
      </c>
      <c r="E547" s="452">
        <v>98.825831702543979</v>
      </c>
      <c r="F547" s="145">
        <v>55.381604696673122</v>
      </c>
      <c r="G547" s="145">
        <v>43.444227005870864</v>
      </c>
      <c r="H547" s="107">
        <v>0.39138943248532287</v>
      </c>
      <c r="I547" s="107">
        <v>0.78277886497064575</v>
      </c>
      <c r="J547" s="107" t="s">
        <v>1029</v>
      </c>
      <c r="K547" s="107" t="s">
        <v>1029</v>
      </c>
      <c r="L547" s="107" t="s">
        <v>1029</v>
      </c>
      <c r="M547" s="107" t="s">
        <v>1029</v>
      </c>
      <c r="N547" s="107" t="s">
        <v>1029</v>
      </c>
    </row>
    <row r="548" spans="2:14">
      <c r="B548" s="24">
        <v>6031000</v>
      </c>
      <c r="C548" s="26" t="s">
        <v>577</v>
      </c>
      <c r="D548" s="63">
        <v>100</v>
      </c>
      <c r="E548" s="452">
        <v>99.804878048780608</v>
      </c>
      <c r="F548" s="145">
        <v>77.756097560975718</v>
      </c>
      <c r="G548" s="145">
        <v>22.048780487804898</v>
      </c>
      <c r="H548" s="107" t="s">
        <v>1029</v>
      </c>
      <c r="I548" s="107">
        <v>0.19512195121951245</v>
      </c>
      <c r="J548" s="107" t="s">
        <v>1029</v>
      </c>
      <c r="K548" s="107" t="s">
        <v>1029</v>
      </c>
      <c r="L548" s="107" t="s">
        <v>1029</v>
      </c>
      <c r="M548" s="107" t="s">
        <v>1029</v>
      </c>
      <c r="N548" s="107" t="s">
        <v>1029</v>
      </c>
    </row>
    <row r="549" spans="2:14">
      <c r="B549" s="22">
        <v>6400000</v>
      </c>
      <c r="C549" s="32" t="s">
        <v>578</v>
      </c>
      <c r="D549" s="63">
        <v>100</v>
      </c>
      <c r="E549" s="452">
        <v>94.75025870119309</v>
      </c>
      <c r="F549" s="145">
        <v>62.706645465787567</v>
      </c>
      <c r="G549" s="145">
        <v>32.043613235405523</v>
      </c>
      <c r="H549" s="107">
        <v>1.6443300270058736</v>
      </c>
      <c r="I549" s="107">
        <v>3.2836122258398248</v>
      </c>
      <c r="J549" s="107">
        <v>4.03826253754321E-2</v>
      </c>
      <c r="K549" s="107">
        <v>2.019131268771605E-2</v>
      </c>
      <c r="L549" s="107">
        <v>7.5717422578935212E-2</v>
      </c>
      <c r="M549" s="107">
        <v>0.12745766134120759</v>
      </c>
      <c r="N549" s="107">
        <v>5.8050023977183646E-2</v>
      </c>
    </row>
    <row r="550" spans="2:14">
      <c r="B550" s="24">
        <v>6401000</v>
      </c>
      <c r="C550" s="26" t="s">
        <v>579</v>
      </c>
      <c r="D550" s="63">
        <v>100</v>
      </c>
      <c r="E550" s="452">
        <v>92.629491051706083</v>
      </c>
      <c r="F550" s="145">
        <v>56.628950096921002</v>
      </c>
      <c r="G550" s="145">
        <v>36.000540954785073</v>
      </c>
      <c r="H550" s="107">
        <v>0.98273452643916326</v>
      </c>
      <c r="I550" s="107">
        <v>5.8062480277689925</v>
      </c>
      <c r="J550" s="107">
        <v>5.4095478519586952E-2</v>
      </c>
      <c r="K550" s="107">
        <v>4.9587521976288046E-2</v>
      </c>
      <c r="L550" s="107">
        <v>0.17130234864535873</v>
      </c>
      <c r="M550" s="107">
        <v>0.25244556642473909</v>
      </c>
      <c r="N550" s="107">
        <v>5.4095478519586966E-2</v>
      </c>
    </row>
    <row r="551" spans="2:14">
      <c r="B551" s="24">
        <v>6410000</v>
      </c>
      <c r="C551" s="26" t="s">
        <v>580</v>
      </c>
      <c r="D551" s="63">
        <v>100</v>
      </c>
      <c r="E551" s="452">
        <v>98.993808049535929</v>
      </c>
      <c r="F551" s="145">
        <v>93.188854489164413</v>
      </c>
      <c r="G551" s="145">
        <v>5.8049535603715192</v>
      </c>
      <c r="H551" s="107">
        <v>0.23219814241486075</v>
      </c>
      <c r="I551" s="107">
        <v>0.15479876160990719</v>
      </c>
      <c r="J551" s="107">
        <v>7.7399380804953594E-2</v>
      </c>
      <c r="K551" s="107" t="s">
        <v>1029</v>
      </c>
      <c r="L551" s="107">
        <v>0.54179566563467507</v>
      </c>
      <c r="M551" s="107" t="s">
        <v>1029</v>
      </c>
      <c r="N551" s="107" t="s">
        <v>1029</v>
      </c>
    </row>
    <row r="552" spans="2:14">
      <c r="B552" s="24">
        <v>6411000</v>
      </c>
      <c r="C552" s="26" t="s">
        <v>581</v>
      </c>
      <c r="D552" s="63">
        <v>100</v>
      </c>
      <c r="E552" s="452">
        <v>99.462686567164155</v>
      </c>
      <c r="F552" s="145">
        <v>61.373134328358184</v>
      </c>
      <c r="G552" s="145">
        <v>38.089552238805965</v>
      </c>
      <c r="H552" s="107">
        <v>0.29850746268656719</v>
      </c>
      <c r="I552" s="107">
        <v>0.23880597014925373</v>
      </c>
      <c r="J552" s="107" t="s">
        <v>1029</v>
      </c>
      <c r="K552" s="107" t="s">
        <v>1029</v>
      </c>
      <c r="L552" s="107" t="s">
        <v>1029</v>
      </c>
      <c r="M552" s="107" t="s">
        <v>1029</v>
      </c>
      <c r="N552" s="107" t="s">
        <v>1029</v>
      </c>
    </row>
    <row r="553" spans="2:14">
      <c r="B553" s="24">
        <v>6412000</v>
      </c>
      <c r="C553" s="26" t="s">
        <v>582</v>
      </c>
      <c r="D553" s="63">
        <v>100</v>
      </c>
      <c r="E553" s="452">
        <v>97.543500511770645</v>
      </c>
      <c r="F553" s="145">
        <v>63.766632548618198</v>
      </c>
      <c r="G553" s="145">
        <v>33.776867963152455</v>
      </c>
      <c r="H553" s="107">
        <v>0.30706243602865874</v>
      </c>
      <c r="I553" s="107">
        <v>1.9447287615148383</v>
      </c>
      <c r="J553" s="107">
        <v>0.10235414534288624</v>
      </c>
      <c r="K553" s="107" t="s">
        <v>1029</v>
      </c>
      <c r="L553" s="107" t="s">
        <v>1029</v>
      </c>
      <c r="M553" s="107">
        <v>0.10235414534288624</v>
      </c>
      <c r="N553" s="107" t="s">
        <v>1029</v>
      </c>
    </row>
    <row r="554" spans="2:14">
      <c r="B554" s="24">
        <v>6413000</v>
      </c>
      <c r="C554" s="26" t="s">
        <v>583</v>
      </c>
      <c r="D554" s="63">
        <v>100</v>
      </c>
      <c r="E554" s="452">
        <v>99.06069364161857</v>
      </c>
      <c r="F554" s="145">
        <v>62.64450867052026</v>
      </c>
      <c r="G554" s="145">
        <v>36.416184971098318</v>
      </c>
      <c r="H554" s="107">
        <v>7.2254335260115654E-2</v>
      </c>
      <c r="I554" s="107">
        <v>0.50578034682080963</v>
      </c>
      <c r="J554" s="107" t="s">
        <v>1029</v>
      </c>
      <c r="K554" s="107" t="s">
        <v>1029</v>
      </c>
      <c r="L554" s="107" t="s">
        <v>1029</v>
      </c>
      <c r="M554" s="107" t="s">
        <v>1029</v>
      </c>
      <c r="N554" s="107">
        <v>0.36127167630057827</v>
      </c>
    </row>
    <row r="555" spans="2:14">
      <c r="B555" s="24">
        <v>6414000</v>
      </c>
      <c r="C555" s="26" t="s">
        <v>584</v>
      </c>
      <c r="D555" s="63">
        <v>100</v>
      </c>
      <c r="E555" s="452">
        <v>17.619493908153682</v>
      </c>
      <c r="F555" s="145">
        <v>17.619493908153682</v>
      </c>
      <c r="G555" s="145" t="s">
        <v>1029</v>
      </c>
      <c r="H555" s="107">
        <v>61.94939081537013</v>
      </c>
      <c r="I555" s="107">
        <v>20.056232427366432</v>
      </c>
      <c r="J555" s="107" t="s">
        <v>1029</v>
      </c>
      <c r="K555" s="107" t="s">
        <v>1029</v>
      </c>
      <c r="L555" s="107" t="s">
        <v>1029</v>
      </c>
      <c r="M555" s="107">
        <v>0.37488284910965286</v>
      </c>
      <c r="N555" s="107" t="s">
        <v>1029</v>
      </c>
    </row>
    <row r="556" spans="2:14">
      <c r="B556" s="24">
        <v>6415000</v>
      </c>
      <c r="C556" s="26" t="s">
        <v>585</v>
      </c>
      <c r="D556" s="63">
        <v>100</v>
      </c>
      <c r="E556" s="452">
        <v>99.243188698284598</v>
      </c>
      <c r="F556" s="145">
        <v>79.011099899091846</v>
      </c>
      <c r="G556" s="145">
        <v>20.232088799192745</v>
      </c>
      <c r="H556" s="107">
        <v>0.10090817356205853</v>
      </c>
      <c r="I556" s="107">
        <v>0.45408678102926336</v>
      </c>
      <c r="J556" s="107" t="s">
        <v>1029</v>
      </c>
      <c r="K556" s="107" t="s">
        <v>1029</v>
      </c>
      <c r="L556" s="107" t="s">
        <v>1029</v>
      </c>
      <c r="M556" s="107" t="s">
        <v>1029</v>
      </c>
      <c r="N556" s="107">
        <v>0.20181634712411706</v>
      </c>
    </row>
    <row r="557" spans="2:14">
      <c r="B557" s="24">
        <v>6416000</v>
      </c>
      <c r="C557" s="26" t="s">
        <v>586</v>
      </c>
      <c r="D557" s="63">
        <v>100</v>
      </c>
      <c r="E557" s="452">
        <v>99.242014076881532</v>
      </c>
      <c r="F557" s="145">
        <v>73.849485652409371</v>
      </c>
      <c r="G557" s="145">
        <v>25.392528424472154</v>
      </c>
      <c r="H557" s="107">
        <v>0.27070925825663272</v>
      </c>
      <c r="I557" s="107">
        <v>0.3789929615592858</v>
      </c>
      <c r="J557" s="107">
        <v>5.4141851651326539E-2</v>
      </c>
      <c r="K557" s="107" t="s">
        <v>1029</v>
      </c>
      <c r="L557" s="107" t="s">
        <v>1029</v>
      </c>
      <c r="M557" s="107">
        <v>5.4141851651326539E-2</v>
      </c>
      <c r="N557" s="107" t="s">
        <v>1029</v>
      </c>
    </row>
    <row r="558" spans="2:14">
      <c r="B558" s="24">
        <v>6417000</v>
      </c>
      <c r="C558" s="26" t="s">
        <v>587</v>
      </c>
      <c r="D558" s="63">
        <v>100</v>
      </c>
      <c r="E558" s="452">
        <v>98.969072164948287</v>
      </c>
      <c r="F558" s="145">
        <v>48.748159057437341</v>
      </c>
      <c r="G558" s="145">
        <v>50.220913107510945</v>
      </c>
      <c r="H558" s="107" t="s">
        <v>1029</v>
      </c>
      <c r="I558" s="107">
        <v>0.88365243004418126</v>
      </c>
      <c r="J558" s="107">
        <v>0.14727540500736355</v>
      </c>
      <c r="K558" s="107" t="s">
        <v>1029</v>
      </c>
      <c r="L558" s="107" t="s">
        <v>1029</v>
      </c>
      <c r="M558" s="107" t="s">
        <v>1029</v>
      </c>
      <c r="N558" s="107" t="s">
        <v>1029</v>
      </c>
    </row>
    <row r="559" spans="2:14">
      <c r="B559" s="24">
        <v>6418000</v>
      </c>
      <c r="C559" s="26" t="s">
        <v>588</v>
      </c>
      <c r="D559" s="63">
        <v>100</v>
      </c>
      <c r="E559" s="452">
        <v>98.926380368098137</v>
      </c>
      <c r="F559" s="145">
        <v>79.294478527607311</v>
      </c>
      <c r="G559" s="145">
        <v>19.631901840490819</v>
      </c>
      <c r="H559" s="107">
        <v>0.30674846625766905</v>
      </c>
      <c r="I559" s="107">
        <v>0.6134969325153381</v>
      </c>
      <c r="J559" s="107" t="s">
        <v>1029</v>
      </c>
      <c r="K559" s="107" t="s">
        <v>1029</v>
      </c>
      <c r="L559" s="107" t="s">
        <v>1029</v>
      </c>
      <c r="M559" s="107">
        <v>0.15337423312883453</v>
      </c>
      <c r="N559" s="107" t="s">
        <v>1029</v>
      </c>
    </row>
    <row r="560" spans="2:14">
      <c r="B560" s="24">
        <v>6419000</v>
      </c>
      <c r="C560" s="26" t="s">
        <v>589</v>
      </c>
      <c r="D560" s="63">
        <v>100</v>
      </c>
      <c r="E560" s="452">
        <v>99.629629629629719</v>
      </c>
      <c r="F560" s="145">
        <v>72.074074074074133</v>
      </c>
      <c r="G560" s="145">
        <v>27.555555555555582</v>
      </c>
      <c r="H560" s="107">
        <v>7.4074074074074153E-2</v>
      </c>
      <c r="I560" s="107">
        <v>0.29629629629629661</v>
      </c>
      <c r="J560" s="107" t="s">
        <v>1029</v>
      </c>
      <c r="K560" s="107" t="s">
        <v>1029</v>
      </c>
      <c r="L560" s="107" t="s">
        <v>1029</v>
      </c>
      <c r="M560" s="107" t="s">
        <v>1029</v>
      </c>
      <c r="N560" s="107" t="s">
        <v>1029</v>
      </c>
    </row>
    <row r="561" spans="2:14">
      <c r="B561" s="24">
        <v>6420000</v>
      </c>
      <c r="C561" s="26" t="s">
        <v>590</v>
      </c>
      <c r="D561" s="63">
        <v>100</v>
      </c>
      <c r="E561" s="452">
        <v>99.022004889975477</v>
      </c>
      <c r="F561" s="145">
        <v>77.669111654441664</v>
      </c>
      <c r="G561" s="145">
        <v>21.352893235533809</v>
      </c>
      <c r="H561" s="107" t="s">
        <v>1029</v>
      </c>
      <c r="I561" s="107">
        <v>0.81499592502037443</v>
      </c>
      <c r="J561" s="107" t="s">
        <v>1029</v>
      </c>
      <c r="K561" s="107" t="s">
        <v>1029</v>
      </c>
      <c r="L561" s="107" t="s">
        <v>1029</v>
      </c>
      <c r="M561" s="107">
        <v>0.1629991850040749</v>
      </c>
      <c r="N561" s="107" t="s">
        <v>1029</v>
      </c>
    </row>
    <row r="562" spans="2:14">
      <c r="B562" s="24">
        <v>6421000</v>
      </c>
      <c r="C562" s="26" t="s">
        <v>591</v>
      </c>
      <c r="D562" s="63">
        <v>100</v>
      </c>
      <c r="E562" s="452">
        <v>99.61365099806801</v>
      </c>
      <c r="F562" s="145">
        <v>62.910495814552334</v>
      </c>
      <c r="G562" s="145">
        <v>36.703155183515676</v>
      </c>
      <c r="H562" s="107">
        <v>6.4391500321957507E-2</v>
      </c>
      <c r="I562" s="107">
        <v>0.32195750160978748</v>
      </c>
      <c r="J562" s="107" t="s">
        <v>1029</v>
      </c>
      <c r="K562" s="107" t="s">
        <v>1029</v>
      </c>
      <c r="L562" s="107" t="s">
        <v>1029</v>
      </c>
      <c r="M562" s="107" t="s">
        <v>1029</v>
      </c>
      <c r="N562" s="107" t="s">
        <v>1029</v>
      </c>
    </row>
    <row r="563" spans="2:14">
      <c r="B563" s="24">
        <v>6422000</v>
      </c>
      <c r="C563" s="26" t="s">
        <v>592</v>
      </c>
      <c r="D563" s="63">
        <v>100</v>
      </c>
      <c r="E563" s="452">
        <v>99.727767695099743</v>
      </c>
      <c r="F563" s="145">
        <v>59.346642468239516</v>
      </c>
      <c r="G563" s="145">
        <v>40.38112522686022</v>
      </c>
      <c r="H563" s="107">
        <v>9.0744101633393831E-2</v>
      </c>
      <c r="I563" s="107">
        <v>0.18148820326678766</v>
      </c>
      <c r="J563" s="107" t="s">
        <v>1029</v>
      </c>
      <c r="K563" s="107" t="s">
        <v>1029</v>
      </c>
      <c r="L563" s="107" t="s">
        <v>1029</v>
      </c>
      <c r="M563" s="107" t="s">
        <v>1029</v>
      </c>
      <c r="N563" s="107" t="s">
        <v>1029</v>
      </c>
    </row>
    <row r="564" spans="2:14">
      <c r="B564" s="24">
        <v>6423000</v>
      </c>
      <c r="C564" s="26" t="s">
        <v>593</v>
      </c>
      <c r="D564" s="63">
        <v>100</v>
      </c>
      <c r="E564" s="452">
        <v>81.622516556291245</v>
      </c>
      <c r="F564" s="145">
        <v>67.715231788079336</v>
      </c>
      <c r="G564" s="145">
        <v>13.907284768211905</v>
      </c>
      <c r="H564" s="107">
        <v>5.4911699779249403</v>
      </c>
      <c r="I564" s="107">
        <v>12.306843267108153</v>
      </c>
      <c r="J564" s="107">
        <v>0.16556291390728456</v>
      </c>
      <c r="K564" s="107">
        <v>2.7593818984547429E-2</v>
      </c>
      <c r="L564" s="107">
        <v>0.30353200883002168</v>
      </c>
      <c r="M564" s="107">
        <v>5.5187637969094858E-2</v>
      </c>
      <c r="N564" s="107">
        <v>2.7593818984547429E-2</v>
      </c>
    </row>
    <row r="565" spans="2:14">
      <c r="B565" s="24">
        <v>6424000</v>
      </c>
      <c r="C565" s="26" t="s">
        <v>594</v>
      </c>
      <c r="D565" s="63">
        <v>100</v>
      </c>
      <c r="E565" s="452">
        <v>99.34469200524228</v>
      </c>
      <c r="F565" s="145">
        <v>68.894713848842173</v>
      </c>
      <c r="G565" s="145">
        <v>30.449978156400114</v>
      </c>
      <c r="H565" s="107">
        <v>0.30581039755351636</v>
      </c>
      <c r="I565" s="107">
        <v>0.30581039755351636</v>
      </c>
      <c r="J565" s="107" t="s">
        <v>1029</v>
      </c>
      <c r="K565" s="107" t="s">
        <v>1029</v>
      </c>
      <c r="L565" s="107" t="s">
        <v>1029</v>
      </c>
      <c r="M565" s="107">
        <v>4.3687199650502336E-2</v>
      </c>
      <c r="N565" s="107" t="s">
        <v>1029</v>
      </c>
    </row>
    <row r="566" spans="2:14">
      <c r="B566" s="24">
        <v>6425000</v>
      </c>
      <c r="C566" s="26" t="s">
        <v>595</v>
      </c>
      <c r="D566" s="63">
        <v>100</v>
      </c>
      <c r="E566" s="452">
        <v>98.773690078037959</v>
      </c>
      <c r="F566" s="145">
        <v>82.051282051282101</v>
      </c>
      <c r="G566" s="145">
        <v>16.722408026755851</v>
      </c>
      <c r="H566" s="107">
        <v>0.89186176142697815</v>
      </c>
      <c r="I566" s="107">
        <v>0.33444816053511672</v>
      </c>
      <c r="J566" s="107" t="s">
        <v>1029</v>
      </c>
      <c r="K566" s="107" t="s">
        <v>1029</v>
      </c>
      <c r="L566" s="107" t="s">
        <v>1029</v>
      </c>
      <c r="M566" s="107" t="s">
        <v>1029</v>
      </c>
      <c r="N566" s="107" t="s">
        <v>1029</v>
      </c>
    </row>
    <row r="567" spans="2:14">
      <c r="B567" s="24">
        <v>6426000</v>
      </c>
      <c r="C567" s="26" t="s">
        <v>596</v>
      </c>
      <c r="D567" s="63">
        <v>100</v>
      </c>
      <c r="E567" s="452">
        <v>98.444444444444287</v>
      </c>
      <c r="F567" s="145">
        <v>59.611111111110979</v>
      </c>
      <c r="G567" s="145">
        <v>38.8333333333333</v>
      </c>
      <c r="H567" s="107">
        <v>0.77777777777777668</v>
      </c>
      <c r="I567" s="107">
        <v>0.49999999999999922</v>
      </c>
      <c r="J567" s="107">
        <v>0.16666666666666641</v>
      </c>
      <c r="K567" s="107">
        <v>5.5555555555555469E-2</v>
      </c>
      <c r="L567" s="107" t="s">
        <v>1029</v>
      </c>
      <c r="M567" s="107">
        <v>5.5555555555555469E-2</v>
      </c>
      <c r="N567" s="107" t="s">
        <v>1029</v>
      </c>
    </row>
    <row r="568" spans="2:14">
      <c r="B568" s="24">
        <v>6426100</v>
      </c>
      <c r="C568" s="26" t="s">
        <v>597</v>
      </c>
      <c r="D568" s="63">
        <v>100</v>
      </c>
      <c r="E568" s="452">
        <v>98.897058823529449</v>
      </c>
      <c r="F568" s="145">
        <v>80.392156862745139</v>
      </c>
      <c r="G568" s="145">
        <v>18.504901960784316</v>
      </c>
      <c r="H568" s="107">
        <v>0.49019607843137253</v>
      </c>
      <c r="I568" s="107">
        <v>0.49019607843137253</v>
      </c>
      <c r="J568" s="107">
        <v>0.12254901960784313</v>
      </c>
      <c r="K568" s="107" t="s">
        <v>1029</v>
      </c>
      <c r="L568" s="107" t="s">
        <v>1029</v>
      </c>
      <c r="M568" s="107" t="s">
        <v>1029</v>
      </c>
      <c r="N568" s="107" t="s">
        <v>1029</v>
      </c>
    </row>
    <row r="569" spans="2:14">
      <c r="B569" s="24">
        <v>6427000</v>
      </c>
      <c r="C569" s="26" t="s">
        <v>598</v>
      </c>
      <c r="D569" s="63">
        <v>100</v>
      </c>
      <c r="E569" s="452">
        <v>99.212598425196589</v>
      </c>
      <c r="F569" s="145">
        <v>87.401574803149373</v>
      </c>
      <c r="G569" s="145">
        <v>11.81102362204722</v>
      </c>
      <c r="H569" s="107">
        <v>0.52493438320209851</v>
      </c>
      <c r="I569" s="107">
        <v>0.17497812773403285</v>
      </c>
      <c r="J569" s="107" t="s">
        <v>1029</v>
      </c>
      <c r="K569" s="107" t="s">
        <v>1029</v>
      </c>
      <c r="L569" s="107" t="s">
        <v>1029</v>
      </c>
      <c r="M569" s="107">
        <v>8.7489063867016423E-2</v>
      </c>
      <c r="N569" s="107" t="s">
        <v>1029</v>
      </c>
    </row>
    <row r="570" spans="2:14">
      <c r="B570" s="24">
        <v>6428000</v>
      </c>
      <c r="C570" s="26" t="s">
        <v>599</v>
      </c>
      <c r="D570" s="63">
        <v>100</v>
      </c>
      <c r="E570" s="452">
        <v>99.755201958384305</v>
      </c>
      <c r="F570" s="145">
        <v>84.33292533659727</v>
      </c>
      <c r="G570" s="145">
        <v>15.422276621787029</v>
      </c>
      <c r="H570" s="107">
        <v>0.24479804161566709</v>
      </c>
      <c r="I570" s="107" t="s">
        <v>1029</v>
      </c>
      <c r="J570" s="107" t="s">
        <v>1029</v>
      </c>
      <c r="K570" s="107" t="s">
        <v>1029</v>
      </c>
      <c r="L570" s="107" t="s">
        <v>1029</v>
      </c>
      <c r="M570" s="107" t="s">
        <v>1029</v>
      </c>
      <c r="N570" s="107" t="s">
        <v>1029</v>
      </c>
    </row>
    <row r="571" spans="2:14">
      <c r="B571" s="24">
        <v>6429000</v>
      </c>
      <c r="C571" s="26" t="s">
        <v>600</v>
      </c>
      <c r="D571" s="63">
        <v>100</v>
      </c>
      <c r="E571" s="452">
        <v>96.412181894034148</v>
      </c>
      <c r="F571" s="145">
        <v>61.243220692532283</v>
      </c>
      <c r="G571" s="145">
        <v>35.168961201501865</v>
      </c>
      <c r="H571" s="107">
        <v>0.62578222778472992</v>
      </c>
      <c r="I571" s="107">
        <v>2.7117229870671631</v>
      </c>
      <c r="J571" s="107" t="s">
        <v>1029</v>
      </c>
      <c r="K571" s="107">
        <v>8.3437630371297325E-2</v>
      </c>
      <c r="L571" s="107" t="s">
        <v>1029</v>
      </c>
      <c r="M571" s="107">
        <v>0.16687526074259465</v>
      </c>
      <c r="N571" s="107" t="s">
        <v>1029</v>
      </c>
    </row>
    <row r="572" spans="2:14">
      <c r="B572" s="24">
        <v>6430000</v>
      </c>
      <c r="C572" s="26" t="s">
        <v>601</v>
      </c>
      <c r="D572" s="63">
        <v>100</v>
      </c>
      <c r="E572" s="452">
        <v>98.650427913100827</v>
      </c>
      <c r="F572" s="145">
        <v>30.497037524687336</v>
      </c>
      <c r="G572" s="145">
        <v>68.153390388413484</v>
      </c>
      <c r="H572" s="107">
        <v>0.44437129690585969</v>
      </c>
      <c r="I572" s="107">
        <v>0.67478604344963877</v>
      </c>
      <c r="J572" s="107">
        <v>1.6458196181698508E-2</v>
      </c>
      <c r="K572" s="107" t="s">
        <v>1029</v>
      </c>
      <c r="L572" s="107">
        <v>6.5832784726794033E-2</v>
      </c>
      <c r="M572" s="107">
        <v>0.11520737327188955</v>
      </c>
      <c r="N572" s="107">
        <v>3.2916392363397017E-2</v>
      </c>
    </row>
    <row r="573" spans="2:14">
      <c r="B573" s="24">
        <v>6431000</v>
      </c>
      <c r="C573" s="26" t="s">
        <v>602</v>
      </c>
      <c r="D573" s="63">
        <v>100</v>
      </c>
      <c r="E573" s="452">
        <v>99.181222707423558</v>
      </c>
      <c r="F573" s="145">
        <v>77.56550218340611</v>
      </c>
      <c r="G573" s="145">
        <v>21.615720524017448</v>
      </c>
      <c r="H573" s="107">
        <v>0.10917030567685583</v>
      </c>
      <c r="I573" s="107">
        <v>0.27292576419213954</v>
      </c>
      <c r="J573" s="107">
        <v>5.4585152838427915E-2</v>
      </c>
      <c r="K573" s="107" t="s">
        <v>1029</v>
      </c>
      <c r="L573" s="107" t="s">
        <v>1029</v>
      </c>
      <c r="M573" s="107">
        <v>0.21834061135371166</v>
      </c>
      <c r="N573" s="107">
        <v>0.16375545851528375</v>
      </c>
    </row>
    <row r="574" spans="2:14">
      <c r="B574" s="24">
        <v>6432000</v>
      </c>
      <c r="C574" s="26" t="s">
        <v>603</v>
      </c>
      <c r="D574" s="63">
        <v>100</v>
      </c>
      <c r="E574" s="452">
        <v>99.844720496894325</v>
      </c>
      <c r="F574" s="145">
        <v>82.453416149068232</v>
      </c>
      <c r="G574" s="145">
        <v>17.391304347826086</v>
      </c>
      <c r="H574" s="107">
        <v>0.15527950310559005</v>
      </c>
      <c r="I574" s="107" t="s">
        <v>1029</v>
      </c>
      <c r="J574" s="107" t="s">
        <v>1029</v>
      </c>
      <c r="K574" s="107" t="s">
        <v>1029</v>
      </c>
      <c r="L574" s="107" t="s">
        <v>1029</v>
      </c>
      <c r="M574" s="107" t="s">
        <v>1029</v>
      </c>
      <c r="N574" s="107" t="s">
        <v>1029</v>
      </c>
    </row>
    <row r="575" spans="2:14">
      <c r="B575" s="24">
        <v>6432100</v>
      </c>
      <c r="C575" s="26" t="s">
        <v>604</v>
      </c>
      <c r="D575" s="63">
        <v>100</v>
      </c>
      <c r="E575" s="452">
        <v>97.756788665879569</v>
      </c>
      <c r="F575" s="145">
        <v>88.075560802833522</v>
      </c>
      <c r="G575" s="145">
        <v>9.6812278630460469</v>
      </c>
      <c r="H575" s="107" t="s">
        <v>1029</v>
      </c>
      <c r="I575" s="107">
        <v>0.11806375442739081</v>
      </c>
      <c r="J575" s="107" t="s">
        <v>1029</v>
      </c>
      <c r="K575" s="107" t="s">
        <v>1029</v>
      </c>
      <c r="L575" s="107" t="s">
        <v>1029</v>
      </c>
      <c r="M575" s="107">
        <v>0.23612750885478162</v>
      </c>
      <c r="N575" s="107">
        <v>1.889020070838253</v>
      </c>
    </row>
    <row r="576" spans="2:14">
      <c r="B576" s="24">
        <v>6433000</v>
      </c>
      <c r="C576" s="26" t="s">
        <v>605</v>
      </c>
      <c r="D576" s="63">
        <v>100</v>
      </c>
      <c r="E576" s="452">
        <v>99.677592692101015</v>
      </c>
      <c r="F576" s="145">
        <v>79.258463191832362</v>
      </c>
      <c r="G576" s="145">
        <v>20.419129500268649</v>
      </c>
      <c r="H576" s="107">
        <v>0.16120365394948941</v>
      </c>
      <c r="I576" s="107">
        <v>0.16120365394948941</v>
      </c>
      <c r="J576" s="107" t="s">
        <v>1029</v>
      </c>
      <c r="K576" s="107" t="s">
        <v>1029</v>
      </c>
      <c r="L576" s="107" t="s">
        <v>1029</v>
      </c>
      <c r="M576" s="107" t="s">
        <v>1029</v>
      </c>
      <c r="N576" s="107" t="s">
        <v>1029</v>
      </c>
    </row>
    <row r="577" spans="2:14">
      <c r="B577" s="24">
        <v>6434000</v>
      </c>
      <c r="C577" s="26" t="s">
        <v>606</v>
      </c>
      <c r="D577" s="63">
        <v>100</v>
      </c>
      <c r="E577" s="452">
        <v>99.638205499276367</v>
      </c>
      <c r="F577" s="145">
        <v>69.464544138929014</v>
      </c>
      <c r="G577" s="145">
        <v>30.173661360347353</v>
      </c>
      <c r="H577" s="107">
        <v>7.2358900144717839E-2</v>
      </c>
      <c r="I577" s="107">
        <v>0.28943560057887135</v>
      </c>
      <c r="J577" s="107" t="s">
        <v>1029</v>
      </c>
      <c r="K577" s="107" t="s">
        <v>1029</v>
      </c>
      <c r="L577" s="107" t="s">
        <v>1029</v>
      </c>
      <c r="M577" s="107" t="s">
        <v>1029</v>
      </c>
      <c r="N577" s="107" t="s">
        <v>1029</v>
      </c>
    </row>
    <row r="578" spans="2:14">
      <c r="B578" s="24">
        <v>6435000</v>
      </c>
      <c r="C578" s="26" t="s">
        <v>607</v>
      </c>
      <c r="D578" s="63">
        <v>100</v>
      </c>
      <c r="E578" s="452">
        <v>29.725363489499216</v>
      </c>
      <c r="F578" s="145">
        <v>28.756058158319895</v>
      </c>
      <c r="G578" s="145">
        <v>0.96930533117932227</v>
      </c>
      <c r="H578" s="107">
        <v>11.631663974151868</v>
      </c>
      <c r="I578" s="107">
        <v>57.835218093699538</v>
      </c>
      <c r="J578" s="107">
        <v>0.16155088852988705</v>
      </c>
      <c r="K578" s="107" t="s">
        <v>1029</v>
      </c>
      <c r="L578" s="107" t="s">
        <v>1029</v>
      </c>
      <c r="M578" s="107">
        <v>0.16155088852988705</v>
      </c>
      <c r="N578" s="107">
        <v>0.48465266558966114</v>
      </c>
    </row>
    <row r="579" spans="2:14">
      <c r="B579" s="24">
        <v>6436000</v>
      </c>
      <c r="C579" s="26" t="s">
        <v>571</v>
      </c>
      <c r="D579" s="63">
        <v>100</v>
      </c>
      <c r="E579" s="452">
        <v>99.078667611622564</v>
      </c>
      <c r="F579" s="145">
        <v>63.784549964563844</v>
      </c>
      <c r="G579" s="145">
        <v>35.294117647058727</v>
      </c>
      <c r="H579" s="107">
        <v>0.38979447200566852</v>
      </c>
      <c r="I579" s="107">
        <v>0.42523033309709291</v>
      </c>
      <c r="J579" s="107" t="s">
        <v>1029</v>
      </c>
      <c r="K579" s="107" t="s">
        <v>1029</v>
      </c>
      <c r="L579" s="107" t="s">
        <v>1029</v>
      </c>
      <c r="M579" s="107">
        <v>0.10630758327427323</v>
      </c>
      <c r="N579" s="107" t="s">
        <v>1029</v>
      </c>
    </row>
    <row r="580" spans="2:14">
      <c r="B580" s="24">
        <v>6437000</v>
      </c>
      <c r="C580" s="26" t="s">
        <v>608</v>
      </c>
      <c r="D580" s="63">
        <v>100</v>
      </c>
      <c r="E580" s="452">
        <v>98.864315600717376</v>
      </c>
      <c r="F580" s="145">
        <v>80.992229527794464</v>
      </c>
      <c r="G580" s="145">
        <v>17.872086072922912</v>
      </c>
      <c r="H580" s="107">
        <v>0.17931858936043055</v>
      </c>
      <c r="I580" s="107">
        <v>0.71727435744172219</v>
      </c>
      <c r="J580" s="107">
        <v>0.17931858936043055</v>
      </c>
      <c r="K580" s="107" t="s">
        <v>1029</v>
      </c>
      <c r="L580" s="107" t="s">
        <v>1029</v>
      </c>
      <c r="M580" s="107">
        <v>5.9772863120143516E-2</v>
      </c>
      <c r="N580" s="107" t="s">
        <v>1029</v>
      </c>
    </row>
    <row r="581" spans="2:14">
      <c r="B581" s="24">
        <v>6438000</v>
      </c>
      <c r="C581" s="26" t="s">
        <v>609</v>
      </c>
      <c r="D581" s="63">
        <v>100</v>
      </c>
      <c r="E581" s="452">
        <v>99.363057324840653</v>
      </c>
      <c r="F581" s="145">
        <v>62.08317721993248</v>
      </c>
      <c r="G581" s="145">
        <v>37.279880104908173</v>
      </c>
      <c r="H581" s="107">
        <v>0.11240164855751206</v>
      </c>
      <c r="I581" s="107">
        <v>0.29973772948669886</v>
      </c>
      <c r="J581" s="107" t="s">
        <v>1029</v>
      </c>
      <c r="K581" s="107">
        <v>3.7467216185837357E-2</v>
      </c>
      <c r="L581" s="107" t="s">
        <v>1029</v>
      </c>
      <c r="M581" s="107">
        <v>0.18733608092918677</v>
      </c>
      <c r="N581" s="107" t="s">
        <v>1029</v>
      </c>
    </row>
    <row r="582" spans="2:14">
      <c r="B582" s="24">
        <v>6439000</v>
      </c>
      <c r="C582" s="26" t="s">
        <v>610</v>
      </c>
      <c r="D582" s="63">
        <v>100</v>
      </c>
      <c r="E582" s="452">
        <v>97.137014314928393</v>
      </c>
      <c r="F582" s="145">
        <v>66.359918200408956</v>
      </c>
      <c r="G582" s="145">
        <v>30.777096114519438</v>
      </c>
      <c r="H582" s="107">
        <v>1.0224948875255624</v>
      </c>
      <c r="I582" s="107">
        <v>1.6359918200409</v>
      </c>
      <c r="J582" s="107" t="s">
        <v>1029</v>
      </c>
      <c r="K582" s="107" t="s">
        <v>1029</v>
      </c>
      <c r="L582" s="107" t="s">
        <v>1029</v>
      </c>
      <c r="M582" s="107">
        <v>0.20449897750511251</v>
      </c>
      <c r="N582" s="107" t="s">
        <v>1029</v>
      </c>
    </row>
    <row r="583" spans="2:14">
      <c r="B583" s="24">
        <v>6440000</v>
      </c>
      <c r="C583" s="26" t="s">
        <v>611</v>
      </c>
      <c r="D583" s="63">
        <v>100</v>
      </c>
      <c r="E583" s="452">
        <v>99.315654405474532</v>
      </c>
      <c r="F583" s="145">
        <v>63.387510692899774</v>
      </c>
      <c r="G583" s="145">
        <v>35.928143712574759</v>
      </c>
      <c r="H583" s="107">
        <v>0.42771599657827125</v>
      </c>
      <c r="I583" s="107">
        <v>0.25662959794696277</v>
      </c>
      <c r="J583" s="107" t="s">
        <v>1029</v>
      </c>
      <c r="K583" s="107" t="s">
        <v>1029</v>
      </c>
      <c r="L583" s="107" t="s">
        <v>1029</v>
      </c>
      <c r="M583" s="107" t="s">
        <v>1029</v>
      </c>
      <c r="N583" s="107" t="s">
        <v>1029</v>
      </c>
    </row>
    <row r="584" spans="2:14">
      <c r="B584" s="24">
        <v>6441000</v>
      </c>
      <c r="C584" s="26" t="s">
        <v>612</v>
      </c>
      <c r="D584" s="63">
        <v>100</v>
      </c>
      <c r="E584" s="452">
        <v>98.612029081295589</v>
      </c>
      <c r="F584" s="145">
        <v>62.590879048248716</v>
      </c>
      <c r="G584" s="145">
        <v>36.021150033046879</v>
      </c>
      <c r="H584" s="107">
        <v>0.26437541308658313</v>
      </c>
      <c r="I584" s="107">
        <v>1.0575016523463325</v>
      </c>
      <c r="J584" s="107" t="s">
        <v>1029</v>
      </c>
      <c r="K584" s="107" t="s">
        <v>1029</v>
      </c>
      <c r="L584" s="107" t="s">
        <v>1029</v>
      </c>
      <c r="M584" s="107">
        <v>6.6093853271645783E-2</v>
      </c>
      <c r="N584" s="107" t="s">
        <v>1029</v>
      </c>
    </row>
    <row r="585" spans="2:14">
      <c r="B585" s="24">
        <v>6442000</v>
      </c>
      <c r="C585" s="26" t="s">
        <v>613</v>
      </c>
      <c r="D585" s="63">
        <v>100</v>
      </c>
      <c r="E585" s="452">
        <v>99.657534246575324</v>
      </c>
      <c r="F585" s="145">
        <v>75.570776255707742</v>
      </c>
      <c r="G585" s="145">
        <v>24.086757990867575</v>
      </c>
      <c r="H585" s="107">
        <v>0.11415525114155244</v>
      </c>
      <c r="I585" s="107">
        <v>0.22831050228310487</v>
      </c>
      <c r="J585" s="107" t="s">
        <v>1029</v>
      </c>
      <c r="K585" s="107" t="s">
        <v>1029</v>
      </c>
      <c r="L585" s="107" t="s">
        <v>1029</v>
      </c>
      <c r="M585" s="107" t="s">
        <v>1029</v>
      </c>
      <c r="N585" s="107" t="s">
        <v>1029</v>
      </c>
    </row>
    <row r="586" spans="2:14">
      <c r="B586" s="24">
        <v>6443000</v>
      </c>
      <c r="C586" s="26" t="s">
        <v>614</v>
      </c>
      <c r="D586" s="63">
        <v>100</v>
      </c>
      <c r="E586" s="452">
        <v>99.649122807017463</v>
      </c>
      <c r="F586" s="145">
        <v>77.894736842105189</v>
      </c>
      <c r="G586" s="145">
        <v>21.754385964912274</v>
      </c>
      <c r="H586" s="107">
        <v>0.23391812865497058</v>
      </c>
      <c r="I586" s="107">
        <v>0.11695906432748529</v>
      </c>
      <c r="J586" s="107" t="s">
        <v>1029</v>
      </c>
      <c r="K586" s="107" t="s">
        <v>1029</v>
      </c>
      <c r="L586" s="107" t="s">
        <v>1029</v>
      </c>
      <c r="M586" s="107" t="s">
        <v>1029</v>
      </c>
      <c r="N586" s="107" t="s">
        <v>1029</v>
      </c>
    </row>
    <row r="587" spans="2:14">
      <c r="B587" s="24">
        <v>6444000</v>
      </c>
      <c r="C587" s="26" t="s">
        <v>615</v>
      </c>
      <c r="D587" s="63">
        <v>100</v>
      </c>
      <c r="E587" s="452">
        <v>99.405646359583926</v>
      </c>
      <c r="F587" s="145">
        <v>87.667161961366972</v>
      </c>
      <c r="G587" s="145">
        <v>11.738484398216949</v>
      </c>
      <c r="H587" s="107" t="s">
        <v>1029</v>
      </c>
      <c r="I587" s="107">
        <v>0.44576523031203608</v>
      </c>
      <c r="J587" s="107" t="s">
        <v>1029</v>
      </c>
      <c r="K587" s="107" t="s">
        <v>1029</v>
      </c>
      <c r="L587" s="107" t="s">
        <v>1029</v>
      </c>
      <c r="M587" s="107">
        <v>0.148588410104012</v>
      </c>
      <c r="N587" s="107" t="s">
        <v>1029</v>
      </c>
    </row>
    <row r="588" spans="2:14">
      <c r="B588" s="22">
        <v>6700000</v>
      </c>
      <c r="C588" s="32" t="s">
        <v>616</v>
      </c>
      <c r="D588" s="63">
        <v>100</v>
      </c>
      <c r="E588" s="452">
        <v>95.800681149357018</v>
      </c>
      <c r="F588" s="145">
        <v>68.634064080944398</v>
      </c>
      <c r="G588" s="145">
        <v>27.166617068412624</v>
      </c>
      <c r="H588" s="107">
        <v>0.74728036239790763</v>
      </c>
      <c r="I588" s="107">
        <v>3.2602585722315758</v>
      </c>
      <c r="J588" s="107">
        <v>4.6291703865357151E-2</v>
      </c>
      <c r="K588" s="107">
        <v>3.6372053037066338E-2</v>
      </c>
      <c r="L588" s="107">
        <v>3.3065502760969397E-3</v>
      </c>
      <c r="M588" s="107">
        <v>6.9437555798035747E-2</v>
      </c>
      <c r="N588" s="107">
        <v>3.6372053037066338E-2</v>
      </c>
    </row>
    <row r="589" spans="2:14">
      <c r="B589" s="24">
        <v>6701000</v>
      </c>
      <c r="C589" s="26" t="s">
        <v>617</v>
      </c>
      <c r="D589" s="63">
        <v>100</v>
      </c>
      <c r="E589" s="452">
        <v>91.204690831556604</v>
      </c>
      <c r="F589" s="145">
        <v>56.62046908315569</v>
      </c>
      <c r="G589" s="145">
        <v>34.584221748400914</v>
      </c>
      <c r="H589" s="107">
        <v>1.3432835820895521</v>
      </c>
      <c r="I589" s="107">
        <v>7.0255863539445542</v>
      </c>
      <c r="J589" s="107">
        <v>0.10660980810234535</v>
      </c>
      <c r="K589" s="107">
        <v>7.4626865671641743E-2</v>
      </c>
      <c r="L589" s="107">
        <v>1.0660980810234536E-2</v>
      </c>
      <c r="M589" s="107">
        <v>0.14925373134328351</v>
      </c>
      <c r="N589" s="107">
        <v>8.5287846481876289E-2</v>
      </c>
    </row>
    <row r="590" spans="2:14">
      <c r="B590" s="24">
        <v>6710000</v>
      </c>
      <c r="C590" s="26" t="s">
        <v>618</v>
      </c>
      <c r="D590" s="63">
        <v>100</v>
      </c>
      <c r="E590" s="452">
        <v>99.836333878887217</v>
      </c>
      <c r="F590" s="145">
        <v>89.361702127659726</v>
      </c>
      <c r="G590" s="145">
        <v>10.474631751227497</v>
      </c>
      <c r="H590" s="107" t="s">
        <v>1029</v>
      </c>
      <c r="I590" s="107">
        <v>0.16366612111292964</v>
      </c>
      <c r="J590" s="107" t="s">
        <v>1029</v>
      </c>
      <c r="K590" s="107" t="s">
        <v>1029</v>
      </c>
      <c r="L590" s="107" t="s">
        <v>1029</v>
      </c>
      <c r="M590" s="107" t="s">
        <v>1029</v>
      </c>
      <c r="N590" s="107" t="s">
        <v>1029</v>
      </c>
    </row>
    <row r="591" spans="2:14">
      <c r="B591" s="24">
        <v>6711000</v>
      </c>
      <c r="C591" s="26" t="s">
        <v>619</v>
      </c>
      <c r="D591" s="63">
        <v>100</v>
      </c>
      <c r="E591" s="452">
        <v>84.062499999999957</v>
      </c>
      <c r="F591" s="145">
        <v>78.645833333333286</v>
      </c>
      <c r="G591" s="145">
        <v>5.4166666666666714</v>
      </c>
      <c r="H591" s="107">
        <v>3.4375000000000031</v>
      </c>
      <c r="I591" s="107">
        <v>12.447916666666682</v>
      </c>
      <c r="J591" s="107" t="s">
        <v>1029</v>
      </c>
      <c r="K591" s="107" t="s">
        <v>1029</v>
      </c>
      <c r="L591" s="107" t="s">
        <v>1029</v>
      </c>
      <c r="M591" s="107" t="s">
        <v>1029</v>
      </c>
      <c r="N591" s="107">
        <v>5.2083333333333377E-2</v>
      </c>
    </row>
    <row r="592" spans="2:14">
      <c r="B592" s="24">
        <v>6712000</v>
      </c>
      <c r="C592" s="26" t="s">
        <v>620</v>
      </c>
      <c r="D592" s="63">
        <v>100</v>
      </c>
      <c r="E592" s="452">
        <v>99.410029498525219</v>
      </c>
      <c r="F592" s="145">
        <v>74.041297935103373</v>
      </c>
      <c r="G592" s="145">
        <v>25.368731563421846</v>
      </c>
      <c r="H592" s="107">
        <v>0.58997050147492647</v>
      </c>
      <c r="I592" s="107" t="s">
        <v>1029</v>
      </c>
      <c r="J592" s="107" t="s">
        <v>1029</v>
      </c>
      <c r="K592" s="107" t="s">
        <v>1029</v>
      </c>
      <c r="L592" s="107" t="s">
        <v>1029</v>
      </c>
      <c r="M592" s="107" t="s">
        <v>1029</v>
      </c>
      <c r="N592" s="107" t="s">
        <v>1029</v>
      </c>
    </row>
    <row r="593" spans="2:14">
      <c r="B593" s="24">
        <v>6713000</v>
      </c>
      <c r="C593" s="26" t="s">
        <v>621</v>
      </c>
      <c r="D593" s="63">
        <v>100</v>
      </c>
      <c r="E593" s="452">
        <v>99.642431466031127</v>
      </c>
      <c r="F593" s="145">
        <v>53.635280095351689</v>
      </c>
      <c r="G593" s="145">
        <v>46.007151370679438</v>
      </c>
      <c r="H593" s="107">
        <v>0.11918951132300371</v>
      </c>
      <c r="I593" s="107">
        <v>0.23837902264600741</v>
      </c>
      <c r="J593" s="107" t="s">
        <v>1029</v>
      </c>
      <c r="K593" s="107" t="s">
        <v>1029</v>
      </c>
      <c r="L593" s="107" t="s">
        <v>1029</v>
      </c>
      <c r="M593" s="107" t="s">
        <v>1029</v>
      </c>
      <c r="N593" s="107" t="s">
        <v>1029</v>
      </c>
    </row>
    <row r="594" spans="2:14">
      <c r="B594" s="24">
        <v>6714000</v>
      </c>
      <c r="C594" s="30" t="s">
        <v>622</v>
      </c>
      <c r="D594" s="63">
        <v>100</v>
      </c>
      <c r="E594" s="452">
        <v>98.938053097345119</v>
      </c>
      <c r="F594" s="145">
        <v>46.814159292035392</v>
      </c>
      <c r="G594" s="145">
        <v>52.123893805309727</v>
      </c>
      <c r="H594" s="107">
        <v>0.17699115044247782</v>
      </c>
      <c r="I594" s="107">
        <v>0.88495575221238898</v>
      </c>
      <c r="J594" s="107" t="s">
        <v>1029</v>
      </c>
      <c r="K594" s="107" t="s">
        <v>1029</v>
      </c>
      <c r="L594" s="107" t="s">
        <v>1029</v>
      </c>
      <c r="M594" s="107" t="s">
        <v>1029</v>
      </c>
      <c r="N594" s="107" t="s">
        <v>1029</v>
      </c>
    </row>
    <row r="595" spans="2:14">
      <c r="B595" s="24">
        <v>6715000</v>
      </c>
      <c r="C595" s="26" t="s">
        <v>623</v>
      </c>
      <c r="D595" s="63">
        <v>100</v>
      </c>
      <c r="E595" s="452">
        <v>99.568345323740999</v>
      </c>
      <c r="F595" s="145">
        <v>72.374100719424433</v>
      </c>
      <c r="G595" s="145">
        <v>27.194244604316566</v>
      </c>
      <c r="H595" s="107">
        <v>0.43165467625899273</v>
      </c>
      <c r="I595" s="107" t="s">
        <v>1029</v>
      </c>
      <c r="J595" s="107" t="s">
        <v>1029</v>
      </c>
      <c r="K595" s="107" t="s">
        <v>1029</v>
      </c>
      <c r="L595" s="107" t="s">
        <v>1029</v>
      </c>
      <c r="M595" s="107" t="s">
        <v>1029</v>
      </c>
      <c r="N595" s="107" t="s">
        <v>1029</v>
      </c>
    </row>
    <row r="596" spans="2:14">
      <c r="B596" s="24">
        <v>6716000</v>
      </c>
      <c r="C596" s="26" t="s">
        <v>192</v>
      </c>
      <c r="D596" s="63">
        <v>100</v>
      </c>
      <c r="E596" s="452">
        <v>98.412698412698475</v>
      </c>
      <c r="F596" s="145">
        <v>85.537918871252273</v>
      </c>
      <c r="G596" s="145">
        <v>12.874779541446198</v>
      </c>
      <c r="H596" s="107">
        <v>0.88183421516754779</v>
      </c>
      <c r="I596" s="107">
        <v>0.52910052910052863</v>
      </c>
      <c r="J596" s="107">
        <v>0.17636684303350955</v>
      </c>
      <c r="K596" s="107" t="s">
        <v>1029</v>
      </c>
      <c r="L596" s="107" t="s">
        <v>1029</v>
      </c>
      <c r="M596" s="107" t="s">
        <v>1029</v>
      </c>
      <c r="N596" s="107" t="s">
        <v>1029</v>
      </c>
    </row>
    <row r="597" spans="2:14">
      <c r="B597" s="24">
        <v>6717000</v>
      </c>
      <c r="C597" s="26" t="s">
        <v>135</v>
      </c>
      <c r="D597" s="63">
        <v>100</v>
      </c>
      <c r="E597" s="452">
        <v>99.039615846338535</v>
      </c>
      <c r="F597" s="145">
        <v>58.223289315726291</v>
      </c>
      <c r="G597" s="145">
        <v>40.816326530612237</v>
      </c>
      <c r="H597" s="107">
        <v>0.48019207683073201</v>
      </c>
      <c r="I597" s="107">
        <v>0.120048019207683</v>
      </c>
      <c r="J597" s="107">
        <v>0.120048019207683</v>
      </c>
      <c r="K597" s="107" t="s">
        <v>1029</v>
      </c>
      <c r="L597" s="107" t="s">
        <v>1029</v>
      </c>
      <c r="M597" s="107">
        <v>0.240096038415366</v>
      </c>
      <c r="N597" s="107" t="s">
        <v>1029</v>
      </c>
    </row>
    <row r="598" spans="2:14">
      <c r="B598" s="24">
        <v>6718000</v>
      </c>
      <c r="C598" s="26" t="s">
        <v>624</v>
      </c>
      <c r="D598" s="63">
        <v>100</v>
      </c>
      <c r="E598" s="452">
        <v>99.720670391061532</v>
      </c>
      <c r="F598" s="145">
        <v>72.974860335195629</v>
      </c>
      <c r="G598" s="145">
        <v>26.74581005586591</v>
      </c>
      <c r="H598" s="107" t="s">
        <v>1029</v>
      </c>
      <c r="I598" s="107">
        <v>0.20949720670391064</v>
      </c>
      <c r="J598" s="107" t="s">
        <v>1029</v>
      </c>
      <c r="K598" s="107" t="s">
        <v>1029</v>
      </c>
      <c r="L598" s="107" t="s">
        <v>1029</v>
      </c>
      <c r="M598" s="107">
        <v>6.9832402234636881E-2</v>
      </c>
      <c r="N598" s="107" t="s">
        <v>1029</v>
      </c>
    </row>
    <row r="599" spans="2:14">
      <c r="B599" s="24">
        <v>6719000</v>
      </c>
      <c r="C599" s="26" t="s">
        <v>625</v>
      </c>
      <c r="D599" s="63">
        <v>100</v>
      </c>
      <c r="E599" s="452">
        <v>99.560117302052817</v>
      </c>
      <c r="F599" s="145">
        <v>71.114369501466314</v>
      </c>
      <c r="G599" s="145">
        <v>28.445747800586503</v>
      </c>
      <c r="H599" s="107">
        <v>0.14662756598240459</v>
      </c>
      <c r="I599" s="107">
        <v>0.29325513196480918</v>
      </c>
      <c r="J599" s="107" t="s">
        <v>1029</v>
      </c>
      <c r="K599" s="107" t="s">
        <v>1029</v>
      </c>
      <c r="L599" s="107" t="s">
        <v>1029</v>
      </c>
      <c r="M599" s="107" t="s">
        <v>1029</v>
      </c>
      <c r="N599" s="107" t="s">
        <v>1029</v>
      </c>
    </row>
    <row r="600" spans="2:14">
      <c r="B600" s="24">
        <v>6720000</v>
      </c>
      <c r="C600" s="26" t="s">
        <v>626</v>
      </c>
      <c r="D600" s="63">
        <v>100</v>
      </c>
      <c r="E600" s="452">
        <v>99.455040871934472</v>
      </c>
      <c r="F600" s="145">
        <v>78.746594005449467</v>
      </c>
      <c r="G600" s="145">
        <v>20.708446866485001</v>
      </c>
      <c r="H600" s="107" t="s">
        <v>1029</v>
      </c>
      <c r="I600" s="107" t="s">
        <v>1029</v>
      </c>
      <c r="J600" s="107" t="s">
        <v>1029</v>
      </c>
      <c r="K600" s="107">
        <v>0.54495912806539437</v>
      </c>
      <c r="L600" s="107" t="s">
        <v>1029</v>
      </c>
      <c r="M600" s="107" t="s">
        <v>1029</v>
      </c>
      <c r="N600" s="107" t="s">
        <v>1029</v>
      </c>
    </row>
    <row r="601" spans="2:14">
      <c r="B601" s="24">
        <v>6721000</v>
      </c>
      <c r="C601" s="26" t="s">
        <v>627</v>
      </c>
      <c r="D601" s="63">
        <v>100</v>
      </c>
      <c r="E601" s="452">
        <v>99.435028248587656</v>
      </c>
      <c r="F601" s="145">
        <v>84.88700564971758</v>
      </c>
      <c r="G601" s="145">
        <v>14.54802259887007</v>
      </c>
      <c r="H601" s="107">
        <v>7.0621468926553729E-2</v>
      </c>
      <c r="I601" s="107">
        <v>0.35310734463276866</v>
      </c>
      <c r="J601" s="107" t="s">
        <v>1029</v>
      </c>
      <c r="K601" s="107" t="s">
        <v>1029</v>
      </c>
      <c r="L601" s="107" t="s">
        <v>1029</v>
      </c>
      <c r="M601" s="107">
        <v>7.0621468926553729E-2</v>
      </c>
      <c r="N601" s="107">
        <v>7.0621468926553729E-2</v>
      </c>
    </row>
    <row r="602" spans="2:14">
      <c r="B602" s="24">
        <v>6722000</v>
      </c>
      <c r="C602" s="26" t="s">
        <v>628</v>
      </c>
      <c r="D602" s="63">
        <v>100</v>
      </c>
      <c r="E602" s="452">
        <v>99.813432835820947</v>
      </c>
      <c r="F602" s="145">
        <v>34.888059701492566</v>
      </c>
      <c r="G602" s="145">
        <v>64.925373134328382</v>
      </c>
      <c r="H602" s="107">
        <v>0.18656716417910452</v>
      </c>
      <c r="I602" s="107" t="s">
        <v>1029</v>
      </c>
      <c r="J602" s="107" t="s">
        <v>1029</v>
      </c>
      <c r="K602" s="107" t="s">
        <v>1029</v>
      </c>
      <c r="L602" s="107" t="s">
        <v>1029</v>
      </c>
      <c r="M602" s="107" t="s">
        <v>1029</v>
      </c>
      <c r="N602" s="107" t="s">
        <v>1029</v>
      </c>
    </row>
    <row r="603" spans="2:14">
      <c r="B603" s="24">
        <v>6723000</v>
      </c>
      <c r="C603" s="26" t="s">
        <v>629</v>
      </c>
      <c r="D603" s="63">
        <v>100</v>
      </c>
      <c r="E603" s="452">
        <v>99.515738498789347</v>
      </c>
      <c r="F603" s="145">
        <v>93.946731234866832</v>
      </c>
      <c r="G603" s="145">
        <v>5.5690072639225185</v>
      </c>
      <c r="H603" s="107" t="s">
        <v>1029</v>
      </c>
      <c r="I603" s="107">
        <v>0.48426150121065376</v>
      </c>
      <c r="J603" s="107" t="s">
        <v>1029</v>
      </c>
      <c r="K603" s="107" t="s">
        <v>1029</v>
      </c>
      <c r="L603" s="107" t="s">
        <v>1029</v>
      </c>
      <c r="M603" s="107" t="s">
        <v>1029</v>
      </c>
      <c r="N603" s="107" t="s">
        <v>1029</v>
      </c>
    </row>
    <row r="604" spans="2:14">
      <c r="B604" s="24">
        <v>6724000</v>
      </c>
      <c r="C604" s="26" t="s">
        <v>630</v>
      </c>
      <c r="D604" s="63">
        <v>100</v>
      </c>
      <c r="E604" s="452">
        <v>99.728260869565133</v>
      </c>
      <c r="F604" s="145">
        <v>84.782608695652101</v>
      </c>
      <c r="G604" s="145">
        <v>14.945652173913038</v>
      </c>
      <c r="H604" s="107">
        <v>0.27173913043478248</v>
      </c>
      <c r="I604" s="107" t="s">
        <v>1029</v>
      </c>
      <c r="J604" s="107" t="s">
        <v>1029</v>
      </c>
      <c r="K604" s="107" t="s">
        <v>1029</v>
      </c>
      <c r="L604" s="107" t="s">
        <v>1029</v>
      </c>
      <c r="M604" s="107" t="s">
        <v>1029</v>
      </c>
      <c r="N604" s="107" t="s">
        <v>1029</v>
      </c>
    </row>
    <row r="605" spans="2:14">
      <c r="B605" s="24">
        <v>6725000</v>
      </c>
      <c r="C605" s="26" t="s">
        <v>631</v>
      </c>
      <c r="D605" s="63">
        <v>100</v>
      </c>
      <c r="E605" s="452">
        <v>99.663299663299625</v>
      </c>
      <c r="F605" s="145">
        <v>82.154882154882131</v>
      </c>
      <c r="G605" s="145">
        <v>17.508417508417494</v>
      </c>
      <c r="H605" s="107" t="s">
        <v>1029</v>
      </c>
      <c r="I605" s="107">
        <v>0.11223344556677878</v>
      </c>
      <c r="J605" s="107" t="s">
        <v>1029</v>
      </c>
      <c r="K605" s="107">
        <v>0.11223344556677878</v>
      </c>
      <c r="L605" s="107" t="s">
        <v>1029</v>
      </c>
      <c r="M605" s="107">
        <v>0.11223344556677878</v>
      </c>
      <c r="N605" s="107" t="s">
        <v>1029</v>
      </c>
    </row>
    <row r="606" spans="2:14">
      <c r="B606" s="24">
        <v>6726000</v>
      </c>
      <c r="C606" s="26" t="s">
        <v>632</v>
      </c>
      <c r="D606" s="63">
        <v>100</v>
      </c>
      <c r="E606" s="452">
        <v>99.579124579124539</v>
      </c>
      <c r="F606" s="145">
        <v>77.104377104377079</v>
      </c>
      <c r="G606" s="145">
        <v>22.47474747474746</v>
      </c>
      <c r="H606" s="107">
        <v>8.4175084175084111E-2</v>
      </c>
      <c r="I606" s="107">
        <v>0.25252525252525232</v>
      </c>
      <c r="J606" s="107" t="s">
        <v>1029</v>
      </c>
      <c r="K606" s="107" t="s">
        <v>1029</v>
      </c>
      <c r="L606" s="107" t="s">
        <v>1029</v>
      </c>
      <c r="M606" s="107" t="s">
        <v>1029</v>
      </c>
      <c r="N606" s="107">
        <v>8.4175084175084111E-2</v>
      </c>
    </row>
    <row r="607" spans="2:14">
      <c r="B607" s="24">
        <v>6726100</v>
      </c>
      <c r="C607" s="26" t="s">
        <v>633</v>
      </c>
      <c r="D607" s="63">
        <v>100</v>
      </c>
      <c r="E607" s="452">
        <v>99.733333333333377</v>
      </c>
      <c r="F607" s="145">
        <v>81.333333333333385</v>
      </c>
      <c r="G607" s="145">
        <v>18.399999999999999</v>
      </c>
      <c r="H607" s="107" t="s">
        <v>1029</v>
      </c>
      <c r="I607" s="107">
        <v>0.26666666666666666</v>
      </c>
      <c r="J607" s="107" t="s">
        <v>1029</v>
      </c>
      <c r="K607" s="107" t="s">
        <v>1029</v>
      </c>
      <c r="L607" s="107" t="s">
        <v>1029</v>
      </c>
      <c r="M607" s="107" t="s">
        <v>1029</v>
      </c>
      <c r="N607" s="107" t="s">
        <v>1029</v>
      </c>
    </row>
    <row r="608" spans="2:14">
      <c r="B608" s="24">
        <v>6727000</v>
      </c>
      <c r="C608" s="26" t="s">
        <v>634</v>
      </c>
      <c r="D608" s="63">
        <v>100</v>
      </c>
      <c r="E608" s="452">
        <v>99.750312109862747</v>
      </c>
      <c r="F608" s="145">
        <v>38.077403245942605</v>
      </c>
      <c r="G608" s="145">
        <v>61.672908863920142</v>
      </c>
      <c r="H608" s="107">
        <v>0.12484394506866425</v>
      </c>
      <c r="I608" s="107">
        <v>0.12484394506866425</v>
      </c>
      <c r="J608" s="107" t="s">
        <v>1029</v>
      </c>
      <c r="K608" s="107" t="s">
        <v>1029</v>
      </c>
      <c r="L608" s="107" t="s">
        <v>1029</v>
      </c>
      <c r="M608" s="107" t="s">
        <v>1029</v>
      </c>
      <c r="N608" s="107" t="s">
        <v>1029</v>
      </c>
    </row>
    <row r="609" spans="2:14">
      <c r="B609" s="24">
        <v>6728000</v>
      </c>
      <c r="C609" s="26" t="s">
        <v>635</v>
      </c>
      <c r="D609" s="63">
        <v>100</v>
      </c>
      <c r="E609" s="452">
        <v>98.144329896907166</v>
      </c>
      <c r="F609" s="145">
        <v>92.989690721649438</v>
      </c>
      <c r="G609" s="145">
        <v>5.1546391752577216</v>
      </c>
      <c r="H609" s="107">
        <v>0.30927835051546326</v>
      </c>
      <c r="I609" s="107">
        <v>1.443298969072162</v>
      </c>
      <c r="J609" s="107" t="s">
        <v>1029</v>
      </c>
      <c r="K609" s="107" t="s">
        <v>1029</v>
      </c>
      <c r="L609" s="107" t="s">
        <v>1029</v>
      </c>
      <c r="M609" s="107">
        <v>0.10309278350515443</v>
      </c>
      <c r="N609" s="107" t="s">
        <v>1029</v>
      </c>
    </row>
    <row r="610" spans="2:14">
      <c r="B610" s="24">
        <v>6729000</v>
      </c>
      <c r="C610" s="26" t="s">
        <v>636</v>
      </c>
      <c r="D610" s="63">
        <v>100</v>
      </c>
      <c r="E610" s="452">
        <v>98.681148176881265</v>
      </c>
      <c r="F610" s="145">
        <v>85.802948021722216</v>
      </c>
      <c r="G610" s="145">
        <v>12.878200155159044</v>
      </c>
      <c r="H610" s="107">
        <v>7.7579519006982151E-2</v>
      </c>
      <c r="I610" s="107">
        <v>1.0861132660977502</v>
      </c>
      <c r="J610" s="107">
        <v>0.1551590380139643</v>
      </c>
      <c r="K610" s="107" t="s">
        <v>1029</v>
      </c>
      <c r="L610" s="107" t="s">
        <v>1029</v>
      </c>
      <c r="M610" s="107" t="s">
        <v>1029</v>
      </c>
      <c r="N610" s="107" t="s">
        <v>1029</v>
      </c>
    </row>
    <row r="611" spans="2:14">
      <c r="B611" s="24">
        <v>6730000</v>
      </c>
      <c r="C611" s="26" t="s">
        <v>637</v>
      </c>
      <c r="D611" s="63">
        <v>100</v>
      </c>
      <c r="E611" s="452">
        <v>98.62700228832955</v>
      </c>
      <c r="F611" s="145">
        <v>87.299771167048078</v>
      </c>
      <c r="G611" s="145">
        <v>11.327231121281471</v>
      </c>
      <c r="H611" s="107">
        <v>0.34324942791762031</v>
      </c>
      <c r="I611" s="107">
        <v>0.91533180778032086</v>
      </c>
      <c r="J611" s="107" t="s">
        <v>1029</v>
      </c>
      <c r="K611" s="107" t="s">
        <v>1029</v>
      </c>
      <c r="L611" s="107" t="s">
        <v>1029</v>
      </c>
      <c r="M611" s="107">
        <v>0.11441647597254011</v>
      </c>
      <c r="N611" s="107" t="s">
        <v>1029</v>
      </c>
    </row>
    <row r="612" spans="2:14">
      <c r="B612" s="24">
        <v>6731000</v>
      </c>
      <c r="C612" s="26" t="s">
        <v>638</v>
      </c>
      <c r="D612" s="63">
        <v>100</v>
      </c>
      <c r="E612" s="452">
        <v>99.803536345776052</v>
      </c>
      <c r="F612" s="145">
        <v>66.011787819253442</v>
      </c>
      <c r="G612" s="145">
        <v>33.791748526522611</v>
      </c>
      <c r="H612" s="107">
        <v>0.19646365422396861</v>
      </c>
      <c r="I612" s="107" t="s">
        <v>1029</v>
      </c>
      <c r="J612" s="107" t="s">
        <v>1029</v>
      </c>
      <c r="K612" s="107" t="s">
        <v>1029</v>
      </c>
      <c r="L612" s="107" t="s">
        <v>1029</v>
      </c>
      <c r="M612" s="107" t="s">
        <v>1029</v>
      </c>
      <c r="N612" s="107" t="s">
        <v>1029</v>
      </c>
    </row>
    <row r="613" spans="2:14">
      <c r="B613" s="24">
        <v>6732000</v>
      </c>
      <c r="C613" s="26" t="s">
        <v>639</v>
      </c>
      <c r="D613" s="63">
        <v>100</v>
      </c>
      <c r="E613" s="452">
        <v>98.844884488448756</v>
      </c>
      <c r="F613" s="145">
        <v>77.777777777777672</v>
      </c>
      <c r="G613" s="145">
        <v>21.067106710671087</v>
      </c>
      <c r="H613" s="107">
        <v>0.1650165016501651</v>
      </c>
      <c r="I613" s="107">
        <v>0.93509350935093583</v>
      </c>
      <c r="J613" s="107" t="s">
        <v>1029</v>
      </c>
      <c r="K613" s="107">
        <v>5.5005500550055035E-2</v>
      </c>
      <c r="L613" s="107" t="s">
        <v>1029</v>
      </c>
      <c r="M613" s="107" t="s">
        <v>1029</v>
      </c>
      <c r="N613" s="107" t="s">
        <v>1029</v>
      </c>
    </row>
    <row r="614" spans="2:14">
      <c r="B614" s="22">
        <v>8000000</v>
      </c>
      <c r="C614" s="32" t="s">
        <v>640</v>
      </c>
      <c r="D614" s="63">
        <v>100</v>
      </c>
      <c r="E614" s="452">
        <v>97.645122388449451</v>
      </c>
      <c r="F614" s="145">
        <v>51.735601838271108</v>
      </c>
      <c r="G614" s="145">
        <v>45.909520550178343</v>
      </c>
      <c r="H614" s="107">
        <v>0.4269743489456036</v>
      </c>
      <c r="I614" s="107">
        <v>1.7160457612203104</v>
      </c>
      <c r="J614" s="107">
        <v>4.0741827189465993E-2</v>
      </c>
      <c r="K614" s="107">
        <v>3.2593461751572794E-2</v>
      </c>
      <c r="L614" s="107">
        <v>2.7704442488836873E-2</v>
      </c>
      <c r="M614" s="107">
        <v>8.637267364166791E-2</v>
      </c>
      <c r="N614" s="107">
        <v>2.4445096313679596E-2</v>
      </c>
    </row>
    <row r="615" spans="2:14">
      <c r="B615" s="24">
        <v>8001000</v>
      </c>
      <c r="C615" s="26" t="s">
        <v>641</v>
      </c>
      <c r="D615" s="63">
        <v>100</v>
      </c>
      <c r="E615" s="452">
        <v>94.895495619782821</v>
      </c>
      <c r="F615" s="145">
        <v>43.96081947989218</v>
      </c>
      <c r="G615" s="145">
        <v>50.934676139890641</v>
      </c>
      <c r="H615" s="107">
        <v>0.62771607918879457</v>
      </c>
      <c r="I615" s="107">
        <v>4.1525832930951028</v>
      </c>
      <c r="J615" s="107">
        <v>3.4489894460922779E-2</v>
      </c>
      <c r="K615" s="107">
        <v>6.2081810029661011E-2</v>
      </c>
      <c r="L615" s="107">
        <v>9.657170449058379E-2</v>
      </c>
      <c r="M615" s="107">
        <v>0.10346968338276834</v>
      </c>
      <c r="N615" s="107">
        <v>2.7591915568738228E-2</v>
      </c>
    </row>
    <row r="616" spans="2:14">
      <c r="B616" s="24">
        <v>8002000</v>
      </c>
      <c r="C616" s="26" t="s">
        <v>642</v>
      </c>
      <c r="D616" s="63">
        <v>100</v>
      </c>
      <c r="E616" s="452">
        <v>92.857142857142961</v>
      </c>
      <c r="F616" s="145">
        <v>69.172932330827166</v>
      </c>
      <c r="G616" s="145">
        <v>23.684210526315798</v>
      </c>
      <c r="H616" s="107">
        <v>0.93984962406015038</v>
      </c>
      <c r="I616" s="107">
        <v>5.8270676691729344</v>
      </c>
      <c r="J616" s="107">
        <v>0.18796992481203006</v>
      </c>
      <c r="K616" s="107" t="s">
        <v>1029</v>
      </c>
      <c r="L616" s="107" t="s">
        <v>1029</v>
      </c>
      <c r="M616" s="107">
        <v>0.18796992481203006</v>
      </c>
      <c r="N616" s="107" t="s">
        <v>1029</v>
      </c>
    </row>
    <row r="617" spans="2:14">
      <c r="B617" s="24">
        <v>8010000</v>
      </c>
      <c r="C617" s="26" t="s">
        <v>643</v>
      </c>
      <c r="D617" s="63">
        <v>100</v>
      </c>
      <c r="E617" s="452">
        <v>99.102564102564443</v>
      </c>
      <c r="F617" s="145">
        <v>81.79487179487208</v>
      </c>
      <c r="G617" s="145">
        <v>17.307692307692363</v>
      </c>
      <c r="H617" s="107">
        <v>0.25641025641025716</v>
      </c>
      <c r="I617" s="107">
        <v>0.44871794871795001</v>
      </c>
      <c r="J617" s="107">
        <v>6.4102564102564291E-2</v>
      </c>
      <c r="K617" s="107" t="s">
        <v>1029</v>
      </c>
      <c r="L617" s="107" t="s">
        <v>1029</v>
      </c>
      <c r="M617" s="107">
        <v>0.12820512820512858</v>
      </c>
      <c r="N617" s="107" t="s">
        <v>1029</v>
      </c>
    </row>
    <row r="618" spans="2:14">
      <c r="B618" s="24">
        <v>8011000</v>
      </c>
      <c r="C618" s="26" t="s">
        <v>644</v>
      </c>
      <c r="D618" s="63">
        <v>100</v>
      </c>
      <c r="E618" s="452">
        <v>98.3333333333333</v>
      </c>
      <c r="F618" s="145">
        <v>76.818181818181785</v>
      </c>
      <c r="G618" s="145">
        <v>21.515151515151519</v>
      </c>
      <c r="H618" s="107">
        <v>0.15151515151515152</v>
      </c>
      <c r="I618" s="107">
        <v>1.0606060606060608</v>
      </c>
      <c r="J618" s="107">
        <v>0.15151515151515152</v>
      </c>
      <c r="K618" s="107" t="s">
        <v>1029</v>
      </c>
      <c r="L618" s="107">
        <v>0.15151515151515152</v>
      </c>
      <c r="M618" s="107">
        <v>0.15151515151515152</v>
      </c>
      <c r="N618" s="107" t="s">
        <v>1029</v>
      </c>
    </row>
    <row r="619" spans="2:14">
      <c r="B619" s="24">
        <v>8012000</v>
      </c>
      <c r="C619" s="26" t="s">
        <v>645</v>
      </c>
      <c r="D619" s="63">
        <v>100</v>
      </c>
      <c r="E619" s="452">
        <v>99.20679886685528</v>
      </c>
      <c r="F619" s="145">
        <v>69.688385269121696</v>
      </c>
      <c r="G619" s="145">
        <v>29.518413597733584</v>
      </c>
      <c r="H619" s="107">
        <v>0.28328611898016892</v>
      </c>
      <c r="I619" s="107">
        <v>0.33994334277620269</v>
      </c>
      <c r="J619" s="107">
        <v>5.6657223796033787E-2</v>
      </c>
      <c r="K619" s="107" t="s">
        <v>1029</v>
      </c>
      <c r="L619" s="107" t="s">
        <v>1029</v>
      </c>
      <c r="M619" s="107">
        <v>0.11331444759206757</v>
      </c>
      <c r="N619" s="107" t="s">
        <v>1029</v>
      </c>
    </row>
    <row r="620" spans="2:14">
      <c r="B620" s="24">
        <v>8013000</v>
      </c>
      <c r="C620" s="26" t="s">
        <v>646</v>
      </c>
      <c r="D620" s="63">
        <v>100</v>
      </c>
      <c r="E620" s="452">
        <v>97.21107927411677</v>
      </c>
      <c r="F620" s="145">
        <v>30.86914995224463</v>
      </c>
      <c r="G620" s="145">
        <v>66.341929321872144</v>
      </c>
      <c r="H620" s="107">
        <v>1.2225405921681032</v>
      </c>
      <c r="I620" s="107">
        <v>1.2989493791786095</v>
      </c>
      <c r="J620" s="107">
        <v>1.9102196752626612E-2</v>
      </c>
      <c r="K620" s="107">
        <v>7.6408787010506449E-2</v>
      </c>
      <c r="L620" s="107">
        <v>3.8204393505253224E-2</v>
      </c>
      <c r="M620" s="107">
        <v>0.11461318051575967</v>
      </c>
      <c r="N620" s="107">
        <v>1.9102196752626612E-2</v>
      </c>
    </row>
    <row r="621" spans="2:14">
      <c r="B621" s="24">
        <v>8014000</v>
      </c>
      <c r="C621" s="26" t="s">
        <v>647</v>
      </c>
      <c r="D621" s="63">
        <v>100</v>
      </c>
      <c r="E621" s="452">
        <v>99.284692417739691</v>
      </c>
      <c r="F621" s="145">
        <v>28.326180257510742</v>
      </c>
      <c r="G621" s="145">
        <v>70.958512160228949</v>
      </c>
      <c r="H621" s="107">
        <v>0.28612303290414887</v>
      </c>
      <c r="I621" s="107">
        <v>0.42918454935622335</v>
      </c>
      <c r="J621" s="107" t="s">
        <v>1029</v>
      </c>
      <c r="K621" s="107" t="s">
        <v>1029</v>
      </c>
      <c r="L621" s="107" t="s">
        <v>1029</v>
      </c>
      <c r="M621" s="107" t="s">
        <v>1029</v>
      </c>
      <c r="N621" s="107" t="s">
        <v>1029</v>
      </c>
    </row>
    <row r="622" spans="2:14">
      <c r="B622" s="24">
        <v>8015000</v>
      </c>
      <c r="C622" s="26" t="s">
        <v>648</v>
      </c>
      <c r="D622" s="63">
        <v>100</v>
      </c>
      <c r="E622" s="452">
        <v>99.701135684399262</v>
      </c>
      <c r="F622" s="145">
        <v>81.589958158995785</v>
      </c>
      <c r="G622" s="145">
        <v>18.11117752540348</v>
      </c>
      <c r="H622" s="107">
        <v>0.23909145248057376</v>
      </c>
      <c r="I622" s="107" t="s">
        <v>1029</v>
      </c>
      <c r="J622" s="107">
        <v>5.9772863120143439E-2</v>
      </c>
      <c r="K622" s="107" t="s">
        <v>1029</v>
      </c>
      <c r="L622" s="107" t="s">
        <v>1029</v>
      </c>
      <c r="M622" s="107" t="s">
        <v>1029</v>
      </c>
      <c r="N622" s="107" t="s">
        <v>1029</v>
      </c>
    </row>
    <row r="623" spans="2:14">
      <c r="B623" s="24">
        <v>8016000</v>
      </c>
      <c r="C623" s="26" t="s">
        <v>649</v>
      </c>
      <c r="D623" s="63">
        <v>100</v>
      </c>
      <c r="E623" s="452">
        <v>99.135802469135712</v>
      </c>
      <c r="F623" s="145">
        <v>68.641975308641918</v>
      </c>
      <c r="G623" s="145">
        <v>30.493827160493787</v>
      </c>
      <c r="H623" s="107">
        <v>0.49382716049382669</v>
      </c>
      <c r="I623" s="107">
        <v>0.24691358024691334</v>
      </c>
      <c r="J623" s="107" t="s">
        <v>1029</v>
      </c>
      <c r="K623" s="107" t="s">
        <v>1029</v>
      </c>
      <c r="L623" s="107" t="s">
        <v>1029</v>
      </c>
      <c r="M623" s="107" t="s">
        <v>1029</v>
      </c>
      <c r="N623" s="107">
        <v>0.12345679012345667</v>
      </c>
    </row>
    <row r="624" spans="2:14">
      <c r="B624" s="24">
        <v>8017000</v>
      </c>
      <c r="C624" s="26" t="s">
        <v>650</v>
      </c>
      <c r="D624" s="63">
        <v>100</v>
      </c>
      <c r="E624" s="452">
        <v>99.626865671641752</v>
      </c>
      <c r="F624" s="145">
        <v>47.761194029850742</v>
      </c>
      <c r="G624" s="145">
        <v>51.865671641791003</v>
      </c>
      <c r="H624" s="107">
        <v>0.18656716417910441</v>
      </c>
      <c r="I624" s="107">
        <v>0.18656716417910441</v>
      </c>
      <c r="J624" s="107" t="s">
        <v>1029</v>
      </c>
      <c r="K624" s="107" t="s">
        <v>1029</v>
      </c>
      <c r="L624" s="107" t="s">
        <v>1029</v>
      </c>
      <c r="M624" s="107" t="s">
        <v>1029</v>
      </c>
      <c r="N624" s="107" t="s">
        <v>1029</v>
      </c>
    </row>
    <row r="625" spans="2:14">
      <c r="B625" s="24">
        <v>8018000</v>
      </c>
      <c r="C625" s="26" t="s">
        <v>651</v>
      </c>
      <c r="D625" s="63">
        <v>100</v>
      </c>
      <c r="E625" s="452">
        <v>99.429608504018518</v>
      </c>
      <c r="F625" s="145">
        <v>49.624060150375882</v>
      </c>
      <c r="G625" s="145">
        <v>49.805548353642628</v>
      </c>
      <c r="H625" s="107">
        <v>0.12963443090484816</v>
      </c>
      <c r="I625" s="107">
        <v>0.38890329271454444</v>
      </c>
      <c r="J625" s="107" t="s">
        <v>1029</v>
      </c>
      <c r="K625" s="107">
        <v>2.5926886180969631E-2</v>
      </c>
      <c r="L625" s="107" t="s">
        <v>1029</v>
      </c>
      <c r="M625" s="107">
        <v>2.5926886180969631E-2</v>
      </c>
      <c r="N625" s="107" t="s">
        <v>1029</v>
      </c>
    </row>
    <row r="626" spans="2:14">
      <c r="B626" s="24">
        <v>8019000</v>
      </c>
      <c r="C626" s="26" t="s">
        <v>652</v>
      </c>
      <c r="D626" s="63">
        <v>100</v>
      </c>
      <c r="E626" s="452">
        <v>97.523892267593212</v>
      </c>
      <c r="F626" s="145">
        <v>69.02693310165057</v>
      </c>
      <c r="G626" s="145">
        <v>28.496959165942641</v>
      </c>
      <c r="H626" s="107" t="s">
        <v>1029</v>
      </c>
      <c r="I626" s="107">
        <v>2.2589052997393573</v>
      </c>
      <c r="J626" s="107" t="s">
        <v>1029</v>
      </c>
      <c r="K626" s="107">
        <v>4.3440486533449174E-2</v>
      </c>
      <c r="L626" s="107" t="s">
        <v>1029</v>
      </c>
      <c r="M626" s="107" t="s">
        <v>1029</v>
      </c>
      <c r="N626" s="107">
        <v>0.1737619461337967</v>
      </c>
    </row>
    <row r="627" spans="2:14">
      <c r="B627" s="24">
        <v>8020000</v>
      </c>
      <c r="C627" s="26" t="s">
        <v>653</v>
      </c>
      <c r="D627" s="63">
        <v>100</v>
      </c>
      <c r="E627" s="452">
        <v>99.522184300341308</v>
      </c>
      <c r="F627" s="145">
        <v>51.740614334471005</v>
      </c>
      <c r="G627" s="145">
        <v>47.781569965870304</v>
      </c>
      <c r="H627" s="107">
        <v>0.34129692832764524</v>
      </c>
      <c r="I627" s="107">
        <v>0.13651877133105811</v>
      </c>
      <c r="J627" s="107" t="s">
        <v>1029</v>
      </c>
      <c r="K627" s="107" t="s">
        <v>1029</v>
      </c>
      <c r="L627" s="107" t="s">
        <v>1029</v>
      </c>
      <c r="M627" s="107" t="s">
        <v>1029</v>
      </c>
      <c r="N627" s="107" t="s">
        <v>1029</v>
      </c>
    </row>
    <row r="628" spans="2:14">
      <c r="B628" s="24">
        <v>8021000</v>
      </c>
      <c r="C628" s="26" t="s">
        <v>654</v>
      </c>
      <c r="D628" s="63">
        <v>100</v>
      </c>
      <c r="E628" s="452">
        <v>98.239436619718106</v>
      </c>
      <c r="F628" s="145">
        <v>36.531690140845043</v>
      </c>
      <c r="G628" s="145">
        <v>61.707746478873069</v>
      </c>
      <c r="H628" s="107">
        <v>0.17605633802816895</v>
      </c>
      <c r="I628" s="107">
        <v>1.2323943661971826</v>
      </c>
      <c r="J628" s="107" t="s">
        <v>1029</v>
      </c>
      <c r="K628" s="107" t="s">
        <v>1029</v>
      </c>
      <c r="L628" s="107" t="s">
        <v>1029</v>
      </c>
      <c r="M628" s="107">
        <v>0.35211267605633789</v>
      </c>
      <c r="N628" s="107" t="s">
        <v>1029</v>
      </c>
    </row>
    <row r="629" spans="2:14">
      <c r="B629" s="24">
        <v>8022000</v>
      </c>
      <c r="C629" s="26" t="s">
        <v>524</v>
      </c>
      <c r="D629" s="63">
        <v>100</v>
      </c>
      <c r="E629" s="452">
        <v>98.496240601503928</v>
      </c>
      <c r="F629" s="145">
        <v>80.451127819549001</v>
      </c>
      <c r="G629" s="145">
        <v>18.04511278195492</v>
      </c>
      <c r="H629" s="107">
        <v>0.56390977443609103</v>
      </c>
      <c r="I629" s="107">
        <v>0.75187969924812137</v>
      </c>
      <c r="J629" s="107" t="s">
        <v>1029</v>
      </c>
      <c r="K629" s="107">
        <v>0.18796992481203034</v>
      </c>
      <c r="L629" s="107" t="s">
        <v>1029</v>
      </c>
      <c r="M629" s="107" t="s">
        <v>1029</v>
      </c>
      <c r="N629" s="107" t="s">
        <v>1029</v>
      </c>
    </row>
    <row r="630" spans="2:14">
      <c r="B630" s="24">
        <v>8023000</v>
      </c>
      <c r="C630" s="26" t="s">
        <v>655</v>
      </c>
      <c r="D630" s="63">
        <v>100</v>
      </c>
      <c r="E630" s="452">
        <v>99.570262140094584</v>
      </c>
      <c r="F630" s="145">
        <v>54.06102277610664</v>
      </c>
      <c r="G630" s="145">
        <v>45.509239363987945</v>
      </c>
      <c r="H630" s="107">
        <v>0.17189514396218319</v>
      </c>
      <c r="I630" s="107">
        <v>0.25784271594327479</v>
      </c>
      <c r="J630" s="107" t="s">
        <v>1029</v>
      </c>
      <c r="K630" s="107" t="s">
        <v>1029</v>
      </c>
      <c r="L630" s="107" t="s">
        <v>1029</v>
      </c>
      <c r="M630" s="107" t="s">
        <v>1029</v>
      </c>
      <c r="N630" s="107" t="s">
        <v>1029</v>
      </c>
    </row>
    <row r="631" spans="2:14">
      <c r="B631" s="24">
        <v>8024000</v>
      </c>
      <c r="C631" s="26" t="s">
        <v>452</v>
      </c>
      <c r="D631" s="63">
        <v>100</v>
      </c>
      <c r="E631" s="452">
        <v>98.811369509043985</v>
      </c>
      <c r="F631" s="145">
        <v>53.178294573643434</v>
      </c>
      <c r="G631" s="145">
        <v>45.63307493540055</v>
      </c>
      <c r="H631" s="107">
        <v>0.15503875968992242</v>
      </c>
      <c r="I631" s="107">
        <v>0.46511627906976732</v>
      </c>
      <c r="J631" s="107">
        <v>0.10335917312661495</v>
      </c>
      <c r="K631" s="107">
        <v>5.1679586563307477E-2</v>
      </c>
      <c r="L631" s="107" t="s">
        <v>1029</v>
      </c>
      <c r="M631" s="107">
        <v>0.15503875968992242</v>
      </c>
      <c r="N631" s="107">
        <v>0.25839793281653739</v>
      </c>
    </row>
    <row r="632" spans="2:14">
      <c r="B632" s="24">
        <v>8025000</v>
      </c>
      <c r="C632" s="26" t="s">
        <v>338</v>
      </c>
      <c r="D632" s="63">
        <v>100</v>
      </c>
      <c r="E632" s="452">
        <v>98.853674983142469</v>
      </c>
      <c r="F632" s="145">
        <v>57.181389076197028</v>
      </c>
      <c r="G632" s="145">
        <v>41.67228590694544</v>
      </c>
      <c r="H632" s="107">
        <v>0.40458530006743165</v>
      </c>
      <c r="I632" s="107">
        <v>0.60687795010114753</v>
      </c>
      <c r="J632" s="107">
        <v>6.7430883344571937E-2</v>
      </c>
      <c r="K632" s="107" t="s">
        <v>1029</v>
      </c>
      <c r="L632" s="107" t="s">
        <v>1029</v>
      </c>
      <c r="M632" s="107">
        <v>6.7430883344571937E-2</v>
      </c>
      <c r="N632" s="107" t="s">
        <v>1029</v>
      </c>
    </row>
    <row r="633" spans="2:14">
      <c r="B633" s="24">
        <v>8026000</v>
      </c>
      <c r="C633" s="26" t="s">
        <v>656</v>
      </c>
      <c r="D633" s="63">
        <v>100</v>
      </c>
      <c r="E633" s="452">
        <v>88.168724279835516</v>
      </c>
      <c r="F633" s="145">
        <v>70.061728395061834</v>
      </c>
      <c r="G633" s="145">
        <v>18.106995884773688</v>
      </c>
      <c r="H633" s="107">
        <v>0.41152263374485609</v>
      </c>
      <c r="I633" s="107">
        <v>10.802469135802472</v>
      </c>
      <c r="J633" s="107">
        <v>0.30864197530864207</v>
      </c>
      <c r="K633" s="107">
        <v>0.10288065843621402</v>
      </c>
      <c r="L633" s="107" t="s">
        <v>1029</v>
      </c>
      <c r="M633" s="107">
        <v>0.20576131687242805</v>
      </c>
      <c r="N633" s="107" t="s">
        <v>1029</v>
      </c>
    </row>
    <row r="634" spans="2:14">
      <c r="B634" s="24">
        <v>8027000</v>
      </c>
      <c r="C634" s="26" t="s">
        <v>426</v>
      </c>
      <c r="D634" s="63">
        <v>100</v>
      </c>
      <c r="E634" s="452">
        <v>98.006379585327039</v>
      </c>
      <c r="F634" s="145">
        <v>62.998405103668318</v>
      </c>
      <c r="G634" s="145">
        <v>35.007974481658714</v>
      </c>
      <c r="H634" s="107">
        <v>0.55821371610845327</v>
      </c>
      <c r="I634" s="107">
        <v>0.79744816586921896</v>
      </c>
      <c r="J634" s="107">
        <v>7.9744816586921896E-2</v>
      </c>
      <c r="K634" s="107" t="s">
        <v>1029</v>
      </c>
      <c r="L634" s="107" t="s">
        <v>1029</v>
      </c>
      <c r="M634" s="107">
        <v>0.55821371610845327</v>
      </c>
      <c r="N634" s="107" t="s">
        <v>1029</v>
      </c>
    </row>
    <row r="635" spans="2:14">
      <c r="B635" s="24">
        <v>8028000</v>
      </c>
      <c r="C635" s="26" t="s">
        <v>657</v>
      </c>
      <c r="D635" s="63">
        <v>100</v>
      </c>
      <c r="E635" s="452">
        <v>99.736644093303042</v>
      </c>
      <c r="F635" s="145">
        <v>66.252821670428787</v>
      </c>
      <c r="G635" s="145">
        <v>33.483822422874255</v>
      </c>
      <c r="H635" s="107">
        <v>3.7622272385251988E-2</v>
      </c>
      <c r="I635" s="107">
        <v>0.15048908954100795</v>
      </c>
      <c r="J635" s="107">
        <v>3.7622272385251988E-2</v>
      </c>
      <c r="K635" s="107" t="s">
        <v>1029</v>
      </c>
      <c r="L635" s="107" t="s">
        <v>1029</v>
      </c>
      <c r="M635" s="107">
        <v>3.7622272385251988E-2</v>
      </c>
      <c r="N635" s="107" t="s">
        <v>1029</v>
      </c>
    </row>
    <row r="636" spans="2:14">
      <c r="B636" s="24">
        <v>8029000</v>
      </c>
      <c r="C636" s="26" t="s">
        <v>658</v>
      </c>
      <c r="D636" s="63">
        <v>100</v>
      </c>
      <c r="E636" s="452">
        <v>99.046434494195665</v>
      </c>
      <c r="F636" s="145">
        <v>34.950248756218919</v>
      </c>
      <c r="G636" s="145">
        <v>64.096185737976754</v>
      </c>
      <c r="H636" s="107">
        <v>0.37313432835820881</v>
      </c>
      <c r="I636" s="107">
        <v>0.51824212271973447</v>
      </c>
      <c r="J636" s="107">
        <v>2.0729684908789379E-2</v>
      </c>
      <c r="K636" s="107">
        <v>2.0729684908789379E-2</v>
      </c>
      <c r="L636" s="107" t="s">
        <v>1029</v>
      </c>
      <c r="M636" s="107">
        <v>2.0729684908789379E-2</v>
      </c>
      <c r="N636" s="107" t="s">
        <v>1029</v>
      </c>
    </row>
    <row r="637" spans="2:14">
      <c r="B637" s="24">
        <v>8030000</v>
      </c>
      <c r="C637" s="26" t="s">
        <v>659</v>
      </c>
      <c r="D637" s="63">
        <v>100</v>
      </c>
      <c r="E637" s="452">
        <v>99.086294416243618</v>
      </c>
      <c r="F637" s="145">
        <v>57.664974619289325</v>
      </c>
      <c r="G637" s="145">
        <v>41.421319796954286</v>
      </c>
      <c r="H637" s="107">
        <v>0.50761421319796918</v>
      </c>
      <c r="I637" s="107">
        <v>0.40609137055837541</v>
      </c>
      <c r="J637" s="107" t="s">
        <v>1029</v>
      </c>
      <c r="K637" s="107" t="s">
        <v>1029</v>
      </c>
      <c r="L637" s="107" t="s">
        <v>1029</v>
      </c>
      <c r="M637" s="107" t="s">
        <v>1029</v>
      </c>
      <c r="N637" s="107" t="s">
        <v>1029</v>
      </c>
    </row>
    <row r="638" spans="2:14">
      <c r="B638" s="24">
        <v>8031000</v>
      </c>
      <c r="C638" s="26" t="s">
        <v>660</v>
      </c>
      <c r="D638" s="63">
        <v>100</v>
      </c>
      <c r="E638" s="452">
        <v>99.389002036659704</v>
      </c>
      <c r="F638" s="145">
        <v>31.975560081466369</v>
      </c>
      <c r="G638" s="145">
        <v>67.413441955193335</v>
      </c>
      <c r="H638" s="107" t="s">
        <v>1029</v>
      </c>
      <c r="I638" s="107">
        <v>0.61099796334012157</v>
      </c>
      <c r="J638" s="107" t="s">
        <v>1029</v>
      </c>
      <c r="K638" s="107" t="s">
        <v>1029</v>
      </c>
      <c r="L638" s="107" t="s">
        <v>1029</v>
      </c>
      <c r="M638" s="107" t="s">
        <v>1029</v>
      </c>
      <c r="N638" s="107" t="s">
        <v>1029</v>
      </c>
    </row>
    <row r="639" spans="2:14">
      <c r="B639" s="24">
        <v>8032000</v>
      </c>
      <c r="C639" s="26" t="s">
        <v>661</v>
      </c>
      <c r="D639" s="63">
        <v>100</v>
      </c>
      <c r="E639" s="452">
        <v>99.390862944162507</v>
      </c>
      <c r="F639" s="145">
        <v>19.187817258883271</v>
      </c>
      <c r="G639" s="145">
        <v>80.203045685279235</v>
      </c>
      <c r="H639" s="107">
        <v>0.10152284263959396</v>
      </c>
      <c r="I639" s="107">
        <v>0.30456852791878192</v>
      </c>
      <c r="J639" s="107" t="s">
        <v>1029</v>
      </c>
      <c r="K639" s="107" t="s">
        <v>1029</v>
      </c>
      <c r="L639" s="107" t="s">
        <v>1029</v>
      </c>
      <c r="M639" s="107">
        <v>0.20304568527918793</v>
      </c>
      <c r="N639" s="107" t="s">
        <v>1029</v>
      </c>
    </row>
    <row r="640" spans="2:14">
      <c r="B640" s="24">
        <v>8033000</v>
      </c>
      <c r="C640" s="26" t="s">
        <v>662</v>
      </c>
      <c r="D640" s="63">
        <v>100</v>
      </c>
      <c r="E640" s="452">
        <v>98.730881874389723</v>
      </c>
      <c r="F640" s="145">
        <v>61.568499837292478</v>
      </c>
      <c r="G640" s="145">
        <v>37.162382037097238</v>
      </c>
      <c r="H640" s="107">
        <v>0.35795639440286298</v>
      </c>
      <c r="I640" s="107">
        <v>0.68337129840546584</v>
      </c>
      <c r="J640" s="107">
        <v>0.13016596160104107</v>
      </c>
      <c r="K640" s="107">
        <v>3.2541490400260269E-2</v>
      </c>
      <c r="L640" s="107" t="s">
        <v>1029</v>
      </c>
      <c r="M640" s="107">
        <v>6.5082980800520537E-2</v>
      </c>
      <c r="N640" s="107" t="s">
        <v>1029</v>
      </c>
    </row>
    <row r="641" spans="2:14">
      <c r="B641" s="24">
        <v>8034000</v>
      </c>
      <c r="C641" s="26" t="s">
        <v>663</v>
      </c>
      <c r="D641" s="63">
        <v>100</v>
      </c>
      <c r="E641" s="452">
        <v>99.617773530817061</v>
      </c>
      <c r="F641" s="145">
        <v>72.288580984233221</v>
      </c>
      <c r="G641" s="145">
        <v>27.329192546583847</v>
      </c>
      <c r="H641" s="107">
        <v>4.7778308647873836E-2</v>
      </c>
      <c r="I641" s="107">
        <v>0.28666985188724303</v>
      </c>
      <c r="J641" s="107" t="s">
        <v>1029</v>
      </c>
      <c r="K641" s="107" t="s">
        <v>1029</v>
      </c>
      <c r="L641" s="107" t="s">
        <v>1029</v>
      </c>
      <c r="M641" s="107">
        <v>4.7778308647873836E-2</v>
      </c>
      <c r="N641" s="107" t="s">
        <v>1029</v>
      </c>
    </row>
    <row r="642" spans="2:14">
      <c r="B642" s="22">
        <v>8300000</v>
      </c>
      <c r="C642" s="32" t="s">
        <v>664</v>
      </c>
      <c r="D642" s="63">
        <v>100</v>
      </c>
      <c r="E642" s="452">
        <v>97.960148066473351</v>
      </c>
      <c r="F642" s="145">
        <v>78.420099236040755</v>
      </c>
      <c r="G642" s="145">
        <v>19.540048830432603</v>
      </c>
      <c r="H642" s="107">
        <v>0.78364968102702226</v>
      </c>
      <c r="I642" s="107">
        <v>1.1459399858234325</v>
      </c>
      <c r="J642" s="107">
        <v>1.1813814286839523E-2</v>
      </c>
      <c r="K642" s="107">
        <v>1.1813814286839523E-2</v>
      </c>
      <c r="L642" s="107">
        <v>7.8758761912263477E-3</v>
      </c>
      <c r="M642" s="107">
        <v>6.3007009529810795E-2</v>
      </c>
      <c r="N642" s="107">
        <v>1.5751752382452695E-2</v>
      </c>
    </row>
    <row r="643" spans="2:14">
      <c r="B643" s="24">
        <v>8301000</v>
      </c>
      <c r="C643" s="26" t="s">
        <v>665</v>
      </c>
      <c r="D643" s="63">
        <v>100</v>
      </c>
      <c r="E643" s="452">
        <v>96.185115697311119</v>
      </c>
      <c r="F643" s="145">
        <v>71.69063998332318</v>
      </c>
      <c r="G643" s="145">
        <v>24.494475713987939</v>
      </c>
      <c r="H643" s="107">
        <v>0.75046904315197227</v>
      </c>
      <c r="I643" s="107">
        <v>2.8976443610590032</v>
      </c>
      <c r="J643" s="107">
        <v>4.1692724619554006E-2</v>
      </c>
      <c r="K643" s="107">
        <v>2.0846362309777003E-2</v>
      </c>
      <c r="L643" s="107">
        <v>4.1692724619554006E-2</v>
      </c>
      <c r="M643" s="107">
        <v>6.2539086929331009E-2</v>
      </c>
      <c r="N643" s="107" t="s">
        <v>1029</v>
      </c>
    </row>
    <row r="644" spans="2:14">
      <c r="B644" s="24">
        <v>8310000</v>
      </c>
      <c r="C644" s="26" t="s">
        <v>666</v>
      </c>
      <c r="D644" s="63">
        <v>100</v>
      </c>
      <c r="E644" s="452">
        <v>94.769613947696286</v>
      </c>
      <c r="F644" s="145">
        <v>83.810709838107229</v>
      </c>
      <c r="G644" s="145">
        <v>10.958904109589053</v>
      </c>
      <c r="H644" s="107">
        <v>2.3661270236612726</v>
      </c>
      <c r="I644" s="107">
        <v>2.6151930261519332</v>
      </c>
      <c r="J644" s="107" t="s">
        <v>1029</v>
      </c>
      <c r="K644" s="107" t="s">
        <v>1029</v>
      </c>
      <c r="L644" s="107" t="s">
        <v>1029</v>
      </c>
      <c r="M644" s="107">
        <v>0.24906600249066033</v>
      </c>
      <c r="N644" s="107" t="s">
        <v>1029</v>
      </c>
    </row>
    <row r="645" spans="2:14">
      <c r="B645" s="24">
        <v>8311000</v>
      </c>
      <c r="C645" s="30" t="s">
        <v>667</v>
      </c>
      <c r="D645" s="63">
        <v>100</v>
      </c>
      <c r="E645" s="452">
        <v>99.334073251942129</v>
      </c>
      <c r="F645" s="145">
        <v>88.124306326303966</v>
      </c>
      <c r="G645" s="145">
        <v>11.209766925638158</v>
      </c>
      <c r="H645" s="107">
        <v>0.22197558268590412</v>
      </c>
      <c r="I645" s="107">
        <v>0.33296337402885623</v>
      </c>
      <c r="J645" s="107" t="s">
        <v>1029</v>
      </c>
      <c r="K645" s="107" t="s">
        <v>1029</v>
      </c>
      <c r="L645" s="107" t="s">
        <v>1029</v>
      </c>
      <c r="M645" s="107">
        <v>0.11098779134295206</v>
      </c>
      <c r="N645" s="107" t="s">
        <v>1029</v>
      </c>
    </row>
    <row r="646" spans="2:14">
      <c r="B646" s="24">
        <v>8312000</v>
      </c>
      <c r="C646" s="26" t="s">
        <v>668</v>
      </c>
      <c r="D646" s="63">
        <v>100</v>
      </c>
      <c r="E646" s="452">
        <v>99.999999999999929</v>
      </c>
      <c r="F646" s="145">
        <v>91.365979381443239</v>
      </c>
      <c r="G646" s="145">
        <v>8.6340206185566863</v>
      </c>
      <c r="H646" s="107" t="s">
        <v>1029</v>
      </c>
      <c r="I646" s="107" t="s">
        <v>1029</v>
      </c>
      <c r="J646" s="107" t="s">
        <v>1029</v>
      </c>
      <c r="K646" s="107" t="s">
        <v>1029</v>
      </c>
      <c r="L646" s="107" t="s">
        <v>1029</v>
      </c>
      <c r="M646" s="107" t="s">
        <v>1029</v>
      </c>
      <c r="N646" s="107" t="s">
        <v>1029</v>
      </c>
    </row>
    <row r="647" spans="2:14">
      <c r="B647" s="24">
        <v>8313000</v>
      </c>
      <c r="C647" s="26" t="s">
        <v>669</v>
      </c>
      <c r="D647" s="63">
        <v>100</v>
      </c>
      <c r="E647" s="452">
        <v>99.471598414795338</v>
      </c>
      <c r="F647" s="145">
        <v>86.261558784676424</v>
      </c>
      <c r="G647" s="145">
        <v>13.210039630118917</v>
      </c>
      <c r="H647" s="107">
        <v>0.19815059445178373</v>
      </c>
      <c r="I647" s="107">
        <v>0.33025099075297293</v>
      </c>
      <c r="J647" s="107" t="s">
        <v>1029</v>
      </c>
      <c r="K647" s="107" t="s">
        <v>1029</v>
      </c>
      <c r="L647" s="107" t="s">
        <v>1029</v>
      </c>
      <c r="M647" s="107" t="s">
        <v>1029</v>
      </c>
      <c r="N647" s="107" t="s">
        <v>1029</v>
      </c>
    </row>
    <row r="648" spans="2:14">
      <c r="B648" s="24">
        <v>8314000</v>
      </c>
      <c r="C648" s="26" t="s">
        <v>670</v>
      </c>
      <c r="D648" s="63">
        <v>100</v>
      </c>
      <c r="E648" s="452">
        <v>99.538958045182085</v>
      </c>
      <c r="F648" s="145">
        <v>78.884278469340643</v>
      </c>
      <c r="G648" s="145">
        <v>20.654679575841435</v>
      </c>
      <c r="H648" s="107" t="s">
        <v>1029</v>
      </c>
      <c r="I648" s="107">
        <v>0.41493775933609994</v>
      </c>
      <c r="J648" s="107" t="s">
        <v>1029</v>
      </c>
      <c r="K648" s="107" t="s">
        <v>1029</v>
      </c>
      <c r="L648" s="107" t="s">
        <v>1029</v>
      </c>
      <c r="M648" s="107">
        <v>4.610419548178888E-2</v>
      </c>
      <c r="N648" s="107" t="s">
        <v>1029</v>
      </c>
    </row>
    <row r="649" spans="2:14">
      <c r="B649" s="24">
        <v>8315000</v>
      </c>
      <c r="C649" s="26" t="s">
        <v>671</v>
      </c>
      <c r="D649" s="63">
        <v>100</v>
      </c>
      <c r="E649" s="452">
        <v>99.411331861662958</v>
      </c>
      <c r="F649" s="145">
        <v>57.689477557027203</v>
      </c>
      <c r="G649" s="145">
        <v>41.721854304635755</v>
      </c>
      <c r="H649" s="107">
        <v>0.3679175864606325</v>
      </c>
      <c r="I649" s="107">
        <v>0.22075055187637951</v>
      </c>
      <c r="J649" s="107" t="s">
        <v>1029</v>
      </c>
      <c r="K649" s="107" t="s">
        <v>1029</v>
      </c>
      <c r="L649" s="107" t="s">
        <v>1029</v>
      </c>
      <c r="M649" s="107" t="s">
        <v>1029</v>
      </c>
      <c r="N649" s="107" t="s">
        <v>1029</v>
      </c>
    </row>
    <row r="650" spans="2:14">
      <c r="B650" s="24">
        <v>8316000</v>
      </c>
      <c r="C650" s="26" t="s">
        <v>672</v>
      </c>
      <c r="D650" s="63">
        <v>100</v>
      </c>
      <c r="E650" s="452">
        <v>99.091940976163499</v>
      </c>
      <c r="F650" s="145">
        <v>74.914869466515384</v>
      </c>
      <c r="G650" s="145">
        <v>24.177071509648119</v>
      </c>
      <c r="H650" s="107">
        <v>0.22701475595913739</v>
      </c>
      <c r="I650" s="107">
        <v>0.68104426787741212</v>
      </c>
      <c r="J650" s="107" t="s">
        <v>1029</v>
      </c>
      <c r="K650" s="107" t="s">
        <v>1029</v>
      </c>
      <c r="L650" s="107" t="s">
        <v>1029</v>
      </c>
      <c r="M650" s="107" t="s">
        <v>1029</v>
      </c>
      <c r="N650" s="107" t="s">
        <v>1029</v>
      </c>
    </row>
    <row r="651" spans="2:14">
      <c r="B651" s="24">
        <v>8317000</v>
      </c>
      <c r="C651" s="26" t="s">
        <v>673</v>
      </c>
      <c r="D651" s="63">
        <v>100</v>
      </c>
      <c r="E651" s="452">
        <v>62.715517241379267</v>
      </c>
      <c r="F651" s="145">
        <v>62.499999999999957</v>
      </c>
      <c r="G651" s="145">
        <v>0.21551724137931039</v>
      </c>
      <c r="H651" s="107">
        <v>22.198275862068968</v>
      </c>
      <c r="I651" s="107">
        <v>14.870689655172416</v>
      </c>
      <c r="J651" s="107" t="s">
        <v>1029</v>
      </c>
      <c r="K651" s="107" t="s">
        <v>1029</v>
      </c>
      <c r="L651" s="107" t="s">
        <v>1029</v>
      </c>
      <c r="M651" s="107">
        <v>0.21551724137931039</v>
      </c>
      <c r="N651" s="107" t="s">
        <v>1029</v>
      </c>
    </row>
    <row r="652" spans="2:14">
      <c r="B652" s="24">
        <v>8318000</v>
      </c>
      <c r="C652" s="26" t="s">
        <v>674</v>
      </c>
      <c r="D652" s="63">
        <v>100</v>
      </c>
      <c r="E652" s="452">
        <v>99.779735682819407</v>
      </c>
      <c r="F652" s="145">
        <v>90.638766519823804</v>
      </c>
      <c r="G652" s="145">
        <v>9.1409691629956011</v>
      </c>
      <c r="H652" s="107">
        <v>0.11013215859030845</v>
      </c>
      <c r="I652" s="107">
        <v>0.11013215859030845</v>
      </c>
      <c r="J652" s="107" t="s">
        <v>1029</v>
      </c>
      <c r="K652" s="107" t="s">
        <v>1029</v>
      </c>
      <c r="L652" s="107" t="s">
        <v>1029</v>
      </c>
      <c r="M652" s="107" t="s">
        <v>1029</v>
      </c>
      <c r="N652" s="107" t="s">
        <v>1029</v>
      </c>
    </row>
    <row r="653" spans="2:14">
      <c r="B653" s="24">
        <v>8319000</v>
      </c>
      <c r="C653" s="26" t="s">
        <v>217</v>
      </c>
      <c r="D653" s="63">
        <v>100</v>
      </c>
      <c r="E653" s="452">
        <v>98.422090729782965</v>
      </c>
      <c r="F653" s="145">
        <v>84.615384615384542</v>
      </c>
      <c r="G653" s="145">
        <v>13.806706114398418</v>
      </c>
      <c r="H653" s="107">
        <v>0.19723865877712027</v>
      </c>
      <c r="I653" s="107">
        <v>0.59171597633136086</v>
      </c>
      <c r="J653" s="107" t="s">
        <v>1029</v>
      </c>
      <c r="K653" s="107">
        <v>0.19723865877712027</v>
      </c>
      <c r="L653" s="107" t="s">
        <v>1029</v>
      </c>
      <c r="M653" s="107" t="s">
        <v>1029</v>
      </c>
      <c r="N653" s="107">
        <v>0.59171597633136086</v>
      </c>
    </row>
    <row r="654" spans="2:14">
      <c r="B654" s="24">
        <v>8320000</v>
      </c>
      <c r="C654" s="26" t="s">
        <v>675</v>
      </c>
      <c r="D654" s="63">
        <v>100</v>
      </c>
      <c r="E654" s="452">
        <v>99.712643678160902</v>
      </c>
      <c r="F654" s="145">
        <v>95.114942528735611</v>
      </c>
      <c r="G654" s="145">
        <v>4.5977011494252888</v>
      </c>
      <c r="H654" s="107">
        <v>0.28735632183908039</v>
      </c>
      <c r="I654" s="107" t="s">
        <v>1029</v>
      </c>
      <c r="J654" s="107" t="s">
        <v>1029</v>
      </c>
      <c r="K654" s="107" t="s">
        <v>1029</v>
      </c>
      <c r="L654" s="107" t="s">
        <v>1029</v>
      </c>
      <c r="M654" s="107" t="s">
        <v>1029</v>
      </c>
      <c r="N654" s="107" t="s">
        <v>1029</v>
      </c>
    </row>
    <row r="655" spans="2:14">
      <c r="B655" s="24">
        <v>8321000</v>
      </c>
      <c r="C655" s="26" t="s">
        <v>676</v>
      </c>
      <c r="D655" s="63">
        <v>100</v>
      </c>
      <c r="E655" s="452">
        <v>99.231224127735203</v>
      </c>
      <c r="F655" s="145">
        <v>87.995269071555427</v>
      </c>
      <c r="G655" s="145">
        <v>11.235955056179781</v>
      </c>
      <c r="H655" s="107">
        <v>0.29568302779420458</v>
      </c>
      <c r="I655" s="107">
        <v>0.4730928444707273</v>
      </c>
      <c r="J655" s="107" t="s">
        <v>1029</v>
      </c>
      <c r="K655" s="107" t="s">
        <v>1029</v>
      </c>
      <c r="L655" s="107" t="s">
        <v>1029</v>
      </c>
      <c r="M655" s="107" t="s">
        <v>1029</v>
      </c>
      <c r="N655" s="107" t="s">
        <v>1029</v>
      </c>
    </row>
    <row r="656" spans="2:14">
      <c r="B656" s="24">
        <v>8322000</v>
      </c>
      <c r="C656" s="26" t="s">
        <v>389</v>
      </c>
      <c r="D656" s="63">
        <v>100</v>
      </c>
      <c r="E656" s="452">
        <v>98.706099815157046</v>
      </c>
      <c r="F656" s="145">
        <v>53.60443622920512</v>
      </c>
      <c r="G656" s="145">
        <v>45.101663585951925</v>
      </c>
      <c r="H656" s="107">
        <v>1.1090573012939</v>
      </c>
      <c r="I656" s="107">
        <v>0.18484288354898332</v>
      </c>
      <c r="J656" s="107" t="s">
        <v>1029</v>
      </c>
      <c r="K656" s="107" t="s">
        <v>1029</v>
      </c>
      <c r="L656" s="107" t="s">
        <v>1029</v>
      </c>
      <c r="M656" s="107" t="s">
        <v>1029</v>
      </c>
      <c r="N656" s="107" t="s">
        <v>1029</v>
      </c>
    </row>
    <row r="657" spans="2:14">
      <c r="B657" s="24">
        <v>8323000</v>
      </c>
      <c r="C657" s="26" t="s">
        <v>677</v>
      </c>
      <c r="D657" s="63">
        <v>100</v>
      </c>
      <c r="E657" s="452">
        <v>99.376669634906435</v>
      </c>
      <c r="F657" s="145">
        <v>81.478183437221674</v>
      </c>
      <c r="G657" s="145">
        <v>17.898486197684761</v>
      </c>
      <c r="H657" s="107">
        <v>0.17809439002671415</v>
      </c>
      <c r="I657" s="107">
        <v>0.17809439002671415</v>
      </c>
      <c r="J657" s="107">
        <v>8.9047195013357075E-2</v>
      </c>
      <c r="K657" s="107" t="s">
        <v>1029</v>
      </c>
      <c r="L657" s="107" t="s">
        <v>1029</v>
      </c>
      <c r="M657" s="107">
        <v>0.17809439002671415</v>
      </c>
      <c r="N657" s="107" t="s">
        <v>1029</v>
      </c>
    </row>
    <row r="658" spans="2:14">
      <c r="B658" s="24">
        <v>8324000</v>
      </c>
      <c r="C658" s="26" t="s">
        <v>678</v>
      </c>
      <c r="D658" s="63">
        <v>100</v>
      </c>
      <c r="E658" s="452">
        <v>99.621212121212196</v>
      </c>
      <c r="F658" s="145">
        <v>83.712121212121275</v>
      </c>
      <c r="G658" s="145">
        <v>15.909090909090926</v>
      </c>
      <c r="H658" s="107" t="s">
        <v>1029</v>
      </c>
      <c r="I658" s="107">
        <v>0.37878787878787917</v>
      </c>
      <c r="J658" s="107" t="s">
        <v>1029</v>
      </c>
      <c r="K658" s="107" t="s">
        <v>1029</v>
      </c>
      <c r="L658" s="107" t="s">
        <v>1029</v>
      </c>
      <c r="M658" s="107" t="s">
        <v>1029</v>
      </c>
      <c r="N658" s="107" t="s">
        <v>1029</v>
      </c>
    </row>
    <row r="659" spans="2:14">
      <c r="B659" s="24">
        <v>8325000</v>
      </c>
      <c r="C659" s="26" t="s">
        <v>679</v>
      </c>
      <c r="D659" s="63">
        <v>100</v>
      </c>
      <c r="E659" s="452">
        <v>99.232035106966578</v>
      </c>
      <c r="F659" s="145">
        <v>80.362040592430091</v>
      </c>
      <c r="G659" s="145">
        <v>18.869994514536479</v>
      </c>
      <c r="H659" s="107">
        <v>0.43883708173340652</v>
      </c>
      <c r="I659" s="107">
        <v>0.32912781130005492</v>
      </c>
      <c r="J659" s="107" t="s">
        <v>1029</v>
      </c>
      <c r="K659" s="107" t="s">
        <v>1029</v>
      </c>
      <c r="L659" s="107" t="s">
        <v>1029</v>
      </c>
      <c r="M659" s="107" t="s">
        <v>1029</v>
      </c>
      <c r="N659" s="107" t="s">
        <v>1029</v>
      </c>
    </row>
    <row r="660" spans="2:14">
      <c r="B660" s="24">
        <v>8326000</v>
      </c>
      <c r="C660" s="26" t="s">
        <v>680</v>
      </c>
      <c r="D660" s="63">
        <v>100</v>
      </c>
      <c r="E660" s="452">
        <v>98.845265588914629</v>
      </c>
      <c r="F660" s="145">
        <v>86.836027713625938</v>
      </c>
      <c r="G660" s="145">
        <v>12.009237875288695</v>
      </c>
      <c r="H660" s="107">
        <v>0.69284064665127088</v>
      </c>
      <c r="I660" s="107">
        <v>0.46189376443418056</v>
      </c>
      <c r="J660" s="107" t="s">
        <v>1029</v>
      </c>
      <c r="K660" s="107" t="s">
        <v>1029</v>
      </c>
      <c r="L660" s="107" t="s">
        <v>1029</v>
      </c>
      <c r="M660" s="107" t="s">
        <v>1029</v>
      </c>
      <c r="N660" s="107" t="s">
        <v>1029</v>
      </c>
    </row>
    <row r="661" spans="2:14">
      <c r="B661" s="24">
        <v>8327000</v>
      </c>
      <c r="C661" s="26" t="s">
        <v>681</v>
      </c>
      <c r="D661" s="63">
        <v>100</v>
      </c>
      <c r="E661" s="452">
        <v>99.065420560747711</v>
      </c>
      <c r="F661" s="145">
        <v>83.489096573208769</v>
      </c>
      <c r="G661" s="145">
        <v>15.57632398753894</v>
      </c>
      <c r="H661" s="107">
        <v>0.1557632398753894</v>
      </c>
      <c r="I661" s="107">
        <v>0.3115264797507788</v>
      </c>
      <c r="J661" s="107" t="s">
        <v>1029</v>
      </c>
      <c r="K661" s="107" t="s">
        <v>1029</v>
      </c>
      <c r="L661" s="107" t="s">
        <v>1029</v>
      </c>
      <c r="M661" s="107">
        <v>0.3115264797507788</v>
      </c>
      <c r="N661" s="107">
        <v>0.1557632398753894</v>
      </c>
    </row>
    <row r="662" spans="2:14">
      <c r="B662" s="24">
        <v>8328000</v>
      </c>
      <c r="C662" s="26" t="s">
        <v>682</v>
      </c>
      <c r="D662" s="63">
        <v>100</v>
      </c>
      <c r="E662" s="452">
        <v>99.628712871287263</v>
      </c>
      <c r="F662" s="145">
        <v>77.227722772277303</v>
      </c>
      <c r="G662" s="145">
        <v>22.400990099009956</v>
      </c>
      <c r="H662" s="107" t="s">
        <v>1029</v>
      </c>
      <c r="I662" s="107">
        <v>0.12376237623762394</v>
      </c>
      <c r="J662" s="107" t="s">
        <v>1029</v>
      </c>
      <c r="K662" s="107" t="s">
        <v>1029</v>
      </c>
      <c r="L662" s="107" t="s">
        <v>1029</v>
      </c>
      <c r="M662" s="107">
        <v>0.24752475247524788</v>
      </c>
      <c r="N662" s="107" t="s">
        <v>1029</v>
      </c>
    </row>
    <row r="663" spans="2:14">
      <c r="B663" s="24">
        <v>8329000</v>
      </c>
      <c r="C663" s="26" t="s">
        <v>683</v>
      </c>
      <c r="D663" s="63">
        <v>100</v>
      </c>
      <c r="E663" s="452">
        <v>99.729729729729669</v>
      </c>
      <c r="F663" s="145">
        <v>77.027027027026975</v>
      </c>
      <c r="G663" s="145">
        <v>22.702702702702691</v>
      </c>
      <c r="H663" s="107" t="s">
        <v>1029</v>
      </c>
      <c r="I663" s="107">
        <v>0.13513513513513498</v>
      </c>
      <c r="J663" s="107" t="s">
        <v>1029</v>
      </c>
      <c r="K663" s="107">
        <v>0.13513513513513498</v>
      </c>
      <c r="L663" s="107" t="s">
        <v>1029</v>
      </c>
      <c r="M663" s="107" t="s">
        <v>1029</v>
      </c>
      <c r="N663" s="107" t="s">
        <v>1029</v>
      </c>
    </row>
    <row r="664" spans="2:14">
      <c r="B664" s="24">
        <v>8330000</v>
      </c>
      <c r="C664" s="26" t="s">
        <v>684</v>
      </c>
      <c r="D664" s="63">
        <v>100</v>
      </c>
      <c r="E664" s="452">
        <v>99.185336048879805</v>
      </c>
      <c r="F664" s="145">
        <v>60.081466395111995</v>
      </c>
      <c r="G664" s="145">
        <v>39.103869653767802</v>
      </c>
      <c r="H664" s="107" t="s">
        <v>1029</v>
      </c>
      <c r="I664" s="107">
        <v>0.61099796334012213</v>
      </c>
      <c r="J664" s="107" t="s">
        <v>1029</v>
      </c>
      <c r="K664" s="107" t="s">
        <v>1029</v>
      </c>
      <c r="L664" s="107" t="s">
        <v>1029</v>
      </c>
      <c r="M664" s="107">
        <v>0.20366598778004072</v>
      </c>
      <c r="N664" s="107" t="s">
        <v>1029</v>
      </c>
    </row>
    <row r="665" spans="2:14">
      <c r="B665" s="24">
        <v>8331000</v>
      </c>
      <c r="C665" s="26" t="s">
        <v>685</v>
      </c>
      <c r="D665" s="63">
        <v>100</v>
      </c>
      <c r="E665" s="452">
        <v>99.476896251089912</v>
      </c>
      <c r="F665" s="145">
        <v>84.045335658238969</v>
      </c>
      <c r="G665" s="145">
        <v>15.431560592850943</v>
      </c>
      <c r="H665" s="107">
        <v>8.7183958151700242E-2</v>
      </c>
      <c r="I665" s="107">
        <v>0.34873583260680097</v>
      </c>
      <c r="J665" s="107" t="s">
        <v>1029</v>
      </c>
      <c r="K665" s="107" t="s">
        <v>1029</v>
      </c>
      <c r="L665" s="107" t="s">
        <v>1029</v>
      </c>
      <c r="M665" s="107">
        <v>8.7183958151700242E-2</v>
      </c>
      <c r="N665" s="107" t="s">
        <v>1029</v>
      </c>
    </row>
    <row r="666" spans="2:14">
      <c r="B666" s="27">
        <v>8900000</v>
      </c>
      <c r="C666" s="28" t="s">
        <v>686</v>
      </c>
      <c r="D666" s="63">
        <v>100</v>
      </c>
      <c r="E666" s="452">
        <v>98.79378558332543</v>
      </c>
      <c r="F666" s="145">
        <v>62.341985911415321</v>
      </c>
      <c r="G666" s="145">
        <v>36.451799671910109</v>
      </c>
      <c r="H666" s="107">
        <v>0.55968348933706602</v>
      </c>
      <c r="I666" s="107">
        <v>0.54762134517031913</v>
      </c>
      <c r="J666" s="107">
        <v>7.2372865000482666E-3</v>
      </c>
      <c r="K666" s="107">
        <v>1.9299430666795375E-2</v>
      </c>
      <c r="L666" s="107" t="s">
        <v>1029</v>
      </c>
      <c r="M666" s="107">
        <v>7.2372865000482678E-2</v>
      </c>
      <c r="N666" s="107" t="s">
        <v>1029</v>
      </c>
    </row>
    <row r="667" spans="2:14">
      <c r="B667" s="25">
        <v>8901000</v>
      </c>
      <c r="C667" s="26" t="s">
        <v>687</v>
      </c>
      <c r="D667" s="63">
        <v>100</v>
      </c>
      <c r="E667" s="452">
        <v>97.001763668429845</v>
      </c>
      <c r="F667" s="145">
        <v>42.310405643738655</v>
      </c>
      <c r="G667" s="145">
        <v>54.691358024691183</v>
      </c>
      <c r="H667" s="107">
        <v>0.51146384479717555</v>
      </c>
      <c r="I667" s="107">
        <v>2.2751322751322638</v>
      </c>
      <c r="J667" s="107">
        <v>1.7636684303350882E-2</v>
      </c>
      <c r="K667" s="107">
        <v>3.5273368606701765E-2</v>
      </c>
      <c r="L667" s="107" t="s">
        <v>1029</v>
      </c>
      <c r="M667" s="107">
        <v>0.15873015873015794</v>
      </c>
      <c r="N667" s="107" t="s">
        <v>1029</v>
      </c>
    </row>
    <row r="668" spans="2:14">
      <c r="B668" s="25">
        <v>8910000</v>
      </c>
      <c r="C668" s="26" t="s">
        <v>688</v>
      </c>
      <c r="D668" s="63">
        <v>100</v>
      </c>
      <c r="E668" s="452">
        <v>99.908466819222483</v>
      </c>
      <c r="F668" s="145">
        <v>71.075514874142272</v>
      </c>
      <c r="G668" s="145">
        <v>28.832951945080211</v>
      </c>
      <c r="H668" s="107">
        <v>4.5766590389016218E-2</v>
      </c>
      <c r="I668" s="107">
        <v>4.5766590389016218E-2</v>
      </c>
      <c r="J668" s="107" t="s">
        <v>1029</v>
      </c>
      <c r="K668" s="107" t="s">
        <v>1029</v>
      </c>
      <c r="L668" s="107" t="s">
        <v>1029</v>
      </c>
      <c r="M668" s="107" t="s">
        <v>1029</v>
      </c>
      <c r="N668" s="107" t="s">
        <v>1029</v>
      </c>
    </row>
    <row r="669" spans="2:14">
      <c r="B669" s="25">
        <v>8911000</v>
      </c>
      <c r="C669" s="26" t="s">
        <v>689</v>
      </c>
      <c r="D669" s="63">
        <v>100</v>
      </c>
      <c r="E669" s="452">
        <v>99.404761904761955</v>
      </c>
      <c r="F669" s="145">
        <v>74.702380952380992</v>
      </c>
      <c r="G669" s="145">
        <v>24.702380952380963</v>
      </c>
      <c r="H669" s="107" t="s">
        <v>1029</v>
      </c>
      <c r="I669" s="107">
        <v>0.59523809523809523</v>
      </c>
      <c r="J669" s="107" t="s">
        <v>1029</v>
      </c>
      <c r="K669" s="107" t="s">
        <v>1029</v>
      </c>
      <c r="L669" s="107" t="s">
        <v>1029</v>
      </c>
      <c r="M669" s="107" t="s">
        <v>1029</v>
      </c>
      <c r="N669" s="107" t="s">
        <v>1029</v>
      </c>
    </row>
    <row r="670" spans="2:14">
      <c r="B670" s="25">
        <v>8912000</v>
      </c>
      <c r="C670" s="26" t="s">
        <v>690</v>
      </c>
      <c r="D670" s="63">
        <v>100</v>
      </c>
      <c r="E670" s="452">
        <v>98.959608323133324</v>
      </c>
      <c r="F670" s="145">
        <v>58.200734394124822</v>
      </c>
      <c r="G670" s="145">
        <v>40.758873929008509</v>
      </c>
      <c r="H670" s="107">
        <v>0.36719706242350064</v>
      </c>
      <c r="I670" s="107">
        <v>0.67319461444308448</v>
      </c>
      <c r="J670" s="107" t="s">
        <v>1029</v>
      </c>
      <c r="K670" s="107" t="s">
        <v>1029</v>
      </c>
      <c r="L670" s="107" t="s">
        <v>1029</v>
      </c>
      <c r="M670" s="107" t="s">
        <v>1029</v>
      </c>
      <c r="N670" s="107" t="s">
        <v>1029</v>
      </c>
    </row>
    <row r="671" spans="2:14">
      <c r="B671" s="25">
        <v>8913000</v>
      </c>
      <c r="C671" s="26" t="s">
        <v>691</v>
      </c>
      <c r="D671" s="63">
        <v>100</v>
      </c>
      <c r="E671" s="452">
        <v>99.264029438822575</v>
      </c>
      <c r="F671" s="145">
        <v>62.189512419503302</v>
      </c>
      <c r="G671" s="145">
        <v>37.074517019319281</v>
      </c>
      <c r="H671" s="107" t="s">
        <v>1029</v>
      </c>
      <c r="I671" s="107">
        <v>0.36798528058877694</v>
      </c>
      <c r="J671" s="107">
        <v>9.1996320147194235E-2</v>
      </c>
      <c r="K671" s="107">
        <v>0.27598896044158272</v>
      </c>
      <c r="L671" s="107" t="s">
        <v>1029</v>
      </c>
      <c r="M671" s="107" t="s">
        <v>1029</v>
      </c>
      <c r="N671" s="107" t="s">
        <v>1029</v>
      </c>
    </row>
    <row r="672" spans="2:14">
      <c r="B672" s="25">
        <v>8914000</v>
      </c>
      <c r="C672" s="26" t="s">
        <v>692</v>
      </c>
      <c r="D672" s="63">
        <v>100</v>
      </c>
      <c r="E672" s="452">
        <v>99.275737196068533</v>
      </c>
      <c r="F672" s="145">
        <v>86.549405069839835</v>
      </c>
      <c r="G672" s="145">
        <v>12.726332126228693</v>
      </c>
      <c r="H672" s="107">
        <v>0.3103983445421632</v>
      </c>
      <c r="I672" s="107">
        <v>0.3103983445421632</v>
      </c>
      <c r="J672" s="107" t="s">
        <v>1029</v>
      </c>
      <c r="K672" s="107">
        <v>5.1733057423693857E-2</v>
      </c>
      <c r="L672" s="107" t="s">
        <v>1029</v>
      </c>
      <c r="M672" s="107">
        <v>5.1733057423693857E-2</v>
      </c>
      <c r="N672" s="107" t="s">
        <v>1029</v>
      </c>
    </row>
    <row r="673" spans="2:14">
      <c r="B673" s="25">
        <v>8915000</v>
      </c>
      <c r="C673" s="26" t="s">
        <v>693</v>
      </c>
      <c r="D673" s="63">
        <v>100</v>
      </c>
      <c r="E673" s="452">
        <v>99.636929460580944</v>
      </c>
      <c r="F673" s="145">
        <v>65.560165975103715</v>
      </c>
      <c r="G673" s="145">
        <v>34.076763485477223</v>
      </c>
      <c r="H673" s="107">
        <v>0.15560165975103757</v>
      </c>
      <c r="I673" s="107" t="s">
        <v>1029</v>
      </c>
      <c r="J673" s="107">
        <v>5.1867219917012528E-2</v>
      </c>
      <c r="K673" s="107" t="s">
        <v>1029</v>
      </c>
      <c r="L673" s="107" t="s">
        <v>1029</v>
      </c>
      <c r="M673" s="107">
        <v>0.15560165975103757</v>
      </c>
      <c r="N673" s="107" t="s">
        <v>1029</v>
      </c>
    </row>
    <row r="674" spans="2:14">
      <c r="B674" s="25">
        <v>8916000</v>
      </c>
      <c r="C674" s="26" t="s">
        <v>694</v>
      </c>
      <c r="D674" s="63">
        <v>100</v>
      </c>
      <c r="E674" s="452">
        <v>99.332443257676772</v>
      </c>
      <c r="F674" s="145">
        <v>83.110814419225505</v>
      </c>
      <c r="G674" s="145">
        <v>16.221628838451263</v>
      </c>
      <c r="H674" s="107">
        <v>0.33377837116154851</v>
      </c>
      <c r="I674" s="107">
        <v>0.1335113484646194</v>
      </c>
      <c r="J674" s="107" t="s">
        <v>1029</v>
      </c>
      <c r="K674" s="107" t="s">
        <v>1029</v>
      </c>
      <c r="L674" s="107" t="s">
        <v>1029</v>
      </c>
      <c r="M674" s="107">
        <v>0.20026702269692911</v>
      </c>
      <c r="N674" s="107" t="s">
        <v>1029</v>
      </c>
    </row>
    <row r="675" spans="2:14">
      <c r="B675" s="25">
        <v>8916100</v>
      </c>
      <c r="C675" s="26" t="s">
        <v>695</v>
      </c>
      <c r="D675" s="63">
        <v>100</v>
      </c>
      <c r="E675" s="452">
        <v>99.702970297029779</v>
      </c>
      <c r="F675" s="145">
        <v>32.871287128712893</v>
      </c>
      <c r="G675" s="145">
        <v>66.831683168316886</v>
      </c>
      <c r="H675" s="107">
        <v>9.9009900990099098E-2</v>
      </c>
      <c r="I675" s="107">
        <v>0.1980198019801982</v>
      </c>
      <c r="J675" s="107" t="s">
        <v>1029</v>
      </c>
      <c r="K675" s="107" t="s">
        <v>1029</v>
      </c>
      <c r="L675" s="107" t="s">
        <v>1029</v>
      </c>
      <c r="M675" s="107" t="s">
        <v>1029</v>
      </c>
      <c r="N675" s="107" t="s">
        <v>1029</v>
      </c>
    </row>
    <row r="676" spans="2:14">
      <c r="B676" s="25">
        <v>8917000</v>
      </c>
      <c r="C676" s="26" t="s">
        <v>696</v>
      </c>
      <c r="D676" s="63">
        <v>100</v>
      </c>
      <c r="E676" s="452">
        <v>99.462365591397827</v>
      </c>
      <c r="F676" s="145">
        <v>50.716845878136184</v>
      </c>
      <c r="G676" s="145">
        <v>48.745519713261636</v>
      </c>
      <c r="H676" s="107">
        <v>0.3584229390681003</v>
      </c>
      <c r="I676" s="107" t="s">
        <v>1029</v>
      </c>
      <c r="J676" s="107" t="s">
        <v>1029</v>
      </c>
      <c r="K676" s="107" t="s">
        <v>1029</v>
      </c>
      <c r="L676" s="107" t="s">
        <v>1029</v>
      </c>
      <c r="M676" s="107">
        <v>0.17921146953405015</v>
      </c>
      <c r="N676" s="107" t="s">
        <v>1029</v>
      </c>
    </row>
    <row r="677" spans="2:14">
      <c r="B677" s="25">
        <v>8918000</v>
      </c>
      <c r="C677" s="26" t="s">
        <v>697</v>
      </c>
      <c r="D677" s="63">
        <v>100</v>
      </c>
      <c r="E677" s="452">
        <v>99.493670886076018</v>
      </c>
      <c r="F677" s="145">
        <v>83.79746835443045</v>
      </c>
      <c r="G677" s="145">
        <v>15.696202531645573</v>
      </c>
      <c r="H677" s="107">
        <v>0.50632911392405078</v>
      </c>
      <c r="I677" s="107" t="s">
        <v>1029</v>
      </c>
      <c r="J677" s="107" t="s">
        <v>1029</v>
      </c>
      <c r="K677" s="107" t="s">
        <v>1029</v>
      </c>
      <c r="L677" s="107" t="s">
        <v>1029</v>
      </c>
      <c r="M677" s="107" t="s">
        <v>1029</v>
      </c>
      <c r="N677" s="107" t="s">
        <v>1029</v>
      </c>
    </row>
    <row r="678" spans="2:14">
      <c r="B678" s="25">
        <v>8919000</v>
      </c>
      <c r="C678" s="26" t="s">
        <v>698</v>
      </c>
      <c r="D678" s="63">
        <v>100</v>
      </c>
      <c r="E678" s="452">
        <v>99.673558215451592</v>
      </c>
      <c r="F678" s="145">
        <v>89.227421109902082</v>
      </c>
      <c r="G678" s="145">
        <v>10.446137105549507</v>
      </c>
      <c r="H678" s="107">
        <v>0.10881392818280734</v>
      </c>
      <c r="I678" s="107">
        <v>0.10881392818280734</v>
      </c>
      <c r="J678" s="107" t="s">
        <v>1029</v>
      </c>
      <c r="K678" s="107">
        <v>0.10881392818280734</v>
      </c>
      <c r="L678" s="107" t="s">
        <v>1029</v>
      </c>
      <c r="M678" s="107" t="s">
        <v>1029</v>
      </c>
      <c r="N678" s="107" t="s">
        <v>1029</v>
      </c>
    </row>
    <row r="679" spans="2:14">
      <c r="B679" s="25">
        <v>8920000</v>
      </c>
      <c r="C679" s="26" t="s">
        <v>699</v>
      </c>
      <c r="D679" s="63">
        <v>100</v>
      </c>
      <c r="E679" s="452">
        <v>99.689440993788679</v>
      </c>
      <c r="F679" s="145">
        <v>53.881987577639691</v>
      </c>
      <c r="G679" s="145">
        <v>45.807453416148995</v>
      </c>
      <c r="H679" s="107" t="s">
        <v>1029</v>
      </c>
      <c r="I679" s="107">
        <v>0.31055900621117977</v>
      </c>
      <c r="J679" s="107" t="s">
        <v>1029</v>
      </c>
      <c r="K679" s="107" t="s">
        <v>1029</v>
      </c>
      <c r="L679" s="107" t="s">
        <v>1029</v>
      </c>
      <c r="M679" s="107" t="s">
        <v>1029</v>
      </c>
      <c r="N679" s="107" t="s">
        <v>1029</v>
      </c>
    </row>
    <row r="680" spans="2:14">
      <c r="B680" s="25">
        <v>8921000</v>
      </c>
      <c r="C680" s="26" t="s">
        <v>700</v>
      </c>
      <c r="D680" s="63">
        <v>100</v>
      </c>
      <c r="E680" s="452">
        <v>99.511301160659769</v>
      </c>
      <c r="F680" s="145">
        <v>73.54917532070867</v>
      </c>
      <c r="G680" s="145">
        <v>25.962125839951106</v>
      </c>
      <c r="H680" s="107">
        <v>0.24434941967012802</v>
      </c>
      <c r="I680" s="107">
        <v>0.12217470983506401</v>
      </c>
      <c r="J680" s="107" t="s">
        <v>1029</v>
      </c>
      <c r="K680" s="107">
        <v>6.1087354917532005E-2</v>
      </c>
      <c r="L680" s="107" t="s">
        <v>1029</v>
      </c>
      <c r="M680" s="107">
        <v>6.1087354917532005E-2</v>
      </c>
      <c r="N680" s="107" t="s">
        <v>1029</v>
      </c>
    </row>
    <row r="681" spans="2:14">
      <c r="B681" s="25">
        <v>8922000</v>
      </c>
      <c r="C681" s="26" t="s">
        <v>701</v>
      </c>
      <c r="D681" s="63">
        <v>100</v>
      </c>
      <c r="E681" s="452">
        <v>100.00000000000014</v>
      </c>
      <c r="F681" s="145">
        <v>44.299287410926418</v>
      </c>
      <c r="G681" s="145">
        <v>55.700712589073731</v>
      </c>
      <c r="H681" s="107" t="s">
        <v>1029</v>
      </c>
      <c r="I681" s="107" t="s">
        <v>1029</v>
      </c>
      <c r="J681" s="107" t="s">
        <v>1029</v>
      </c>
      <c r="K681" s="107" t="s">
        <v>1029</v>
      </c>
      <c r="L681" s="107" t="s">
        <v>1029</v>
      </c>
      <c r="M681" s="107" t="s">
        <v>1029</v>
      </c>
      <c r="N681" s="107" t="s">
        <v>1029</v>
      </c>
    </row>
    <row r="682" spans="2:14">
      <c r="B682" s="25">
        <v>8923000</v>
      </c>
      <c r="C682" s="26" t="s">
        <v>702</v>
      </c>
      <c r="D682" s="63">
        <v>100</v>
      </c>
      <c r="E682" s="452">
        <v>99.389830508474432</v>
      </c>
      <c r="F682" s="145">
        <v>76.745762711864302</v>
      </c>
      <c r="G682" s="145">
        <v>22.644067796610123</v>
      </c>
      <c r="H682" s="107">
        <v>0.13559322033898297</v>
      </c>
      <c r="I682" s="107">
        <v>0.47457627118644041</v>
      </c>
      <c r="J682" s="107" t="s">
        <v>1029</v>
      </c>
      <c r="K682" s="107" t="s">
        <v>1029</v>
      </c>
      <c r="L682" s="107" t="s">
        <v>1029</v>
      </c>
      <c r="M682" s="107" t="s">
        <v>1029</v>
      </c>
      <c r="N682" s="107" t="s">
        <v>1029</v>
      </c>
    </row>
    <row r="683" spans="2:14">
      <c r="B683" s="25">
        <v>8924000</v>
      </c>
      <c r="C683" s="26" t="s">
        <v>516</v>
      </c>
      <c r="D683" s="63">
        <v>100</v>
      </c>
      <c r="E683" s="452">
        <v>99.228130360205967</v>
      </c>
      <c r="F683" s="145">
        <v>82.933104631217944</v>
      </c>
      <c r="G683" s="145">
        <v>16.295025728988026</v>
      </c>
      <c r="H683" s="107">
        <v>0.25728987993138969</v>
      </c>
      <c r="I683" s="107">
        <v>0.25728987993138969</v>
      </c>
      <c r="J683" s="107" t="s">
        <v>1029</v>
      </c>
      <c r="K683" s="107" t="s">
        <v>1029</v>
      </c>
      <c r="L683" s="107" t="s">
        <v>1029</v>
      </c>
      <c r="M683" s="107">
        <v>0.25728987993138969</v>
      </c>
      <c r="N683" s="107" t="s">
        <v>1029</v>
      </c>
    </row>
    <row r="684" spans="2:14">
      <c r="B684" s="25">
        <v>8925000</v>
      </c>
      <c r="C684" s="26" t="s">
        <v>703</v>
      </c>
      <c r="D684" s="63">
        <v>100</v>
      </c>
      <c r="E684" s="452">
        <v>99.840510366825853</v>
      </c>
      <c r="F684" s="145">
        <v>48.524720893141804</v>
      </c>
      <c r="G684" s="145">
        <v>51.315789473684049</v>
      </c>
      <c r="H684" s="107">
        <v>3.9872408293460823E-2</v>
      </c>
      <c r="I684" s="107">
        <v>7.9744816586921646E-2</v>
      </c>
      <c r="J684" s="107" t="s">
        <v>1029</v>
      </c>
      <c r="K684" s="107" t="s">
        <v>1029</v>
      </c>
      <c r="L684" s="107" t="s">
        <v>1029</v>
      </c>
      <c r="M684" s="107">
        <v>3.9872408293460823E-2</v>
      </c>
      <c r="N684" s="107" t="s">
        <v>1029</v>
      </c>
    </row>
    <row r="685" spans="2:14">
      <c r="B685" s="25">
        <v>8926000</v>
      </c>
      <c r="C685" s="26" t="s">
        <v>704</v>
      </c>
      <c r="D685" s="63">
        <v>100</v>
      </c>
      <c r="E685" s="452">
        <v>99.728260869565332</v>
      </c>
      <c r="F685" s="145">
        <v>91.739130434782695</v>
      </c>
      <c r="G685" s="145">
        <v>7.9891304347826306</v>
      </c>
      <c r="H685" s="107">
        <v>0.1086956521739133</v>
      </c>
      <c r="I685" s="107">
        <v>5.4347826086956652E-2</v>
      </c>
      <c r="J685" s="107" t="s">
        <v>1029</v>
      </c>
      <c r="K685" s="107" t="s">
        <v>1029</v>
      </c>
      <c r="L685" s="107" t="s">
        <v>1029</v>
      </c>
      <c r="M685" s="107">
        <v>0.1086956521739133</v>
      </c>
      <c r="N685" s="107" t="s">
        <v>1029</v>
      </c>
    </row>
    <row r="686" spans="2:14">
      <c r="B686" s="25">
        <v>8927000</v>
      </c>
      <c r="C686" s="26" t="s">
        <v>705</v>
      </c>
      <c r="D686" s="63">
        <v>100</v>
      </c>
      <c r="E686" s="452">
        <v>98.690671031096514</v>
      </c>
      <c r="F686" s="145">
        <v>63.338788870703731</v>
      </c>
      <c r="G686" s="145">
        <v>35.351882160392776</v>
      </c>
      <c r="H686" s="107">
        <v>0.98199672667757654</v>
      </c>
      <c r="I686" s="107">
        <v>0.32733224222585883</v>
      </c>
      <c r="J686" s="107" t="s">
        <v>1029</v>
      </c>
      <c r="K686" s="107" t="s">
        <v>1029</v>
      </c>
      <c r="L686" s="107" t="s">
        <v>1029</v>
      </c>
      <c r="M686" s="107" t="s">
        <v>1029</v>
      </c>
      <c r="N686" s="107" t="s">
        <v>1029</v>
      </c>
    </row>
    <row r="687" spans="2:14">
      <c r="B687" s="25">
        <v>8928000</v>
      </c>
      <c r="C687" s="26" t="s">
        <v>706</v>
      </c>
      <c r="D687" s="63">
        <v>100</v>
      </c>
      <c r="E687" s="452">
        <v>98.081023454157673</v>
      </c>
      <c r="F687" s="145">
        <v>49.680170575692912</v>
      </c>
      <c r="G687" s="145">
        <v>48.400852878464761</v>
      </c>
      <c r="H687" s="107">
        <v>1.2793176972281435</v>
      </c>
      <c r="I687" s="107">
        <v>0.63965884861407174</v>
      </c>
      <c r="J687" s="107" t="s">
        <v>1029</v>
      </c>
      <c r="K687" s="107" t="s">
        <v>1029</v>
      </c>
      <c r="L687" s="107" t="s">
        <v>1029</v>
      </c>
      <c r="M687" s="107" t="s">
        <v>1029</v>
      </c>
      <c r="N687" s="107" t="s">
        <v>1029</v>
      </c>
    </row>
    <row r="688" spans="2:14">
      <c r="B688" s="25">
        <v>8929000</v>
      </c>
      <c r="C688" s="26" t="s">
        <v>707</v>
      </c>
      <c r="D688" s="63">
        <v>100</v>
      </c>
      <c r="E688" s="452">
        <v>99.694656488549725</v>
      </c>
      <c r="F688" s="145">
        <v>70.381679389313049</v>
      </c>
      <c r="G688" s="145">
        <v>29.312977099236683</v>
      </c>
      <c r="H688" s="107">
        <v>0.30534351145038213</v>
      </c>
      <c r="I688" s="107" t="s">
        <v>1029</v>
      </c>
      <c r="J688" s="107" t="s">
        <v>1029</v>
      </c>
      <c r="K688" s="107" t="s">
        <v>1029</v>
      </c>
      <c r="L688" s="107" t="s">
        <v>1029</v>
      </c>
      <c r="M688" s="107" t="s">
        <v>1029</v>
      </c>
      <c r="N688" s="107" t="s">
        <v>1029</v>
      </c>
    </row>
    <row r="689" spans="2:14">
      <c r="B689" s="25">
        <v>8930000</v>
      </c>
      <c r="C689" s="26" t="s">
        <v>708</v>
      </c>
      <c r="D689" s="63">
        <v>100</v>
      </c>
      <c r="E689" s="452">
        <v>99.814814814814866</v>
      </c>
      <c r="F689" s="145">
        <v>56.944444444444407</v>
      </c>
      <c r="G689" s="145">
        <v>42.870370370370466</v>
      </c>
      <c r="H689" s="107" t="s">
        <v>1029</v>
      </c>
      <c r="I689" s="107">
        <v>0.18518518518518534</v>
      </c>
      <c r="J689" s="107" t="s">
        <v>1029</v>
      </c>
      <c r="K689" s="107" t="s">
        <v>1029</v>
      </c>
      <c r="L689" s="107" t="s">
        <v>1029</v>
      </c>
      <c r="M689" s="107" t="s">
        <v>1029</v>
      </c>
      <c r="N689" s="107" t="s">
        <v>1029</v>
      </c>
    </row>
    <row r="690" spans="2:14">
      <c r="B690" s="25">
        <v>8931000</v>
      </c>
      <c r="C690" s="26" t="s">
        <v>709</v>
      </c>
      <c r="D690" s="63">
        <v>100</v>
      </c>
      <c r="E690" s="452">
        <v>97.191339964891966</v>
      </c>
      <c r="F690" s="145">
        <v>47.103569338794763</v>
      </c>
      <c r="G690" s="145">
        <v>50.087770626097196</v>
      </c>
      <c r="H690" s="107">
        <v>2.1650087770626176</v>
      </c>
      <c r="I690" s="107">
        <v>0.46811000585137658</v>
      </c>
      <c r="J690" s="107" t="s">
        <v>1029</v>
      </c>
      <c r="K690" s="107" t="s">
        <v>1029</v>
      </c>
      <c r="L690" s="107" t="s">
        <v>1029</v>
      </c>
      <c r="M690" s="107">
        <v>0.1755412521942662</v>
      </c>
      <c r="N690" s="107" t="s">
        <v>1029</v>
      </c>
    </row>
    <row r="691" spans="2:14">
      <c r="B691" s="25">
        <v>8932000</v>
      </c>
      <c r="C691" s="26" t="s">
        <v>710</v>
      </c>
      <c r="D691" s="63">
        <v>100</v>
      </c>
      <c r="E691" s="452">
        <v>99.520219328307093</v>
      </c>
      <c r="F691" s="145">
        <v>53.050034270048009</v>
      </c>
      <c r="G691" s="145">
        <v>46.470185058259077</v>
      </c>
      <c r="H691" s="107">
        <v>0.34270047978067197</v>
      </c>
      <c r="I691" s="107">
        <v>0.13708019191226878</v>
      </c>
      <c r="J691" s="107" t="s">
        <v>1029</v>
      </c>
      <c r="K691" s="107" t="s">
        <v>1029</v>
      </c>
      <c r="L691" s="107" t="s">
        <v>1029</v>
      </c>
      <c r="M691" s="107" t="s">
        <v>1029</v>
      </c>
      <c r="N691" s="107" t="s">
        <v>1029</v>
      </c>
    </row>
    <row r="692" spans="2:14">
      <c r="B692" s="25">
        <v>8933000</v>
      </c>
      <c r="C692" s="26" t="s">
        <v>711</v>
      </c>
      <c r="D692" s="63">
        <v>100</v>
      </c>
      <c r="E692" s="452">
        <v>99.909990999100074</v>
      </c>
      <c r="F692" s="145">
        <v>55.805580558055944</v>
      </c>
      <c r="G692" s="145">
        <v>44.104410441044124</v>
      </c>
      <c r="H692" s="107" t="s">
        <v>1029</v>
      </c>
      <c r="I692" s="107">
        <v>9.0009000900090078E-2</v>
      </c>
      <c r="J692" s="107" t="s">
        <v>1029</v>
      </c>
      <c r="K692" s="107" t="s">
        <v>1029</v>
      </c>
      <c r="L692" s="107" t="s">
        <v>1029</v>
      </c>
      <c r="M692" s="107" t="s">
        <v>1029</v>
      </c>
      <c r="N692" s="107" t="s">
        <v>1029</v>
      </c>
    </row>
    <row r="693" spans="2:14">
      <c r="B693" s="25">
        <v>8934000</v>
      </c>
      <c r="C693" s="26" t="s">
        <v>712</v>
      </c>
      <c r="D693" s="63">
        <v>100</v>
      </c>
      <c r="E693" s="452">
        <v>88.062622309197707</v>
      </c>
      <c r="F693" s="145">
        <v>73.385518590998089</v>
      </c>
      <c r="G693" s="145">
        <v>14.677103718199611</v>
      </c>
      <c r="H693" s="107">
        <v>9.8825831702543994</v>
      </c>
      <c r="I693" s="107">
        <v>2.0547945205479445</v>
      </c>
      <c r="J693" s="107" t="s">
        <v>1029</v>
      </c>
      <c r="K693" s="107" t="s">
        <v>1029</v>
      </c>
      <c r="L693" s="107" t="s">
        <v>1029</v>
      </c>
      <c r="M693" s="107" t="s">
        <v>1029</v>
      </c>
      <c r="N693" s="107" t="s">
        <v>1029</v>
      </c>
    </row>
    <row r="694" spans="2:14">
      <c r="B694" s="25">
        <v>8935000</v>
      </c>
      <c r="C694" s="26" t="s">
        <v>430</v>
      </c>
      <c r="D694" s="63">
        <v>100</v>
      </c>
      <c r="E694" s="452">
        <v>99.493927125505991</v>
      </c>
      <c r="F694" s="145">
        <v>62.651821862348115</v>
      </c>
      <c r="G694" s="145">
        <v>36.842105263157883</v>
      </c>
      <c r="H694" s="107" t="s">
        <v>1029</v>
      </c>
      <c r="I694" s="107">
        <v>0.50607287449392679</v>
      </c>
      <c r="J694" s="107" t="s">
        <v>1029</v>
      </c>
      <c r="K694" s="107" t="s">
        <v>1029</v>
      </c>
      <c r="L694" s="107" t="s">
        <v>1029</v>
      </c>
      <c r="M694" s="107" t="s">
        <v>1029</v>
      </c>
      <c r="N694" s="107" t="s">
        <v>1029</v>
      </c>
    </row>
    <row r="695" spans="2:14">
      <c r="B695" s="25">
        <v>8936000</v>
      </c>
      <c r="C695" s="26" t="s">
        <v>552</v>
      </c>
      <c r="D695" s="63">
        <v>100</v>
      </c>
      <c r="E695" s="452">
        <v>99.606815203145459</v>
      </c>
      <c r="F695" s="145">
        <v>71.428571428571402</v>
      </c>
      <c r="G695" s="145">
        <v>28.178243774574064</v>
      </c>
      <c r="H695" s="107">
        <v>0.26212319790301453</v>
      </c>
      <c r="I695" s="107" t="s">
        <v>1029</v>
      </c>
      <c r="J695" s="107" t="s">
        <v>1029</v>
      </c>
      <c r="K695" s="107" t="s">
        <v>1029</v>
      </c>
      <c r="L695" s="107" t="s">
        <v>1029</v>
      </c>
      <c r="M695" s="107">
        <v>0.13106159895150726</v>
      </c>
      <c r="N695" s="107" t="s">
        <v>1029</v>
      </c>
    </row>
    <row r="696" spans="2:14">
      <c r="B696" s="25">
        <v>8937000</v>
      </c>
      <c r="C696" s="26" t="s">
        <v>713</v>
      </c>
      <c r="D696" s="63">
        <v>100</v>
      </c>
      <c r="E696" s="452">
        <v>99.564032697547532</v>
      </c>
      <c r="F696" s="145">
        <v>59.618528610354161</v>
      </c>
      <c r="G696" s="145">
        <v>39.945504087193363</v>
      </c>
      <c r="H696" s="107">
        <v>0.10899182561307874</v>
      </c>
      <c r="I696" s="107">
        <v>0.21798365122615748</v>
      </c>
      <c r="J696" s="107" t="s">
        <v>1029</v>
      </c>
      <c r="K696" s="107" t="s">
        <v>1029</v>
      </c>
      <c r="L696" s="107" t="s">
        <v>1029</v>
      </c>
      <c r="M696" s="107">
        <v>0.10899182561307874</v>
      </c>
      <c r="N696" s="107" t="s">
        <v>1029</v>
      </c>
    </row>
    <row r="697" spans="2:14">
      <c r="B697" s="25">
        <v>8938000</v>
      </c>
      <c r="C697" s="26" t="s">
        <v>714</v>
      </c>
      <c r="D697" s="63">
        <v>100</v>
      </c>
      <c r="E697" s="452">
        <v>98.556701030927883</v>
      </c>
      <c r="F697" s="145">
        <v>48.04123711340209</v>
      </c>
      <c r="G697" s="145">
        <v>50.515463917525793</v>
      </c>
      <c r="H697" s="107">
        <v>0.61855670103092819</v>
      </c>
      <c r="I697" s="107">
        <v>0.82474226804123751</v>
      </c>
      <c r="J697" s="107" t="s">
        <v>1029</v>
      </c>
      <c r="K697" s="107" t="s">
        <v>1029</v>
      </c>
      <c r="L697" s="107" t="s">
        <v>1029</v>
      </c>
      <c r="M697" s="107" t="s">
        <v>1029</v>
      </c>
      <c r="N697" s="107" t="s">
        <v>1029</v>
      </c>
    </row>
    <row r="698" spans="2:14">
      <c r="B698" s="27">
        <v>9200000</v>
      </c>
      <c r="C698" s="32" t="s">
        <v>715</v>
      </c>
      <c r="D698" s="63">
        <v>100</v>
      </c>
      <c r="E698" s="452">
        <v>93.653369215346288</v>
      </c>
      <c r="F698" s="145">
        <v>63.032293810354268</v>
      </c>
      <c r="G698" s="145">
        <v>30.62107540499202</v>
      </c>
      <c r="H698" s="107">
        <v>2.1990923961796276</v>
      </c>
      <c r="I698" s="107">
        <v>3.9509788401667683</v>
      </c>
      <c r="J698" s="107">
        <v>2.2426257189594328E-2</v>
      </c>
      <c r="K698" s="107">
        <v>2.2426257189594328E-2</v>
      </c>
      <c r="L698" s="107">
        <v>3.5618173183473344E-2</v>
      </c>
      <c r="M698" s="107">
        <v>9.2343411957153121E-2</v>
      </c>
      <c r="N698" s="107">
        <v>2.3745448788982236E-2</v>
      </c>
    </row>
    <row r="699" spans="2:14">
      <c r="B699" s="25">
        <v>9201000</v>
      </c>
      <c r="C699" s="26" t="s">
        <v>716</v>
      </c>
      <c r="D699" s="63">
        <v>100</v>
      </c>
      <c r="E699" s="452">
        <v>91.703518917489305</v>
      </c>
      <c r="F699" s="145">
        <v>47.828551990021943</v>
      </c>
      <c r="G699" s="145">
        <v>43.874966927467355</v>
      </c>
      <c r="H699" s="107">
        <v>1.3531390558264429</v>
      </c>
      <c r="I699" s="107">
        <v>6.6674226102733227</v>
      </c>
      <c r="J699" s="107">
        <v>2.6458026231243294E-2</v>
      </c>
      <c r="K699" s="107">
        <v>4.1576898363382325E-2</v>
      </c>
      <c r="L699" s="107">
        <v>7.5594360660695128E-3</v>
      </c>
      <c r="M699" s="107">
        <v>0.15118872132139027</v>
      </c>
      <c r="N699" s="107">
        <v>4.9136334429451832E-2</v>
      </c>
    </row>
    <row r="700" spans="2:14">
      <c r="B700" s="25">
        <v>9202000</v>
      </c>
      <c r="C700" s="26" t="s">
        <v>717</v>
      </c>
      <c r="D700" s="63">
        <v>100</v>
      </c>
      <c r="E700" s="452">
        <v>97.644287396937742</v>
      </c>
      <c r="F700" s="145">
        <v>76.207302709069651</v>
      </c>
      <c r="G700" s="145">
        <v>21.436984687868087</v>
      </c>
      <c r="H700" s="107">
        <v>0.70671378091872838</v>
      </c>
      <c r="I700" s="107">
        <v>1.531213191990578</v>
      </c>
      <c r="J700" s="107" t="s">
        <v>1029</v>
      </c>
      <c r="K700" s="107">
        <v>0.11778563015312139</v>
      </c>
      <c r="L700" s="107" t="s">
        <v>1029</v>
      </c>
      <c r="M700" s="107" t="s">
        <v>1029</v>
      </c>
      <c r="N700" s="107" t="s">
        <v>1029</v>
      </c>
    </row>
    <row r="701" spans="2:14">
      <c r="B701" s="25">
        <v>9210000</v>
      </c>
      <c r="C701" s="26" t="s">
        <v>718</v>
      </c>
      <c r="D701" s="63">
        <v>100</v>
      </c>
      <c r="E701" s="452">
        <v>53.378378378378358</v>
      </c>
      <c r="F701" s="145">
        <v>53.108108108108084</v>
      </c>
      <c r="G701" s="145">
        <v>0.27027027027027017</v>
      </c>
      <c r="H701" s="107">
        <v>23.378378378378368</v>
      </c>
      <c r="I701" s="107">
        <v>22.972972972972965</v>
      </c>
      <c r="J701" s="107" t="s">
        <v>1029</v>
      </c>
      <c r="K701" s="107">
        <v>0.13513513513513509</v>
      </c>
      <c r="L701" s="107">
        <v>0.13513513513513509</v>
      </c>
      <c r="M701" s="107" t="s">
        <v>1029</v>
      </c>
      <c r="N701" s="107" t="s">
        <v>1029</v>
      </c>
    </row>
    <row r="702" spans="2:14">
      <c r="B702" s="25">
        <v>9211000</v>
      </c>
      <c r="C702" s="26" t="s">
        <v>177</v>
      </c>
      <c r="D702" s="63">
        <v>100</v>
      </c>
      <c r="E702" s="452">
        <v>95.621468926553703</v>
      </c>
      <c r="F702" s="145">
        <v>87.853107344632804</v>
      </c>
      <c r="G702" s="145">
        <v>7.7683615819208987</v>
      </c>
      <c r="H702" s="107">
        <v>2.1186440677966085</v>
      </c>
      <c r="I702" s="107">
        <v>2.2598870056497162</v>
      </c>
      <c r="J702" s="107" t="s">
        <v>1029</v>
      </c>
      <c r="K702" s="107" t="s">
        <v>1029</v>
      </c>
      <c r="L702" s="107" t="s">
        <v>1029</v>
      </c>
      <c r="M702" s="107" t="s">
        <v>1029</v>
      </c>
      <c r="N702" s="107" t="s">
        <v>1029</v>
      </c>
    </row>
    <row r="703" spans="2:14">
      <c r="B703" s="25">
        <v>9212000</v>
      </c>
      <c r="C703" s="26" t="s">
        <v>719</v>
      </c>
      <c r="D703" s="63">
        <v>100</v>
      </c>
      <c r="E703" s="452">
        <v>98.80304678998894</v>
      </c>
      <c r="F703" s="145">
        <v>90.968443960826832</v>
      </c>
      <c r="G703" s="145">
        <v>7.8346028291621126</v>
      </c>
      <c r="H703" s="107">
        <v>0.87051142546245697</v>
      </c>
      <c r="I703" s="107">
        <v>0.21762785636561424</v>
      </c>
      <c r="J703" s="107" t="s">
        <v>1029</v>
      </c>
      <c r="K703" s="107" t="s">
        <v>1029</v>
      </c>
      <c r="L703" s="107" t="s">
        <v>1029</v>
      </c>
      <c r="M703" s="107">
        <v>0.10881392818280712</v>
      </c>
      <c r="N703" s="107" t="s">
        <v>1029</v>
      </c>
    </row>
    <row r="704" spans="2:14">
      <c r="B704" s="25">
        <v>9213000</v>
      </c>
      <c r="C704" s="26" t="s">
        <v>720</v>
      </c>
      <c r="D704" s="63">
        <v>100</v>
      </c>
      <c r="E704" s="452">
        <v>98.966942148760239</v>
      </c>
      <c r="F704" s="145">
        <v>87.706611570247844</v>
      </c>
      <c r="G704" s="145">
        <v>11.260330578512397</v>
      </c>
      <c r="H704" s="107">
        <v>0.61983471074380159</v>
      </c>
      <c r="I704" s="107">
        <v>0.41322314049586767</v>
      </c>
      <c r="J704" s="107" t="s">
        <v>1029</v>
      </c>
      <c r="K704" s="107" t="s">
        <v>1029</v>
      </c>
      <c r="L704" s="107" t="s">
        <v>1029</v>
      </c>
      <c r="M704" s="107" t="s">
        <v>1029</v>
      </c>
      <c r="N704" s="107" t="s">
        <v>1029</v>
      </c>
    </row>
    <row r="705" spans="2:14">
      <c r="B705" s="25">
        <v>9214000</v>
      </c>
      <c r="C705" s="26" t="s">
        <v>721</v>
      </c>
      <c r="D705" s="63">
        <v>100</v>
      </c>
      <c r="E705" s="452">
        <v>99.770114942528906</v>
      </c>
      <c r="F705" s="145">
        <v>89.425287356322002</v>
      </c>
      <c r="G705" s="145">
        <v>10.344827586206904</v>
      </c>
      <c r="H705" s="107">
        <v>0.15325670498084304</v>
      </c>
      <c r="I705" s="107" t="s">
        <v>1029</v>
      </c>
      <c r="J705" s="107">
        <v>7.662835249042152E-2</v>
      </c>
      <c r="K705" s="107" t="s">
        <v>1029</v>
      </c>
      <c r="L705" s="107" t="s">
        <v>1029</v>
      </c>
      <c r="M705" s="107" t="s">
        <v>1029</v>
      </c>
      <c r="N705" s="107" t="s">
        <v>1029</v>
      </c>
    </row>
    <row r="706" spans="2:14">
      <c r="B706" s="25">
        <v>9215000</v>
      </c>
      <c r="C706" s="26" t="s">
        <v>722</v>
      </c>
      <c r="D706" s="63">
        <v>100</v>
      </c>
      <c r="E706" s="452">
        <v>99.769408147578673</v>
      </c>
      <c r="F706" s="145">
        <v>80.092236740968374</v>
      </c>
      <c r="G706" s="145">
        <v>19.677171406610299</v>
      </c>
      <c r="H706" s="107" t="s">
        <v>1029</v>
      </c>
      <c r="I706" s="107" t="s">
        <v>1029</v>
      </c>
      <c r="J706" s="107" t="s">
        <v>1029</v>
      </c>
      <c r="K706" s="107" t="s">
        <v>1029</v>
      </c>
      <c r="L706" s="107">
        <v>7.6863950807071479E-2</v>
      </c>
      <c r="M706" s="107">
        <v>0.15372790161414296</v>
      </c>
      <c r="N706" s="107" t="s">
        <v>1029</v>
      </c>
    </row>
    <row r="707" spans="2:14">
      <c r="B707" s="25">
        <v>9216000</v>
      </c>
      <c r="C707" s="26" t="s">
        <v>723</v>
      </c>
      <c r="D707" s="63">
        <v>100</v>
      </c>
      <c r="E707" s="452">
        <v>99.066147859921927</v>
      </c>
      <c r="F707" s="145">
        <v>62.645914396886994</v>
      </c>
      <c r="G707" s="145">
        <v>36.420233463034933</v>
      </c>
      <c r="H707" s="107">
        <v>0.38910505836575787</v>
      </c>
      <c r="I707" s="107">
        <v>0.38910505836575787</v>
      </c>
      <c r="J707" s="107" t="s">
        <v>1029</v>
      </c>
      <c r="K707" s="107">
        <v>7.7821011673151572E-2</v>
      </c>
      <c r="L707" s="107" t="s">
        <v>1029</v>
      </c>
      <c r="M707" s="107">
        <v>7.7821011673151572E-2</v>
      </c>
      <c r="N707" s="107" t="s">
        <v>1029</v>
      </c>
    </row>
    <row r="708" spans="2:14">
      <c r="B708" s="25">
        <v>9217000</v>
      </c>
      <c r="C708" s="26" t="s">
        <v>724</v>
      </c>
      <c r="D708" s="63">
        <v>100</v>
      </c>
      <c r="E708" s="452">
        <v>99.627560521415319</v>
      </c>
      <c r="F708" s="145">
        <v>46.461824953445088</v>
      </c>
      <c r="G708" s="145">
        <v>53.165735567970238</v>
      </c>
      <c r="H708" s="107">
        <v>0.27932960893854769</v>
      </c>
      <c r="I708" s="107" t="s">
        <v>1029</v>
      </c>
      <c r="J708" s="107" t="s">
        <v>1029</v>
      </c>
      <c r="K708" s="107" t="s">
        <v>1029</v>
      </c>
      <c r="L708" s="107" t="s">
        <v>1029</v>
      </c>
      <c r="M708" s="107">
        <v>9.3109869646182564E-2</v>
      </c>
      <c r="N708" s="107" t="s">
        <v>1029</v>
      </c>
    </row>
    <row r="709" spans="2:14">
      <c r="B709" s="25">
        <v>9218000</v>
      </c>
      <c r="C709" s="26" t="s">
        <v>725</v>
      </c>
      <c r="D709" s="63">
        <v>100</v>
      </c>
      <c r="E709" s="452">
        <v>69.432035737077243</v>
      </c>
      <c r="F709" s="145">
        <v>64.901084875558411</v>
      </c>
      <c r="G709" s="145">
        <v>4.5309508615188285</v>
      </c>
      <c r="H709" s="107">
        <v>22.910019144862819</v>
      </c>
      <c r="I709" s="107">
        <v>7.4026802807913255</v>
      </c>
      <c r="J709" s="107">
        <v>6.3816209317166597E-2</v>
      </c>
      <c r="K709" s="107" t="s">
        <v>1029</v>
      </c>
      <c r="L709" s="107">
        <v>0.12763241863433319</v>
      </c>
      <c r="M709" s="107">
        <v>6.3816209317166597E-2</v>
      </c>
      <c r="N709" s="107" t="s">
        <v>1029</v>
      </c>
    </row>
    <row r="710" spans="2:14">
      <c r="B710" s="25">
        <v>9219000</v>
      </c>
      <c r="C710" s="26" t="s">
        <v>726</v>
      </c>
      <c r="D710" s="63">
        <v>100</v>
      </c>
      <c r="E710" s="452">
        <v>99.838187702265387</v>
      </c>
      <c r="F710" s="145">
        <v>89.482200647249201</v>
      </c>
      <c r="G710" s="145">
        <v>10.355987055016188</v>
      </c>
      <c r="H710" s="107" t="s">
        <v>1029</v>
      </c>
      <c r="I710" s="107" t="s">
        <v>1029</v>
      </c>
      <c r="J710" s="107">
        <v>0.16181229773462794</v>
      </c>
      <c r="K710" s="107" t="s">
        <v>1029</v>
      </c>
      <c r="L710" s="107" t="s">
        <v>1029</v>
      </c>
      <c r="M710" s="107" t="s">
        <v>1029</v>
      </c>
      <c r="N710" s="107" t="s">
        <v>1029</v>
      </c>
    </row>
    <row r="711" spans="2:14">
      <c r="B711" s="25">
        <v>9220000</v>
      </c>
      <c r="C711" s="26" t="s">
        <v>727</v>
      </c>
      <c r="D711" s="63">
        <v>100</v>
      </c>
      <c r="E711" s="452">
        <v>99.042645778938294</v>
      </c>
      <c r="F711" s="145">
        <v>66.840731070496147</v>
      </c>
      <c r="G711" s="145">
        <v>32.201914708442146</v>
      </c>
      <c r="H711" s="107">
        <v>0.17406440382941704</v>
      </c>
      <c r="I711" s="107">
        <v>0.52219321148825104</v>
      </c>
      <c r="J711" s="107">
        <v>8.7032201914708521E-2</v>
      </c>
      <c r="K711" s="107" t="s">
        <v>1029</v>
      </c>
      <c r="L711" s="107" t="s">
        <v>1029</v>
      </c>
      <c r="M711" s="107">
        <v>0.17406440382941704</v>
      </c>
      <c r="N711" s="107" t="s">
        <v>1029</v>
      </c>
    </row>
    <row r="712" spans="2:14">
      <c r="B712" s="25">
        <v>9221000</v>
      </c>
      <c r="C712" s="26" t="s">
        <v>728</v>
      </c>
      <c r="D712" s="63">
        <v>100</v>
      </c>
      <c r="E712" s="452">
        <v>99.666110183639489</v>
      </c>
      <c r="F712" s="145">
        <v>39.232053422370662</v>
      </c>
      <c r="G712" s="145">
        <v>60.43405676126882</v>
      </c>
      <c r="H712" s="107">
        <v>0.16694490818030069</v>
      </c>
      <c r="I712" s="107" t="s">
        <v>1029</v>
      </c>
      <c r="J712" s="107" t="s">
        <v>1029</v>
      </c>
      <c r="K712" s="107" t="s">
        <v>1029</v>
      </c>
      <c r="L712" s="107" t="s">
        <v>1029</v>
      </c>
      <c r="M712" s="107">
        <v>0.16694490818030069</v>
      </c>
      <c r="N712" s="107" t="s">
        <v>1029</v>
      </c>
    </row>
    <row r="713" spans="2:14">
      <c r="B713" s="25">
        <v>9222000</v>
      </c>
      <c r="C713" s="26" t="s">
        <v>729</v>
      </c>
      <c r="D713" s="63">
        <v>100</v>
      </c>
      <c r="E713" s="452">
        <v>99.244108492663401</v>
      </c>
      <c r="F713" s="145">
        <v>72.521120497999135</v>
      </c>
      <c r="G713" s="145">
        <v>26.722987994664265</v>
      </c>
      <c r="H713" s="107">
        <v>0.26678523788350356</v>
      </c>
      <c r="I713" s="107">
        <v>0.40017785682525536</v>
      </c>
      <c r="J713" s="107" t="s">
        <v>1029</v>
      </c>
      <c r="K713" s="107" t="s">
        <v>1029</v>
      </c>
      <c r="L713" s="107" t="s">
        <v>1029</v>
      </c>
      <c r="M713" s="107">
        <v>8.8928412627834533E-2</v>
      </c>
      <c r="N713" s="107" t="s">
        <v>1029</v>
      </c>
    </row>
    <row r="714" spans="2:14">
      <c r="B714" s="25">
        <v>9223000</v>
      </c>
      <c r="C714" s="26" t="s">
        <v>730</v>
      </c>
      <c r="D714" s="63">
        <v>100</v>
      </c>
      <c r="E714" s="452">
        <v>98.984771573604149</v>
      </c>
      <c r="F714" s="145">
        <v>80.420594633792675</v>
      </c>
      <c r="G714" s="145">
        <v>18.564176939811482</v>
      </c>
      <c r="H714" s="107">
        <v>0.50761421319796995</v>
      </c>
      <c r="I714" s="107">
        <v>0.43509789702683138</v>
      </c>
      <c r="J714" s="107">
        <v>7.2516316171138559E-2</v>
      </c>
      <c r="K714" s="107" t="s">
        <v>1029</v>
      </c>
      <c r="L714" s="107" t="s">
        <v>1029</v>
      </c>
      <c r="M714" s="107" t="s">
        <v>1029</v>
      </c>
      <c r="N714" s="107" t="s">
        <v>1029</v>
      </c>
    </row>
    <row r="715" spans="2:14">
      <c r="B715" s="25">
        <v>9224000</v>
      </c>
      <c r="C715" s="26" t="s">
        <v>731</v>
      </c>
      <c r="D715" s="63">
        <v>100</v>
      </c>
      <c r="E715" s="452">
        <v>99.041811846689882</v>
      </c>
      <c r="F715" s="145">
        <v>83.885017421602768</v>
      </c>
      <c r="G715" s="145">
        <v>15.156794425087112</v>
      </c>
      <c r="H715" s="107">
        <v>0.26132404181184676</v>
      </c>
      <c r="I715" s="107">
        <v>0.43554006968641124</v>
      </c>
      <c r="J715" s="107" t="s">
        <v>1029</v>
      </c>
      <c r="K715" s="107" t="s">
        <v>1029</v>
      </c>
      <c r="L715" s="107" t="s">
        <v>1029</v>
      </c>
      <c r="M715" s="107">
        <v>0.1742160278745645</v>
      </c>
      <c r="N715" s="107">
        <v>8.710801393728225E-2</v>
      </c>
    </row>
    <row r="716" spans="2:14">
      <c r="B716" s="25">
        <v>9225000</v>
      </c>
      <c r="C716" s="26" t="s">
        <v>732</v>
      </c>
      <c r="D716" s="63">
        <v>100</v>
      </c>
      <c r="E716" s="452">
        <v>99.777495232040621</v>
      </c>
      <c r="F716" s="145">
        <v>64.462809917355258</v>
      </c>
      <c r="G716" s="145">
        <v>35.314685314685356</v>
      </c>
      <c r="H716" s="107">
        <v>6.3572790845518215E-2</v>
      </c>
      <c r="I716" s="107">
        <v>0.12714558169103643</v>
      </c>
      <c r="J716" s="107" t="s">
        <v>1029</v>
      </c>
      <c r="K716" s="107" t="s">
        <v>1029</v>
      </c>
      <c r="L716" s="107" t="s">
        <v>1029</v>
      </c>
      <c r="M716" s="107">
        <v>3.1786395422759108E-2</v>
      </c>
      <c r="N716" s="107" t="s">
        <v>1029</v>
      </c>
    </row>
    <row r="717" spans="2:14">
      <c r="B717" s="25">
        <v>9226000</v>
      </c>
      <c r="C717" s="26" t="s">
        <v>733</v>
      </c>
      <c r="D717" s="63">
        <v>100</v>
      </c>
      <c r="E717" s="452">
        <v>99.999999999999986</v>
      </c>
      <c r="F717" s="145">
        <v>75.603864734299506</v>
      </c>
      <c r="G717" s="145">
        <v>24.396135265700483</v>
      </c>
      <c r="H717" s="107" t="s">
        <v>1029</v>
      </c>
      <c r="I717" s="107" t="s">
        <v>1029</v>
      </c>
      <c r="J717" s="107" t="s">
        <v>1029</v>
      </c>
      <c r="K717" s="107" t="s">
        <v>1029</v>
      </c>
      <c r="L717" s="107" t="s">
        <v>1029</v>
      </c>
      <c r="M717" s="107" t="s">
        <v>1029</v>
      </c>
      <c r="N717" s="107" t="s">
        <v>1029</v>
      </c>
    </row>
    <row r="718" spans="2:14">
      <c r="B718" s="25">
        <v>9227000</v>
      </c>
      <c r="C718" s="26" t="s">
        <v>734</v>
      </c>
      <c r="D718" s="63">
        <v>100</v>
      </c>
      <c r="E718" s="452">
        <v>98.242677824268185</v>
      </c>
      <c r="F718" s="145">
        <v>78.368200836820407</v>
      </c>
      <c r="G718" s="145">
        <v>19.874476987447771</v>
      </c>
      <c r="H718" s="107">
        <v>0.46025104602510558</v>
      </c>
      <c r="I718" s="107">
        <v>1.2552301255230154</v>
      </c>
      <c r="J718" s="107">
        <v>4.1841004184100507E-2</v>
      </c>
      <c r="K718" s="107" t="s">
        <v>1029</v>
      </c>
      <c r="L718" s="107" t="s">
        <v>1029</v>
      </c>
      <c r="M718" s="107" t="s">
        <v>1029</v>
      </c>
      <c r="N718" s="107" t="s">
        <v>1029</v>
      </c>
    </row>
    <row r="719" spans="2:14">
      <c r="B719" s="25">
        <v>9228000</v>
      </c>
      <c r="C719" s="26" t="s">
        <v>735</v>
      </c>
      <c r="D719" s="63">
        <v>100</v>
      </c>
      <c r="E719" s="452">
        <v>40.919811320754725</v>
      </c>
      <c r="F719" s="145">
        <v>39.504716981132084</v>
      </c>
      <c r="G719" s="145">
        <v>1.4150943396226423</v>
      </c>
      <c r="H719" s="107">
        <v>42.688679245283048</v>
      </c>
      <c r="I719" s="107">
        <v>16.273584905660403</v>
      </c>
      <c r="J719" s="107" t="s">
        <v>1029</v>
      </c>
      <c r="K719" s="107" t="s">
        <v>1029</v>
      </c>
      <c r="L719" s="107" t="s">
        <v>1029</v>
      </c>
      <c r="M719" s="107" t="s">
        <v>1029</v>
      </c>
      <c r="N719" s="107">
        <v>0.11792452830188688</v>
      </c>
    </row>
    <row r="720" spans="2:14">
      <c r="B720" s="25">
        <v>9229000</v>
      </c>
      <c r="C720" s="26" t="s">
        <v>736</v>
      </c>
      <c r="D720" s="63">
        <v>100</v>
      </c>
      <c r="E720" s="452">
        <v>99.804687500000057</v>
      </c>
      <c r="F720" s="145">
        <v>61.523437500000043</v>
      </c>
      <c r="G720" s="145">
        <v>38.281250000000014</v>
      </c>
      <c r="H720" s="107" t="s">
        <v>1029</v>
      </c>
      <c r="I720" s="107">
        <v>0.19531250000000022</v>
      </c>
      <c r="J720" s="107" t="s">
        <v>1029</v>
      </c>
      <c r="K720" s="107" t="s">
        <v>1029</v>
      </c>
      <c r="L720" s="107" t="s">
        <v>1029</v>
      </c>
      <c r="M720" s="107" t="s">
        <v>1029</v>
      </c>
      <c r="N720" s="107" t="s">
        <v>1029</v>
      </c>
    </row>
    <row r="721" spans="2:14">
      <c r="B721" s="25">
        <v>9230000</v>
      </c>
      <c r="C721" s="26" t="s">
        <v>737</v>
      </c>
      <c r="D721" s="63">
        <v>100</v>
      </c>
      <c r="E721" s="452">
        <v>99.309153713298798</v>
      </c>
      <c r="F721" s="145">
        <v>66.493955094991378</v>
      </c>
      <c r="G721" s="145">
        <v>32.81519861830742</v>
      </c>
      <c r="H721" s="107" t="s">
        <v>1029</v>
      </c>
      <c r="I721" s="107">
        <v>0.60449050086355793</v>
      </c>
      <c r="J721" s="107" t="s">
        <v>1029</v>
      </c>
      <c r="K721" s="107" t="s">
        <v>1029</v>
      </c>
      <c r="L721" s="107" t="s">
        <v>1029</v>
      </c>
      <c r="M721" s="107" t="s">
        <v>1029</v>
      </c>
      <c r="N721" s="107">
        <v>8.6355785837651133E-2</v>
      </c>
    </row>
    <row r="722" spans="2:14">
      <c r="B722" s="25">
        <v>9231000</v>
      </c>
      <c r="C722" s="26" t="s">
        <v>738</v>
      </c>
      <c r="D722" s="63">
        <v>100</v>
      </c>
      <c r="E722" s="452">
        <v>99.365683476054329</v>
      </c>
      <c r="F722" s="145">
        <v>70.789724072311941</v>
      </c>
      <c r="G722" s="145">
        <v>28.575959403742395</v>
      </c>
      <c r="H722" s="107">
        <v>0.19029495718363459</v>
      </c>
      <c r="I722" s="107">
        <v>0.38058991436726919</v>
      </c>
      <c r="J722" s="107" t="s">
        <v>1029</v>
      </c>
      <c r="K722" s="107" t="s">
        <v>1029</v>
      </c>
      <c r="L722" s="107" t="s">
        <v>1029</v>
      </c>
      <c r="M722" s="107">
        <v>6.343165239454486E-2</v>
      </c>
      <c r="N722" s="107" t="s">
        <v>1029</v>
      </c>
    </row>
    <row r="723" spans="2:14">
      <c r="B723" s="25">
        <v>9232000</v>
      </c>
      <c r="C723" s="26" t="s">
        <v>232</v>
      </c>
      <c r="D723" s="63">
        <v>100</v>
      </c>
      <c r="E723" s="452">
        <v>88.903815153143768</v>
      </c>
      <c r="F723" s="145">
        <v>66.550241805481178</v>
      </c>
      <c r="G723" s="145">
        <v>22.353573347662589</v>
      </c>
      <c r="H723" s="107">
        <v>2.2031166039763592</v>
      </c>
      <c r="I723" s="107">
        <v>8.7855991402471911</v>
      </c>
      <c r="J723" s="107" t="s">
        <v>1029</v>
      </c>
      <c r="K723" s="107" t="s">
        <v>1029</v>
      </c>
      <c r="L723" s="107" t="s">
        <v>1029</v>
      </c>
      <c r="M723" s="107">
        <v>8.0601826974744828E-2</v>
      </c>
      <c r="N723" s="107">
        <v>2.6867275658248278E-2</v>
      </c>
    </row>
    <row r="724" spans="2:14">
      <c r="B724" s="25">
        <v>9233000</v>
      </c>
      <c r="C724" s="26" t="s">
        <v>739</v>
      </c>
      <c r="D724" s="63">
        <v>100</v>
      </c>
      <c r="E724" s="452">
        <v>99.805258033106227</v>
      </c>
      <c r="F724" s="145">
        <v>84.031158714703068</v>
      </c>
      <c r="G724" s="145">
        <v>15.774099318403159</v>
      </c>
      <c r="H724" s="107">
        <v>9.7370983446932985E-2</v>
      </c>
      <c r="I724" s="107">
        <v>9.7370983446932985E-2</v>
      </c>
      <c r="J724" s="107" t="s">
        <v>1029</v>
      </c>
      <c r="K724" s="107" t="s">
        <v>1029</v>
      </c>
      <c r="L724" s="107" t="s">
        <v>1029</v>
      </c>
      <c r="M724" s="107" t="s">
        <v>1029</v>
      </c>
      <c r="N724" s="107" t="s">
        <v>1029</v>
      </c>
    </row>
    <row r="725" spans="2:14">
      <c r="B725" s="25">
        <v>9234000</v>
      </c>
      <c r="C725" s="26" t="s">
        <v>740</v>
      </c>
      <c r="D725" s="63">
        <v>100</v>
      </c>
      <c r="E725" s="452">
        <v>97.64113437582813</v>
      </c>
      <c r="F725" s="145">
        <v>80.837529817121549</v>
      </c>
      <c r="G725" s="145">
        <v>16.803604558706578</v>
      </c>
      <c r="H725" s="107">
        <v>0.55658627087198487</v>
      </c>
      <c r="I725" s="107">
        <v>1.0336602173336862</v>
      </c>
      <c r="J725" s="107" t="s">
        <v>1029</v>
      </c>
      <c r="K725" s="107" t="s">
        <v>1029</v>
      </c>
      <c r="L725" s="107">
        <v>0.55658627087198487</v>
      </c>
      <c r="M725" s="107">
        <v>0.21203286509408947</v>
      </c>
      <c r="N725" s="107" t="s">
        <v>1029</v>
      </c>
    </row>
    <row r="726" spans="2:14">
      <c r="B726" s="25">
        <v>9235000</v>
      </c>
      <c r="C726" s="26" t="s">
        <v>741</v>
      </c>
      <c r="D726" s="63">
        <v>100</v>
      </c>
      <c r="E726" s="452">
        <v>99.569583931133465</v>
      </c>
      <c r="F726" s="145">
        <v>64.562410329985624</v>
      </c>
      <c r="G726" s="145">
        <v>35.007173601147841</v>
      </c>
      <c r="H726" s="107" t="s">
        <v>1029</v>
      </c>
      <c r="I726" s="107">
        <v>0.28694404591104777</v>
      </c>
      <c r="J726" s="107" t="s">
        <v>1029</v>
      </c>
      <c r="K726" s="107">
        <v>0.14347202295552389</v>
      </c>
      <c r="L726" s="107" t="s">
        <v>1029</v>
      </c>
      <c r="M726" s="107" t="s">
        <v>1029</v>
      </c>
      <c r="N726" s="107" t="s">
        <v>1029</v>
      </c>
    </row>
    <row r="727" spans="2:14">
      <c r="B727" s="25">
        <v>9236000</v>
      </c>
      <c r="C727" s="26" t="s">
        <v>742</v>
      </c>
      <c r="D727" s="63">
        <v>100</v>
      </c>
      <c r="E727" s="452">
        <v>99.690402476780321</v>
      </c>
      <c r="F727" s="145">
        <v>98.452012383901064</v>
      </c>
      <c r="G727" s="145">
        <v>1.2383900928792591</v>
      </c>
      <c r="H727" s="107">
        <v>0.15479876160990738</v>
      </c>
      <c r="I727" s="107">
        <v>0.15479876160990738</v>
      </c>
      <c r="J727" s="107" t="s">
        <v>1029</v>
      </c>
      <c r="K727" s="107" t="s">
        <v>1029</v>
      </c>
      <c r="L727" s="107" t="s">
        <v>1029</v>
      </c>
      <c r="M727" s="107" t="s">
        <v>1029</v>
      </c>
      <c r="N727" s="107" t="s">
        <v>1029</v>
      </c>
    </row>
    <row r="728" spans="2:14">
      <c r="B728" s="25">
        <v>9237000</v>
      </c>
      <c r="C728" s="26" t="s">
        <v>743</v>
      </c>
      <c r="D728" s="63">
        <v>100</v>
      </c>
      <c r="E728" s="452">
        <v>99.821045096635416</v>
      </c>
      <c r="F728" s="145">
        <v>68.396564065855273</v>
      </c>
      <c r="G728" s="145">
        <v>31.424481030780143</v>
      </c>
      <c r="H728" s="107">
        <v>0.10737294201861106</v>
      </c>
      <c r="I728" s="107">
        <v>3.5790980672870357E-2</v>
      </c>
      <c r="J728" s="107" t="s">
        <v>1029</v>
      </c>
      <c r="K728" s="107">
        <v>3.5790980672870357E-2</v>
      </c>
      <c r="L728" s="107" t="s">
        <v>1029</v>
      </c>
      <c r="M728" s="107" t="s">
        <v>1029</v>
      </c>
      <c r="N728" s="107" t="s">
        <v>1029</v>
      </c>
    </row>
    <row r="729" spans="2:14">
      <c r="B729" s="25">
        <v>9238000</v>
      </c>
      <c r="C729" s="26" t="s">
        <v>744</v>
      </c>
      <c r="D729" s="63">
        <v>100</v>
      </c>
      <c r="E729" s="452">
        <v>98.935226264418958</v>
      </c>
      <c r="F729" s="145">
        <v>63.708961845607902</v>
      </c>
      <c r="G729" s="145">
        <v>35.226264418811063</v>
      </c>
      <c r="H729" s="107">
        <v>0.5323868677905953</v>
      </c>
      <c r="I729" s="107">
        <v>0.44365572315882934</v>
      </c>
      <c r="J729" s="107" t="s">
        <v>1029</v>
      </c>
      <c r="K729" s="107" t="s">
        <v>1029</v>
      </c>
      <c r="L729" s="107" t="s">
        <v>1029</v>
      </c>
      <c r="M729" s="107">
        <v>8.8731144631765874E-2</v>
      </c>
      <c r="N729" s="107" t="s">
        <v>1029</v>
      </c>
    </row>
    <row r="730" spans="2:14">
      <c r="B730" s="25">
        <v>9239000</v>
      </c>
      <c r="C730" s="26" t="s">
        <v>745</v>
      </c>
      <c r="D730" s="63">
        <v>100</v>
      </c>
      <c r="E730" s="452">
        <v>79.114740008594922</v>
      </c>
      <c r="F730" s="145">
        <v>60.550064460679124</v>
      </c>
      <c r="G730" s="145">
        <v>18.564675547915797</v>
      </c>
      <c r="H730" s="107">
        <v>8.981521272024084</v>
      </c>
      <c r="I730" s="107">
        <v>11.645896003437926</v>
      </c>
      <c r="J730" s="107">
        <v>0.17189514396218339</v>
      </c>
      <c r="K730" s="107" t="s">
        <v>1029</v>
      </c>
      <c r="L730" s="107" t="s">
        <v>1029</v>
      </c>
      <c r="M730" s="107">
        <v>8.5947571981091694E-2</v>
      </c>
      <c r="N730" s="107" t="s">
        <v>1029</v>
      </c>
    </row>
    <row r="731" spans="2:14">
      <c r="B731" s="25">
        <v>9240000</v>
      </c>
      <c r="C731" s="26" t="s">
        <v>746</v>
      </c>
      <c r="D731" s="63">
        <v>100</v>
      </c>
      <c r="E731" s="452">
        <v>98.933241569167521</v>
      </c>
      <c r="F731" s="145">
        <v>67.584308327598322</v>
      </c>
      <c r="G731" s="145">
        <v>31.348933241569199</v>
      </c>
      <c r="H731" s="107">
        <v>0.10323468685478339</v>
      </c>
      <c r="I731" s="107">
        <v>0.92911218169305054</v>
      </c>
      <c r="J731" s="107" t="s">
        <v>1029</v>
      </c>
      <c r="K731" s="107" t="s">
        <v>1029</v>
      </c>
      <c r="L731" s="107" t="s">
        <v>1029</v>
      </c>
      <c r="M731" s="107" t="s">
        <v>1029</v>
      </c>
      <c r="N731" s="107">
        <v>3.4411562284927796E-2</v>
      </c>
    </row>
    <row r="732" spans="2:14">
      <c r="B732" s="27"/>
      <c r="C732" s="32" t="s">
        <v>747</v>
      </c>
      <c r="D732" s="63">
        <v>100</v>
      </c>
      <c r="E732" s="452">
        <v>82.203787760212435</v>
      </c>
      <c r="F732" s="145">
        <v>57.942361871967407</v>
      </c>
      <c r="G732" s="145">
        <v>24.261425888245036</v>
      </c>
      <c r="H732" s="107">
        <v>1.4138884541138306</v>
      </c>
      <c r="I732" s="107">
        <v>7.9847524390879441</v>
      </c>
      <c r="J732" s="107">
        <v>1.2638910627641176</v>
      </c>
      <c r="K732" s="107">
        <v>6.8718370115302294</v>
      </c>
      <c r="L732" s="107">
        <v>0.12423696979182895</v>
      </c>
      <c r="M732" s="107">
        <v>0.10336776751708607</v>
      </c>
      <c r="N732" s="107">
        <v>3.4238534982000114E-2</v>
      </c>
    </row>
    <row r="733" spans="2:14">
      <c r="B733" s="27">
        <v>1200000</v>
      </c>
      <c r="C733" s="28" t="s">
        <v>748</v>
      </c>
      <c r="D733" s="63">
        <v>100</v>
      </c>
      <c r="E733" s="452">
        <v>67.024272495641782</v>
      </c>
      <c r="F733" s="145">
        <v>49.772026284028506</v>
      </c>
      <c r="G733" s="145">
        <v>17.252246211613283</v>
      </c>
      <c r="H733" s="107">
        <v>2.0718787716239833</v>
      </c>
      <c r="I733" s="107">
        <v>22.502346788252702</v>
      </c>
      <c r="J733" s="107">
        <v>4.5997049751911181</v>
      </c>
      <c r="K733" s="107">
        <v>2.7021590451924467</v>
      </c>
      <c r="L733" s="107">
        <v>0.91189486388628394</v>
      </c>
      <c r="M733" s="107">
        <v>0.15421751374547454</v>
      </c>
      <c r="N733" s="107">
        <v>3.3525546466407499E-2</v>
      </c>
    </row>
    <row r="734" spans="2:14">
      <c r="B734" s="25">
        <v>1201000</v>
      </c>
      <c r="C734" s="26" t="s">
        <v>749</v>
      </c>
      <c r="D734" s="63">
        <v>100</v>
      </c>
      <c r="E734" s="452">
        <v>30.408520108091064</v>
      </c>
      <c r="F734" s="145">
        <v>28.024161500556477</v>
      </c>
      <c r="G734" s="145">
        <v>2.3843586075345859</v>
      </c>
      <c r="H734" s="107">
        <v>3.7990780480051076</v>
      </c>
      <c r="I734" s="107">
        <v>49.229057383564104</v>
      </c>
      <c r="J734" s="107">
        <v>9.4102686377365128</v>
      </c>
      <c r="K734" s="107">
        <v>4.7051343188682493</v>
      </c>
      <c r="L734" s="107">
        <v>2.1459227467811277</v>
      </c>
      <c r="M734" s="107">
        <v>0.23843586075345866</v>
      </c>
      <c r="N734" s="107">
        <v>6.3582896200922293E-2</v>
      </c>
    </row>
    <row r="735" spans="2:14">
      <c r="B735" s="25">
        <v>1210000</v>
      </c>
      <c r="C735" s="26" t="s">
        <v>750</v>
      </c>
      <c r="D735" s="63">
        <v>100</v>
      </c>
      <c r="E735" s="452">
        <v>97.338935574229737</v>
      </c>
      <c r="F735" s="145">
        <v>71.043417366946798</v>
      </c>
      <c r="G735" s="145">
        <v>26.295518207282942</v>
      </c>
      <c r="H735" s="107">
        <v>0.52521008403361369</v>
      </c>
      <c r="I735" s="107">
        <v>1.4705882352941184</v>
      </c>
      <c r="J735" s="107">
        <v>0.42016806722689098</v>
      </c>
      <c r="K735" s="107">
        <v>0.10504201680672275</v>
      </c>
      <c r="L735" s="107">
        <v>3.5014005602240911E-2</v>
      </c>
      <c r="M735" s="107">
        <v>0.10504201680672275</v>
      </c>
      <c r="N735" s="107" t="s">
        <v>1029</v>
      </c>
    </row>
    <row r="736" spans="2:14">
      <c r="B736" s="25">
        <v>1211000</v>
      </c>
      <c r="C736" s="26" t="s">
        <v>751</v>
      </c>
      <c r="D736" s="63">
        <v>100</v>
      </c>
      <c r="E736" s="452">
        <v>97.63539282990088</v>
      </c>
      <c r="F736" s="145">
        <v>90.694126620900107</v>
      </c>
      <c r="G736" s="145">
        <v>6.9412662090007693</v>
      </c>
      <c r="H736" s="107">
        <v>0.22883295194508027</v>
      </c>
      <c r="I736" s="107">
        <v>0.76277650648360085</v>
      </c>
      <c r="J736" s="107">
        <v>1.2967200610221217</v>
      </c>
      <c r="K736" s="107" t="s">
        <v>1029</v>
      </c>
      <c r="L736" s="107" t="s">
        <v>1029</v>
      </c>
      <c r="M736" s="107">
        <v>7.627765064836009E-2</v>
      </c>
      <c r="N736" s="107" t="s">
        <v>1029</v>
      </c>
    </row>
    <row r="737" spans="2:14">
      <c r="B737" s="25">
        <v>1212000</v>
      </c>
      <c r="C737" s="26" t="s">
        <v>752</v>
      </c>
      <c r="D737" s="63">
        <v>100</v>
      </c>
      <c r="E737" s="452">
        <v>98.249227600411956</v>
      </c>
      <c r="F737" s="145">
        <v>52.72914521112255</v>
      </c>
      <c r="G737" s="145">
        <v>45.520082389289399</v>
      </c>
      <c r="H737" s="107">
        <v>1.0298661174047374</v>
      </c>
      <c r="I737" s="107">
        <v>0.41194644696189503</v>
      </c>
      <c r="J737" s="107">
        <v>0.20597322348094751</v>
      </c>
      <c r="K737" s="107" t="s">
        <v>1029</v>
      </c>
      <c r="L737" s="107" t="s">
        <v>1029</v>
      </c>
      <c r="M737" s="107">
        <v>0.10298661174047376</v>
      </c>
      <c r="N737" s="107" t="s">
        <v>1029</v>
      </c>
    </row>
    <row r="738" spans="2:14">
      <c r="B738" s="25">
        <v>1213000</v>
      </c>
      <c r="C738" s="26" t="s">
        <v>753</v>
      </c>
      <c r="D738" s="63">
        <v>100</v>
      </c>
      <c r="E738" s="452">
        <v>99.078341013824797</v>
      </c>
      <c r="F738" s="145">
        <v>60.368663594469993</v>
      </c>
      <c r="G738" s="145">
        <v>38.709677419354811</v>
      </c>
      <c r="H738" s="107" t="s">
        <v>1029</v>
      </c>
      <c r="I738" s="107" t="s">
        <v>1029</v>
      </c>
      <c r="J738" s="107">
        <v>0.46082949308755727</v>
      </c>
      <c r="K738" s="107">
        <v>0.46082949308755727</v>
      </c>
      <c r="L738" s="107" t="s">
        <v>1029</v>
      </c>
      <c r="M738" s="107" t="s">
        <v>1029</v>
      </c>
      <c r="N738" s="107" t="s">
        <v>1029</v>
      </c>
    </row>
    <row r="739" spans="2:14">
      <c r="B739" s="25">
        <v>1214000</v>
      </c>
      <c r="C739" s="26" t="s">
        <v>754</v>
      </c>
      <c r="D739" s="63">
        <v>100</v>
      </c>
      <c r="E739" s="452">
        <v>40.286624203821646</v>
      </c>
      <c r="F739" s="145">
        <v>39.649681528662413</v>
      </c>
      <c r="G739" s="145">
        <v>0.63694267515923542</v>
      </c>
      <c r="H739" s="107">
        <v>5.891719745222928</v>
      </c>
      <c r="I739" s="107">
        <v>28.184713375796168</v>
      </c>
      <c r="J739" s="107">
        <v>9.394904458598722</v>
      </c>
      <c r="K739" s="107">
        <v>15.923566878980886</v>
      </c>
      <c r="L739" s="107" t="s">
        <v>1029</v>
      </c>
      <c r="M739" s="107">
        <v>0.31847133757961771</v>
      </c>
      <c r="N739" s="107" t="s">
        <v>1029</v>
      </c>
    </row>
    <row r="740" spans="2:14">
      <c r="B740" s="25">
        <v>1215000</v>
      </c>
      <c r="C740" s="26" t="s">
        <v>755</v>
      </c>
      <c r="D740" s="63">
        <v>100</v>
      </c>
      <c r="E740" s="452">
        <v>98.472967395790491</v>
      </c>
      <c r="F740" s="145">
        <v>58.56376392901366</v>
      </c>
      <c r="G740" s="145">
        <v>39.90920346677683</v>
      </c>
      <c r="H740" s="107">
        <v>0.20635575732562988</v>
      </c>
      <c r="I740" s="107">
        <v>1.0730499380932754</v>
      </c>
      <c r="J740" s="107">
        <v>8.2542302930251957E-2</v>
      </c>
      <c r="K740" s="107">
        <v>8.2542302930251957E-2</v>
      </c>
      <c r="L740" s="107" t="s">
        <v>1029</v>
      </c>
      <c r="M740" s="107">
        <v>4.1271151465125978E-2</v>
      </c>
      <c r="N740" s="107">
        <v>4.1271151465125978E-2</v>
      </c>
    </row>
    <row r="741" spans="2:14">
      <c r="B741" s="27">
        <v>1700000</v>
      </c>
      <c r="C741" s="32" t="s">
        <v>756</v>
      </c>
      <c r="D741" s="63">
        <v>100</v>
      </c>
      <c r="E741" s="452">
        <v>82.316729646170074</v>
      </c>
      <c r="F741" s="145">
        <v>52.600480934386908</v>
      </c>
      <c r="G741" s="145">
        <v>29.716248711783173</v>
      </c>
      <c r="H741" s="107">
        <v>1.3947097217451168</v>
      </c>
      <c r="I741" s="107">
        <v>13.214702851253918</v>
      </c>
      <c r="J741" s="107">
        <v>1.084163517691527</v>
      </c>
      <c r="K741" s="107">
        <v>1.7698385434558743</v>
      </c>
      <c r="L741" s="107">
        <v>3.2978357952593927E-2</v>
      </c>
      <c r="M741" s="107">
        <v>0.14290621779457369</v>
      </c>
      <c r="N741" s="107">
        <v>4.3971143936791926E-2</v>
      </c>
    </row>
    <row r="742" spans="2:14">
      <c r="B742" s="25">
        <v>1701000</v>
      </c>
      <c r="C742" s="26" t="s">
        <v>757</v>
      </c>
      <c r="D742" s="63">
        <v>100</v>
      </c>
      <c r="E742" s="452">
        <v>68.433604823831558</v>
      </c>
      <c r="F742" s="145">
        <v>42.01502947396861</v>
      </c>
      <c r="G742" s="145">
        <v>26.418575349862955</v>
      </c>
      <c r="H742" s="107">
        <v>2.0969266075687489</v>
      </c>
      <c r="I742" s="107">
        <v>26.243081492147947</v>
      </c>
      <c r="J742" s="107">
        <v>1.0079647212347649</v>
      </c>
      <c r="K742" s="107">
        <v>1.8809341673041591</v>
      </c>
      <c r="L742" s="107">
        <v>3.1498897538586382E-2</v>
      </c>
      <c r="M742" s="107">
        <v>0.24299149529766637</v>
      </c>
      <c r="N742" s="107">
        <v>6.2997795077172764E-2</v>
      </c>
    </row>
    <row r="743" spans="2:14">
      <c r="B743" s="25">
        <v>1710000</v>
      </c>
      <c r="C743" s="26" t="s">
        <v>758</v>
      </c>
      <c r="D743" s="63">
        <v>100</v>
      </c>
      <c r="E743" s="452">
        <v>39.350180505415167</v>
      </c>
      <c r="F743" s="145">
        <v>38.387484957882073</v>
      </c>
      <c r="G743" s="145">
        <v>0.96269554753309283</v>
      </c>
      <c r="H743" s="107">
        <v>3.0084235860409159</v>
      </c>
      <c r="I743" s="107">
        <v>50.3008423586041</v>
      </c>
      <c r="J743" s="107">
        <v>4.2117930204572813</v>
      </c>
      <c r="K743" s="107">
        <v>3.0084235860409159</v>
      </c>
      <c r="L743" s="107" t="s">
        <v>1029</v>
      </c>
      <c r="M743" s="107">
        <v>0.1203369434416366</v>
      </c>
      <c r="N743" s="107" t="s">
        <v>1029</v>
      </c>
    </row>
    <row r="744" spans="2:14">
      <c r="B744" s="25">
        <v>1711000</v>
      </c>
      <c r="C744" s="26" t="s">
        <v>759</v>
      </c>
      <c r="D744" s="63">
        <v>100</v>
      </c>
      <c r="E744" s="452">
        <v>97.666277712952336</v>
      </c>
      <c r="F744" s="145">
        <v>65.752625437573073</v>
      </c>
      <c r="G744" s="145">
        <v>31.913652275379256</v>
      </c>
      <c r="H744" s="107">
        <v>0.46674445740956916</v>
      </c>
      <c r="I744" s="107">
        <v>0.64177362893815759</v>
      </c>
      <c r="J744" s="107">
        <v>1.1085180863477269</v>
      </c>
      <c r="K744" s="107">
        <v>5.8343057176196145E-2</v>
      </c>
      <c r="L744" s="107" t="s">
        <v>1029</v>
      </c>
      <c r="M744" s="107" t="s">
        <v>1029</v>
      </c>
      <c r="N744" s="107">
        <v>5.8343057176196145E-2</v>
      </c>
    </row>
    <row r="745" spans="2:14">
      <c r="B745" s="31">
        <v>1712000</v>
      </c>
      <c r="C745" s="26" t="s">
        <v>760</v>
      </c>
      <c r="D745" s="63">
        <v>100</v>
      </c>
      <c r="E745" s="452">
        <v>99.107755662319448</v>
      </c>
      <c r="F745" s="145">
        <v>73.575840768702506</v>
      </c>
      <c r="G745" s="145">
        <v>25.531914893616946</v>
      </c>
      <c r="H745" s="107">
        <v>0.13726835964310191</v>
      </c>
      <c r="I745" s="107">
        <v>0.41180507892930579</v>
      </c>
      <c r="J745" s="107">
        <v>6.8634179821550956E-2</v>
      </c>
      <c r="K745" s="107">
        <v>0.27453671928620382</v>
      </c>
      <c r="L745" s="107" t="s">
        <v>1029</v>
      </c>
      <c r="M745" s="107" t="s">
        <v>1029</v>
      </c>
      <c r="N745" s="107" t="s">
        <v>1029</v>
      </c>
    </row>
    <row r="746" spans="2:14">
      <c r="B746" s="24">
        <v>1713000</v>
      </c>
      <c r="C746" s="26" t="s">
        <v>761</v>
      </c>
      <c r="D746" s="63">
        <v>100</v>
      </c>
      <c r="E746" s="452">
        <v>99.626517273575985</v>
      </c>
      <c r="F746" s="145">
        <v>69.934640522875739</v>
      </c>
      <c r="G746" s="145">
        <v>29.691876750700246</v>
      </c>
      <c r="H746" s="107">
        <v>9.3370681605975614E-2</v>
      </c>
      <c r="I746" s="107">
        <v>0.28011204481792684</v>
      </c>
      <c r="J746" s="107" t="s">
        <v>1029</v>
      </c>
      <c r="K746" s="107" t="s">
        <v>1029</v>
      </c>
      <c r="L746" s="107" t="s">
        <v>1029</v>
      </c>
      <c r="M746" s="107" t="s">
        <v>1029</v>
      </c>
      <c r="N746" s="107" t="s">
        <v>1029</v>
      </c>
    </row>
    <row r="747" spans="2:14">
      <c r="B747" s="24">
        <v>1714000</v>
      </c>
      <c r="C747" s="26" t="s">
        <v>762</v>
      </c>
      <c r="D747" s="63">
        <v>100</v>
      </c>
      <c r="E747" s="452">
        <v>98.195876288659832</v>
      </c>
      <c r="F747" s="145">
        <v>45.489690721649481</v>
      </c>
      <c r="G747" s="145">
        <v>52.706185567010344</v>
      </c>
      <c r="H747" s="107" t="s">
        <v>1029</v>
      </c>
      <c r="I747" s="107">
        <v>1.4175257731958772</v>
      </c>
      <c r="J747" s="107">
        <v>0.1288659793814434</v>
      </c>
      <c r="K747" s="107">
        <v>0.25773195876288679</v>
      </c>
      <c r="L747" s="107" t="s">
        <v>1029</v>
      </c>
      <c r="M747" s="107" t="s">
        <v>1029</v>
      </c>
      <c r="N747" s="107" t="s">
        <v>1029</v>
      </c>
    </row>
    <row r="748" spans="2:14">
      <c r="B748" s="24">
        <v>1715000</v>
      </c>
      <c r="C748" s="26" t="s">
        <v>763</v>
      </c>
      <c r="D748" s="63">
        <v>100</v>
      </c>
      <c r="E748" s="452">
        <v>99.377431906614774</v>
      </c>
      <c r="F748" s="145">
        <v>83.112840466926059</v>
      </c>
      <c r="G748" s="145">
        <v>16.264591439688711</v>
      </c>
      <c r="H748" s="107">
        <v>7.7821011673151808E-2</v>
      </c>
      <c r="I748" s="107">
        <v>0.31128404669260723</v>
      </c>
      <c r="J748" s="107" t="s">
        <v>1029</v>
      </c>
      <c r="K748" s="107" t="s">
        <v>1029</v>
      </c>
      <c r="L748" s="107" t="s">
        <v>1029</v>
      </c>
      <c r="M748" s="107">
        <v>0.23346303501945542</v>
      </c>
      <c r="N748" s="107" t="s">
        <v>1029</v>
      </c>
    </row>
    <row r="749" spans="2:14">
      <c r="B749" s="24">
        <v>1715100</v>
      </c>
      <c r="C749" s="26" t="s">
        <v>764</v>
      </c>
      <c r="D749" s="63">
        <v>100</v>
      </c>
      <c r="E749" s="452">
        <v>95.204795204795289</v>
      </c>
      <c r="F749" s="145">
        <v>76.02397602397609</v>
      </c>
      <c r="G749" s="145">
        <v>19.180819180819206</v>
      </c>
      <c r="H749" s="107">
        <v>0.49950049950050013</v>
      </c>
      <c r="I749" s="107">
        <v>2.8971028971029007</v>
      </c>
      <c r="J749" s="107">
        <v>1.0989010989011001</v>
      </c>
      <c r="K749" s="107">
        <v>0.19980019980020006</v>
      </c>
      <c r="L749" s="107" t="s">
        <v>1029</v>
      </c>
      <c r="M749" s="107" t="s">
        <v>1029</v>
      </c>
      <c r="N749" s="107">
        <v>9.9900099900100028E-2</v>
      </c>
    </row>
    <row r="750" spans="2:14">
      <c r="B750" s="24">
        <v>1715200</v>
      </c>
      <c r="C750" s="26" t="s">
        <v>765</v>
      </c>
      <c r="D750" s="63">
        <v>100</v>
      </c>
      <c r="E750" s="452">
        <v>99.14163090128767</v>
      </c>
      <c r="F750" s="145">
        <v>32.761087267525077</v>
      </c>
      <c r="G750" s="145">
        <v>66.380543633762585</v>
      </c>
      <c r="H750" s="107">
        <v>0.21459227467811182</v>
      </c>
      <c r="I750" s="107">
        <v>0.14306151645207452</v>
      </c>
      <c r="J750" s="107">
        <v>0.14306151645207452</v>
      </c>
      <c r="K750" s="107" t="s">
        <v>1029</v>
      </c>
      <c r="L750" s="107" t="s">
        <v>1029</v>
      </c>
      <c r="M750" s="107">
        <v>0.14306151645207452</v>
      </c>
      <c r="N750" s="107">
        <v>0.21459227467811182</v>
      </c>
    </row>
    <row r="751" spans="2:14">
      <c r="B751" s="24">
        <v>1716000</v>
      </c>
      <c r="C751" s="26" t="s">
        <v>766</v>
      </c>
      <c r="D751" s="63">
        <v>100</v>
      </c>
      <c r="E751" s="452">
        <v>74.673629242819942</v>
      </c>
      <c r="F751" s="145">
        <v>60.31331592689304</v>
      </c>
      <c r="G751" s="145">
        <v>14.360313315926899</v>
      </c>
      <c r="H751" s="107">
        <v>0.52219321148825093</v>
      </c>
      <c r="I751" s="107">
        <v>22.193211488250665</v>
      </c>
      <c r="J751" s="107">
        <v>1.0443864229765019</v>
      </c>
      <c r="K751" s="107">
        <v>1.0443864229765019</v>
      </c>
      <c r="L751" s="107" t="s">
        <v>1029</v>
      </c>
      <c r="M751" s="107" t="s">
        <v>1029</v>
      </c>
      <c r="N751" s="107">
        <v>0.52219321148825093</v>
      </c>
    </row>
    <row r="752" spans="2:14">
      <c r="B752" s="24">
        <v>1717000</v>
      </c>
      <c r="C752" s="26" t="s">
        <v>767</v>
      </c>
      <c r="D752" s="63">
        <v>100</v>
      </c>
      <c r="E752" s="452">
        <v>98.378839590443675</v>
      </c>
      <c r="F752" s="145">
        <v>76.706484641638241</v>
      </c>
      <c r="G752" s="145">
        <v>21.672354948805438</v>
      </c>
      <c r="H752" s="107" t="s">
        <v>1029</v>
      </c>
      <c r="I752" s="107">
        <v>0.51194539249146753</v>
      </c>
      <c r="J752" s="107">
        <v>0.59726962457337884</v>
      </c>
      <c r="K752" s="107">
        <v>0.51194539249146753</v>
      </c>
      <c r="L752" s="107" t="s">
        <v>1029</v>
      </c>
      <c r="M752" s="107" t="s">
        <v>1029</v>
      </c>
      <c r="N752" s="107" t="s">
        <v>1029</v>
      </c>
    </row>
    <row r="753" spans="2:14">
      <c r="B753" s="24">
        <v>1718000</v>
      </c>
      <c r="C753" s="26" t="s">
        <v>768</v>
      </c>
      <c r="D753" s="63">
        <v>100</v>
      </c>
      <c r="E753" s="452">
        <v>20.928338762214999</v>
      </c>
      <c r="F753" s="145">
        <v>20.928338762214999</v>
      </c>
      <c r="G753" s="145" t="s">
        <v>1029</v>
      </c>
      <c r="H753" s="107">
        <v>2.5244299674267134</v>
      </c>
      <c r="I753" s="107">
        <v>50.407166123778602</v>
      </c>
      <c r="J753" s="107">
        <v>24.022801302931626</v>
      </c>
      <c r="K753" s="107">
        <v>1.9543973941368105</v>
      </c>
      <c r="L753" s="107" t="s">
        <v>1029</v>
      </c>
      <c r="M753" s="107">
        <v>0.16286644951140083</v>
      </c>
      <c r="N753" s="107" t="s">
        <v>1029</v>
      </c>
    </row>
    <row r="754" spans="2:14">
      <c r="B754" s="24">
        <v>1720000</v>
      </c>
      <c r="C754" s="26" t="s">
        <v>769</v>
      </c>
      <c r="D754" s="63">
        <v>100</v>
      </c>
      <c r="E754" s="452">
        <v>97.672253258845586</v>
      </c>
      <c r="F754" s="145">
        <v>73.091247672253374</v>
      </c>
      <c r="G754" s="145">
        <v>24.581005586592216</v>
      </c>
      <c r="H754" s="107" t="s">
        <v>1029</v>
      </c>
      <c r="I754" s="107">
        <v>0.74487895716946051</v>
      </c>
      <c r="J754" s="107">
        <v>1.489757914338921</v>
      </c>
      <c r="K754" s="107">
        <v>9.3109869646182564E-2</v>
      </c>
      <c r="L754" s="107" t="s">
        <v>1029</v>
      </c>
      <c r="M754" s="107" t="s">
        <v>1029</v>
      </c>
      <c r="N754" s="107" t="s">
        <v>1029</v>
      </c>
    </row>
    <row r="755" spans="2:14">
      <c r="B755" s="24">
        <v>1721000</v>
      </c>
      <c r="C755" s="26" t="s">
        <v>770</v>
      </c>
      <c r="D755" s="63">
        <v>100</v>
      </c>
      <c r="E755" s="452">
        <v>99.384236453201964</v>
      </c>
      <c r="F755" s="145">
        <v>39.532019704433523</v>
      </c>
      <c r="G755" s="145">
        <v>59.852216748768441</v>
      </c>
      <c r="H755" s="107">
        <v>0.12315270935960596</v>
      </c>
      <c r="I755" s="107">
        <v>0.24630541871921191</v>
      </c>
      <c r="J755" s="107">
        <v>0.12315270935960596</v>
      </c>
      <c r="K755" s="107" t="s">
        <v>1029</v>
      </c>
      <c r="L755" s="107" t="s">
        <v>1029</v>
      </c>
      <c r="M755" s="107">
        <v>0.12315270935960596</v>
      </c>
      <c r="N755" s="107" t="s">
        <v>1029</v>
      </c>
    </row>
    <row r="756" spans="2:14">
      <c r="B756" s="24">
        <v>1722000</v>
      </c>
      <c r="C756" s="26" t="s">
        <v>771</v>
      </c>
      <c r="D756" s="63">
        <v>100</v>
      </c>
      <c r="E756" s="452">
        <v>99.213887979037167</v>
      </c>
      <c r="F756" s="145">
        <v>53.357353422862822</v>
      </c>
      <c r="G756" s="145">
        <v>45.856534556174353</v>
      </c>
      <c r="H756" s="107">
        <v>9.826400262037352E-2</v>
      </c>
      <c r="I756" s="107">
        <v>0.29479200786112064</v>
      </c>
      <c r="J756" s="107">
        <v>0.16377333770062258</v>
      </c>
      <c r="K756" s="107">
        <v>6.5509335080249032E-2</v>
      </c>
      <c r="L756" s="107" t="s">
        <v>1029</v>
      </c>
      <c r="M756" s="107">
        <v>0.16377333770062258</v>
      </c>
      <c r="N756" s="107" t="s">
        <v>1029</v>
      </c>
    </row>
    <row r="757" spans="2:14">
      <c r="B757" s="24">
        <v>1723000</v>
      </c>
      <c r="C757" s="26" t="s">
        <v>772</v>
      </c>
      <c r="D757" s="63">
        <v>100</v>
      </c>
      <c r="E757" s="452">
        <v>91.351943076081199</v>
      </c>
      <c r="F757" s="145">
        <v>54.433497536945993</v>
      </c>
      <c r="G757" s="145">
        <v>36.918445539135206</v>
      </c>
      <c r="H757" s="107">
        <v>0.4926108374384246</v>
      </c>
      <c r="I757" s="107">
        <v>6.8965517241379448</v>
      </c>
      <c r="J757" s="107">
        <v>0.19157088122605401</v>
      </c>
      <c r="K757" s="107">
        <v>0.60207991242474113</v>
      </c>
      <c r="L757" s="107">
        <v>0.13683634373289572</v>
      </c>
      <c r="M757" s="107">
        <v>8.2101806239737424E-2</v>
      </c>
      <c r="N757" s="107">
        <v>0.2463054187192123</v>
      </c>
    </row>
    <row r="758" spans="2:14">
      <c r="B758" s="24">
        <v>1724000</v>
      </c>
      <c r="C758" s="26" t="s">
        <v>773</v>
      </c>
      <c r="D758" s="63">
        <v>100</v>
      </c>
      <c r="E758" s="452">
        <v>98.618784530386677</v>
      </c>
      <c r="F758" s="145">
        <v>72.744014732964985</v>
      </c>
      <c r="G758" s="145">
        <v>25.874769797421692</v>
      </c>
      <c r="H758" s="107">
        <v>0.3683241252302023</v>
      </c>
      <c r="I758" s="107">
        <v>0.73664825046040461</v>
      </c>
      <c r="J758" s="107">
        <v>9.2081031307550576E-2</v>
      </c>
      <c r="K758" s="107">
        <v>9.2081031307550576E-2</v>
      </c>
      <c r="L758" s="107" t="s">
        <v>1029</v>
      </c>
      <c r="M758" s="107">
        <v>9.2081031307550576E-2</v>
      </c>
      <c r="N758" s="107" t="s">
        <v>1029</v>
      </c>
    </row>
    <row r="759" spans="2:14">
      <c r="B759" s="24">
        <v>1725000</v>
      </c>
      <c r="C759" s="26" t="s">
        <v>774</v>
      </c>
      <c r="D759" s="63">
        <v>100</v>
      </c>
      <c r="E759" s="452">
        <v>60.261194029850628</v>
      </c>
      <c r="F759" s="145">
        <v>58.955223880596897</v>
      </c>
      <c r="G759" s="145">
        <v>1.3059701492537301</v>
      </c>
      <c r="H759" s="107">
        <v>8.3022388059701395</v>
      </c>
      <c r="I759" s="107">
        <v>26.399253731343268</v>
      </c>
      <c r="J759" s="107">
        <v>0.55970149253731283</v>
      </c>
      <c r="K759" s="107">
        <v>3.731343283582087</v>
      </c>
      <c r="L759" s="107">
        <v>9.3283582089552133E-2</v>
      </c>
      <c r="M759" s="107">
        <v>0.65298507462686495</v>
      </c>
      <c r="N759" s="107" t="s">
        <v>1029</v>
      </c>
    </row>
    <row r="760" spans="2:14">
      <c r="B760" s="24">
        <v>1726000</v>
      </c>
      <c r="C760" s="26" t="s">
        <v>775</v>
      </c>
      <c r="D760" s="63">
        <v>100</v>
      </c>
      <c r="E760" s="452">
        <v>86.592544146501169</v>
      </c>
      <c r="F760" s="145">
        <v>66.906474820144041</v>
      </c>
      <c r="G760" s="145">
        <v>19.686069326357131</v>
      </c>
      <c r="H760" s="107">
        <v>3.008502289077835</v>
      </c>
      <c r="I760" s="107">
        <v>7.6520601700457975</v>
      </c>
      <c r="J760" s="107">
        <v>2.6814911706998092</v>
      </c>
      <c r="K760" s="107">
        <v>6.5402223675605109E-2</v>
      </c>
      <c r="L760" s="107" t="s">
        <v>1029</v>
      </c>
      <c r="M760" s="107" t="s">
        <v>1029</v>
      </c>
      <c r="N760" s="107" t="s">
        <v>1029</v>
      </c>
    </row>
    <row r="761" spans="2:14">
      <c r="B761" s="24">
        <v>1727000</v>
      </c>
      <c r="C761" s="26" t="s">
        <v>776</v>
      </c>
      <c r="D761" s="63">
        <v>100</v>
      </c>
      <c r="E761" s="452">
        <v>98.915289256198236</v>
      </c>
      <c r="F761" s="145">
        <v>61.518595041322257</v>
      </c>
      <c r="G761" s="145">
        <v>37.396694214875978</v>
      </c>
      <c r="H761" s="107">
        <v>0.56818181818181712</v>
      </c>
      <c r="I761" s="107">
        <v>0.15495867768595015</v>
      </c>
      <c r="J761" s="107">
        <v>0.2066115702479335</v>
      </c>
      <c r="K761" s="107">
        <v>5.1652892561983375E-2</v>
      </c>
      <c r="L761" s="107" t="s">
        <v>1029</v>
      </c>
      <c r="M761" s="107">
        <v>0.10330578512396675</v>
      </c>
      <c r="N761" s="107" t="s">
        <v>1029</v>
      </c>
    </row>
    <row r="762" spans="2:14">
      <c r="B762" s="24">
        <v>1728000</v>
      </c>
      <c r="C762" s="26" t="s">
        <v>777</v>
      </c>
      <c r="D762" s="63">
        <v>100</v>
      </c>
      <c r="E762" s="452">
        <v>60.155038759689958</v>
      </c>
      <c r="F762" s="145">
        <v>54.728682170542662</v>
      </c>
      <c r="G762" s="145">
        <v>5.4263565891472938</v>
      </c>
      <c r="H762" s="107">
        <v>3.5658914728682212</v>
      </c>
      <c r="I762" s="107">
        <v>33.643410852713217</v>
      </c>
      <c r="J762" s="107">
        <v>0.62015503875969069</v>
      </c>
      <c r="K762" s="107">
        <v>0.93023255813953609</v>
      </c>
      <c r="L762" s="107" t="s">
        <v>1029</v>
      </c>
      <c r="M762" s="107">
        <v>1.0852713178294588</v>
      </c>
      <c r="N762" s="107" t="s">
        <v>1029</v>
      </c>
    </row>
    <row r="763" spans="2:14">
      <c r="B763" s="24">
        <v>1729000</v>
      </c>
      <c r="C763" s="26" t="s">
        <v>778</v>
      </c>
      <c r="D763" s="63">
        <v>100</v>
      </c>
      <c r="E763" s="452">
        <v>69.194312796208493</v>
      </c>
      <c r="F763" s="145">
        <v>68.24644549763029</v>
      </c>
      <c r="G763" s="145">
        <v>0.94786729857819862</v>
      </c>
      <c r="H763" s="107">
        <v>1.8957345971563972</v>
      </c>
      <c r="I763" s="107">
        <v>23.696682464454963</v>
      </c>
      <c r="J763" s="107">
        <v>4.9763033175355424</v>
      </c>
      <c r="K763" s="107">
        <v>0.23696682464454966</v>
      </c>
      <c r="L763" s="107" t="s">
        <v>1029</v>
      </c>
      <c r="M763" s="107" t="s">
        <v>1029</v>
      </c>
      <c r="N763" s="107" t="s">
        <v>1029</v>
      </c>
    </row>
    <row r="764" spans="2:14">
      <c r="B764" s="24">
        <v>1730000</v>
      </c>
      <c r="C764" s="26" t="s">
        <v>779</v>
      </c>
      <c r="D764" s="63">
        <v>100</v>
      </c>
      <c r="E764" s="452">
        <v>88.726513569937183</v>
      </c>
      <c r="F764" s="145">
        <v>67.536534446763923</v>
      </c>
      <c r="G764" s="145">
        <v>21.189979123173256</v>
      </c>
      <c r="H764" s="107">
        <v>0.41753653444676336</v>
      </c>
      <c r="I764" s="107">
        <v>1.3569937369519811</v>
      </c>
      <c r="J764" s="107" t="s">
        <v>1029</v>
      </c>
      <c r="K764" s="107">
        <v>9.3945720250521774</v>
      </c>
      <c r="L764" s="107">
        <v>0.10438413361169084</v>
      </c>
      <c r="M764" s="107" t="s">
        <v>1029</v>
      </c>
      <c r="N764" s="107" t="s">
        <v>1029</v>
      </c>
    </row>
    <row r="765" spans="2:14">
      <c r="B765" s="24">
        <v>1731000</v>
      </c>
      <c r="C765" s="26" t="s">
        <v>780</v>
      </c>
      <c r="D765" s="63">
        <v>100</v>
      </c>
      <c r="E765" s="452">
        <v>62.318840579710006</v>
      </c>
      <c r="F765" s="145">
        <v>50.483091787439484</v>
      </c>
      <c r="G765" s="145">
        <v>11.83574879227052</v>
      </c>
      <c r="H765" s="107">
        <v>3.4420289855072395</v>
      </c>
      <c r="I765" s="107">
        <v>20.169082125603829</v>
      </c>
      <c r="J765" s="107">
        <v>0.54347826086956408</v>
      </c>
      <c r="K765" s="107">
        <v>13.466183574879198</v>
      </c>
      <c r="L765" s="107">
        <v>6.038647342995157E-2</v>
      </c>
      <c r="M765" s="107" t="s">
        <v>1029</v>
      </c>
      <c r="N765" s="107" t="s">
        <v>1029</v>
      </c>
    </row>
    <row r="766" spans="2:14">
      <c r="B766" s="24">
        <v>1732000</v>
      </c>
      <c r="C766" s="26" t="s">
        <v>781</v>
      </c>
      <c r="D766" s="63">
        <v>100</v>
      </c>
      <c r="E766" s="452">
        <v>23.737373737373762</v>
      </c>
      <c r="F766" s="145">
        <v>22.979797979798004</v>
      </c>
      <c r="G766" s="145">
        <v>0.75757575757575824</v>
      </c>
      <c r="H766" s="107">
        <v>4.2929292929292959</v>
      </c>
      <c r="I766" s="107">
        <v>45.959595959596008</v>
      </c>
      <c r="J766" s="107">
        <v>1.2626262626262637</v>
      </c>
      <c r="K766" s="107">
        <v>24.747474747474769</v>
      </c>
      <c r="L766" s="107" t="s">
        <v>1029</v>
      </c>
      <c r="M766" s="107" t="s">
        <v>1029</v>
      </c>
      <c r="N766" s="107" t="s">
        <v>1029</v>
      </c>
    </row>
    <row r="767" spans="2:14">
      <c r="B767" s="24">
        <v>1733000</v>
      </c>
      <c r="C767" s="26" t="s">
        <v>782</v>
      </c>
      <c r="D767" s="63">
        <v>100</v>
      </c>
      <c r="E767" s="452">
        <v>27.058823529411786</v>
      </c>
      <c r="F767" s="145">
        <v>27.058823529411786</v>
      </c>
      <c r="G767" s="145" t="s">
        <v>1029</v>
      </c>
      <c r="H767" s="107">
        <v>27.529411764705902</v>
      </c>
      <c r="I767" s="107">
        <v>44.000000000000064</v>
      </c>
      <c r="J767" s="107">
        <v>0.23529411764705893</v>
      </c>
      <c r="K767" s="107">
        <v>0.70588235294117685</v>
      </c>
      <c r="L767" s="107">
        <v>0.23529411764705893</v>
      </c>
      <c r="M767" s="107" t="s">
        <v>1029</v>
      </c>
      <c r="N767" s="107">
        <v>0.23529411764705893</v>
      </c>
    </row>
    <row r="768" spans="2:14">
      <c r="B768" s="24">
        <v>1734000</v>
      </c>
      <c r="C768" s="26" t="s">
        <v>783</v>
      </c>
      <c r="D768" s="63">
        <v>100</v>
      </c>
      <c r="E768" s="452">
        <v>99.128367670364639</v>
      </c>
      <c r="F768" s="145">
        <v>49.088748019017494</v>
      </c>
      <c r="G768" s="145">
        <v>50.039619651347145</v>
      </c>
      <c r="H768" s="107">
        <v>0.15847860538827296</v>
      </c>
      <c r="I768" s="107">
        <v>0.39619651347068241</v>
      </c>
      <c r="J768" s="107">
        <v>0.11885895404120472</v>
      </c>
      <c r="K768" s="107">
        <v>0.15847860538827296</v>
      </c>
      <c r="L768" s="107" t="s">
        <v>1029</v>
      </c>
      <c r="M768" s="107">
        <v>3.9619651347068241E-2</v>
      </c>
      <c r="N768" s="107" t="s">
        <v>1029</v>
      </c>
    </row>
    <row r="769" spans="2:14">
      <c r="B769" s="24">
        <v>1735000</v>
      </c>
      <c r="C769" s="26" t="s">
        <v>784</v>
      </c>
      <c r="D769" s="63">
        <v>100</v>
      </c>
      <c r="E769" s="452">
        <v>47.350343473994037</v>
      </c>
      <c r="F769" s="145">
        <v>43.817468105986194</v>
      </c>
      <c r="G769" s="145">
        <v>3.5328753680078457</v>
      </c>
      <c r="H769" s="107">
        <v>1.7664376840039235</v>
      </c>
      <c r="I769" s="107">
        <v>34.887144259077438</v>
      </c>
      <c r="J769" s="107">
        <v>2.3061825318940099</v>
      </c>
      <c r="K769" s="107">
        <v>13.444553483807638</v>
      </c>
      <c r="L769" s="107">
        <v>4.9067713444553407E-2</v>
      </c>
      <c r="M769" s="107">
        <v>0.19627085377821363</v>
      </c>
      <c r="N769" s="107" t="s">
        <v>1029</v>
      </c>
    </row>
    <row r="770" spans="2:14">
      <c r="B770" s="24">
        <v>1736000</v>
      </c>
      <c r="C770" s="26" t="s">
        <v>785</v>
      </c>
      <c r="D770" s="63">
        <v>100</v>
      </c>
      <c r="E770" s="452">
        <v>98.536585365853753</v>
      </c>
      <c r="F770" s="145">
        <v>83.066202090592384</v>
      </c>
      <c r="G770" s="145">
        <v>15.470383275261367</v>
      </c>
      <c r="H770" s="107">
        <v>0.34843205574912955</v>
      </c>
      <c r="I770" s="107">
        <v>0.41811846689895549</v>
      </c>
      <c r="J770" s="107">
        <v>0.13937282229965184</v>
      </c>
      <c r="K770" s="107">
        <v>0.48780487804878142</v>
      </c>
      <c r="L770" s="107" t="s">
        <v>1029</v>
      </c>
      <c r="M770" s="107">
        <v>6.9686411149825919E-2</v>
      </c>
      <c r="N770" s="107" t="s">
        <v>1029</v>
      </c>
    </row>
    <row r="771" spans="2:14">
      <c r="B771" s="24">
        <v>1737000</v>
      </c>
      <c r="C771" s="26" t="s">
        <v>786</v>
      </c>
      <c r="D771" s="63">
        <v>100</v>
      </c>
      <c r="E771" s="452">
        <v>93.965894184520934</v>
      </c>
      <c r="F771" s="145">
        <v>75.076519457804764</v>
      </c>
      <c r="G771" s="145">
        <v>18.889374726716174</v>
      </c>
      <c r="H771" s="107">
        <v>0.39352864013992006</v>
      </c>
      <c r="I771" s="107">
        <v>4.5037166593790863</v>
      </c>
      <c r="J771" s="107">
        <v>0.48097944905990242</v>
      </c>
      <c r="K771" s="107">
        <v>0.43725404459991118</v>
      </c>
      <c r="L771" s="107" t="s">
        <v>1029</v>
      </c>
      <c r="M771" s="107">
        <v>0.21862702229995559</v>
      </c>
      <c r="N771" s="107" t="s">
        <v>1029</v>
      </c>
    </row>
    <row r="772" spans="2:14">
      <c r="B772" s="24">
        <v>1738000</v>
      </c>
      <c r="C772" s="26" t="s">
        <v>787</v>
      </c>
      <c r="D772" s="63">
        <v>100</v>
      </c>
      <c r="E772" s="452">
        <v>99.55307262569815</v>
      </c>
      <c r="F772" s="145">
        <v>34.860335195530709</v>
      </c>
      <c r="G772" s="145">
        <v>64.69273743016744</v>
      </c>
      <c r="H772" s="107">
        <v>0.16759776536312826</v>
      </c>
      <c r="I772" s="107">
        <v>0.13966480446927357</v>
      </c>
      <c r="J772" s="107">
        <v>2.7932960893854712E-2</v>
      </c>
      <c r="K772" s="107" t="s">
        <v>1029</v>
      </c>
      <c r="L772" s="107">
        <v>2.7932960893854712E-2</v>
      </c>
      <c r="M772" s="107">
        <v>5.5865921787709424E-2</v>
      </c>
      <c r="N772" s="107">
        <v>2.7932960893854712E-2</v>
      </c>
    </row>
    <row r="773" spans="2:14">
      <c r="B773" s="24">
        <v>1739000</v>
      </c>
      <c r="C773" s="26" t="s">
        <v>788</v>
      </c>
      <c r="D773" s="63">
        <v>100</v>
      </c>
      <c r="E773" s="452">
        <v>99.482401656314778</v>
      </c>
      <c r="F773" s="145">
        <v>77.018633540372747</v>
      </c>
      <c r="G773" s="145">
        <v>22.463768115942031</v>
      </c>
      <c r="H773" s="107">
        <v>0.20703933747412009</v>
      </c>
      <c r="I773" s="107">
        <v>0.10351966873706005</v>
      </c>
      <c r="J773" s="107" t="s">
        <v>1029</v>
      </c>
      <c r="K773" s="107">
        <v>0.10351966873706005</v>
      </c>
      <c r="L773" s="107" t="s">
        <v>1029</v>
      </c>
      <c r="M773" s="107">
        <v>0.10351966873706005</v>
      </c>
      <c r="N773" s="107" t="s">
        <v>1029</v>
      </c>
    </row>
    <row r="774" spans="2:14">
      <c r="B774" s="24">
        <v>1740000</v>
      </c>
      <c r="C774" s="26" t="s">
        <v>789</v>
      </c>
      <c r="D774" s="63">
        <v>100</v>
      </c>
      <c r="E774" s="452">
        <v>98.894154818325333</v>
      </c>
      <c r="F774" s="145">
        <v>63.03317535545019</v>
      </c>
      <c r="G774" s="145">
        <v>35.860979462875143</v>
      </c>
      <c r="H774" s="107" t="s">
        <v>1029</v>
      </c>
      <c r="I774" s="107">
        <v>0.3159557661927328</v>
      </c>
      <c r="J774" s="107">
        <v>0.1579778830963664</v>
      </c>
      <c r="K774" s="107">
        <v>0.6319115323854656</v>
      </c>
      <c r="L774" s="107" t="s">
        <v>1029</v>
      </c>
      <c r="M774" s="107" t="s">
        <v>1029</v>
      </c>
      <c r="N774" s="107" t="s">
        <v>1029</v>
      </c>
    </row>
    <row r="775" spans="2:14">
      <c r="B775" s="24">
        <v>1741000</v>
      </c>
      <c r="C775" s="26" t="s">
        <v>659</v>
      </c>
      <c r="D775" s="63">
        <v>100</v>
      </c>
      <c r="E775" s="452">
        <v>96.958855098389932</v>
      </c>
      <c r="F775" s="145">
        <v>76.833631484794239</v>
      </c>
      <c r="G775" s="145">
        <v>20.125223613595693</v>
      </c>
      <c r="H775" s="107">
        <v>0.44722719141323758</v>
      </c>
      <c r="I775" s="107">
        <v>2.1466905187835401</v>
      </c>
      <c r="J775" s="107">
        <v>0.26833631484794251</v>
      </c>
      <c r="K775" s="107">
        <v>0.17889087656529501</v>
      </c>
      <c r="L775" s="107" t="s">
        <v>1029</v>
      </c>
      <c r="M775" s="107" t="s">
        <v>1029</v>
      </c>
      <c r="N775" s="107" t="s">
        <v>1029</v>
      </c>
    </row>
    <row r="776" spans="2:14">
      <c r="B776" s="24">
        <v>1742000</v>
      </c>
      <c r="C776" s="26" t="s">
        <v>790</v>
      </c>
      <c r="D776" s="63">
        <v>100</v>
      </c>
      <c r="E776" s="452">
        <v>99.443284620738183</v>
      </c>
      <c r="F776" s="145">
        <v>60.960334029227958</v>
      </c>
      <c r="G776" s="145">
        <v>38.482950591510232</v>
      </c>
      <c r="H776" s="107" t="s">
        <v>1029</v>
      </c>
      <c r="I776" s="107">
        <v>0.27835768963117696</v>
      </c>
      <c r="J776" s="107">
        <v>6.9589422407794241E-2</v>
      </c>
      <c r="K776" s="107">
        <v>0.13917884481558848</v>
      </c>
      <c r="L776" s="107" t="s">
        <v>1029</v>
      </c>
      <c r="M776" s="107">
        <v>6.9589422407794241E-2</v>
      </c>
      <c r="N776" s="107" t="s">
        <v>1029</v>
      </c>
    </row>
    <row r="777" spans="2:14">
      <c r="B777" s="24">
        <v>1743000</v>
      </c>
      <c r="C777" s="26" t="s">
        <v>791</v>
      </c>
      <c r="D777" s="63">
        <v>100</v>
      </c>
      <c r="E777" s="452">
        <v>99.642126789366017</v>
      </c>
      <c r="F777" s="145">
        <v>32.259713701431487</v>
      </c>
      <c r="G777" s="145">
        <v>67.382413087934523</v>
      </c>
      <c r="H777" s="107">
        <v>0.15337423312883428</v>
      </c>
      <c r="I777" s="107">
        <v>0.10224948875255618</v>
      </c>
      <c r="J777" s="107" t="s">
        <v>1029</v>
      </c>
      <c r="K777" s="107">
        <v>5.1124744376278092E-2</v>
      </c>
      <c r="L777" s="107" t="s">
        <v>1029</v>
      </c>
      <c r="M777" s="107">
        <v>5.1124744376278092E-2</v>
      </c>
      <c r="N777" s="107" t="s">
        <v>1029</v>
      </c>
    </row>
    <row r="778" spans="2:14">
      <c r="B778" s="24">
        <v>1744000</v>
      </c>
      <c r="C778" s="26" t="s">
        <v>792</v>
      </c>
      <c r="D778" s="63">
        <v>100</v>
      </c>
      <c r="E778" s="452">
        <v>98.380829015543924</v>
      </c>
      <c r="F778" s="145">
        <v>75.194300518134611</v>
      </c>
      <c r="G778" s="145">
        <v>23.186528497409313</v>
      </c>
      <c r="H778" s="107">
        <v>0.19430051813471488</v>
      </c>
      <c r="I778" s="107">
        <v>0.51813471502590636</v>
      </c>
      <c r="J778" s="107" t="s">
        <v>1029</v>
      </c>
      <c r="K778" s="107">
        <v>0.51813471502590636</v>
      </c>
      <c r="L778" s="107">
        <v>0.38860103626942977</v>
      </c>
      <c r="M778" s="107" t="s">
        <v>1029</v>
      </c>
      <c r="N778" s="107" t="s">
        <v>1029</v>
      </c>
    </row>
    <row r="779" spans="2:14">
      <c r="B779" s="22">
        <v>2100000</v>
      </c>
      <c r="C779" s="32" t="s">
        <v>793</v>
      </c>
      <c r="D779" s="63">
        <v>100</v>
      </c>
      <c r="E779" s="452">
        <v>93.770531328169838</v>
      </c>
      <c r="F779" s="145">
        <v>66.188481359814261</v>
      </c>
      <c r="G779" s="145">
        <v>27.582049968355577</v>
      </c>
      <c r="H779" s="107">
        <v>0.8016636026641808</v>
      </c>
      <c r="I779" s="107">
        <v>1.6364787076941743</v>
      </c>
      <c r="J779" s="107">
        <v>0.2471293812724166</v>
      </c>
      <c r="K779" s="107">
        <v>3.4357011542750557</v>
      </c>
      <c r="L779" s="107">
        <v>5.1234140019891246E-2</v>
      </c>
      <c r="M779" s="107">
        <v>4.8220367077544693E-2</v>
      </c>
      <c r="N779" s="107">
        <v>9.0413188270396308E-3</v>
      </c>
    </row>
    <row r="780" spans="2:14">
      <c r="B780" s="24">
        <v>2101000</v>
      </c>
      <c r="C780" s="26" t="s">
        <v>794</v>
      </c>
      <c r="D780" s="63">
        <v>100</v>
      </c>
      <c r="E780" s="452">
        <v>84.293785310734506</v>
      </c>
      <c r="F780" s="145">
        <v>51.939736346516007</v>
      </c>
      <c r="G780" s="145">
        <v>32.354048964218499</v>
      </c>
      <c r="H780" s="107">
        <v>1.506591337099813</v>
      </c>
      <c r="I780" s="107">
        <v>8.3992467043314569</v>
      </c>
      <c r="J780" s="107">
        <v>0.56497175141242995</v>
      </c>
      <c r="K780" s="107">
        <v>4.8964218455743937</v>
      </c>
      <c r="L780" s="107">
        <v>0.22598870056497194</v>
      </c>
      <c r="M780" s="107">
        <v>0.11299435028248597</v>
      </c>
      <c r="N780" s="107" t="s">
        <v>1029</v>
      </c>
    </row>
    <row r="781" spans="2:14">
      <c r="B781" s="24">
        <v>2110000</v>
      </c>
      <c r="C781" s="26" t="s">
        <v>795</v>
      </c>
      <c r="D781" s="63">
        <v>100</v>
      </c>
      <c r="E781" s="452">
        <v>97.890295358649752</v>
      </c>
      <c r="F781" s="145">
        <v>69.409282700421926</v>
      </c>
      <c r="G781" s="145">
        <v>28.481012658227822</v>
      </c>
      <c r="H781" s="107">
        <v>0.10548523206751052</v>
      </c>
      <c r="I781" s="107">
        <v>0.42194092827004209</v>
      </c>
      <c r="J781" s="107" t="s">
        <v>1029</v>
      </c>
      <c r="K781" s="107">
        <v>1.3713080168776368</v>
      </c>
      <c r="L781" s="107" t="s">
        <v>1029</v>
      </c>
      <c r="M781" s="107">
        <v>0.10548523206751052</v>
      </c>
      <c r="N781" s="107">
        <v>0.10548523206751052</v>
      </c>
    </row>
    <row r="782" spans="2:14">
      <c r="B782" s="24">
        <v>2111000</v>
      </c>
      <c r="C782" s="26" t="s">
        <v>796</v>
      </c>
      <c r="D782" s="63">
        <v>100</v>
      </c>
      <c r="E782" s="452">
        <v>98.289684660609126</v>
      </c>
      <c r="F782" s="145">
        <v>75.146980224478739</v>
      </c>
      <c r="G782" s="145">
        <v>23.142704436130387</v>
      </c>
      <c r="H782" s="107">
        <v>1.0689470871191877</v>
      </c>
      <c r="I782" s="107">
        <v>0.32068412613575631</v>
      </c>
      <c r="J782" s="107">
        <v>0.16034206306787815</v>
      </c>
      <c r="K782" s="107">
        <v>0.10689470871191875</v>
      </c>
      <c r="L782" s="107" t="s">
        <v>1029</v>
      </c>
      <c r="M782" s="107">
        <v>5.3447354355959376E-2</v>
      </c>
      <c r="N782" s="107" t="s">
        <v>1029</v>
      </c>
    </row>
    <row r="783" spans="2:14">
      <c r="B783" s="24">
        <v>2112000</v>
      </c>
      <c r="C783" s="26" t="s">
        <v>797</v>
      </c>
      <c r="D783" s="63">
        <v>100</v>
      </c>
      <c r="E783" s="452">
        <v>97.412480974124719</v>
      </c>
      <c r="F783" s="145">
        <v>55.859969558599673</v>
      </c>
      <c r="G783" s="145">
        <v>41.552511415525053</v>
      </c>
      <c r="H783" s="107">
        <v>0.50735667174023269</v>
      </c>
      <c r="I783" s="107">
        <v>0.81177067478437215</v>
      </c>
      <c r="J783" s="107">
        <v>5.0735667174023259E-2</v>
      </c>
      <c r="K783" s="107">
        <v>0.81177067478437215</v>
      </c>
      <c r="L783" s="107">
        <v>0.40588533739218607</v>
      </c>
      <c r="M783" s="107" t="s">
        <v>1029</v>
      </c>
      <c r="N783" s="107" t="s">
        <v>1029</v>
      </c>
    </row>
    <row r="784" spans="2:14">
      <c r="B784" s="24">
        <v>2113000</v>
      </c>
      <c r="C784" s="26" t="s">
        <v>798</v>
      </c>
      <c r="D784" s="63">
        <v>100</v>
      </c>
      <c r="E784" s="452">
        <v>98.998998998999298</v>
      </c>
      <c r="F784" s="145">
        <v>77.477477477477706</v>
      </c>
      <c r="G784" s="145">
        <v>21.521521521521585</v>
      </c>
      <c r="H784" s="107">
        <v>0.10010010010010034</v>
      </c>
      <c r="I784" s="107">
        <v>0.50050050050050165</v>
      </c>
      <c r="J784" s="107">
        <v>0.10010010010010034</v>
      </c>
      <c r="K784" s="107">
        <v>0.10010010010010034</v>
      </c>
      <c r="L784" s="107" t="s">
        <v>1029</v>
      </c>
      <c r="M784" s="107">
        <v>0.20020020020020068</v>
      </c>
      <c r="N784" s="107" t="s">
        <v>1029</v>
      </c>
    </row>
    <row r="785" spans="1:14">
      <c r="B785" s="24">
        <v>2114000</v>
      </c>
      <c r="C785" s="26" t="s">
        <v>799</v>
      </c>
      <c r="D785" s="63">
        <v>100</v>
      </c>
      <c r="E785" s="452">
        <v>99.044819985304656</v>
      </c>
      <c r="F785" s="145">
        <v>82.512858192505249</v>
      </c>
      <c r="G785" s="145">
        <v>16.5319617927994</v>
      </c>
      <c r="H785" s="107">
        <v>0.14695077149155017</v>
      </c>
      <c r="I785" s="107">
        <v>0.22042615723732525</v>
      </c>
      <c r="J785" s="107">
        <v>0.29390154298310034</v>
      </c>
      <c r="K785" s="107">
        <v>7.3475385745775085E-2</v>
      </c>
      <c r="L785" s="107" t="s">
        <v>1029</v>
      </c>
      <c r="M785" s="107">
        <v>7.3475385745775085E-2</v>
      </c>
      <c r="N785" s="107">
        <v>0.14695077149155017</v>
      </c>
    </row>
    <row r="786" spans="1:14">
      <c r="B786" s="24">
        <v>2115000</v>
      </c>
      <c r="C786" s="26" t="s">
        <v>800</v>
      </c>
      <c r="D786" s="63">
        <v>100</v>
      </c>
      <c r="E786" s="452">
        <v>81.295365717476187</v>
      </c>
      <c r="F786" s="145">
        <v>65.717476270240013</v>
      </c>
      <c r="G786" s="145">
        <v>15.577889447236167</v>
      </c>
      <c r="H786" s="107">
        <v>0.16750418760468996</v>
      </c>
      <c r="I786" s="107">
        <v>1.8983807928531531</v>
      </c>
      <c r="J786" s="107">
        <v>0.11166945840312664</v>
      </c>
      <c r="K786" s="107">
        <v>16.359575656058052</v>
      </c>
      <c r="L786" s="107">
        <v>5.5834729201563321E-2</v>
      </c>
      <c r="M786" s="107">
        <v>0.11166945840312664</v>
      </c>
      <c r="N786" s="107" t="s">
        <v>1029</v>
      </c>
    </row>
    <row r="787" spans="1:14">
      <c r="B787" s="24">
        <v>2116000</v>
      </c>
      <c r="C787" s="26" t="s">
        <v>801</v>
      </c>
      <c r="D787" s="63">
        <v>100</v>
      </c>
      <c r="E787" s="452">
        <v>98.575129533678734</v>
      </c>
      <c r="F787" s="145">
        <v>83.419689119170968</v>
      </c>
      <c r="G787" s="145">
        <v>15.155440414507765</v>
      </c>
      <c r="H787" s="107">
        <v>0.12953367875647656</v>
      </c>
      <c r="I787" s="107">
        <v>0.38860103626942971</v>
      </c>
      <c r="J787" s="107">
        <v>0.25906735751295312</v>
      </c>
      <c r="K787" s="107">
        <v>0.64766839378238283</v>
      </c>
      <c r="L787" s="107" t="s">
        <v>1029</v>
      </c>
      <c r="M787" s="107" t="s">
        <v>1029</v>
      </c>
      <c r="N787" s="107" t="s">
        <v>1029</v>
      </c>
    </row>
    <row r="788" spans="1:14">
      <c r="B788" s="24">
        <v>2117000</v>
      </c>
      <c r="C788" s="26" t="s">
        <v>802</v>
      </c>
      <c r="D788" s="63">
        <v>100</v>
      </c>
      <c r="E788" s="452">
        <v>99.761336515513293</v>
      </c>
      <c r="F788" s="145">
        <v>59.347653142402656</v>
      </c>
      <c r="G788" s="145">
        <v>40.413683373110636</v>
      </c>
      <c r="H788" s="107" t="s">
        <v>1029</v>
      </c>
      <c r="I788" s="107">
        <v>0.1591089896579157</v>
      </c>
      <c r="J788" s="107" t="s">
        <v>1029</v>
      </c>
      <c r="K788" s="107">
        <v>7.955449482895785E-2</v>
      </c>
      <c r="L788" s="107" t="s">
        <v>1029</v>
      </c>
      <c r="M788" s="107" t="s">
        <v>1029</v>
      </c>
      <c r="N788" s="107" t="s">
        <v>1029</v>
      </c>
    </row>
    <row r="789" spans="1:14">
      <c r="B789" s="24">
        <v>2118000</v>
      </c>
      <c r="C789" s="26" t="s">
        <v>696</v>
      </c>
      <c r="D789" s="63">
        <v>100</v>
      </c>
      <c r="E789" s="452">
        <v>56.122448979591873</v>
      </c>
      <c r="F789" s="145">
        <v>53.31632653061228</v>
      </c>
      <c r="G789" s="145">
        <v>2.8061224489795951</v>
      </c>
      <c r="H789" s="107">
        <v>32.142857142857181</v>
      </c>
      <c r="I789" s="107">
        <v>11.22448979591838</v>
      </c>
      <c r="J789" s="107">
        <v>0.25510204081632681</v>
      </c>
      <c r="K789" s="107">
        <v>0.25510204081632681</v>
      </c>
      <c r="L789" s="107" t="s">
        <v>1029</v>
      </c>
      <c r="M789" s="107" t="s">
        <v>1029</v>
      </c>
      <c r="N789" s="107" t="s">
        <v>1029</v>
      </c>
    </row>
    <row r="790" spans="1:14">
      <c r="B790" s="24">
        <v>2119000</v>
      </c>
      <c r="C790" s="26" t="s">
        <v>803</v>
      </c>
      <c r="D790" s="63">
        <v>100</v>
      </c>
      <c r="E790" s="452">
        <v>98.94268224819146</v>
      </c>
      <c r="F790" s="145">
        <v>42.682248191430169</v>
      </c>
      <c r="G790" s="145">
        <v>56.260434056761298</v>
      </c>
      <c r="H790" s="107">
        <v>0.4451864218141347</v>
      </c>
      <c r="I790" s="107">
        <v>0.333889816360601</v>
      </c>
      <c r="J790" s="107">
        <v>0.1669449081803005</v>
      </c>
      <c r="K790" s="107">
        <v>5.5648302726766838E-2</v>
      </c>
      <c r="L790" s="107" t="s">
        <v>1029</v>
      </c>
      <c r="M790" s="107">
        <v>5.5648302726766838E-2</v>
      </c>
      <c r="N790" s="107" t="s">
        <v>1029</v>
      </c>
    </row>
    <row r="791" spans="1:14">
      <c r="B791" s="24">
        <v>2120000</v>
      </c>
      <c r="C791" s="26" t="s">
        <v>804</v>
      </c>
      <c r="D791" s="63">
        <v>100</v>
      </c>
      <c r="E791" s="452">
        <v>98.848684210526358</v>
      </c>
      <c r="F791" s="145">
        <v>62.828947368421076</v>
      </c>
      <c r="G791" s="145">
        <v>36.019736842105281</v>
      </c>
      <c r="H791" s="107">
        <v>0.32894736842105282</v>
      </c>
      <c r="I791" s="107">
        <v>0.32894736842105282</v>
      </c>
      <c r="J791" s="107">
        <v>0.49342105263157926</v>
      </c>
      <c r="K791" s="107" t="s">
        <v>1029</v>
      </c>
      <c r="L791" s="107" t="s">
        <v>1029</v>
      </c>
      <c r="M791" s="107" t="s">
        <v>1029</v>
      </c>
      <c r="N791" s="107" t="s">
        <v>1029</v>
      </c>
    </row>
    <row r="792" spans="1:14">
      <c r="B792" s="24">
        <v>2122000</v>
      </c>
      <c r="C792" s="26" t="s">
        <v>805</v>
      </c>
      <c r="D792" s="63">
        <v>100</v>
      </c>
      <c r="E792" s="452">
        <v>97.349961028838663</v>
      </c>
      <c r="F792" s="145">
        <v>62.353858144972719</v>
      </c>
      <c r="G792" s="145">
        <v>34.996102883865952</v>
      </c>
      <c r="H792" s="107">
        <v>0.1558846453624318</v>
      </c>
      <c r="I792" s="107">
        <v>7.7942322681215898E-2</v>
      </c>
      <c r="J792" s="107">
        <v>0.54559625876851126</v>
      </c>
      <c r="K792" s="107">
        <v>1.8706157443491813</v>
      </c>
      <c r="L792" s="107" t="s">
        <v>1029</v>
      </c>
      <c r="M792" s="107" t="s">
        <v>1029</v>
      </c>
      <c r="N792" s="107" t="s">
        <v>1029</v>
      </c>
    </row>
    <row r="793" spans="1:14">
      <c r="B793" s="24">
        <v>2123000</v>
      </c>
      <c r="C793" s="26" t="s">
        <v>806</v>
      </c>
      <c r="D793" s="63">
        <v>100</v>
      </c>
      <c r="E793" s="452">
        <v>97.658730158730236</v>
      </c>
      <c r="F793" s="145">
        <v>69.166666666666771</v>
      </c>
      <c r="G793" s="145">
        <v>28.492063492063458</v>
      </c>
      <c r="H793" s="107">
        <v>0.51587301587301537</v>
      </c>
      <c r="I793" s="107">
        <v>1.0317460317460307</v>
      </c>
      <c r="J793" s="107">
        <v>3.9682539682539639E-2</v>
      </c>
      <c r="K793" s="107">
        <v>0.71428571428571352</v>
      </c>
      <c r="L793" s="107" t="s">
        <v>1029</v>
      </c>
      <c r="M793" s="107">
        <v>3.9682539682539639E-2</v>
      </c>
      <c r="N793" s="107" t="s">
        <v>1029</v>
      </c>
    </row>
    <row r="794" spans="1:14">
      <c r="B794" s="24">
        <v>2124000</v>
      </c>
      <c r="C794" s="26" t="s">
        <v>807</v>
      </c>
      <c r="D794" s="63">
        <v>100</v>
      </c>
      <c r="E794" s="452">
        <v>99.613152804642141</v>
      </c>
      <c r="F794" s="145">
        <v>47.582205029013544</v>
      </c>
      <c r="G794" s="145">
        <v>52.030947775628597</v>
      </c>
      <c r="H794" s="107">
        <v>0.19342359767891673</v>
      </c>
      <c r="I794" s="107">
        <v>0.19342359767891673</v>
      </c>
      <c r="J794" s="107" t="s">
        <v>1029</v>
      </c>
      <c r="K794" s="107" t="s">
        <v>1029</v>
      </c>
      <c r="L794" s="107" t="s">
        <v>1029</v>
      </c>
      <c r="M794" s="107" t="s">
        <v>1029</v>
      </c>
      <c r="N794" s="107" t="s">
        <v>1029</v>
      </c>
    </row>
    <row r="795" spans="1:14">
      <c r="B795" s="24">
        <v>2125000</v>
      </c>
      <c r="C795" s="26" t="s">
        <v>808</v>
      </c>
      <c r="D795" s="63">
        <v>100</v>
      </c>
      <c r="E795" s="452">
        <v>99.461952344350749</v>
      </c>
      <c r="F795" s="145">
        <v>54.265949269792635</v>
      </c>
      <c r="G795" s="145">
        <v>45.196003074558114</v>
      </c>
      <c r="H795" s="107" t="s">
        <v>1029</v>
      </c>
      <c r="I795" s="107">
        <v>0.46118370484242999</v>
      </c>
      <c r="J795" s="107" t="s">
        <v>1029</v>
      </c>
      <c r="K795" s="107">
        <v>7.686395080707166E-2</v>
      </c>
      <c r="L795" s="107" t="s">
        <v>1029</v>
      </c>
      <c r="M795" s="107" t="s">
        <v>1029</v>
      </c>
      <c r="N795" s="107" t="s">
        <v>1029</v>
      </c>
    </row>
    <row r="796" spans="1:14">
      <c r="A796" s="62"/>
      <c r="B796" s="24">
        <v>2126000</v>
      </c>
      <c r="C796" s="26" t="s">
        <v>809</v>
      </c>
      <c r="D796" s="63">
        <v>100</v>
      </c>
      <c r="E796" s="452">
        <v>99.452354874041703</v>
      </c>
      <c r="F796" s="145">
        <v>54.654983570646273</v>
      </c>
      <c r="G796" s="145">
        <v>44.797371303395437</v>
      </c>
      <c r="H796" s="107">
        <v>0.32858707557502753</v>
      </c>
      <c r="I796" s="107">
        <v>0.10952902519167583</v>
      </c>
      <c r="J796" s="107" t="s">
        <v>1029</v>
      </c>
      <c r="K796" s="107" t="s">
        <v>1029</v>
      </c>
      <c r="L796" s="107" t="s">
        <v>1029</v>
      </c>
      <c r="M796" s="107">
        <v>0.10952902519167583</v>
      </c>
      <c r="N796" s="107" t="s">
        <v>1029</v>
      </c>
    </row>
    <row r="797" spans="1:14">
      <c r="B797" s="24">
        <v>2127000</v>
      </c>
      <c r="C797" s="26" t="s">
        <v>810</v>
      </c>
      <c r="D797" s="63">
        <v>100</v>
      </c>
      <c r="E797" s="452">
        <v>98.890834792761353</v>
      </c>
      <c r="F797" s="145">
        <v>76.007005253940591</v>
      </c>
      <c r="G797" s="145">
        <v>22.883829538820763</v>
      </c>
      <c r="H797" s="107">
        <v>0.29188558085230576</v>
      </c>
      <c r="I797" s="107">
        <v>0.23350846468184464</v>
      </c>
      <c r="J797" s="107">
        <v>0.17513134851138348</v>
      </c>
      <c r="K797" s="107">
        <v>0.40863981319322806</v>
      </c>
      <c r="L797" s="107" t="s">
        <v>1029</v>
      </c>
      <c r="M797" s="107" t="s">
        <v>1029</v>
      </c>
      <c r="N797" s="107" t="s">
        <v>1029</v>
      </c>
    </row>
    <row r="798" spans="1:14">
      <c r="B798" s="24">
        <v>2128000</v>
      </c>
      <c r="C798" s="26" t="s">
        <v>811</v>
      </c>
      <c r="D798" s="63">
        <v>100</v>
      </c>
      <c r="E798" s="452">
        <v>80.371352785145916</v>
      </c>
      <c r="F798" s="145">
        <v>77.586206896551758</v>
      </c>
      <c r="G798" s="145">
        <v>2.7851458885941645</v>
      </c>
      <c r="H798" s="107">
        <v>1.0610079575596816</v>
      </c>
      <c r="I798" s="107">
        <v>3.8461538461538471</v>
      </c>
      <c r="J798" s="107">
        <v>1.1936339522546418</v>
      </c>
      <c r="K798" s="107">
        <v>13.527851458885943</v>
      </c>
      <c r="L798" s="107" t="s">
        <v>1029</v>
      </c>
      <c r="M798" s="107" t="s">
        <v>1029</v>
      </c>
      <c r="N798" s="107" t="s">
        <v>1029</v>
      </c>
    </row>
    <row r="799" spans="1:14">
      <c r="B799" s="24">
        <v>2129000</v>
      </c>
      <c r="C799" s="26" t="s">
        <v>812</v>
      </c>
      <c r="D799" s="63">
        <v>100</v>
      </c>
      <c r="E799" s="452">
        <v>99.304174950298247</v>
      </c>
      <c r="F799" s="145">
        <v>87.872763419483135</v>
      </c>
      <c r="G799" s="145">
        <v>11.431411530815106</v>
      </c>
      <c r="H799" s="107">
        <v>0.198807157057654</v>
      </c>
      <c r="I799" s="107">
        <v>0.198807157057654</v>
      </c>
      <c r="J799" s="107">
        <v>9.9403578528827002E-2</v>
      </c>
      <c r="K799" s="107">
        <v>9.9403578528827002E-2</v>
      </c>
      <c r="L799" s="107">
        <v>9.9403578528827002E-2</v>
      </c>
      <c r="M799" s="107" t="s">
        <v>1029</v>
      </c>
      <c r="N799" s="107" t="s">
        <v>1029</v>
      </c>
    </row>
    <row r="800" spans="1:14">
      <c r="B800" s="24">
        <v>2130000</v>
      </c>
      <c r="C800" s="26" t="s">
        <v>813</v>
      </c>
      <c r="D800" s="63">
        <v>100</v>
      </c>
      <c r="E800" s="452">
        <v>97.560975609756341</v>
      </c>
      <c r="F800" s="145">
        <v>85.759244689221319</v>
      </c>
      <c r="G800" s="145">
        <v>11.801730920535027</v>
      </c>
      <c r="H800" s="107">
        <v>7.8678206136900117E-2</v>
      </c>
      <c r="I800" s="107">
        <v>0.5507474429583008</v>
      </c>
      <c r="J800" s="107">
        <v>1.4948859166011024</v>
      </c>
      <c r="K800" s="107">
        <v>0.23603461841070036</v>
      </c>
      <c r="L800" s="107" t="s">
        <v>1029</v>
      </c>
      <c r="M800" s="107">
        <v>7.8678206136900117E-2</v>
      </c>
      <c r="N800" s="107" t="s">
        <v>1029</v>
      </c>
    </row>
    <row r="801" spans="2:14">
      <c r="B801" s="24">
        <v>2131000</v>
      </c>
      <c r="C801" s="26" t="s">
        <v>814</v>
      </c>
      <c r="D801" s="63">
        <v>100</v>
      </c>
      <c r="E801" s="452">
        <v>22.690217391304333</v>
      </c>
      <c r="F801" s="145">
        <v>21.467391304347814</v>
      </c>
      <c r="G801" s="145">
        <v>1.2228260869565204</v>
      </c>
      <c r="H801" s="107">
        <v>0.27173913043478232</v>
      </c>
      <c r="I801" s="107">
        <v>8.8315217391304301</v>
      </c>
      <c r="J801" s="107">
        <v>0.40760869565217345</v>
      </c>
      <c r="K801" s="107">
        <v>67.527173913043399</v>
      </c>
      <c r="L801" s="107">
        <v>0.13586956521739116</v>
      </c>
      <c r="M801" s="107">
        <v>0.13586956521739116</v>
      </c>
      <c r="N801" s="107" t="s">
        <v>1029</v>
      </c>
    </row>
    <row r="802" spans="2:14">
      <c r="B802" s="24">
        <v>2132000</v>
      </c>
      <c r="C802" s="26" t="s">
        <v>815</v>
      </c>
      <c r="D802" s="63">
        <v>100</v>
      </c>
      <c r="E802" s="452">
        <v>98.481012658227925</v>
      </c>
      <c r="F802" s="145">
        <v>79.746835443038023</v>
      </c>
      <c r="G802" s="145">
        <v>18.734177215189902</v>
      </c>
      <c r="H802" s="107">
        <v>0.50632911392405122</v>
      </c>
      <c r="I802" s="107">
        <v>0.25316455696202561</v>
      </c>
      <c r="J802" s="107">
        <v>0.25316455696202561</v>
      </c>
      <c r="K802" s="107">
        <v>0.50632911392405122</v>
      </c>
      <c r="L802" s="107" t="s">
        <v>1029</v>
      </c>
      <c r="M802" s="107" t="s">
        <v>1029</v>
      </c>
      <c r="N802" s="107" t="s">
        <v>1029</v>
      </c>
    </row>
    <row r="803" spans="2:14">
      <c r="B803" s="24">
        <v>2133000</v>
      </c>
      <c r="C803" s="26" t="s">
        <v>816</v>
      </c>
      <c r="D803" s="63">
        <v>100</v>
      </c>
      <c r="E803" s="452">
        <v>98.478783026421269</v>
      </c>
      <c r="F803" s="145">
        <v>53.002401921537277</v>
      </c>
      <c r="G803" s="145">
        <v>45.476381104883984</v>
      </c>
      <c r="H803" s="107">
        <v>0.40032025620496436</v>
      </c>
      <c r="I803" s="107">
        <v>0.48038430744595717</v>
      </c>
      <c r="J803" s="107">
        <v>8.0064051240992862E-2</v>
      </c>
      <c r="K803" s="107">
        <v>0.48038430744595717</v>
      </c>
      <c r="L803" s="107" t="s">
        <v>1029</v>
      </c>
      <c r="M803" s="107">
        <v>8.0064051240992862E-2</v>
      </c>
      <c r="N803" s="107" t="s">
        <v>1029</v>
      </c>
    </row>
    <row r="804" spans="2:14">
      <c r="B804" s="24">
        <v>2134000</v>
      </c>
      <c r="C804" s="26" t="s">
        <v>817</v>
      </c>
      <c r="D804" s="63">
        <v>100</v>
      </c>
      <c r="E804" s="452">
        <v>99.547511312217097</v>
      </c>
      <c r="F804" s="145">
        <v>81.14630467571638</v>
      </c>
      <c r="G804" s="145">
        <v>18.40120663650071</v>
      </c>
      <c r="H804" s="107">
        <v>0.15082956259426827</v>
      </c>
      <c r="I804" s="107">
        <v>0.30165912518853655</v>
      </c>
      <c r="J804" s="107" t="s">
        <v>1029</v>
      </c>
      <c r="K804" s="107" t="s">
        <v>1029</v>
      </c>
      <c r="L804" s="107" t="s">
        <v>1029</v>
      </c>
      <c r="M804" s="107" t="s">
        <v>1029</v>
      </c>
      <c r="N804" s="107" t="s">
        <v>1029</v>
      </c>
    </row>
    <row r="805" spans="2:14">
      <c r="B805" s="24">
        <v>2135000</v>
      </c>
      <c r="C805" s="26" t="s">
        <v>818</v>
      </c>
      <c r="D805" s="63">
        <v>100</v>
      </c>
      <c r="E805" s="452">
        <v>98.655010087424543</v>
      </c>
      <c r="F805" s="145">
        <v>81.573638197713692</v>
      </c>
      <c r="G805" s="145">
        <v>17.081371889710848</v>
      </c>
      <c r="H805" s="107">
        <v>0.33624747814391431</v>
      </c>
      <c r="I805" s="107">
        <v>0.33624747814391431</v>
      </c>
      <c r="J805" s="107">
        <v>6.7249495628782865E-2</v>
      </c>
      <c r="K805" s="107">
        <v>0.60524546065904583</v>
      </c>
      <c r="L805" s="107" t="s">
        <v>1029</v>
      </c>
      <c r="M805" s="107" t="s">
        <v>1029</v>
      </c>
      <c r="N805" s="107" t="s">
        <v>1029</v>
      </c>
    </row>
    <row r="806" spans="2:14">
      <c r="B806" s="24">
        <v>2136000</v>
      </c>
      <c r="C806" s="26" t="s">
        <v>819</v>
      </c>
      <c r="D806" s="63">
        <v>100</v>
      </c>
      <c r="E806" s="452">
        <v>94.952681388012678</v>
      </c>
      <c r="F806" s="145">
        <v>89.905362776025299</v>
      </c>
      <c r="G806" s="145">
        <v>5.0473186119873787</v>
      </c>
      <c r="H806" s="107">
        <v>0.21030494216614076</v>
      </c>
      <c r="I806" s="107">
        <v>4.1009463722397452</v>
      </c>
      <c r="J806" s="107">
        <v>0.10515247108307038</v>
      </c>
      <c r="K806" s="107">
        <v>0.63091482649842234</v>
      </c>
      <c r="L806" s="107" t="s">
        <v>1029</v>
      </c>
      <c r="M806" s="107" t="s">
        <v>1029</v>
      </c>
      <c r="N806" s="107" t="s">
        <v>1029</v>
      </c>
    </row>
    <row r="807" spans="2:14">
      <c r="B807" s="22">
        <v>2700000</v>
      </c>
      <c r="C807" s="32" t="s">
        <v>820</v>
      </c>
      <c r="D807" s="63">
        <v>100</v>
      </c>
      <c r="E807" s="452">
        <v>92.640715321073813</v>
      </c>
      <c r="F807" s="145">
        <v>64.48542638095752</v>
      </c>
      <c r="G807" s="145">
        <v>28.155288940116289</v>
      </c>
      <c r="H807" s="107">
        <v>0.94479663296135152</v>
      </c>
      <c r="I807" s="107">
        <v>5.2042402333176154</v>
      </c>
      <c r="J807" s="107">
        <v>0.35451703602801171</v>
      </c>
      <c r="K807" s="107">
        <v>0.7160196294161808</v>
      </c>
      <c r="L807" s="107">
        <v>1.3971114720315734E-2</v>
      </c>
      <c r="M807" s="107">
        <v>8.3826688321894396E-2</v>
      </c>
      <c r="N807" s="107">
        <v>4.1913344160947198E-2</v>
      </c>
    </row>
    <row r="808" spans="2:14">
      <c r="B808" s="24">
        <v>2701000</v>
      </c>
      <c r="C808" s="26" t="s">
        <v>821</v>
      </c>
      <c r="D808" s="63">
        <v>100</v>
      </c>
      <c r="E808" s="452">
        <v>90.436914846187733</v>
      </c>
      <c r="F808" s="145">
        <v>58.738296923762569</v>
      </c>
      <c r="G808" s="145">
        <v>31.698617922425161</v>
      </c>
      <c r="H808" s="107">
        <v>1.5009659681973451</v>
      </c>
      <c r="I808" s="107">
        <v>7.1927478079952092</v>
      </c>
      <c r="J808" s="107">
        <v>0.17090206568583632</v>
      </c>
      <c r="K808" s="107">
        <v>0.49784514786743622</v>
      </c>
      <c r="L808" s="107">
        <v>3.7152622975181807E-2</v>
      </c>
      <c r="M808" s="107">
        <v>0.11145786892554541</v>
      </c>
      <c r="N808" s="107">
        <v>5.2013672165254529E-2</v>
      </c>
    </row>
    <row r="809" spans="2:14">
      <c r="B809" s="24">
        <v>2702000</v>
      </c>
      <c r="C809" s="26" t="s">
        <v>822</v>
      </c>
      <c r="D809" s="63">
        <v>100</v>
      </c>
      <c r="E809" s="452">
        <v>96.580796252927286</v>
      </c>
      <c r="F809" s="145">
        <v>65.761124121779787</v>
      </c>
      <c r="G809" s="145">
        <v>30.819672131147506</v>
      </c>
      <c r="H809" s="107">
        <v>0.51522248243559632</v>
      </c>
      <c r="I809" s="107">
        <v>2.3419203747072559</v>
      </c>
      <c r="J809" s="107">
        <v>0.32786885245901581</v>
      </c>
      <c r="K809" s="107">
        <v>0.18735362997658048</v>
      </c>
      <c r="L809" s="107" t="s">
        <v>1029</v>
      </c>
      <c r="M809" s="107">
        <v>4.6838407494145119E-2</v>
      </c>
      <c r="N809" s="107" t="s">
        <v>1029</v>
      </c>
    </row>
    <row r="810" spans="2:14">
      <c r="B810" s="24">
        <v>2710000</v>
      </c>
      <c r="C810" s="26" t="s">
        <v>823</v>
      </c>
      <c r="D810" s="63">
        <v>100</v>
      </c>
      <c r="E810" s="452">
        <v>98.17490494296608</v>
      </c>
      <c r="F810" s="145">
        <v>73.992395437262587</v>
      </c>
      <c r="G810" s="145">
        <v>24.182509505703496</v>
      </c>
      <c r="H810" s="107">
        <v>0.68441064638783422</v>
      </c>
      <c r="I810" s="107">
        <v>0.91254752851711241</v>
      </c>
      <c r="J810" s="107">
        <v>7.604562737642602E-2</v>
      </c>
      <c r="K810" s="107">
        <v>0.15209125475285204</v>
      </c>
      <c r="L810" s="107" t="s">
        <v>1029</v>
      </c>
      <c r="M810" s="107" t="s">
        <v>1029</v>
      </c>
      <c r="N810" s="107" t="s">
        <v>1029</v>
      </c>
    </row>
    <row r="811" spans="2:14">
      <c r="B811" s="24">
        <v>2711000</v>
      </c>
      <c r="C811" s="26" t="s">
        <v>796</v>
      </c>
      <c r="D811" s="63">
        <v>100</v>
      </c>
      <c r="E811" s="452">
        <v>99.515570934255976</v>
      </c>
      <c r="F811" s="145">
        <v>77.923875432525918</v>
      </c>
      <c r="G811" s="145">
        <v>21.591695501730065</v>
      </c>
      <c r="H811" s="107">
        <v>0.27681660899653948</v>
      </c>
      <c r="I811" s="107">
        <v>0.13840830449826974</v>
      </c>
      <c r="J811" s="107" t="s">
        <v>1029</v>
      </c>
      <c r="K811" s="107" t="s">
        <v>1029</v>
      </c>
      <c r="L811" s="107" t="s">
        <v>1029</v>
      </c>
      <c r="M811" s="107">
        <v>6.920415224913487E-2</v>
      </c>
      <c r="N811" s="107" t="s">
        <v>1029</v>
      </c>
    </row>
    <row r="812" spans="2:14">
      <c r="B812" s="24">
        <v>2712000</v>
      </c>
      <c r="C812" s="26" t="s">
        <v>824</v>
      </c>
      <c r="D812" s="63">
        <v>100</v>
      </c>
      <c r="E812" s="452">
        <v>99.212184873949639</v>
      </c>
      <c r="F812" s="145">
        <v>80.304621848739544</v>
      </c>
      <c r="G812" s="145">
        <v>18.907563025210099</v>
      </c>
      <c r="H812" s="107">
        <v>0.10504201680672277</v>
      </c>
      <c r="I812" s="107">
        <v>0.5252100840336138</v>
      </c>
      <c r="J812" s="107" t="s">
        <v>1029</v>
      </c>
      <c r="K812" s="107" t="s">
        <v>1029</v>
      </c>
      <c r="L812" s="107" t="s">
        <v>1029</v>
      </c>
      <c r="M812" s="107" t="s">
        <v>1029</v>
      </c>
      <c r="N812" s="107">
        <v>0.15756302521008414</v>
      </c>
    </row>
    <row r="813" spans="2:14">
      <c r="B813" s="24">
        <v>2713000</v>
      </c>
      <c r="C813" s="26" t="s">
        <v>825</v>
      </c>
      <c r="D813" s="63">
        <v>100</v>
      </c>
      <c r="E813" s="452">
        <v>85.410010649627395</v>
      </c>
      <c r="F813" s="145">
        <v>61.235356762513419</v>
      </c>
      <c r="G813" s="145">
        <v>24.174653887113973</v>
      </c>
      <c r="H813" s="107">
        <v>0.53248136315229011</v>
      </c>
      <c r="I813" s="107">
        <v>0.21299254526091607</v>
      </c>
      <c r="J813" s="107">
        <v>13.738019169329085</v>
      </c>
      <c r="K813" s="107">
        <v>0.10649627263045804</v>
      </c>
      <c r="L813" s="107" t="s">
        <v>1029</v>
      </c>
      <c r="M813" s="107" t="s">
        <v>1029</v>
      </c>
      <c r="N813" s="107" t="s">
        <v>1029</v>
      </c>
    </row>
    <row r="814" spans="2:14">
      <c r="B814" s="24">
        <v>2715000</v>
      </c>
      <c r="C814" s="26" t="s">
        <v>826</v>
      </c>
      <c r="D814" s="63">
        <v>100</v>
      </c>
      <c r="E814" s="452">
        <v>98.015267175572603</v>
      </c>
      <c r="F814" s="145">
        <v>59.389312977099266</v>
      </c>
      <c r="G814" s="145">
        <v>38.62595419847333</v>
      </c>
      <c r="H814" s="107">
        <v>0.1526717557251909</v>
      </c>
      <c r="I814" s="107">
        <v>0.91603053435114545</v>
      </c>
      <c r="J814" s="107">
        <v>0.91603053435114545</v>
      </c>
      <c r="K814" s="107" t="s">
        <v>1029</v>
      </c>
      <c r="L814" s="107" t="s">
        <v>1029</v>
      </c>
      <c r="M814" s="107" t="s">
        <v>1029</v>
      </c>
      <c r="N814" s="107" t="s">
        <v>1029</v>
      </c>
    </row>
    <row r="815" spans="2:14">
      <c r="B815" s="24">
        <v>2716000</v>
      </c>
      <c r="C815" s="26" t="s">
        <v>827</v>
      </c>
      <c r="D815" s="63">
        <v>100</v>
      </c>
      <c r="E815" s="452">
        <v>98.878123406425189</v>
      </c>
      <c r="F815" s="145">
        <v>47.067822539520641</v>
      </c>
      <c r="G815" s="145">
        <v>51.810300866904548</v>
      </c>
      <c r="H815" s="107">
        <v>0.25497195308516069</v>
      </c>
      <c r="I815" s="107">
        <v>0.61193268740438567</v>
      </c>
      <c r="J815" s="107" t="s">
        <v>1029</v>
      </c>
      <c r="K815" s="107">
        <v>5.0994390617032141E-2</v>
      </c>
      <c r="L815" s="107" t="s">
        <v>1029</v>
      </c>
      <c r="M815" s="107">
        <v>0.20397756246812856</v>
      </c>
      <c r="N815" s="107" t="s">
        <v>1029</v>
      </c>
    </row>
    <row r="816" spans="2:14">
      <c r="B816" s="24">
        <v>2717000</v>
      </c>
      <c r="C816" s="26" t="s">
        <v>828</v>
      </c>
      <c r="D816" s="63">
        <v>100</v>
      </c>
      <c r="E816" s="452">
        <v>98.336594911937368</v>
      </c>
      <c r="F816" s="145">
        <v>63.992172211350287</v>
      </c>
      <c r="G816" s="145">
        <v>34.344422700587089</v>
      </c>
      <c r="H816" s="107">
        <v>9.7847358121330691E-2</v>
      </c>
      <c r="I816" s="107">
        <v>1.3698630136986298</v>
      </c>
      <c r="J816" s="107">
        <v>9.7847358121330691E-2</v>
      </c>
      <c r="K816" s="107" t="s">
        <v>1029</v>
      </c>
      <c r="L816" s="107" t="s">
        <v>1029</v>
      </c>
      <c r="M816" s="107">
        <v>9.7847358121330691E-2</v>
      </c>
      <c r="N816" s="107" t="s">
        <v>1029</v>
      </c>
    </row>
    <row r="817" spans="2:14">
      <c r="B817" s="24">
        <v>2718000</v>
      </c>
      <c r="C817" s="26" t="s">
        <v>829</v>
      </c>
      <c r="D817" s="63">
        <v>100</v>
      </c>
      <c r="E817" s="452">
        <v>73.846726190476005</v>
      </c>
      <c r="F817" s="145">
        <v>69.866071428571246</v>
      </c>
      <c r="G817" s="145">
        <v>3.9806547619047521</v>
      </c>
      <c r="H817" s="107">
        <v>0.52083333333333193</v>
      </c>
      <c r="I817" s="107">
        <v>24.888392857142787</v>
      </c>
      <c r="J817" s="107">
        <v>0.37202380952380848</v>
      </c>
      <c r="K817" s="107">
        <v>0.18601190476190424</v>
      </c>
      <c r="L817" s="107" t="s">
        <v>1029</v>
      </c>
      <c r="M817" s="107">
        <v>0.11160714285714254</v>
      </c>
      <c r="N817" s="107">
        <v>7.440476190476171E-2</v>
      </c>
    </row>
    <row r="818" spans="2:14">
      <c r="B818" s="24">
        <v>2719000</v>
      </c>
      <c r="C818" s="26" t="s">
        <v>830</v>
      </c>
      <c r="D818" s="63">
        <v>100</v>
      </c>
      <c r="E818" s="452">
        <v>98.901903367496146</v>
      </c>
      <c r="F818" s="145">
        <v>56.149341142020418</v>
      </c>
      <c r="G818" s="145">
        <v>42.752562225475735</v>
      </c>
      <c r="H818" s="107">
        <v>0.21961932650073154</v>
      </c>
      <c r="I818" s="107">
        <v>0.73206442166910513</v>
      </c>
      <c r="J818" s="107" t="s">
        <v>1029</v>
      </c>
      <c r="K818" s="107">
        <v>7.3206442166910524E-2</v>
      </c>
      <c r="L818" s="107" t="s">
        <v>1029</v>
      </c>
      <c r="M818" s="107">
        <v>7.3206442166910524E-2</v>
      </c>
      <c r="N818" s="107" t="s">
        <v>1029</v>
      </c>
    </row>
    <row r="819" spans="2:14">
      <c r="B819" s="24">
        <v>2721000</v>
      </c>
      <c r="C819" s="26" t="s">
        <v>512</v>
      </c>
      <c r="D819" s="63">
        <v>100</v>
      </c>
      <c r="E819" s="452">
        <v>98.130554704259737</v>
      </c>
      <c r="F819" s="145">
        <v>67.514557155991284</v>
      </c>
      <c r="G819" s="145">
        <v>30.615997548268446</v>
      </c>
      <c r="H819" s="107">
        <v>0.67422617223413939</v>
      </c>
      <c r="I819" s="107">
        <v>0.95004596996628743</v>
      </c>
      <c r="J819" s="107">
        <v>9.1939932577382658E-2</v>
      </c>
      <c r="K819" s="107">
        <v>9.1939932577382658E-2</v>
      </c>
      <c r="L819" s="107" t="s">
        <v>1029</v>
      </c>
      <c r="M819" s="107">
        <v>6.1293288384921762E-2</v>
      </c>
      <c r="N819" s="107" t="s">
        <v>1029</v>
      </c>
    </row>
    <row r="820" spans="2:14">
      <c r="B820" s="24">
        <v>2723000</v>
      </c>
      <c r="C820" s="26" t="s">
        <v>831</v>
      </c>
      <c r="D820" s="63">
        <v>100</v>
      </c>
      <c r="E820" s="452">
        <v>38.842975206611676</v>
      </c>
      <c r="F820" s="145">
        <v>38.016528925619937</v>
      </c>
      <c r="G820" s="145">
        <v>0.82644628099173767</v>
      </c>
      <c r="H820" s="107">
        <v>5.9504132231405107</v>
      </c>
      <c r="I820" s="107">
        <v>54.214876033057969</v>
      </c>
      <c r="J820" s="107">
        <v>0.66115702479339011</v>
      </c>
      <c r="K820" s="107" t="s">
        <v>1029</v>
      </c>
      <c r="L820" s="107" t="s">
        <v>1029</v>
      </c>
      <c r="M820" s="107" t="s">
        <v>1029</v>
      </c>
      <c r="N820" s="107">
        <v>0.33057851239669506</v>
      </c>
    </row>
    <row r="821" spans="2:14">
      <c r="B821" s="24">
        <v>2724000</v>
      </c>
      <c r="C821" s="26" t="s">
        <v>832</v>
      </c>
      <c r="D821" s="63">
        <v>100</v>
      </c>
      <c r="E821" s="452">
        <v>62.10526315789464</v>
      </c>
      <c r="F821" s="145">
        <v>57.894736842105168</v>
      </c>
      <c r="G821" s="145">
        <v>4.2105263157894708</v>
      </c>
      <c r="H821" s="107">
        <v>13.33333333333333</v>
      </c>
      <c r="I821" s="107">
        <v>23.742690058479504</v>
      </c>
      <c r="J821" s="107">
        <v>0.3508771929824559</v>
      </c>
      <c r="K821" s="107">
        <v>0.23391812865497058</v>
      </c>
      <c r="L821" s="107" t="s">
        <v>1029</v>
      </c>
      <c r="M821" s="107">
        <v>0.23391812865497058</v>
      </c>
      <c r="N821" s="107" t="s">
        <v>1029</v>
      </c>
    </row>
    <row r="822" spans="2:14">
      <c r="B822" s="24">
        <v>2725000</v>
      </c>
      <c r="C822" s="26" t="s">
        <v>833</v>
      </c>
      <c r="D822" s="63">
        <v>100</v>
      </c>
      <c r="E822" s="452">
        <v>81.061343719571568</v>
      </c>
      <c r="F822" s="145">
        <v>48.734177215189881</v>
      </c>
      <c r="G822" s="145">
        <v>32.32716650438168</v>
      </c>
      <c r="H822" s="107">
        <v>1.1197663096397275</v>
      </c>
      <c r="I822" s="107">
        <v>16.553067185978581</v>
      </c>
      <c r="J822" s="107">
        <v>0.29211295034079854</v>
      </c>
      <c r="K822" s="107">
        <v>0.58422590068159708</v>
      </c>
      <c r="L822" s="107" t="s">
        <v>1029</v>
      </c>
      <c r="M822" s="107">
        <v>0.24342745861733209</v>
      </c>
      <c r="N822" s="107">
        <v>0.14605647517039927</v>
      </c>
    </row>
    <row r="823" spans="2:14">
      <c r="B823" s="24">
        <v>2726000</v>
      </c>
      <c r="C823" s="26" t="s">
        <v>834</v>
      </c>
      <c r="D823" s="63">
        <v>100</v>
      </c>
      <c r="E823" s="452">
        <v>99.207459207459621</v>
      </c>
      <c r="F823" s="145">
        <v>48.251748251748403</v>
      </c>
      <c r="G823" s="145">
        <v>50.955710955711218</v>
      </c>
      <c r="H823" s="107">
        <v>0.32634032634032728</v>
      </c>
      <c r="I823" s="107">
        <v>0.13986013986014026</v>
      </c>
      <c r="J823" s="107" t="s">
        <v>1029</v>
      </c>
      <c r="K823" s="107">
        <v>9.3240093240093525E-2</v>
      </c>
      <c r="L823" s="107" t="s">
        <v>1029</v>
      </c>
      <c r="M823" s="107" t="s">
        <v>1029</v>
      </c>
      <c r="N823" s="107">
        <v>0.23310023310023378</v>
      </c>
    </row>
    <row r="824" spans="2:14">
      <c r="B824" s="24">
        <v>2727000</v>
      </c>
      <c r="C824" s="26" t="s">
        <v>835</v>
      </c>
      <c r="D824" s="63">
        <v>100</v>
      </c>
      <c r="E824" s="452">
        <v>35.613207547169814</v>
      </c>
      <c r="F824" s="145">
        <v>31.60377358490566</v>
      </c>
      <c r="G824" s="145">
        <v>4.0094339622641515</v>
      </c>
      <c r="H824" s="107">
        <v>2.2405660377358489</v>
      </c>
      <c r="I824" s="107">
        <v>26.297169811320746</v>
      </c>
      <c r="J824" s="107">
        <v>0.23584905660377353</v>
      </c>
      <c r="K824" s="107">
        <v>35.495283018867887</v>
      </c>
      <c r="L824" s="107" t="s">
        <v>1029</v>
      </c>
      <c r="M824" s="107">
        <v>0.11792452830188677</v>
      </c>
      <c r="N824" s="107" t="s">
        <v>1029</v>
      </c>
    </row>
    <row r="825" spans="2:14">
      <c r="B825" s="24">
        <v>2728000</v>
      </c>
      <c r="C825" s="26" t="s">
        <v>836</v>
      </c>
      <c r="D825" s="63">
        <v>100</v>
      </c>
      <c r="E825" s="452">
        <v>99.509001636661097</v>
      </c>
      <c r="F825" s="145">
        <v>90.18003273322411</v>
      </c>
      <c r="G825" s="145">
        <v>9.3289689034369836</v>
      </c>
      <c r="H825" s="107" t="s">
        <v>1029</v>
      </c>
      <c r="I825" s="107">
        <v>0.2454991816693943</v>
      </c>
      <c r="J825" s="107">
        <v>0.2454991816693943</v>
      </c>
      <c r="K825" s="107" t="s">
        <v>1029</v>
      </c>
      <c r="L825" s="107" t="s">
        <v>1029</v>
      </c>
      <c r="M825" s="107" t="s">
        <v>1029</v>
      </c>
      <c r="N825" s="107" t="s">
        <v>1029</v>
      </c>
    </row>
    <row r="826" spans="2:14">
      <c r="B826" s="24">
        <v>2729000</v>
      </c>
      <c r="C826" s="26" t="s">
        <v>837</v>
      </c>
      <c r="D826" s="63">
        <v>100</v>
      </c>
      <c r="E826" s="452">
        <v>98.126064735945405</v>
      </c>
      <c r="F826" s="145">
        <v>87.308347529812536</v>
      </c>
      <c r="G826" s="145">
        <v>10.817717206132874</v>
      </c>
      <c r="H826" s="107">
        <v>1.1073253833049401</v>
      </c>
      <c r="I826" s="107">
        <v>0.68143100511073229</v>
      </c>
      <c r="J826" s="107" t="s">
        <v>1029</v>
      </c>
      <c r="K826" s="107" t="s">
        <v>1029</v>
      </c>
      <c r="L826" s="107" t="s">
        <v>1029</v>
      </c>
      <c r="M826" s="107">
        <v>8.5178875638841536E-2</v>
      </c>
      <c r="N826" s="107" t="s">
        <v>1029</v>
      </c>
    </row>
    <row r="827" spans="2:14">
      <c r="B827" s="24">
        <v>2730000</v>
      </c>
      <c r="C827" s="26" t="s">
        <v>838</v>
      </c>
      <c r="D827" s="63">
        <v>100</v>
      </c>
      <c r="E827" s="452">
        <v>99.551856594110475</v>
      </c>
      <c r="F827" s="145">
        <v>57.906530089629001</v>
      </c>
      <c r="G827" s="145">
        <v>41.645326504481474</v>
      </c>
      <c r="H827" s="107">
        <v>0.22407170294494297</v>
      </c>
      <c r="I827" s="107">
        <v>9.6030729833546991E-2</v>
      </c>
      <c r="J827" s="107" t="s">
        <v>1029</v>
      </c>
      <c r="K827" s="107" t="s">
        <v>1029</v>
      </c>
      <c r="L827" s="107">
        <v>6.4020486555697989E-2</v>
      </c>
      <c r="M827" s="107">
        <v>6.4020486555697989E-2</v>
      </c>
      <c r="N827" s="107" t="s">
        <v>1029</v>
      </c>
    </row>
    <row r="828" spans="2:14">
      <c r="B828" s="24">
        <v>2731000</v>
      </c>
      <c r="C828" s="26" t="s">
        <v>62</v>
      </c>
      <c r="D828" s="63">
        <v>100</v>
      </c>
      <c r="E828" s="452">
        <v>98.935750886874217</v>
      </c>
      <c r="F828" s="145">
        <v>74.536854552621207</v>
      </c>
      <c r="G828" s="145">
        <v>24.398896334253013</v>
      </c>
      <c r="H828" s="107">
        <v>0.39416633819471752</v>
      </c>
      <c r="I828" s="107">
        <v>0.39416633819471752</v>
      </c>
      <c r="J828" s="107">
        <v>7.8833267638943508E-2</v>
      </c>
      <c r="K828" s="107">
        <v>7.8833267638943508E-2</v>
      </c>
      <c r="L828" s="107" t="s">
        <v>1029</v>
      </c>
      <c r="M828" s="107">
        <v>0.11824990145841525</v>
      </c>
      <c r="N828" s="107" t="s">
        <v>1029</v>
      </c>
    </row>
    <row r="829" spans="2:14">
      <c r="B829" s="24">
        <v>2732000</v>
      </c>
      <c r="C829" s="26" t="s">
        <v>839</v>
      </c>
      <c r="D829" s="63">
        <v>100</v>
      </c>
      <c r="E829" s="452">
        <v>99.28400954653921</v>
      </c>
      <c r="F829" s="145">
        <v>67.303102625298166</v>
      </c>
      <c r="G829" s="145">
        <v>31.980906921241044</v>
      </c>
      <c r="H829" s="107">
        <v>0.23866348448687336</v>
      </c>
      <c r="I829" s="107">
        <v>0.17899761336515502</v>
      </c>
      <c r="J829" s="107">
        <v>5.9665871121718339E-2</v>
      </c>
      <c r="K829" s="107" t="s">
        <v>1029</v>
      </c>
      <c r="L829" s="107" t="s">
        <v>1029</v>
      </c>
      <c r="M829" s="107">
        <v>0.23866348448687336</v>
      </c>
      <c r="N829" s="107" t="s">
        <v>1029</v>
      </c>
    </row>
    <row r="830" spans="2:14">
      <c r="B830" s="24">
        <v>2733000</v>
      </c>
      <c r="C830" s="26" t="s">
        <v>840</v>
      </c>
      <c r="D830" s="63">
        <v>100</v>
      </c>
      <c r="E830" s="452">
        <v>99.156118143459963</v>
      </c>
      <c r="F830" s="145">
        <v>88.607594936708907</v>
      </c>
      <c r="G830" s="145">
        <v>10.548523206751053</v>
      </c>
      <c r="H830" s="107" t="s">
        <v>1029</v>
      </c>
      <c r="I830" s="107">
        <v>0.84388185654008419</v>
      </c>
      <c r="J830" s="107" t="s">
        <v>1029</v>
      </c>
      <c r="K830" s="107" t="s">
        <v>1029</v>
      </c>
      <c r="L830" s="107" t="s">
        <v>1029</v>
      </c>
      <c r="M830" s="107" t="s">
        <v>1029</v>
      </c>
      <c r="N830" s="107" t="s">
        <v>1029</v>
      </c>
    </row>
    <row r="831" spans="2:14">
      <c r="B831" s="24">
        <v>2734000</v>
      </c>
      <c r="C831" s="26" t="s">
        <v>841</v>
      </c>
      <c r="D831" s="63">
        <v>100</v>
      </c>
      <c r="E831" s="452">
        <v>99.419054996127031</v>
      </c>
      <c r="F831" s="145">
        <v>74.438419829589449</v>
      </c>
      <c r="G831" s="145">
        <v>24.980635166537581</v>
      </c>
      <c r="H831" s="107">
        <v>0.38729666924864448</v>
      </c>
      <c r="I831" s="107">
        <v>7.7459333849728904E-2</v>
      </c>
      <c r="J831" s="107" t="s">
        <v>1029</v>
      </c>
      <c r="K831" s="107">
        <v>3.8729666924864452E-2</v>
      </c>
      <c r="L831" s="107">
        <v>3.8729666924864452E-2</v>
      </c>
      <c r="M831" s="107">
        <v>3.8729666924864452E-2</v>
      </c>
      <c r="N831" s="107" t="s">
        <v>1029</v>
      </c>
    </row>
    <row r="832" spans="2:14">
      <c r="B832" s="24">
        <v>2735000</v>
      </c>
      <c r="C832" s="26" t="s">
        <v>842</v>
      </c>
      <c r="D832" s="63">
        <v>100</v>
      </c>
      <c r="E832" s="452">
        <v>95.679012345679226</v>
      </c>
      <c r="F832" s="145">
        <v>90.637860082304726</v>
      </c>
      <c r="G832" s="145">
        <v>5.041152263374495</v>
      </c>
      <c r="H832" s="107">
        <v>0.30864197530864257</v>
      </c>
      <c r="I832" s="107">
        <v>3.4979423868312818</v>
      </c>
      <c r="J832" s="107" t="s">
        <v>1029</v>
      </c>
      <c r="K832" s="107">
        <v>0.4115226337448567</v>
      </c>
      <c r="L832" s="107" t="s">
        <v>1029</v>
      </c>
      <c r="M832" s="107">
        <v>0.10288065843621418</v>
      </c>
      <c r="N832" s="107" t="s">
        <v>1029</v>
      </c>
    </row>
    <row r="833" spans="2:14">
      <c r="B833" s="24">
        <v>2736000</v>
      </c>
      <c r="C833" s="26" t="s">
        <v>843</v>
      </c>
      <c r="D833" s="63">
        <v>100</v>
      </c>
      <c r="E833" s="452">
        <v>98.874507597074</v>
      </c>
      <c r="F833" s="145">
        <v>72.931907709623189</v>
      </c>
      <c r="G833" s="145">
        <v>25.942599887450818</v>
      </c>
      <c r="H833" s="107">
        <v>0.39392234102419882</v>
      </c>
      <c r="I833" s="107">
        <v>0.56274620146314114</v>
      </c>
      <c r="J833" s="107" t="s">
        <v>1029</v>
      </c>
      <c r="K833" s="107">
        <v>5.6274620146314111E-2</v>
      </c>
      <c r="L833" s="107" t="s">
        <v>1029</v>
      </c>
      <c r="M833" s="107" t="s">
        <v>1029</v>
      </c>
      <c r="N833" s="107">
        <v>0.11254924029262822</v>
      </c>
    </row>
    <row r="834" spans="2:14">
      <c r="B834" s="24">
        <v>2737000</v>
      </c>
      <c r="C834" s="26" t="s">
        <v>844</v>
      </c>
      <c r="D834" s="63">
        <v>100</v>
      </c>
      <c r="E834" s="452">
        <v>98.955954323001293</v>
      </c>
      <c r="F834" s="145">
        <v>68.384991843392882</v>
      </c>
      <c r="G834" s="145">
        <v>30.570962479608404</v>
      </c>
      <c r="H834" s="107">
        <v>0.29363784665579074</v>
      </c>
      <c r="I834" s="107">
        <v>0.65252854812397931</v>
      </c>
      <c r="J834" s="107">
        <v>6.525285481239794E-2</v>
      </c>
      <c r="K834" s="107">
        <v>3.262642740619897E-2</v>
      </c>
      <c r="L834" s="107" t="s">
        <v>1029</v>
      </c>
      <c r="M834" s="107" t="s">
        <v>1029</v>
      </c>
      <c r="N834" s="107" t="s">
        <v>1029</v>
      </c>
    </row>
    <row r="835" spans="2:14">
      <c r="B835" s="22">
        <v>2900000</v>
      </c>
      <c r="C835" s="32" t="s">
        <v>845</v>
      </c>
      <c r="D835" s="63">
        <v>100</v>
      </c>
      <c r="E835" s="452">
        <v>90.431162460466197</v>
      </c>
      <c r="F835" s="145">
        <v>69.160265926547709</v>
      </c>
      <c r="G835" s="145">
        <v>21.270896533918489</v>
      </c>
      <c r="H835" s="107">
        <v>2.3623571935712837</v>
      </c>
      <c r="I835" s="107">
        <v>5.7509843154972984</v>
      </c>
      <c r="J835" s="107">
        <v>0.20654489124120506</v>
      </c>
      <c r="K835" s="107">
        <v>1.0972697347189009</v>
      </c>
      <c r="L835" s="107">
        <v>2.9045375330794466E-2</v>
      </c>
      <c r="M835" s="107">
        <v>0.1097269734718902</v>
      </c>
      <c r="N835" s="107">
        <v>1.2909055702575317E-2</v>
      </c>
    </row>
    <row r="836" spans="2:14">
      <c r="B836" s="24">
        <v>2901000</v>
      </c>
      <c r="C836" s="26" t="s">
        <v>846</v>
      </c>
      <c r="D836" s="63">
        <v>100</v>
      </c>
      <c r="E836" s="452">
        <v>83.879064460923829</v>
      </c>
      <c r="F836" s="145">
        <v>56.965202509982682</v>
      </c>
      <c r="G836" s="145">
        <v>26.913861950941143</v>
      </c>
      <c r="H836" s="107">
        <v>5.2025099828864594</v>
      </c>
      <c r="I836" s="107">
        <v>8.5795778665144979</v>
      </c>
      <c r="J836" s="107">
        <v>0.47917855105533225</v>
      </c>
      <c r="K836" s="107">
        <v>1.5288077581289181</v>
      </c>
      <c r="L836" s="107">
        <v>1.1409013120365052E-2</v>
      </c>
      <c r="M836" s="107">
        <v>0.29663434112949139</v>
      </c>
      <c r="N836" s="107">
        <v>2.2818026240730104E-2</v>
      </c>
    </row>
    <row r="837" spans="2:14">
      <c r="B837" s="24">
        <v>2910000</v>
      </c>
      <c r="C837" s="26" t="s">
        <v>847</v>
      </c>
      <c r="D837" s="63">
        <v>100</v>
      </c>
      <c r="E837" s="452">
        <v>82.772277227722725</v>
      </c>
      <c r="F837" s="145">
        <v>74.851485148514811</v>
      </c>
      <c r="G837" s="145">
        <v>7.9207920792079198</v>
      </c>
      <c r="H837" s="107">
        <v>11.485148514851486</v>
      </c>
      <c r="I837" s="107">
        <v>5.5445544554455441</v>
      </c>
      <c r="J837" s="107">
        <v>9.9009900990098987E-2</v>
      </c>
      <c r="K837" s="107">
        <v>9.9009900990098987E-2</v>
      </c>
      <c r="L837" s="107" t="s">
        <v>1029</v>
      </c>
      <c r="M837" s="107" t="s">
        <v>1029</v>
      </c>
      <c r="N837" s="107" t="s">
        <v>1029</v>
      </c>
    </row>
    <row r="838" spans="2:14">
      <c r="B838" s="24">
        <v>2911000</v>
      </c>
      <c r="C838" s="26" t="s">
        <v>848</v>
      </c>
      <c r="D838" s="63">
        <v>100</v>
      </c>
      <c r="E838" s="452">
        <v>99.090219863533093</v>
      </c>
      <c r="F838" s="145">
        <v>65.352539802881083</v>
      </c>
      <c r="G838" s="145">
        <v>33.737680060652004</v>
      </c>
      <c r="H838" s="107">
        <v>0.5307050796057623</v>
      </c>
      <c r="I838" s="107">
        <v>7.5815011372251759E-2</v>
      </c>
      <c r="J838" s="107">
        <v>7.5815011372251759E-2</v>
      </c>
      <c r="K838" s="107">
        <v>0.22744503411675529</v>
      </c>
      <c r="L838" s="107" t="s">
        <v>1029</v>
      </c>
      <c r="M838" s="107" t="s">
        <v>1029</v>
      </c>
      <c r="N838" s="107" t="s">
        <v>1029</v>
      </c>
    </row>
    <row r="839" spans="2:14">
      <c r="B839" s="24">
        <v>2912000</v>
      </c>
      <c r="C839" s="26" t="s">
        <v>849</v>
      </c>
      <c r="D839" s="63">
        <v>100</v>
      </c>
      <c r="E839" s="452">
        <v>99.201824401368398</v>
      </c>
      <c r="F839" s="145">
        <v>70.467502850627255</v>
      </c>
      <c r="G839" s="145">
        <v>28.734321550741143</v>
      </c>
      <c r="H839" s="107">
        <v>0.11402508551881417</v>
      </c>
      <c r="I839" s="107">
        <v>0.3420752565564425</v>
      </c>
      <c r="J839" s="107">
        <v>0.22805017103762834</v>
      </c>
      <c r="K839" s="107" t="s">
        <v>1029</v>
      </c>
      <c r="L839" s="107" t="s">
        <v>1029</v>
      </c>
      <c r="M839" s="107">
        <v>0.11402508551881417</v>
      </c>
      <c r="N839" s="107" t="s">
        <v>1029</v>
      </c>
    </row>
    <row r="840" spans="2:14">
      <c r="B840" s="24">
        <v>2913000</v>
      </c>
      <c r="C840" s="26" t="s">
        <v>850</v>
      </c>
      <c r="D840" s="63">
        <v>100</v>
      </c>
      <c r="E840" s="452">
        <v>98.099762470308931</v>
      </c>
      <c r="F840" s="145">
        <v>67.695961995249519</v>
      </c>
      <c r="G840" s="145">
        <v>30.403800475059416</v>
      </c>
      <c r="H840" s="107">
        <v>0.11876484560570079</v>
      </c>
      <c r="I840" s="107">
        <v>0.95011876484560631</v>
      </c>
      <c r="J840" s="107">
        <v>0.23752969121140158</v>
      </c>
      <c r="K840" s="107">
        <v>0.47505938242280316</v>
      </c>
      <c r="L840" s="107" t="s">
        <v>1029</v>
      </c>
      <c r="M840" s="107" t="s">
        <v>1029</v>
      </c>
      <c r="N840" s="107">
        <v>0.11876484560570079</v>
      </c>
    </row>
    <row r="841" spans="2:14">
      <c r="B841" s="24">
        <v>2914000</v>
      </c>
      <c r="C841" s="26" t="s">
        <v>851</v>
      </c>
      <c r="D841" s="63">
        <v>100</v>
      </c>
      <c r="E841" s="452">
        <v>97.066014669926631</v>
      </c>
      <c r="F841" s="145">
        <v>89.73105134474325</v>
      </c>
      <c r="G841" s="145">
        <v>7.3349633251833763</v>
      </c>
      <c r="H841" s="107" t="s">
        <v>1029</v>
      </c>
      <c r="I841" s="107">
        <v>2.9339853300733503</v>
      </c>
      <c r="J841" s="107" t="s">
        <v>1029</v>
      </c>
      <c r="K841" s="107" t="s">
        <v>1029</v>
      </c>
      <c r="L841" s="107" t="s">
        <v>1029</v>
      </c>
      <c r="M841" s="107" t="s">
        <v>1029</v>
      </c>
      <c r="N841" s="107" t="s">
        <v>1029</v>
      </c>
    </row>
    <row r="842" spans="2:14">
      <c r="B842" s="24">
        <v>2915000</v>
      </c>
      <c r="C842" s="26" t="s">
        <v>852</v>
      </c>
      <c r="D842" s="63">
        <v>100</v>
      </c>
      <c r="E842" s="452">
        <v>91.160220994475281</v>
      </c>
      <c r="F842" s="145">
        <v>82.209944751381343</v>
      </c>
      <c r="G842" s="145">
        <v>8.9502762430939384</v>
      </c>
      <c r="H842" s="107">
        <v>1.5469613259668535</v>
      </c>
      <c r="I842" s="107">
        <v>4.861878453038682</v>
      </c>
      <c r="J842" s="107">
        <v>0.22099447513812195</v>
      </c>
      <c r="K842" s="107">
        <v>2.2099447513812192</v>
      </c>
      <c r="L842" s="107" t="s">
        <v>1029</v>
      </c>
      <c r="M842" s="107" t="s">
        <v>1029</v>
      </c>
      <c r="N842" s="107" t="s">
        <v>1029</v>
      </c>
    </row>
    <row r="843" spans="2:14">
      <c r="B843" s="24">
        <v>2916000</v>
      </c>
      <c r="C843" s="26" t="s">
        <v>853</v>
      </c>
      <c r="D843" s="63">
        <v>100</v>
      </c>
      <c r="E843" s="452">
        <v>96.245421245421198</v>
      </c>
      <c r="F843" s="145">
        <v>69.780219780219781</v>
      </c>
      <c r="G843" s="145">
        <v>26.46520146520141</v>
      </c>
      <c r="H843" s="107">
        <v>1.5567765567765548</v>
      </c>
      <c r="I843" s="107">
        <v>2.0146520146520115</v>
      </c>
      <c r="J843" s="107">
        <v>9.1575091575091444E-2</v>
      </c>
      <c r="K843" s="107" t="s">
        <v>1029</v>
      </c>
      <c r="L843" s="107" t="s">
        <v>1029</v>
      </c>
      <c r="M843" s="107" t="s">
        <v>1029</v>
      </c>
      <c r="N843" s="107">
        <v>9.1575091575091444E-2</v>
      </c>
    </row>
    <row r="844" spans="2:14">
      <c r="B844" s="24">
        <v>2917000</v>
      </c>
      <c r="C844" s="26" t="s">
        <v>854</v>
      </c>
      <c r="D844" s="63">
        <v>100</v>
      </c>
      <c r="E844" s="452">
        <v>99.283439490445843</v>
      </c>
      <c r="F844" s="145">
        <v>71.257961783439484</v>
      </c>
      <c r="G844" s="145">
        <v>28.025477707006363</v>
      </c>
      <c r="H844" s="107">
        <v>0.19904458598726116</v>
      </c>
      <c r="I844" s="107">
        <v>0.3582802547770701</v>
      </c>
      <c r="J844" s="107">
        <v>3.9808917197452234E-2</v>
      </c>
      <c r="K844" s="107">
        <v>7.9617834394904469E-2</v>
      </c>
      <c r="L844" s="107" t="s">
        <v>1029</v>
      </c>
      <c r="M844" s="107">
        <v>3.9808917197452234E-2</v>
      </c>
      <c r="N844" s="107" t="s">
        <v>1029</v>
      </c>
    </row>
    <row r="845" spans="2:14">
      <c r="B845" s="24">
        <v>2918000</v>
      </c>
      <c r="C845" s="26" t="s">
        <v>855</v>
      </c>
      <c r="D845" s="63">
        <v>100</v>
      </c>
      <c r="E845" s="452">
        <v>93.166666666666615</v>
      </c>
      <c r="F845" s="145">
        <v>80.9166666666666</v>
      </c>
      <c r="G845" s="145">
        <v>12.250000000000012</v>
      </c>
      <c r="H845" s="107">
        <v>2.9166666666666687</v>
      </c>
      <c r="I845" s="107">
        <v>3.4166666666666687</v>
      </c>
      <c r="J845" s="107">
        <v>8.3333333333333384E-2</v>
      </c>
      <c r="K845" s="107" t="s">
        <v>1029</v>
      </c>
      <c r="L845" s="107">
        <v>0.41666666666666691</v>
      </c>
      <c r="M845" s="107" t="s">
        <v>1029</v>
      </c>
      <c r="N845" s="107" t="s">
        <v>1029</v>
      </c>
    </row>
    <row r="846" spans="2:14">
      <c r="B846" s="24">
        <v>2919000</v>
      </c>
      <c r="C846" s="26" t="s">
        <v>856</v>
      </c>
      <c r="D846" s="63">
        <v>100</v>
      </c>
      <c r="E846" s="452">
        <v>99.17550058892806</v>
      </c>
      <c r="F846" s="145">
        <v>77.149587750294387</v>
      </c>
      <c r="G846" s="145">
        <v>22.025912838633673</v>
      </c>
      <c r="H846" s="107">
        <v>0.11778563015312123</v>
      </c>
      <c r="I846" s="107">
        <v>0.70671378091872739</v>
      </c>
      <c r="J846" s="107" t="s">
        <v>1029</v>
      </c>
      <c r="K846" s="107" t="s">
        <v>1029</v>
      </c>
      <c r="L846" s="107" t="s">
        <v>1029</v>
      </c>
      <c r="M846" s="107" t="s">
        <v>1029</v>
      </c>
      <c r="N846" s="107" t="s">
        <v>1029</v>
      </c>
    </row>
    <row r="847" spans="2:14">
      <c r="B847" s="24">
        <v>2920000</v>
      </c>
      <c r="C847" s="26" t="s">
        <v>857</v>
      </c>
      <c r="D847" s="63">
        <v>100</v>
      </c>
      <c r="E847" s="452">
        <v>98.999999999999943</v>
      </c>
      <c r="F847" s="145">
        <v>78.999999999999943</v>
      </c>
      <c r="G847" s="145">
        <v>19.999999999999996</v>
      </c>
      <c r="H847" s="107">
        <v>0.24999999999999989</v>
      </c>
      <c r="I847" s="107">
        <v>0.49999999999999978</v>
      </c>
      <c r="J847" s="107" t="s">
        <v>1029</v>
      </c>
      <c r="K847" s="107">
        <v>0.24999999999999989</v>
      </c>
      <c r="L847" s="107" t="s">
        <v>1029</v>
      </c>
      <c r="M847" s="107" t="s">
        <v>1029</v>
      </c>
      <c r="N847" s="107" t="s">
        <v>1029</v>
      </c>
    </row>
    <row r="848" spans="2:14">
      <c r="B848" s="24">
        <v>2921000</v>
      </c>
      <c r="C848" s="26" t="s">
        <v>858</v>
      </c>
      <c r="D848" s="63">
        <v>100</v>
      </c>
      <c r="E848" s="452">
        <v>88.092613009922886</v>
      </c>
      <c r="F848" s="145">
        <v>67.034178610804901</v>
      </c>
      <c r="G848" s="145">
        <v>21.058434399117985</v>
      </c>
      <c r="H848" s="107">
        <v>0.66152149944873218</v>
      </c>
      <c r="I848" s="107">
        <v>1.4332965821389199</v>
      </c>
      <c r="J848" s="107">
        <v>0.11025358324145537</v>
      </c>
      <c r="K848" s="107">
        <v>9.7023153252480725</v>
      </c>
      <c r="L848" s="107" t="s">
        <v>1029</v>
      </c>
      <c r="M848" s="107" t="s">
        <v>1029</v>
      </c>
      <c r="N848" s="107" t="s">
        <v>1029</v>
      </c>
    </row>
    <row r="849" spans="2:14">
      <c r="B849" s="24">
        <v>2922000</v>
      </c>
      <c r="C849" s="26" t="s">
        <v>859</v>
      </c>
      <c r="D849" s="63">
        <v>100</v>
      </c>
      <c r="E849" s="452">
        <v>99.546485260770964</v>
      </c>
      <c r="F849" s="145">
        <v>92.063492063492049</v>
      </c>
      <c r="G849" s="145">
        <v>7.4829931972789101</v>
      </c>
      <c r="H849" s="107">
        <v>0.11337868480725621</v>
      </c>
      <c r="I849" s="107">
        <v>0.34013605442176864</v>
      </c>
      <c r="J849" s="107" t="s">
        <v>1029</v>
      </c>
      <c r="K849" s="107" t="s">
        <v>1029</v>
      </c>
      <c r="L849" s="107" t="s">
        <v>1029</v>
      </c>
      <c r="M849" s="107" t="s">
        <v>1029</v>
      </c>
      <c r="N849" s="107" t="s">
        <v>1029</v>
      </c>
    </row>
    <row r="850" spans="2:14">
      <c r="B850" s="24">
        <v>2923000</v>
      </c>
      <c r="C850" s="26" t="s">
        <v>860</v>
      </c>
      <c r="D850" s="63">
        <v>100</v>
      </c>
      <c r="E850" s="452">
        <v>83.768760422456907</v>
      </c>
      <c r="F850" s="145">
        <v>72.762645914396856</v>
      </c>
      <c r="G850" s="145">
        <v>11.006114508060051</v>
      </c>
      <c r="H850" s="107">
        <v>1.2784880489160659</v>
      </c>
      <c r="I850" s="107">
        <v>14.396887159533097</v>
      </c>
      <c r="J850" s="107">
        <v>0.16675931072818248</v>
      </c>
      <c r="K850" s="107">
        <v>0.16675931072818248</v>
      </c>
      <c r="L850" s="107">
        <v>0.16675931072818248</v>
      </c>
      <c r="M850" s="107">
        <v>5.558643690939416E-2</v>
      </c>
      <c r="N850" s="107" t="s">
        <v>1029</v>
      </c>
    </row>
    <row r="851" spans="2:14">
      <c r="B851" s="24">
        <v>2924000</v>
      </c>
      <c r="C851" s="26" t="s">
        <v>861</v>
      </c>
      <c r="D851" s="63">
        <v>100</v>
      </c>
      <c r="E851" s="452">
        <v>99.172794117647086</v>
      </c>
      <c r="F851" s="145">
        <v>77.849264705882376</v>
      </c>
      <c r="G851" s="145">
        <v>21.323529411764707</v>
      </c>
      <c r="H851" s="107">
        <v>0.18382352941176469</v>
      </c>
      <c r="I851" s="107">
        <v>0.36764705882352938</v>
      </c>
      <c r="J851" s="107">
        <v>9.1911764705882346E-2</v>
      </c>
      <c r="K851" s="107" t="s">
        <v>1029</v>
      </c>
      <c r="L851" s="107" t="s">
        <v>1029</v>
      </c>
      <c r="M851" s="107">
        <v>0.18382352941176469</v>
      </c>
      <c r="N851" s="107" t="s">
        <v>1029</v>
      </c>
    </row>
    <row r="852" spans="2:14">
      <c r="B852" s="24">
        <v>2925000</v>
      </c>
      <c r="C852" s="26" t="s">
        <v>862</v>
      </c>
      <c r="D852" s="63">
        <v>100</v>
      </c>
      <c r="E852" s="452">
        <v>99.675587996755837</v>
      </c>
      <c r="F852" s="145">
        <v>95.701540957015368</v>
      </c>
      <c r="G852" s="145">
        <v>3.9740470397404706</v>
      </c>
      <c r="H852" s="107">
        <v>8.1103000811030015E-2</v>
      </c>
      <c r="I852" s="107">
        <v>0.24330900243309003</v>
      </c>
      <c r="J852" s="107" t="s">
        <v>1029</v>
      </c>
      <c r="K852" s="107" t="s">
        <v>1029</v>
      </c>
      <c r="L852" s="107" t="s">
        <v>1029</v>
      </c>
      <c r="M852" s="107" t="s">
        <v>1029</v>
      </c>
      <c r="N852" s="107" t="s">
        <v>1029</v>
      </c>
    </row>
    <row r="853" spans="2:14">
      <c r="B853" s="24">
        <v>2926000</v>
      </c>
      <c r="C853" s="26" t="s">
        <v>863</v>
      </c>
      <c r="D853" s="63">
        <v>100</v>
      </c>
      <c r="E853" s="452">
        <v>99.119373776908049</v>
      </c>
      <c r="F853" s="145">
        <v>68.884540117416833</v>
      </c>
      <c r="G853" s="145">
        <v>30.234833659491223</v>
      </c>
      <c r="H853" s="107">
        <v>0.29354207436399243</v>
      </c>
      <c r="I853" s="107">
        <v>0.48923679060665409</v>
      </c>
      <c r="J853" s="107" t="s">
        <v>1029</v>
      </c>
      <c r="K853" s="107">
        <v>9.784735812133083E-2</v>
      </c>
      <c r="L853" s="107" t="s">
        <v>1029</v>
      </c>
      <c r="M853" s="107" t="s">
        <v>1029</v>
      </c>
      <c r="N853" s="107" t="s">
        <v>1029</v>
      </c>
    </row>
    <row r="854" spans="2:14">
      <c r="B854" s="24">
        <v>2927000</v>
      </c>
      <c r="C854" s="26" t="s">
        <v>864</v>
      </c>
      <c r="D854" s="63">
        <v>100</v>
      </c>
      <c r="E854" s="452">
        <v>98.283695103483382</v>
      </c>
      <c r="F854" s="145">
        <v>75.315497223624675</v>
      </c>
      <c r="G854" s="145">
        <v>22.9681978798587</v>
      </c>
      <c r="H854" s="107">
        <v>0.75719333669863875</v>
      </c>
      <c r="I854" s="107">
        <v>0.75719333669863875</v>
      </c>
      <c r="J854" s="107">
        <v>5.0479555779909258E-2</v>
      </c>
      <c r="K854" s="107">
        <v>5.0479555779909258E-2</v>
      </c>
      <c r="L854" s="107" t="s">
        <v>1029</v>
      </c>
      <c r="M854" s="107">
        <v>0.10095911155981852</v>
      </c>
      <c r="N854" s="107" t="s">
        <v>1029</v>
      </c>
    </row>
    <row r="855" spans="2:14">
      <c r="B855" s="24">
        <v>2928000</v>
      </c>
      <c r="C855" s="26" t="s">
        <v>865</v>
      </c>
      <c r="D855" s="63">
        <v>100</v>
      </c>
      <c r="E855" s="452">
        <v>100</v>
      </c>
      <c r="F855" s="145">
        <v>100</v>
      </c>
      <c r="G855" s="145" t="s">
        <v>1029</v>
      </c>
      <c r="H855" s="107" t="s">
        <v>1029</v>
      </c>
      <c r="I855" s="107" t="s">
        <v>1029</v>
      </c>
      <c r="J855" s="107" t="s">
        <v>1029</v>
      </c>
      <c r="K855" s="107" t="s">
        <v>1029</v>
      </c>
      <c r="L855" s="107" t="s">
        <v>1029</v>
      </c>
      <c r="M855" s="107" t="s">
        <v>1029</v>
      </c>
      <c r="N855" s="107" t="s">
        <v>1029</v>
      </c>
    </row>
    <row r="856" spans="2:14">
      <c r="B856" s="24">
        <v>2929000</v>
      </c>
      <c r="C856" s="26" t="s">
        <v>866</v>
      </c>
      <c r="D856" s="63">
        <v>100</v>
      </c>
      <c r="E856" s="452">
        <v>98.481012658227797</v>
      </c>
      <c r="F856" s="145">
        <v>57.468354430379712</v>
      </c>
      <c r="G856" s="145">
        <v>41.012658227848078</v>
      </c>
      <c r="H856" s="107" t="s">
        <v>1029</v>
      </c>
      <c r="I856" s="107">
        <v>1.0126582278481007</v>
      </c>
      <c r="J856" s="107" t="s">
        <v>1029</v>
      </c>
      <c r="K856" s="107">
        <v>0.25316455696202517</v>
      </c>
      <c r="L856" s="107" t="s">
        <v>1029</v>
      </c>
      <c r="M856" s="107">
        <v>0.25316455696202517</v>
      </c>
      <c r="N856" s="107" t="s">
        <v>1029</v>
      </c>
    </row>
    <row r="857" spans="2:14">
      <c r="B857" s="24">
        <v>2930000</v>
      </c>
      <c r="C857" s="26" t="s">
        <v>867</v>
      </c>
      <c r="D857" s="63">
        <v>100</v>
      </c>
      <c r="E857" s="452">
        <v>20.733652312599713</v>
      </c>
      <c r="F857" s="145">
        <v>20.414673046252023</v>
      </c>
      <c r="G857" s="145">
        <v>0.3189792663476877</v>
      </c>
      <c r="H857" s="107">
        <v>2.5518341307815016</v>
      </c>
      <c r="I857" s="107">
        <v>76.076555023923646</v>
      </c>
      <c r="J857" s="107">
        <v>0.47846889952153149</v>
      </c>
      <c r="K857" s="107">
        <v>0.15948963317384385</v>
      </c>
      <c r="L857" s="107" t="s">
        <v>1029</v>
      </c>
      <c r="M857" s="107" t="s">
        <v>1029</v>
      </c>
      <c r="N857" s="107" t="s">
        <v>1029</v>
      </c>
    </row>
    <row r="858" spans="2:14">
      <c r="B858" s="24">
        <v>2931000</v>
      </c>
      <c r="C858" s="26" t="s">
        <v>868</v>
      </c>
      <c r="D858" s="63">
        <v>100</v>
      </c>
      <c r="E858" s="452">
        <v>72.469635627530295</v>
      </c>
      <c r="F858" s="145">
        <v>69.028340080971589</v>
      </c>
      <c r="G858" s="145">
        <v>3.4412955465587052</v>
      </c>
      <c r="H858" s="107">
        <v>2.2267206477732797</v>
      </c>
      <c r="I858" s="107">
        <v>8.7044534412955485</v>
      </c>
      <c r="J858" s="107">
        <v>0.40485829959514169</v>
      </c>
      <c r="K858" s="107">
        <v>16.194331983805675</v>
      </c>
      <c r="L858" s="107" t="s">
        <v>1029</v>
      </c>
      <c r="M858" s="107" t="s">
        <v>1029</v>
      </c>
      <c r="N858" s="107" t="s">
        <v>1029</v>
      </c>
    </row>
    <row r="859" spans="2:14">
      <c r="B859" s="22">
        <v>5700000</v>
      </c>
      <c r="C859" s="32" t="s">
        <v>869</v>
      </c>
      <c r="D859" s="63">
        <v>100</v>
      </c>
      <c r="E859" s="452">
        <v>91.621293566845765</v>
      </c>
      <c r="F859" s="145">
        <v>64.237905323391743</v>
      </c>
      <c r="G859" s="145">
        <v>27.383388243454014</v>
      </c>
      <c r="H859" s="107">
        <v>0.61730535807178821</v>
      </c>
      <c r="I859" s="107">
        <v>2.9686145309519678</v>
      </c>
      <c r="J859" s="107">
        <v>0.2358245188139414</v>
      </c>
      <c r="K859" s="107">
        <v>4.2829894225767298</v>
      </c>
      <c r="L859" s="107">
        <v>0.23929252644355825</v>
      </c>
      <c r="M859" s="107">
        <v>3.1212068666551063E-2</v>
      </c>
      <c r="N859" s="107">
        <v>3.4680076296167849E-3</v>
      </c>
    </row>
    <row r="860" spans="2:14">
      <c r="B860" s="24">
        <v>5701000</v>
      </c>
      <c r="C860" s="26" t="s">
        <v>870</v>
      </c>
      <c r="D860" s="63">
        <v>100</v>
      </c>
      <c r="E860" s="452">
        <v>93.274945261182623</v>
      </c>
      <c r="F860" s="145">
        <v>64.623084141382776</v>
      </c>
      <c r="G860" s="145">
        <v>28.651861119799843</v>
      </c>
      <c r="H860" s="107">
        <v>0.64122614951517243</v>
      </c>
      <c r="I860" s="107">
        <v>4.4103847356897212</v>
      </c>
      <c r="J860" s="107">
        <v>0.281513919299344</v>
      </c>
      <c r="K860" s="107">
        <v>1.3293712855802353</v>
      </c>
      <c r="L860" s="107" t="s">
        <v>1029</v>
      </c>
      <c r="M860" s="107">
        <v>6.2558648733187547E-2</v>
      </c>
      <c r="N860" s="107" t="s">
        <v>1029</v>
      </c>
    </row>
    <row r="861" spans="2:14">
      <c r="B861" s="24">
        <v>5702000</v>
      </c>
      <c r="C861" s="26" t="s">
        <v>871</v>
      </c>
      <c r="D861" s="63">
        <v>100</v>
      </c>
      <c r="E861" s="452">
        <v>85.883280757097708</v>
      </c>
      <c r="F861" s="145">
        <v>77.563091482649767</v>
      </c>
      <c r="G861" s="145">
        <v>8.320189274447948</v>
      </c>
      <c r="H861" s="107">
        <v>0.74921135646687687</v>
      </c>
      <c r="I861" s="107">
        <v>7.373817034700318</v>
      </c>
      <c r="J861" s="107">
        <v>0.55205047318611977</v>
      </c>
      <c r="K861" s="107">
        <v>5.3233438485804401</v>
      </c>
      <c r="L861" s="107">
        <v>7.8864353312302821E-2</v>
      </c>
      <c r="M861" s="107">
        <v>3.943217665615141E-2</v>
      </c>
      <c r="N861" s="107" t="s">
        <v>1029</v>
      </c>
    </row>
    <row r="862" spans="2:14">
      <c r="B862" s="24">
        <v>5710000</v>
      </c>
      <c r="C862" s="26" t="s">
        <v>872</v>
      </c>
      <c r="D862" s="63">
        <v>100</v>
      </c>
      <c r="E862" s="452">
        <v>97.785349233390278</v>
      </c>
      <c r="F862" s="145">
        <v>87.734241908006965</v>
      </c>
      <c r="G862" s="145">
        <v>10.051107325383317</v>
      </c>
      <c r="H862" s="107">
        <v>0.17035775127768332</v>
      </c>
      <c r="I862" s="107">
        <v>0.34071550255536664</v>
      </c>
      <c r="J862" s="107">
        <v>0.85178875638841667</v>
      </c>
      <c r="K862" s="107">
        <v>0.85178875638841667</v>
      </c>
      <c r="L862" s="107" t="s">
        <v>1029</v>
      </c>
      <c r="M862" s="107" t="s">
        <v>1029</v>
      </c>
      <c r="N862" s="107" t="s">
        <v>1029</v>
      </c>
    </row>
    <row r="863" spans="2:14">
      <c r="B863" s="24">
        <v>5711000</v>
      </c>
      <c r="C863" s="26" t="s">
        <v>873</v>
      </c>
      <c r="D863" s="63">
        <v>100</v>
      </c>
      <c r="E863" s="452">
        <v>98.790322580645196</v>
      </c>
      <c r="F863" s="145">
        <v>94.959677419354875</v>
      </c>
      <c r="G863" s="145">
        <v>3.8306451612903221</v>
      </c>
      <c r="H863" s="107">
        <v>0.20161290322580641</v>
      </c>
      <c r="I863" s="107">
        <v>0.40322580645161282</v>
      </c>
      <c r="J863" s="107">
        <v>0.40322580645161282</v>
      </c>
      <c r="K863" s="107">
        <v>0.20161290322580641</v>
      </c>
      <c r="L863" s="107" t="s">
        <v>1029</v>
      </c>
      <c r="M863" s="107" t="s">
        <v>1029</v>
      </c>
      <c r="N863" s="107" t="s">
        <v>1029</v>
      </c>
    </row>
    <row r="864" spans="2:14">
      <c r="B864" s="24">
        <v>5712000</v>
      </c>
      <c r="C864" s="26" t="s">
        <v>874</v>
      </c>
      <c r="D864" s="63">
        <v>100</v>
      </c>
      <c r="E864" s="452">
        <v>99.701937406855166</v>
      </c>
      <c r="F864" s="145">
        <v>51.266766020864253</v>
      </c>
      <c r="G864" s="145">
        <v>48.435171385990913</v>
      </c>
      <c r="H864" s="107">
        <v>7.4515648286139963E-2</v>
      </c>
      <c r="I864" s="107">
        <v>0.14903129657227993</v>
      </c>
      <c r="J864" s="107">
        <v>7.4515648286139963E-2</v>
      </c>
      <c r="K864" s="107" t="s">
        <v>1029</v>
      </c>
      <c r="L864" s="107" t="s">
        <v>1029</v>
      </c>
      <c r="M864" s="107" t="s">
        <v>1029</v>
      </c>
      <c r="N864" s="107" t="s">
        <v>1029</v>
      </c>
    </row>
    <row r="865" spans="2:14">
      <c r="B865" s="24">
        <v>5713000</v>
      </c>
      <c r="C865" s="26" t="s">
        <v>875</v>
      </c>
      <c r="D865" s="63">
        <v>100</v>
      </c>
      <c r="E865" s="452">
        <v>96.673387096774022</v>
      </c>
      <c r="F865" s="145">
        <v>63.911290322580562</v>
      </c>
      <c r="G865" s="145">
        <v>32.762096774193459</v>
      </c>
      <c r="H865" s="107" t="s">
        <v>1029</v>
      </c>
      <c r="I865" s="107">
        <v>0.20161290322580613</v>
      </c>
      <c r="J865" s="107" t="s">
        <v>1029</v>
      </c>
      <c r="K865" s="107">
        <v>0.10080645161290307</v>
      </c>
      <c r="L865" s="107">
        <v>3.0241935483870925</v>
      </c>
      <c r="M865" s="107" t="s">
        <v>1029</v>
      </c>
      <c r="N865" s="107" t="s">
        <v>1029</v>
      </c>
    </row>
    <row r="866" spans="2:14">
      <c r="B866" s="24">
        <v>5714000</v>
      </c>
      <c r="C866" s="26" t="s">
        <v>876</v>
      </c>
      <c r="D866" s="63">
        <v>100</v>
      </c>
      <c r="E866" s="452">
        <v>98.78378378378369</v>
      </c>
      <c r="F866" s="145">
        <v>88.243243243243143</v>
      </c>
      <c r="G866" s="145">
        <v>10.540540540540546</v>
      </c>
      <c r="H866" s="107">
        <v>0.1351351351351352</v>
      </c>
      <c r="I866" s="107">
        <v>0.2702702702702704</v>
      </c>
      <c r="J866" s="107" t="s">
        <v>1029</v>
      </c>
      <c r="K866" s="107">
        <v>0.81081081081081119</v>
      </c>
      <c r="L866" s="107" t="s">
        <v>1029</v>
      </c>
      <c r="M866" s="107" t="s">
        <v>1029</v>
      </c>
      <c r="N866" s="107" t="s">
        <v>1029</v>
      </c>
    </row>
    <row r="867" spans="2:14">
      <c r="B867" s="24">
        <v>5715000</v>
      </c>
      <c r="C867" s="26" t="s">
        <v>877</v>
      </c>
      <c r="D867" s="63">
        <v>100</v>
      </c>
      <c r="E867" s="452">
        <v>53.956834532374124</v>
      </c>
      <c r="F867" s="145">
        <v>52.877697841726643</v>
      </c>
      <c r="G867" s="145">
        <v>1.0791366906474822</v>
      </c>
      <c r="H867" s="107">
        <v>11.151079136690651</v>
      </c>
      <c r="I867" s="107">
        <v>29.856115107913656</v>
      </c>
      <c r="J867" s="107">
        <v>0.17985611510791369</v>
      </c>
      <c r="K867" s="107">
        <v>4.85611510791367</v>
      </c>
      <c r="L867" s="107" t="s">
        <v>1029</v>
      </c>
      <c r="M867" s="107" t="s">
        <v>1029</v>
      </c>
      <c r="N867" s="107" t="s">
        <v>1029</v>
      </c>
    </row>
    <row r="868" spans="2:14">
      <c r="B868" s="24">
        <v>5716000</v>
      </c>
      <c r="C868" s="26" t="s">
        <v>878</v>
      </c>
      <c r="D868" s="63">
        <v>100</v>
      </c>
      <c r="E868" s="452">
        <v>21.013133208255137</v>
      </c>
      <c r="F868" s="145">
        <v>20.262664165103168</v>
      </c>
      <c r="G868" s="145">
        <v>0.75046904315196905</v>
      </c>
      <c r="H868" s="107">
        <v>0.37523452157598453</v>
      </c>
      <c r="I868" s="107">
        <v>1.5009380863039381</v>
      </c>
      <c r="J868" s="107">
        <v>0.18761726078799226</v>
      </c>
      <c r="K868" s="107">
        <v>76.923076923076792</v>
      </c>
      <c r="L868" s="107" t="s">
        <v>1029</v>
      </c>
      <c r="M868" s="107" t="s">
        <v>1029</v>
      </c>
      <c r="N868" s="107" t="s">
        <v>1029</v>
      </c>
    </row>
    <row r="869" spans="2:14">
      <c r="B869" s="24">
        <v>5717000</v>
      </c>
      <c r="C869" s="26" t="s">
        <v>879</v>
      </c>
      <c r="D869" s="63">
        <v>100</v>
      </c>
      <c r="E869" s="452">
        <v>99.764705882352999</v>
      </c>
      <c r="F869" s="145">
        <v>91.882352941176521</v>
      </c>
      <c r="G869" s="145">
        <v>7.8823529411764737</v>
      </c>
      <c r="H869" s="107" t="s">
        <v>1029</v>
      </c>
      <c r="I869" s="107" t="s">
        <v>1029</v>
      </c>
      <c r="J869" s="107" t="s">
        <v>1029</v>
      </c>
      <c r="K869" s="107" t="s">
        <v>1029</v>
      </c>
      <c r="L869" s="107" t="s">
        <v>1029</v>
      </c>
      <c r="M869" s="107">
        <v>0.23529411764705893</v>
      </c>
      <c r="N869" s="107" t="s">
        <v>1029</v>
      </c>
    </row>
    <row r="870" spans="2:14">
      <c r="B870" s="24">
        <v>5718000</v>
      </c>
      <c r="C870" s="26" t="s">
        <v>880</v>
      </c>
      <c r="D870" s="63">
        <v>100</v>
      </c>
      <c r="E870" s="452">
        <v>99.309551208285455</v>
      </c>
      <c r="F870" s="145">
        <v>59.493670886075968</v>
      </c>
      <c r="G870" s="145">
        <v>39.815880322209487</v>
      </c>
      <c r="H870" s="107">
        <v>0.23014959723820488</v>
      </c>
      <c r="I870" s="107">
        <v>0.23014959723820488</v>
      </c>
      <c r="J870" s="107" t="s">
        <v>1029</v>
      </c>
      <c r="K870" s="107">
        <v>0.11507479861910244</v>
      </c>
      <c r="L870" s="107" t="s">
        <v>1029</v>
      </c>
      <c r="M870" s="107" t="s">
        <v>1029</v>
      </c>
      <c r="N870" s="107">
        <v>0.11507479861910244</v>
      </c>
    </row>
    <row r="871" spans="2:14">
      <c r="B871" s="24">
        <v>5719000</v>
      </c>
      <c r="C871" s="26" t="s">
        <v>881</v>
      </c>
      <c r="D871" s="63">
        <v>100</v>
      </c>
      <c r="E871" s="452">
        <v>99.643584521385108</v>
      </c>
      <c r="F871" s="145">
        <v>60.030549898167052</v>
      </c>
      <c r="G871" s="145">
        <v>39.613034623218056</v>
      </c>
      <c r="H871" s="107">
        <v>0.10183299389002055</v>
      </c>
      <c r="I871" s="107">
        <v>0.20366598778004111</v>
      </c>
      <c r="J871" s="107" t="s">
        <v>1029</v>
      </c>
      <c r="K871" s="107">
        <v>5.0916496945010277E-2</v>
      </c>
      <c r="L871" s="107" t="s">
        <v>1029</v>
      </c>
      <c r="M871" s="107" t="s">
        <v>1029</v>
      </c>
      <c r="N871" s="107" t="s">
        <v>1029</v>
      </c>
    </row>
    <row r="872" spans="2:14">
      <c r="B872" s="24">
        <v>5720000</v>
      </c>
      <c r="C872" s="26" t="s">
        <v>882</v>
      </c>
      <c r="D872" s="63">
        <v>100</v>
      </c>
      <c r="E872" s="452">
        <v>99.185667752443038</v>
      </c>
      <c r="F872" s="145">
        <v>69.869706840390904</v>
      </c>
      <c r="G872" s="145">
        <v>29.31596091205213</v>
      </c>
      <c r="H872" s="107">
        <v>0.32573289902280134</v>
      </c>
      <c r="I872" s="107">
        <v>0.32573289902280134</v>
      </c>
      <c r="J872" s="107" t="s">
        <v>1029</v>
      </c>
      <c r="K872" s="107">
        <v>0.16286644951140067</v>
      </c>
      <c r="L872" s="107" t="s">
        <v>1029</v>
      </c>
      <c r="M872" s="107" t="s">
        <v>1029</v>
      </c>
      <c r="N872" s="107" t="s">
        <v>1029</v>
      </c>
    </row>
    <row r="873" spans="2:14">
      <c r="B873" s="24">
        <v>5721000</v>
      </c>
      <c r="C873" s="26" t="s">
        <v>883</v>
      </c>
      <c r="D873" s="63">
        <v>100</v>
      </c>
      <c r="E873" s="452">
        <v>99.275362318840678</v>
      </c>
      <c r="F873" s="145">
        <v>54.528985507246389</v>
      </c>
      <c r="G873" s="145">
        <v>44.746376811594295</v>
      </c>
      <c r="H873" s="107">
        <v>0.18115942028985529</v>
      </c>
      <c r="I873" s="107">
        <v>0.18115942028985529</v>
      </c>
      <c r="J873" s="107" t="s">
        <v>1029</v>
      </c>
      <c r="K873" s="107">
        <v>0.36231884057971059</v>
      </c>
      <c r="L873" s="107" t="s">
        <v>1029</v>
      </c>
      <c r="M873" s="107" t="s">
        <v>1029</v>
      </c>
      <c r="N873" s="107" t="s">
        <v>1029</v>
      </c>
    </row>
    <row r="874" spans="2:14">
      <c r="B874" s="24">
        <v>5722000</v>
      </c>
      <c r="C874" s="26" t="s">
        <v>884</v>
      </c>
      <c r="D874" s="63">
        <v>100</v>
      </c>
      <c r="E874" s="452">
        <v>99.342105263157933</v>
      </c>
      <c r="F874" s="145">
        <v>98.684210526315823</v>
      </c>
      <c r="G874" s="145">
        <v>0.65789473684210553</v>
      </c>
      <c r="H874" s="107" t="s">
        <v>1029</v>
      </c>
      <c r="I874" s="107" t="s">
        <v>1029</v>
      </c>
      <c r="J874" s="107" t="s">
        <v>1029</v>
      </c>
      <c r="K874" s="107">
        <v>0.65789473684210553</v>
      </c>
      <c r="L874" s="107" t="s">
        <v>1029</v>
      </c>
      <c r="M874" s="107" t="s">
        <v>1029</v>
      </c>
      <c r="N874" s="107" t="s">
        <v>1029</v>
      </c>
    </row>
    <row r="875" spans="2:14">
      <c r="B875" s="24">
        <v>5723000</v>
      </c>
      <c r="C875" s="19" t="s">
        <v>885</v>
      </c>
      <c r="D875" s="63">
        <v>100</v>
      </c>
      <c r="E875" s="452">
        <v>86.454652532391094</v>
      </c>
      <c r="F875" s="145">
        <v>72.909305064782131</v>
      </c>
      <c r="G875" s="145">
        <v>13.545347467608956</v>
      </c>
      <c r="H875" s="107">
        <v>0.70671378091872816</v>
      </c>
      <c r="I875" s="107">
        <v>3.1802120141342773</v>
      </c>
      <c r="J875" s="107">
        <v>0.94228504122497103</v>
      </c>
      <c r="K875" s="107">
        <v>5.8892815076560678</v>
      </c>
      <c r="L875" s="107">
        <v>2.8268551236749135</v>
      </c>
      <c r="M875" s="107" t="s">
        <v>1029</v>
      </c>
      <c r="N875" s="107" t="s">
        <v>1029</v>
      </c>
    </row>
    <row r="876" spans="2:14">
      <c r="B876" s="24">
        <v>5724000</v>
      </c>
      <c r="C876" s="19" t="s">
        <v>886</v>
      </c>
      <c r="D876" s="63">
        <v>100</v>
      </c>
      <c r="E876" s="452">
        <v>98.624754420432282</v>
      </c>
      <c r="F876" s="145">
        <v>72.495088408644463</v>
      </c>
      <c r="G876" s="145">
        <v>26.129666011787815</v>
      </c>
      <c r="H876" s="107" t="s">
        <v>1029</v>
      </c>
      <c r="I876" s="107">
        <v>0.98231827111984282</v>
      </c>
      <c r="J876" s="107" t="s">
        <v>1029</v>
      </c>
      <c r="K876" s="107">
        <v>0.39292730844793711</v>
      </c>
      <c r="L876" s="107" t="s">
        <v>1029</v>
      </c>
      <c r="M876" s="107" t="s">
        <v>1029</v>
      </c>
      <c r="N876" s="107" t="s">
        <v>1029</v>
      </c>
    </row>
    <row r="877" spans="2:14">
      <c r="B877" s="24">
        <v>5725000</v>
      </c>
      <c r="C877" s="19" t="s">
        <v>887</v>
      </c>
      <c r="D877" s="63">
        <v>100</v>
      </c>
      <c r="E877" s="452">
        <v>91.711711711711686</v>
      </c>
      <c r="F877" s="145">
        <v>64.68468468468464</v>
      </c>
      <c r="G877" s="145">
        <v>27.027027027027046</v>
      </c>
      <c r="H877" s="107">
        <v>1.0810810810810811</v>
      </c>
      <c r="I877" s="107">
        <v>3.6036036036036037</v>
      </c>
      <c r="J877" s="107">
        <v>0.18018018018018017</v>
      </c>
      <c r="K877" s="107">
        <v>2.5225225225225225</v>
      </c>
      <c r="L877" s="107">
        <v>0.90090090090090091</v>
      </c>
      <c r="M877" s="107" t="s">
        <v>1029</v>
      </c>
      <c r="N877" s="107" t="s">
        <v>1029</v>
      </c>
    </row>
    <row r="878" spans="2:14">
      <c r="B878" s="24">
        <v>5726000</v>
      </c>
      <c r="C878" s="19" t="s">
        <v>888</v>
      </c>
      <c r="D878" s="63">
        <v>100</v>
      </c>
      <c r="E878" s="452">
        <v>97.902097902097935</v>
      </c>
      <c r="F878" s="145">
        <v>64.860139860139881</v>
      </c>
      <c r="G878" s="145">
        <v>33.041958041958054</v>
      </c>
      <c r="H878" s="107">
        <v>0.3496503496503498</v>
      </c>
      <c r="I878" s="107">
        <v>0.3496503496503498</v>
      </c>
      <c r="J878" s="107">
        <v>0.3496503496503498</v>
      </c>
      <c r="K878" s="107">
        <v>1.0489510489510494</v>
      </c>
      <c r="L878" s="107" t="s">
        <v>1029</v>
      </c>
      <c r="M878" s="107" t="s">
        <v>1029</v>
      </c>
      <c r="N878" s="107" t="s">
        <v>1029</v>
      </c>
    </row>
    <row r="879" spans="2:14">
      <c r="B879" s="24">
        <v>5727000</v>
      </c>
      <c r="C879" s="26" t="s">
        <v>889</v>
      </c>
      <c r="D879" s="63">
        <v>100</v>
      </c>
      <c r="E879" s="452">
        <v>99.843505477308241</v>
      </c>
      <c r="F879" s="145">
        <v>63.223787167449132</v>
      </c>
      <c r="G879" s="145">
        <v>36.61971830985911</v>
      </c>
      <c r="H879" s="107" t="s">
        <v>1029</v>
      </c>
      <c r="I879" s="107">
        <v>0.15649452269170572</v>
      </c>
      <c r="J879" s="107" t="s">
        <v>1029</v>
      </c>
      <c r="K879" s="107" t="s">
        <v>1029</v>
      </c>
      <c r="L879" s="107" t="s">
        <v>1029</v>
      </c>
      <c r="M879" s="107" t="s">
        <v>1029</v>
      </c>
      <c r="N879" s="107" t="s">
        <v>1029</v>
      </c>
    </row>
    <row r="880" spans="2:14">
      <c r="B880" s="24">
        <v>5728000</v>
      </c>
      <c r="C880" s="26" t="s">
        <v>890</v>
      </c>
      <c r="D880" s="63">
        <v>100</v>
      </c>
      <c r="E880" s="452">
        <v>95.085629188384146</v>
      </c>
      <c r="F880" s="145">
        <v>69.099032017870371</v>
      </c>
      <c r="G880" s="145">
        <v>25.986597170513775</v>
      </c>
      <c r="H880" s="107">
        <v>0.14892032762472077</v>
      </c>
      <c r="I880" s="107">
        <v>0.67014147431124349</v>
      </c>
      <c r="J880" s="107">
        <v>0.22338049143708116</v>
      </c>
      <c r="K880" s="107">
        <v>3.79746835443038</v>
      </c>
      <c r="L880" s="107" t="s">
        <v>1029</v>
      </c>
      <c r="M880" s="107">
        <v>7.4460163812360383E-2</v>
      </c>
      <c r="N880" s="107" t="s">
        <v>1029</v>
      </c>
    </row>
    <row r="881" spans="2:14">
      <c r="B881" s="24">
        <v>5729000</v>
      </c>
      <c r="C881" s="26" t="s">
        <v>891</v>
      </c>
      <c r="D881" s="63">
        <v>100</v>
      </c>
      <c r="E881" s="452">
        <v>99.750623441396527</v>
      </c>
      <c r="F881" s="145">
        <v>92.643391521197017</v>
      </c>
      <c r="G881" s="145">
        <v>7.1072319201995064</v>
      </c>
      <c r="H881" s="107">
        <v>0.24937655860349145</v>
      </c>
      <c r="I881" s="107" t="s">
        <v>1029</v>
      </c>
      <c r="J881" s="107" t="s">
        <v>1029</v>
      </c>
      <c r="K881" s="107" t="s">
        <v>1029</v>
      </c>
      <c r="L881" s="107" t="s">
        <v>1029</v>
      </c>
      <c r="M881" s="107" t="s">
        <v>1029</v>
      </c>
      <c r="N881" s="107" t="s">
        <v>1029</v>
      </c>
    </row>
    <row r="882" spans="2:14">
      <c r="B882" s="24">
        <v>5730000</v>
      </c>
      <c r="C882" s="26" t="s">
        <v>892</v>
      </c>
      <c r="D882" s="63">
        <v>100</v>
      </c>
      <c r="E882" s="452">
        <v>99.510337323177481</v>
      </c>
      <c r="F882" s="145">
        <v>35.908596300326465</v>
      </c>
      <c r="G882" s="145">
        <v>63.601741022851023</v>
      </c>
      <c r="H882" s="107">
        <v>0.16322089227421127</v>
      </c>
      <c r="I882" s="107">
        <v>0.27203482045701882</v>
      </c>
      <c r="J882" s="107" t="s">
        <v>1029</v>
      </c>
      <c r="K882" s="107" t="s">
        <v>1029</v>
      </c>
      <c r="L882" s="107" t="s">
        <v>1029</v>
      </c>
      <c r="M882" s="107">
        <v>5.4406964091403755E-2</v>
      </c>
      <c r="N882" s="107" t="s">
        <v>1029</v>
      </c>
    </row>
    <row r="883" spans="2:14">
      <c r="B883" s="24">
        <v>5731000</v>
      </c>
      <c r="C883" s="26" t="s">
        <v>893</v>
      </c>
      <c r="D883" s="63">
        <v>100</v>
      </c>
      <c r="E883" s="452">
        <v>57.249999999999986</v>
      </c>
      <c r="F883" s="145">
        <v>46.249999999999993</v>
      </c>
      <c r="G883" s="145">
        <v>10.999999999999991</v>
      </c>
      <c r="H883" s="107">
        <v>4.2499999999999964</v>
      </c>
      <c r="I883" s="107">
        <v>20.499999999999982</v>
      </c>
      <c r="J883" s="107">
        <v>1.4999999999999987</v>
      </c>
      <c r="K883" s="107">
        <v>16.499999999999986</v>
      </c>
      <c r="L883" s="107" t="s">
        <v>1029</v>
      </c>
      <c r="M883" s="107" t="s">
        <v>1029</v>
      </c>
      <c r="N883" s="107" t="s">
        <v>1029</v>
      </c>
    </row>
    <row r="884" spans="2:14">
      <c r="B884" s="24">
        <v>5732000</v>
      </c>
      <c r="C884" s="26" t="s">
        <v>894</v>
      </c>
      <c r="D884" s="63">
        <v>100</v>
      </c>
      <c r="E884" s="452">
        <v>35.007610350076085</v>
      </c>
      <c r="F884" s="145">
        <v>34.703196347031948</v>
      </c>
      <c r="G884" s="145">
        <v>0.3044140030441399</v>
      </c>
      <c r="H884" s="107">
        <v>0.60882800608827981</v>
      </c>
      <c r="I884" s="107">
        <v>6.2404870624048696</v>
      </c>
      <c r="J884" s="107">
        <v>0.7610350076103497</v>
      </c>
      <c r="K884" s="107">
        <v>56.164383561643838</v>
      </c>
      <c r="L884" s="107">
        <v>1.2176560121765596</v>
      </c>
      <c r="M884" s="107" t="s">
        <v>1029</v>
      </c>
      <c r="N884" s="107" t="s">
        <v>1029</v>
      </c>
    </row>
    <row r="885" spans="2:14" ht="30">
      <c r="B885" s="22">
        <v>8500000</v>
      </c>
      <c r="C885" s="32" t="s">
        <v>895</v>
      </c>
      <c r="D885" s="63">
        <v>100</v>
      </c>
      <c r="E885" s="452">
        <v>94.797209412320925</v>
      </c>
      <c r="F885" s="145">
        <v>70.497812463048206</v>
      </c>
      <c r="G885" s="145">
        <v>24.299396949272719</v>
      </c>
      <c r="H885" s="107">
        <v>1.5702967955539853</v>
      </c>
      <c r="I885" s="107">
        <v>3.396003310866754</v>
      </c>
      <c r="J885" s="107">
        <v>5.2027905876788683E-2</v>
      </c>
      <c r="K885" s="107">
        <v>6.6217334752276508E-2</v>
      </c>
      <c r="L885" s="107">
        <v>1.6554333688069127E-2</v>
      </c>
      <c r="M885" s="107">
        <v>8.2771668440345642E-2</v>
      </c>
      <c r="N885" s="107">
        <v>1.8919238500650429E-2</v>
      </c>
    </row>
    <row r="886" spans="2:14">
      <c r="B886" s="24">
        <v>8501000</v>
      </c>
      <c r="C886" s="26" t="s">
        <v>896</v>
      </c>
      <c r="D886" s="63">
        <v>100</v>
      </c>
      <c r="E886" s="452">
        <v>88.005886681383146</v>
      </c>
      <c r="F886" s="145">
        <v>48.675496688741575</v>
      </c>
      <c r="G886" s="145">
        <v>39.330389992641578</v>
      </c>
      <c r="H886" s="107">
        <v>2.6674025018395784</v>
      </c>
      <c r="I886" s="107">
        <v>8.6460632818248353</v>
      </c>
      <c r="J886" s="107">
        <v>0.18395879323031575</v>
      </c>
      <c r="K886" s="107">
        <v>0.25754231052244203</v>
      </c>
      <c r="L886" s="107" t="s">
        <v>1029</v>
      </c>
      <c r="M886" s="107">
        <v>0.2023546725533473</v>
      </c>
      <c r="N886" s="107">
        <v>3.6791758646063148E-2</v>
      </c>
    </row>
    <row r="887" spans="2:14">
      <c r="B887" s="24">
        <v>8510000</v>
      </c>
      <c r="C887" s="26" t="s">
        <v>897</v>
      </c>
      <c r="D887" s="63">
        <v>100</v>
      </c>
      <c r="E887" s="452">
        <v>70.684039087947937</v>
      </c>
      <c r="F887" s="145">
        <v>59.934853420195488</v>
      </c>
      <c r="G887" s="145">
        <v>10.749185667752451</v>
      </c>
      <c r="H887" s="107">
        <v>11.400651465798056</v>
      </c>
      <c r="I887" s="107">
        <v>17.589576547231289</v>
      </c>
      <c r="J887" s="107">
        <v>0.32573289902280156</v>
      </c>
      <c r="K887" s="107" t="s">
        <v>1029</v>
      </c>
      <c r="L887" s="107" t="s">
        <v>1029</v>
      </c>
      <c r="M887" s="107" t="s">
        <v>1029</v>
      </c>
      <c r="N887" s="107" t="s">
        <v>1029</v>
      </c>
    </row>
    <row r="888" spans="2:14">
      <c r="B888" s="24">
        <v>8511000</v>
      </c>
      <c r="C888" s="26" t="s">
        <v>795</v>
      </c>
      <c r="D888" s="63">
        <v>100</v>
      </c>
      <c r="E888" s="452">
        <v>99.369627507163571</v>
      </c>
      <c r="F888" s="145">
        <v>63.610315186246581</v>
      </c>
      <c r="G888" s="145">
        <v>35.75931232091699</v>
      </c>
      <c r="H888" s="107">
        <v>0.57306590257879797</v>
      </c>
      <c r="I888" s="107" t="s">
        <v>1029</v>
      </c>
      <c r="J888" s="107" t="s">
        <v>1029</v>
      </c>
      <c r="K888" s="107" t="s">
        <v>1029</v>
      </c>
      <c r="L888" s="107" t="s">
        <v>1029</v>
      </c>
      <c r="M888" s="107">
        <v>5.7306590257879791E-2</v>
      </c>
      <c r="N888" s="107" t="s">
        <v>1029</v>
      </c>
    </row>
    <row r="889" spans="2:14">
      <c r="B889" s="24">
        <v>8512000</v>
      </c>
      <c r="C889" s="26" t="s">
        <v>898</v>
      </c>
      <c r="D889" s="63">
        <v>100</v>
      </c>
      <c r="E889" s="452">
        <v>8.1180811808117976</v>
      </c>
      <c r="F889" s="145">
        <v>8.1180811808117976</v>
      </c>
      <c r="G889" s="145" t="s">
        <v>1029</v>
      </c>
      <c r="H889" s="107">
        <v>35.608856088560856</v>
      </c>
      <c r="I889" s="107">
        <v>54.612546125461115</v>
      </c>
      <c r="J889" s="107">
        <v>0.73800738007379985</v>
      </c>
      <c r="K889" s="107">
        <v>0.18450184501844996</v>
      </c>
      <c r="L889" s="107" t="s">
        <v>1029</v>
      </c>
      <c r="M889" s="107">
        <v>0.73800738007379985</v>
      </c>
      <c r="N889" s="107" t="s">
        <v>1029</v>
      </c>
    </row>
    <row r="890" spans="2:14">
      <c r="B890" s="24">
        <v>8513000</v>
      </c>
      <c r="C890" s="26" t="s">
        <v>899</v>
      </c>
      <c r="D890" s="63">
        <v>100</v>
      </c>
      <c r="E890" s="452">
        <v>99.751398384089498</v>
      </c>
      <c r="F890" s="145">
        <v>89.061528899937841</v>
      </c>
      <c r="G890" s="145">
        <v>10.689869484151652</v>
      </c>
      <c r="H890" s="107" t="s">
        <v>1029</v>
      </c>
      <c r="I890" s="107" t="s">
        <v>1029</v>
      </c>
      <c r="J890" s="107">
        <v>6.2150403977625807E-2</v>
      </c>
      <c r="K890" s="107" t="s">
        <v>1029</v>
      </c>
      <c r="L890" s="107" t="s">
        <v>1029</v>
      </c>
      <c r="M890" s="107">
        <v>0.18645121193287742</v>
      </c>
      <c r="N890" s="107" t="s">
        <v>1029</v>
      </c>
    </row>
    <row r="891" spans="2:14">
      <c r="B891" s="24">
        <v>8514000</v>
      </c>
      <c r="C891" s="26" t="s">
        <v>900</v>
      </c>
      <c r="D891" s="63">
        <v>100</v>
      </c>
      <c r="E891" s="452">
        <v>98.875255623721998</v>
      </c>
      <c r="F891" s="145">
        <v>70.194274028629977</v>
      </c>
      <c r="G891" s="145">
        <v>28.680981595092025</v>
      </c>
      <c r="H891" s="107">
        <v>0.97137014314928483</v>
      </c>
      <c r="I891" s="107">
        <v>0.15337423312883444</v>
      </c>
      <c r="J891" s="107" t="s">
        <v>1029</v>
      </c>
      <c r="K891" s="107" t="s">
        <v>1029</v>
      </c>
      <c r="L891" s="107" t="s">
        <v>1029</v>
      </c>
      <c r="M891" s="107" t="s">
        <v>1029</v>
      </c>
      <c r="N891" s="107" t="s">
        <v>1029</v>
      </c>
    </row>
    <row r="892" spans="2:14">
      <c r="B892" s="24">
        <v>8515000</v>
      </c>
      <c r="C892" s="26" t="s">
        <v>901</v>
      </c>
      <c r="D892" s="63">
        <v>100</v>
      </c>
      <c r="E892" s="452">
        <v>99.526066350710849</v>
      </c>
      <c r="F892" s="145">
        <v>83.945497630331687</v>
      </c>
      <c r="G892" s="145">
        <v>15.580568720379157</v>
      </c>
      <c r="H892" s="107">
        <v>0.17772511848341227</v>
      </c>
      <c r="I892" s="107">
        <v>0.29620853080568715</v>
      </c>
      <c r="J892" s="107" t="s">
        <v>1029</v>
      </c>
      <c r="K892" s="107" t="s">
        <v>1029</v>
      </c>
      <c r="L892" s="107" t="s">
        <v>1029</v>
      </c>
      <c r="M892" s="107" t="s">
        <v>1029</v>
      </c>
      <c r="N892" s="107" t="s">
        <v>1029</v>
      </c>
    </row>
    <row r="893" spans="2:14">
      <c r="B893" s="24">
        <v>8516000</v>
      </c>
      <c r="C893" s="26" t="s">
        <v>902</v>
      </c>
      <c r="D893" s="63">
        <v>100</v>
      </c>
      <c r="E893" s="452">
        <v>99.022602321319425</v>
      </c>
      <c r="F893" s="145">
        <v>78.680513133781275</v>
      </c>
      <c r="G893" s="145">
        <v>20.342089187538146</v>
      </c>
      <c r="H893" s="107">
        <v>0.67196090409285225</v>
      </c>
      <c r="I893" s="107">
        <v>0.24434941967012808</v>
      </c>
      <c r="J893" s="107" t="s">
        <v>1029</v>
      </c>
      <c r="K893" s="107">
        <v>6.1087354917532019E-2</v>
      </c>
      <c r="L893" s="107" t="s">
        <v>1029</v>
      </c>
      <c r="M893" s="107" t="s">
        <v>1029</v>
      </c>
      <c r="N893" s="107" t="s">
        <v>1029</v>
      </c>
    </row>
    <row r="894" spans="2:14">
      <c r="B894" s="24">
        <v>8517000</v>
      </c>
      <c r="C894" s="26" t="s">
        <v>903</v>
      </c>
      <c r="D894" s="63">
        <v>100</v>
      </c>
      <c r="E894" s="452">
        <v>98.586772187676587</v>
      </c>
      <c r="F894" s="145">
        <v>80.553985302430675</v>
      </c>
      <c r="G894" s="145">
        <v>18.032786885245915</v>
      </c>
      <c r="H894" s="107">
        <v>0.56529112492933908</v>
      </c>
      <c r="I894" s="107">
        <v>0.62182023742227288</v>
      </c>
      <c r="J894" s="107">
        <v>5.6529112492933901E-2</v>
      </c>
      <c r="K894" s="107">
        <v>5.6529112492933901E-2</v>
      </c>
      <c r="L894" s="107" t="s">
        <v>1029</v>
      </c>
      <c r="M894" s="107">
        <v>0.1130582249858678</v>
      </c>
      <c r="N894" s="107" t="s">
        <v>1029</v>
      </c>
    </row>
    <row r="895" spans="2:14">
      <c r="B895" s="24">
        <v>8518000</v>
      </c>
      <c r="C895" s="26" t="s">
        <v>904</v>
      </c>
      <c r="D895" s="63">
        <v>100</v>
      </c>
      <c r="E895" s="452">
        <v>98.851030110934943</v>
      </c>
      <c r="F895" s="145">
        <v>75.356576862123546</v>
      </c>
      <c r="G895" s="145">
        <v>23.494453248811396</v>
      </c>
      <c r="H895" s="107">
        <v>0.23771790808240875</v>
      </c>
      <c r="I895" s="107">
        <v>0.83201267828843062</v>
      </c>
      <c r="J895" s="107" t="s">
        <v>1029</v>
      </c>
      <c r="K895" s="107">
        <v>7.9239302694136246E-2</v>
      </c>
      <c r="L895" s="107" t="s">
        <v>1029</v>
      </c>
      <c r="M895" s="107" t="s">
        <v>1029</v>
      </c>
      <c r="N895" s="107" t="s">
        <v>1029</v>
      </c>
    </row>
    <row r="896" spans="2:14">
      <c r="B896" s="24">
        <v>8519000</v>
      </c>
      <c r="C896" s="26" t="s">
        <v>905</v>
      </c>
      <c r="D896" s="63">
        <v>100</v>
      </c>
      <c r="E896" s="452">
        <v>99.727965179543517</v>
      </c>
      <c r="F896" s="145">
        <v>26.931447225244966</v>
      </c>
      <c r="G896" s="145">
        <v>72.796517954298551</v>
      </c>
      <c r="H896" s="107">
        <v>0.10881392818280786</v>
      </c>
      <c r="I896" s="107">
        <v>0.16322089227421177</v>
      </c>
      <c r="J896" s="107" t="s">
        <v>1029</v>
      </c>
      <c r="K896" s="107" t="s">
        <v>1029</v>
      </c>
      <c r="L896" s="107" t="s">
        <v>1029</v>
      </c>
      <c r="M896" s="107" t="s">
        <v>1029</v>
      </c>
      <c r="N896" s="107" t="s">
        <v>1029</v>
      </c>
    </row>
    <row r="897" spans="2:14">
      <c r="B897" s="24">
        <v>8520000</v>
      </c>
      <c r="C897" s="26" t="s">
        <v>906</v>
      </c>
      <c r="D897" s="63">
        <v>100</v>
      </c>
      <c r="E897" s="452">
        <v>99.204244031830285</v>
      </c>
      <c r="F897" s="145">
        <v>85.411140583554413</v>
      </c>
      <c r="G897" s="145">
        <v>13.793103448275868</v>
      </c>
      <c r="H897" s="107">
        <v>0.26525198938992056</v>
      </c>
      <c r="I897" s="107">
        <v>0.53050397877984112</v>
      </c>
      <c r="J897" s="107" t="s">
        <v>1029</v>
      </c>
      <c r="K897" s="107" t="s">
        <v>1029</v>
      </c>
      <c r="L897" s="107" t="s">
        <v>1029</v>
      </c>
      <c r="M897" s="107" t="s">
        <v>1029</v>
      </c>
      <c r="N897" s="107" t="s">
        <v>1029</v>
      </c>
    </row>
    <row r="898" spans="2:14">
      <c r="B898" s="24">
        <v>8521000</v>
      </c>
      <c r="C898" s="26" t="s">
        <v>907</v>
      </c>
      <c r="D898" s="63">
        <v>100</v>
      </c>
      <c r="E898" s="452">
        <v>97.026759167492401</v>
      </c>
      <c r="F898" s="145">
        <v>79.352494218698226</v>
      </c>
      <c r="G898" s="145">
        <v>17.674264948794168</v>
      </c>
      <c r="H898" s="107">
        <v>0.75982821275189816</v>
      </c>
      <c r="I898" s="107">
        <v>2.1143045920052819</v>
      </c>
      <c r="J898" s="107" t="s">
        <v>1029</v>
      </c>
      <c r="K898" s="107">
        <v>3.3036009250082529E-2</v>
      </c>
      <c r="L898" s="107" t="s">
        <v>1029</v>
      </c>
      <c r="M898" s="107">
        <v>6.6072018500165058E-2</v>
      </c>
      <c r="N898" s="107" t="s">
        <v>1029</v>
      </c>
    </row>
    <row r="899" spans="2:14">
      <c r="B899" s="24">
        <v>8522000</v>
      </c>
      <c r="C899" s="26" t="s">
        <v>163</v>
      </c>
      <c r="D899" s="63">
        <v>100</v>
      </c>
      <c r="E899" s="452">
        <v>94.946147473073722</v>
      </c>
      <c r="F899" s="145">
        <v>89.063794531897258</v>
      </c>
      <c r="G899" s="145">
        <v>5.8823529411764683</v>
      </c>
      <c r="H899" s="107">
        <v>3.8111019055509519</v>
      </c>
      <c r="I899" s="107">
        <v>1.2427506213753101</v>
      </c>
      <c r="J899" s="107" t="s">
        <v>1029</v>
      </c>
      <c r="K899" s="107" t="s">
        <v>1029</v>
      </c>
      <c r="L899" s="107" t="s">
        <v>1029</v>
      </c>
      <c r="M899" s="107" t="s">
        <v>1029</v>
      </c>
      <c r="N899" s="107" t="s">
        <v>1029</v>
      </c>
    </row>
    <row r="900" spans="2:14">
      <c r="B900" s="24">
        <v>8523000</v>
      </c>
      <c r="C900" s="26" t="s">
        <v>908</v>
      </c>
      <c r="D900" s="63">
        <v>100</v>
      </c>
      <c r="E900" s="452">
        <v>94.760563380281752</v>
      </c>
      <c r="F900" s="145">
        <v>52.957746478873283</v>
      </c>
      <c r="G900" s="145">
        <v>41.802816901408477</v>
      </c>
      <c r="H900" s="107">
        <v>3.4366197183098612</v>
      </c>
      <c r="I900" s="107">
        <v>1.6901408450704229</v>
      </c>
      <c r="J900" s="107" t="s">
        <v>1029</v>
      </c>
      <c r="K900" s="107" t="s">
        <v>1029</v>
      </c>
      <c r="L900" s="107" t="s">
        <v>1029</v>
      </c>
      <c r="M900" s="107">
        <v>5.6338028169014107E-2</v>
      </c>
      <c r="N900" s="107">
        <v>5.6338028169014107E-2</v>
      </c>
    </row>
    <row r="901" spans="2:14">
      <c r="B901" s="24">
        <v>8524000</v>
      </c>
      <c r="C901" s="26" t="s">
        <v>909</v>
      </c>
      <c r="D901" s="63">
        <v>100</v>
      </c>
      <c r="E901" s="452">
        <v>93.442622950819541</v>
      </c>
      <c r="F901" s="145">
        <v>79.760403530895204</v>
      </c>
      <c r="G901" s="145">
        <v>13.682219419924341</v>
      </c>
      <c r="H901" s="107">
        <v>1.1349306431273638</v>
      </c>
      <c r="I901" s="107">
        <v>5.1702395964691021</v>
      </c>
      <c r="J901" s="107" t="s">
        <v>1029</v>
      </c>
      <c r="K901" s="107">
        <v>6.3051702395964665E-2</v>
      </c>
      <c r="L901" s="107" t="s">
        <v>1029</v>
      </c>
      <c r="M901" s="107">
        <v>0.12610340479192933</v>
      </c>
      <c r="N901" s="107">
        <v>6.3051702395964665E-2</v>
      </c>
    </row>
    <row r="902" spans="2:14">
      <c r="B902" s="24">
        <v>8525000</v>
      </c>
      <c r="C902" s="26" t="s">
        <v>910</v>
      </c>
      <c r="D902" s="63">
        <v>100</v>
      </c>
      <c r="E902" s="452">
        <v>98.719165085389236</v>
      </c>
      <c r="F902" s="145">
        <v>82.732447817837013</v>
      </c>
      <c r="G902" s="145">
        <v>15.986717267552224</v>
      </c>
      <c r="H902" s="107">
        <v>0.33206831119544655</v>
      </c>
      <c r="I902" s="107">
        <v>0.71157495256167114</v>
      </c>
      <c r="J902" s="107" t="s">
        <v>1029</v>
      </c>
      <c r="K902" s="107">
        <v>9.487666034155616E-2</v>
      </c>
      <c r="L902" s="107" t="s">
        <v>1029</v>
      </c>
      <c r="M902" s="107">
        <v>0.14231499051233423</v>
      </c>
      <c r="N902" s="107" t="s">
        <v>1029</v>
      </c>
    </row>
    <row r="903" spans="2:14">
      <c r="B903" s="24">
        <v>8526000</v>
      </c>
      <c r="C903" s="26" t="s">
        <v>911</v>
      </c>
      <c r="D903" s="63">
        <v>100</v>
      </c>
      <c r="E903" s="452">
        <v>24.878048780487799</v>
      </c>
      <c r="F903" s="145">
        <v>24.390243902439018</v>
      </c>
      <c r="G903" s="145">
        <v>0.48780487804878031</v>
      </c>
      <c r="H903" s="107">
        <v>0.97560975609756062</v>
      </c>
      <c r="I903" s="107">
        <v>71.951219512195124</v>
      </c>
      <c r="J903" s="107">
        <v>0.48780487804878031</v>
      </c>
      <c r="K903" s="107">
        <v>0.48780487804878031</v>
      </c>
      <c r="L903" s="107" t="s">
        <v>1029</v>
      </c>
      <c r="M903" s="107">
        <v>0.73170731707317049</v>
      </c>
      <c r="N903" s="107">
        <v>0.48780487804878031</v>
      </c>
    </row>
    <row r="904" spans="2:14">
      <c r="B904" s="24">
        <v>8527000</v>
      </c>
      <c r="C904" s="26" t="s">
        <v>912</v>
      </c>
      <c r="D904" s="63">
        <v>100</v>
      </c>
      <c r="E904" s="452">
        <v>99.12077741786203</v>
      </c>
      <c r="F904" s="145">
        <v>54.974548819990666</v>
      </c>
      <c r="G904" s="145">
        <v>44.146228597871364</v>
      </c>
      <c r="H904" s="107">
        <v>0.37019898195279954</v>
      </c>
      <c r="I904" s="107">
        <v>0.41647385469689946</v>
      </c>
      <c r="J904" s="107" t="s">
        <v>1029</v>
      </c>
      <c r="K904" s="107">
        <v>4.6274872744099943E-2</v>
      </c>
      <c r="L904" s="107" t="s">
        <v>1029</v>
      </c>
      <c r="M904" s="107">
        <v>4.6274872744099943E-2</v>
      </c>
      <c r="N904" s="107" t="s">
        <v>1029</v>
      </c>
    </row>
    <row r="905" spans="2:14">
      <c r="B905" s="24">
        <v>8528000</v>
      </c>
      <c r="C905" s="26" t="s">
        <v>271</v>
      </c>
      <c r="D905" s="63">
        <v>100</v>
      </c>
      <c r="E905" s="452">
        <v>97.837837837838165</v>
      </c>
      <c r="F905" s="145">
        <v>70.810810810811063</v>
      </c>
      <c r="G905" s="145">
        <v>27.027027027027106</v>
      </c>
      <c r="H905" s="107">
        <v>0.40540540540540637</v>
      </c>
      <c r="I905" s="107">
        <v>1.48648648648649</v>
      </c>
      <c r="J905" s="107">
        <v>0.13513513513513545</v>
      </c>
      <c r="K905" s="107">
        <v>0.13513513513513545</v>
      </c>
      <c r="L905" s="107" t="s">
        <v>1029</v>
      </c>
      <c r="M905" s="107" t="s">
        <v>1029</v>
      </c>
      <c r="N905" s="107" t="s">
        <v>1029</v>
      </c>
    </row>
    <row r="906" spans="2:14">
      <c r="B906" s="24">
        <v>8529000</v>
      </c>
      <c r="C906" s="26" t="s">
        <v>913</v>
      </c>
      <c r="D906" s="63">
        <v>100</v>
      </c>
      <c r="E906" s="452">
        <v>99.372197309416975</v>
      </c>
      <c r="F906" s="145">
        <v>90.089686098654653</v>
      </c>
      <c r="G906" s="145">
        <v>9.2825112107623298</v>
      </c>
      <c r="H906" s="107">
        <v>0.20179372197309392</v>
      </c>
      <c r="I906" s="107">
        <v>0.26905829596412523</v>
      </c>
      <c r="J906" s="107">
        <v>4.4843049327354209E-2</v>
      </c>
      <c r="K906" s="107" t="s">
        <v>1029</v>
      </c>
      <c r="L906" s="107">
        <v>8.9686098654708418E-2</v>
      </c>
      <c r="M906" s="107">
        <v>2.2421524663677105E-2</v>
      </c>
      <c r="N906" s="107" t="s">
        <v>1029</v>
      </c>
    </row>
    <row r="907" spans="2:14">
      <c r="B907" s="24">
        <v>8530000</v>
      </c>
      <c r="C907" s="26" t="s">
        <v>914</v>
      </c>
      <c r="D907" s="63">
        <v>100</v>
      </c>
      <c r="E907" s="452">
        <v>95.596051632497904</v>
      </c>
      <c r="F907" s="145">
        <v>83.295368261199513</v>
      </c>
      <c r="G907" s="145">
        <v>12.300683371298394</v>
      </c>
      <c r="H907" s="107">
        <v>3.3409263477600564</v>
      </c>
      <c r="I907" s="107">
        <v>0.98709187547456212</v>
      </c>
      <c r="J907" s="107" t="s">
        <v>1029</v>
      </c>
      <c r="K907" s="107" t="s">
        <v>1029</v>
      </c>
      <c r="L907" s="107" t="s">
        <v>1029</v>
      </c>
      <c r="M907" s="107">
        <v>7.5930144267274013E-2</v>
      </c>
      <c r="N907" s="107" t="s">
        <v>1029</v>
      </c>
    </row>
    <row r="908" spans="2:14">
      <c r="B908" s="24">
        <v>8531000</v>
      </c>
      <c r="C908" s="26" t="s">
        <v>915</v>
      </c>
      <c r="D908" s="63">
        <v>100</v>
      </c>
      <c r="E908" s="452">
        <v>98.402710551790989</v>
      </c>
      <c r="F908" s="145">
        <v>87.996127783155956</v>
      </c>
      <c r="G908" s="145">
        <v>10.406582768635033</v>
      </c>
      <c r="H908" s="107">
        <v>0.29041626331074505</v>
      </c>
      <c r="I908" s="107">
        <v>1.0164569215876078</v>
      </c>
      <c r="J908" s="107" t="s">
        <v>1029</v>
      </c>
      <c r="K908" s="107">
        <v>4.8402710551790851E-2</v>
      </c>
      <c r="L908" s="107">
        <v>0.14520813165537252</v>
      </c>
      <c r="M908" s="107" t="s">
        <v>1029</v>
      </c>
      <c r="N908" s="107">
        <v>9.6805421103581701E-2</v>
      </c>
    </row>
    <row r="909" spans="2:14">
      <c r="B909" s="22">
        <v>8700000</v>
      </c>
      <c r="C909" s="32" t="s">
        <v>916</v>
      </c>
      <c r="D909" s="63">
        <v>100</v>
      </c>
      <c r="E909" s="452">
        <v>13.270285606203673</v>
      </c>
      <c r="F909" s="145">
        <v>12.634764516738958</v>
      </c>
      <c r="G909" s="145">
        <v>0.63552108946471531</v>
      </c>
      <c r="H909" s="107">
        <v>2.3869869491204438</v>
      </c>
      <c r="I909" s="107">
        <v>14.817476829960071</v>
      </c>
      <c r="J909" s="107">
        <v>7.4219784376772058</v>
      </c>
      <c r="K909" s="107">
        <v>61.39587667864501</v>
      </c>
      <c r="L909" s="107">
        <v>0.4198978626820436</v>
      </c>
      <c r="M909" s="107">
        <v>0.1815774541327756</v>
      </c>
      <c r="N909" s="107">
        <v>0.10592018157745246</v>
      </c>
    </row>
    <row r="910" spans="2:14">
      <c r="B910" s="24">
        <v>8701000</v>
      </c>
      <c r="C910" s="34" t="s">
        <v>917</v>
      </c>
      <c r="D910" s="63">
        <v>100</v>
      </c>
      <c r="E910" s="452">
        <v>5.907594052489757</v>
      </c>
      <c r="F910" s="145">
        <v>5.7678874363835808</v>
      </c>
      <c r="G910" s="145">
        <v>0.13970661610617646</v>
      </c>
      <c r="H910" s="107">
        <v>1.2374014569404206</v>
      </c>
      <c r="I910" s="107">
        <v>11.575691048797475</v>
      </c>
      <c r="J910" s="107">
        <v>6.6061271330206255</v>
      </c>
      <c r="K910" s="107">
        <v>73.914778964174971</v>
      </c>
      <c r="L910" s="107">
        <v>0.45903602434886553</v>
      </c>
      <c r="M910" s="107">
        <v>0.17962279213651261</v>
      </c>
      <c r="N910" s="107">
        <v>0.11974852809100843</v>
      </c>
    </row>
    <row r="911" spans="2:14">
      <c r="B911" s="24">
        <v>8702000</v>
      </c>
      <c r="C911" s="34" t="s">
        <v>918</v>
      </c>
      <c r="D911" s="63">
        <v>100</v>
      </c>
      <c r="E911" s="452">
        <v>1.9982871824150741</v>
      </c>
      <c r="F911" s="145">
        <v>1.9982871824150741</v>
      </c>
      <c r="G911" s="145" t="s">
        <v>1029</v>
      </c>
      <c r="H911" s="107">
        <v>0.65658007422209574</v>
      </c>
      <c r="I911" s="107">
        <v>2.5692263773908106</v>
      </c>
      <c r="J911" s="107">
        <v>3.025977733371398</v>
      </c>
      <c r="K911" s="107">
        <v>91.007707679132167</v>
      </c>
      <c r="L911" s="107">
        <v>0.71367399371966933</v>
      </c>
      <c r="M911" s="107">
        <v>2.8546959748786772E-2</v>
      </c>
      <c r="N911" s="107" t="s">
        <v>1029</v>
      </c>
    </row>
    <row r="912" spans="2:14">
      <c r="B912" s="24">
        <v>8710000</v>
      </c>
      <c r="C912" s="26" t="s">
        <v>919</v>
      </c>
      <c r="D912" s="63">
        <v>100</v>
      </c>
      <c r="E912" s="452">
        <v>57.668067226890741</v>
      </c>
      <c r="F912" s="145">
        <v>54.83193277310923</v>
      </c>
      <c r="G912" s="145">
        <v>2.8361344537815127</v>
      </c>
      <c r="H912" s="107">
        <v>0.42016806722689082</v>
      </c>
      <c r="I912" s="107">
        <v>5.6722689075630255</v>
      </c>
      <c r="J912" s="107">
        <v>2.6260504201680677</v>
      </c>
      <c r="K912" s="107">
        <v>33.403361344537799</v>
      </c>
      <c r="L912" s="107">
        <v>0.1050420168067227</v>
      </c>
      <c r="M912" s="107">
        <v>0.1050420168067227</v>
      </c>
      <c r="N912" s="107" t="s">
        <v>1029</v>
      </c>
    </row>
    <row r="913" spans="2:14">
      <c r="B913" s="24">
        <v>8711000</v>
      </c>
      <c r="C913" s="26" t="s">
        <v>920</v>
      </c>
      <c r="D913" s="63">
        <v>100</v>
      </c>
      <c r="E913" s="452">
        <v>24.923312883435631</v>
      </c>
      <c r="F913" s="145">
        <v>24.233128834355874</v>
      </c>
      <c r="G913" s="145">
        <v>0.69018404907975583</v>
      </c>
      <c r="H913" s="107">
        <v>2.607361963190189</v>
      </c>
      <c r="I913" s="107">
        <v>34.27914110429456</v>
      </c>
      <c r="J913" s="107">
        <v>15.337423312883466</v>
      </c>
      <c r="K913" s="107">
        <v>22.085889570552173</v>
      </c>
      <c r="L913" s="107">
        <v>7.6687116564417304E-2</v>
      </c>
      <c r="M913" s="107">
        <v>0.61349693251533843</v>
      </c>
      <c r="N913" s="107">
        <v>7.6687116564417304E-2</v>
      </c>
    </row>
    <row r="914" spans="2:14">
      <c r="B914" s="24">
        <v>8712000</v>
      </c>
      <c r="C914" s="26" t="s">
        <v>921</v>
      </c>
      <c r="D914" s="63">
        <v>100</v>
      </c>
      <c r="E914" s="452">
        <v>77.665995975855125</v>
      </c>
      <c r="F914" s="145">
        <v>72.233400402414475</v>
      </c>
      <c r="G914" s="145">
        <v>5.4325955734406444</v>
      </c>
      <c r="H914" s="107">
        <v>1.4084507042253518</v>
      </c>
      <c r="I914" s="107">
        <v>2.615694164989939</v>
      </c>
      <c r="J914" s="107">
        <v>2.8169014084507036</v>
      </c>
      <c r="K914" s="107">
        <v>14.889336016096577</v>
      </c>
      <c r="L914" s="107">
        <v>0.20120724346076457</v>
      </c>
      <c r="M914" s="107" t="s">
        <v>1029</v>
      </c>
      <c r="N914" s="107">
        <v>0.40241448692152915</v>
      </c>
    </row>
    <row r="915" spans="2:14">
      <c r="B915" s="24">
        <v>8713000</v>
      </c>
      <c r="C915" s="26" t="s">
        <v>922</v>
      </c>
      <c r="D915" s="63">
        <v>100</v>
      </c>
      <c r="E915" s="452">
        <v>60.76158940397346</v>
      </c>
      <c r="F915" s="145">
        <v>57.947019867549621</v>
      </c>
      <c r="G915" s="145">
        <v>2.8145695364238366</v>
      </c>
      <c r="H915" s="107">
        <v>0.33112582781456906</v>
      </c>
      <c r="I915" s="107">
        <v>17.052980132450305</v>
      </c>
      <c r="J915" s="107">
        <v>8.278145695364227</v>
      </c>
      <c r="K915" s="107">
        <v>13.576158940397335</v>
      </c>
      <c r="L915" s="107" t="s">
        <v>1029</v>
      </c>
      <c r="M915" s="107" t="s">
        <v>1029</v>
      </c>
      <c r="N915" s="107" t="s">
        <v>1029</v>
      </c>
    </row>
    <row r="916" spans="2:14">
      <c r="B916" s="24">
        <v>8715000</v>
      </c>
      <c r="C916" s="26" t="s">
        <v>691</v>
      </c>
      <c r="D916" s="63">
        <v>100</v>
      </c>
      <c r="E916" s="452">
        <v>34.686971235194605</v>
      </c>
      <c r="F916" s="145">
        <v>33.671742808798662</v>
      </c>
      <c r="G916" s="145">
        <v>1.0152284263959395</v>
      </c>
      <c r="H916" s="107">
        <v>7.9526226734348588</v>
      </c>
      <c r="I916" s="107">
        <v>39.255499153976331</v>
      </c>
      <c r="J916" s="107">
        <v>6.7681895093062661</v>
      </c>
      <c r="K916" s="107">
        <v>11.33671742808799</v>
      </c>
      <c r="L916" s="107" t="s">
        <v>1029</v>
      </c>
      <c r="M916" s="107" t="s">
        <v>1029</v>
      </c>
      <c r="N916" s="107" t="s">
        <v>1029</v>
      </c>
    </row>
    <row r="917" spans="2:14">
      <c r="B917" s="24">
        <v>8716000</v>
      </c>
      <c r="C917" s="26" t="s">
        <v>923</v>
      </c>
      <c r="D917" s="63">
        <v>100</v>
      </c>
      <c r="E917" s="452">
        <v>4.1594454072790308</v>
      </c>
      <c r="F917" s="145">
        <v>4.1594454072790308</v>
      </c>
      <c r="G917" s="145" t="s">
        <v>1029</v>
      </c>
      <c r="H917" s="107">
        <v>2.0797227036395154</v>
      </c>
      <c r="I917" s="107">
        <v>6.2391681109185457</v>
      </c>
      <c r="J917" s="107">
        <v>11.958405545927221</v>
      </c>
      <c r="K917" s="107">
        <v>74.956672443674208</v>
      </c>
      <c r="L917" s="107">
        <v>0.17331022530329293</v>
      </c>
      <c r="M917" s="107">
        <v>0.4332755632582323</v>
      </c>
      <c r="N917" s="107" t="s">
        <v>1029</v>
      </c>
    </row>
    <row r="918" spans="2:14">
      <c r="B918" s="24">
        <v>8717000</v>
      </c>
      <c r="C918" s="26" t="s">
        <v>924</v>
      </c>
      <c r="D918" s="63">
        <v>100</v>
      </c>
      <c r="E918" s="452">
        <v>15.007898894154813</v>
      </c>
      <c r="F918" s="145">
        <v>15.007898894154813</v>
      </c>
      <c r="G918" s="145" t="s">
        <v>1029</v>
      </c>
      <c r="H918" s="107">
        <v>1.1058451816745651</v>
      </c>
      <c r="I918" s="107">
        <v>50.078988941548111</v>
      </c>
      <c r="J918" s="107">
        <v>22.432859399684034</v>
      </c>
      <c r="K918" s="107">
        <v>10.900473933649286</v>
      </c>
      <c r="L918" s="107" t="s">
        <v>1029</v>
      </c>
      <c r="M918" s="107">
        <v>0.47393364928909937</v>
      </c>
      <c r="N918" s="107" t="s">
        <v>1029</v>
      </c>
    </row>
    <row r="919" spans="2:14">
      <c r="B919" s="24">
        <v>8718000</v>
      </c>
      <c r="C919" s="26" t="s">
        <v>925</v>
      </c>
      <c r="D919" s="63">
        <v>100</v>
      </c>
      <c r="E919" s="452">
        <v>3.2733224222585937</v>
      </c>
      <c r="F919" s="145">
        <v>3.2187670485542839</v>
      </c>
      <c r="G919" s="145">
        <v>5.4555373704309892E-2</v>
      </c>
      <c r="H919" s="107">
        <v>1.0911074740861979</v>
      </c>
      <c r="I919" s="107">
        <v>5.0736497545008215</v>
      </c>
      <c r="J919" s="107">
        <v>5.7828696126568513</v>
      </c>
      <c r="K919" s="107">
        <v>83.851609383524277</v>
      </c>
      <c r="L919" s="107">
        <v>0.87288597926895839</v>
      </c>
      <c r="M919" s="107">
        <v>5.4555373704309892E-2</v>
      </c>
      <c r="N919" s="107" t="s">
        <v>1029</v>
      </c>
    </row>
    <row r="920" spans="2:14">
      <c r="B920" s="24">
        <v>8719000</v>
      </c>
      <c r="C920" s="26" t="s">
        <v>926</v>
      </c>
      <c r="D920" s="63">
        <v>100</v>
      </c>
      <c r="E920" s="452">
        <v>9.205776173285205</v>
      </c>
      <c r="F920" s="145">
        <v>8.6642599277978398</v>
      </c>
      <c r="G920" s="145">
        <v>0.54151624548736499</v>
      </c>
      <c r="H920" s="107">
        <v>30.324909747292466</v>
      </c>
      <c r="I920" s="107">
        <v>56.137184115523489</v>
      </c>
      <c r="J920" s="107">
        <v>2.8880866425992804</v>
      </c>
      <c r="K920" s="107">
        <v>1.4440433212996402</v>
      </c>
      <c r="L920" s="107" t="s">
        <v>1029</v>
      </c>
      <c r="M920" s="107" t="s">
        <v>1029</v>
      </c>
      <c r="N920" s="107" t="s">
        <v>1029</v>
      </c>
    </row>
    <row r="921" spans="2:14">
      <c r="B921" s="24">
        <v>8720000</v>
      </c>
      <c r="C921" s="26" t="s">
        <v>927</v>
      </c>
      <c r="D921" s="63">
        <v>100</v>
      </c>
      <c r="E921" s="452">
        <v>9.1448931116389574</v>
      </c>
      <c r="F921" s="145">
        <v>9.0261282660332558</v>
      </c>
      <c r="G921" s="145">
        <v>0.11876484560570072</v>
      </c>
      <c r="H921" s="107">
        <v>1.1876484560570073</v>
      </c>
      <c r="I921" s="107">
        <v>41.923990498812373</v>
      </c>
      <c r="J921" s="107">
        <v>15.201900237529701</v>
      </c>
      <c r="K921" s="107">
        <v>30.760095011876469</v>
      </c>
      <c r="L921" s="107">
        <v>0.59382422802850365</v>
      </c>
      <c r="M921" s="107">
        <v>0.23752969121140144</v>
      </c>
      <c r="N921" s="107">
        <v>0.95011876484560576</v>
      </c>
    </row>
    <row r="922" spans="2:14">
      <c r="B922" s="24">
        <v>8720100</v>
      </c>
      <c r="C922" s="26" t="s">
        <v>681</v>
      </c>
      <c r="D922" s="63">
        <v>100</v>
      </c>
      <c r="E922" s="452">
        <v>14.285714285714281</v>
      </c>
      <c r="F922" s="145">
        <v>12.637362637362633</v>
      </c>
      <c r="G922" s="145">
        <v>1.6483516483516476</v>
      </c>
      <c r="H922" s="107">
        <v>0.54945054945054927</v>
      </c>
      <c r="I922" s="107">
        <v>11.538461538461535</v>
      </c>
      <c r="J922" s="107">
        <v>49.450549450549438</v>
      </c>
      <c r="K922" s="107">
        <v>23.626373626373621</v>
      </c>
      <c r="L922" s="107" t="s">
        <v>1029</v>
      </c>
      <c r="M922" s="107">
        <v>0.54945054945054927</v>
      </c>
      <c r="N922" s="107" t="s">
        <v>1029</v>
      </c>
    </row>
    <row r="923" spans="2:14">
      <c r="B923" s="24">
        <v>8722000</v>
      </c>
      <c r="C923" s="26" t="s">
        <v>868</v>
      </c>
      <c r="D923" s="63">
        <v>100</v>
      </c>
      <c r="E923" s="452">
        <v>18.657565415244619</v>
      </c>
      <c r="F923" s="145">
        <v>16.685627607129334</v>
      </c>
      <c r="G923" s="145">
        <v>1.9719378081152847</v>
      </c>
      <c r="H923" s="107">
        <v>0.94804702313234857</v>
      </c>
      <c r="I923" s="107">
        <v>3.2612817595752794</v>
      </c>
      <c r="J923" s="107">
        <v>2.1615472127417545</v>
      </c>
      <c r="K923" s="107">
        <v>74.251042851725444</v>
      </c>
      <c r="L923" s="107">
        <v>0.45506257110352732</v>
      </c>
      <c r="M923" s="107">
        <v>0.11376564277588183</v>
      </c>
      <c r="N923" s="107">
        <v>0.15168752370117577</v>
      </c>
    </row>
    <row r="924" spans="2:14">
      <c r="B924" s="24">
        <v>8723000</v>
      </c>
      <c r="C924" s="26" t="s">
        <v>928</v>
      </c>
      <c r="D924" s="63">
        <v>100</v>
      </c>
      <c r="E924" s="452">
        <v>14.627659574468099</v>
      </c>
      <c r="F924" s="145">
        <v>13.91843971631207</v>
      </c>
      <c r="G924" s="145">
        <v>0.7092198581560285</v>
      </c>
      <c r="H924" s="107">
        <v>11.968085106382981</v>
      </c>
      <c r="I924" s="107">
        <v>50.088652482269524</v>
      </c>
      <c r="J924" s="107">
        <v>16.666666666666689</v>
      </c>
      <c r="K924" s="107">
        <v>5.9397163120567384</v>
      </c>
      <c r="L924" s="107">
        <v>0.17730496453900713</v>
      </c>
      <c r="M924" s="107">
        <v>0.44326241134751787</v>
      </c>
      <c r="N924" s="107">
        <v>8.8652482269503563E-2</v>
      </c>
    </row>
    <row r="925" spans="2:14">
      <c r="B925" s="27">
        <v>9600000</v>
      </c>
      <c r="C925" s="28" t="s">
        <v>929</v>
      </c>
      <c r="D925" s="63">
        <v>100</v>
      </c>
      <c r="E925" s="452">
        <v>4.6986533935254231</v>
      </c>
      <c r="F925" s="145">
        <v>4.5394914534860682</v>
      </c>
      <c r="G925" s="145">
        <v>0.15916194003935522</v>
      </c>
      <c r="H925" s="107">
        <v>1.2105953621175196</v>
      </c>
      <c r="I925" s="107">
        <v>12.051935023343638</v>
      </c>
      <c r="J925" s="107">
        <v>77.194505536905751</v>
      </c>
      <c r="K925" s="107">
        <v>4.2134506308600432</v>
      </c>
      <c r="L925" s="107">
        <v>0.24404830806034469</v>
      </c>
      <c r="M925" s="107">
        <v>0.2565883396998091</v>
      </c>
      <c r="N925" s="107">
        <v>0.13022340548674519</v>
      </c>
    </row>
    <row r="926" spans="2:14">
      <c r="B926" s="25">
        <v>9601000</v>
      </c>
      <c r="C926" s="26" t="s">
        <v>930</v>
      </c>
      <c r="D926" s="63">
        <v>100</v>
      </c>
      <c r="E926" s="452">
        <v>8.2845188284518958</v>
      </c>
      <c r="F926" s="145">
        <v>8.0491631799163308</v>
      </c>
      <c r="G926" s="145">
        <v>0.23535564853556526</v>
      </c>
      <c r="H926" s="107">
        <v>1.2500000000000024</v>
      </c>
      <c r="I926" s="107">
        <v>22.792887029288789</v>
      </c>
      <c r="J926" s="107">
        <v>63.765690376568763</v>
      </c>
      <c r="K926" s="107">
        <v>2.9341004184100492</v>
      </c>
      <c r="L926" s="107">
        <v>0.43933054393305521</v>
      </c>
      <c r="M926" s="107">
        <v>0.4341004184100426</v>
      </c>
      <c r="N926" s="107">
        <v>9.9372384937238684E-2</v>
      </c>
    </row>
    <row r="927" spans="2:14">
      <c r="B927" s="25">
        <v>9602000</v>
      </c>
      <c r="C927" s="26" t="s">
        <v>931</v>
      </c>
      <c r="D927" s="63">
        <v>100</v>
      </c>
      <c r="E927" s="452">
        <v>2.9331466573328715</v>
      </c>
      <c r="F927" s="145">
        <v>2.8351417570878592</v>
      </c>
      <c r="G927" s="145">
        <v>9.8004900245012405E-2</v>
      </c>
      <c r="H927" s="107">
        <v>1.4630731536576853</v>
      </c>
      <c r="I927" s="107">
        <v>16.583829191459611</v>
      </c>
      <c r="J927" s="107">
        <v>72.565628281414078</v>
      </c>
      <c r="K927" s="107">
        <v>5.7192859642982254</v>
      </c>
      <c r="L927" s="107">
        <v>0.3360168008400426</v>
      </c>
      <c r="M927" s="107">
        <v>0.3850192509625488</v>
      </c>
      <c r="N927" s="107">
        <v>1.4000700035001772E-2</v>
      </c>
    </row>
    <row r="928" spans="2:14">
      <c r="B928" s="25">
        <v>9603000</v>
      </c>
      <c r="C928" s="26" t="s">
        <v>932</v>
      </c>
      <c r="D928" s="63">
        <v>100</v>
      </c>
      <c r="E928" s="452">
        <v>10.202399487132521</v>
      </c>
      <c r="F928" s="145">
        <v>9.7353237475959329</v>
      </c>
      <c r="G928" s="145">
        <v>0.46707573953658765</v>
      </c>
      <c r="H928" s="107">
        <v>1.5935525231248286</v>
      </c>
      <c r="I928" s="107">
        <v>22.236468541075123</v>
      </c>
      <c r="J928" s="107">
        <v>63.494825533474028</v>
      </c>
      <c r="K928" s="107">
        <v>1.8683029581463513</v>
      </c>
      <c r="L928" s="107">
        <v>9.1583478340507389E-3</v>
      </c>
      <c r="M928" s="107">
        <v>0.32054217419177583</v>
      </c>
      <c r="N928" s="107">
        <v>0.27475043502152219</v>
      </c>
    </row>
    <row r="929" spans="2:14">
      <c r="B929" s="25">
        <v>9610000</v>
      </c>
      <c r="C929" s="26" t="s">
        <v>933</v>
      </c>
      <c r="D929" s="63">
        <v>100</v>
      </c>
      <c r="E929" s="452">
        <v>2.0517029134181359</v>
      </c>
      <c r="F929" s="145">
        <v>2.0517029134181359</v>
      </c>
      <c r="G929" s="145" t="s">
        <v>1029</v>
      </c>
      <c r="H929" s="107">
        <v>0.69757899056216621</v>
      </c>
      <c r="I929" s="107">
        <v>1.8465326220763225</v>
      </c>
      <c r="J929" s="107">
        <v>94.009027492819172</v>
      </c>
      <c r="K929" s="107">
        <v>0.73861304883052892</v>
      </c>
      <c r="L929" s="107">
        <v>0.36930652441526446</v>
      </c>
      <c r="M929" s="107">
        <v>0.28723840787853899</v>
      </c>
      <c r="N929" s="107" t="s">
        <v>1029</v>
      </c>
    </row>
    <row r="930" spans="2:14">
      <c r="B930" s="25">
        <v>9611000</v>
      </c>
      <c r="C930" s="26" t="s">
        <v>934</v>
      </c>
      <c r="D930" s="63">
        <v>100</v>
      </c>
      <c r="E930" s="452">
        <v>0.45662100456621113</v>
      </c>
      <c r="F930" s="145">
        <v>0.45662100456621113</v>
      </c>
      <c r="G930" s="145" t="s">
        <v>1029</v>
      </c>
      <c r="H930" s="107">
        <v>0.15220700152207037</v>
      </c>
      <c r="I930" s="107">
        <v>1.9786910197869156</v>
      </c>
      <c r="J930" s="107">
        <v>96.499238964992585</v>
      </c>
      <c r="K930" s="107">
        <v>0.71029934043632847</v>
      </c>
      <c r="L930" s="107">
        <v>0.12683916793505864</v>
      </c>
      <c r="M930" s="107" t="s">
        <v>1029</v>
      </c>
      <c r="N930" s="107">
        <v>7.6103500761035184E-2</v>
      </c>
    </row>
    <row r="931" spans="2:14">
      <c r="B931" s="25">
        <v>9612000</v>
      </c>
      <c r="C931" s="26" t="s">
        <v>935</v>
      </c>
      <c r="D931" s="63">
        <v>100</v>
      </c>
      <c r="E931" s="452">
        <v>1.1798209926769747</v>
      </c>
      <c r="F931" s="145">
        <v>1.1798209926769747</v>
      </c>
      <c r="G931" s="145" t="s">
        <v>1029</v>
      </c>
      <c r="H931" s="107">
        <v>0.28478437754271807</v>
      </c>
      <c r="I931" s="107">
        <v>3.0512611879576936</v>
      </c>
      <c r="J931" s="107">
        <v>94.67046379170084</v>
      </c>
      <c r="K931" s="107">
        <v>0.61025223759153868</v>
      </c>
      <c r="L931" s="107" t="s">
        <v>1029</v>
      </c>
      <c r="M931" s="107">
        <v>0.16273393002441033</v>
      </c>
      <c r="N931" s="107">
        <v>4.0683482506102583E-2</v>
      </c>
    </row>
    <row r="932" spans="2:14">
      <c r="B932" s="25">
        <v>9613000</v>
      </c>
      <c r="C932" s="26" t="s">
        <v>936</v>
      </c>
      <c r="D932" s="63">
        <v>100</v>
      </c>
      <c r="E932" s="452">
        <v>1.7010309278350535</v>
      </c>
      <c r="F932" s="145">
        <v>1.5979381443298988</v>
      </c>
      <c r="G932" s="145">
        <v>0.10309278350515477</v>
      </c>
      <c r="H932" s="107">
        <v>0.61855670103092864</v>
      </c>
      <c r="I932" s="107">
        <v>4.2268041237113456</v>
      </c>
      <c r="J932" s="107">
        <v>91.030927835051642</v>
      </c>
      <c r="K932" s="107">
        <v>1.8556701030927867</v>
      </c>
      <c r="L932" s="107">
        <v>5.1546391752577386E-2</v>
      </c>
      <c r="M932" s="107">
        <v>0.15463917525773216</v>
      </c>
      <c r="N932" s="107">
        <v>0.36082474226804168</v>
      </c>
    </row>
    <row r="933" spans="2:14">
      <c r="B933" s="25">
        <v>9614000</v>
      </c>
      <c r="C933" s="26" t="s">
        <v>937</v>
      </c>
      <c r="D933" s="63">
        <v>100</v>
      </c>
      <c r="E933" s="452">
        <v>14.061135371179068</v>
      </c>
      <c r="F933" s="145">
        <v>13.886462882096099</v>
      </c>
      <c r="G933" s="145">
        <v>0.17467248908296973</v>
      </c>
      <c r="H933" s="107">
        <v>1.3973799126637578</v>
      </c>
      <c r="I933" s="107">
        <v>38.689956331877816</v>
      </c>
      <c r="J933" s="107">
        <v>43.668122270742437</v>
      </c>
      <c r="K933" s="107">
        <v>1.7467248908296977</v>
      </c>
      <c r="L933" s="107">
        <v>0.17467248908296973</v>
      </c>
      <c r="M933" s="107">
        <v>0.17467248908296973</v>
      </c>
      <c r="N933" s="107">
        <v>8.7336244541484864E-2</v>
      </c>
    </row>
    <row r="934" spans="2:14">
      <c r="B934" s="25">
        <v>9615000</v>
      </c>
      <c r="C934" s="26" t="s">
        <v>938</v>
      </c>
      <c r="D934" s="63">
        <v>100</v>
      </c>
      <c r="E934" s="452">
        <v>21.201413427561842</v>
      </c>
      <c r="F934" s="145">
        <v>21.201413427561842</v>
      </c>
      <c r="G934" s="145" t="s">
        <v>1029</v>
      </c>
      <c r="H934" s="107">
        <v>0.70671378091872794</v>
      </c>
      <c r="I934" s="107">
        <v>15.901060070671386</v>
      </c>
      <c r="J934" s="107">
        <v>59.01060070671376</v>
      </c>
      <c r="K934" s="107">
        <v>3.1802120141342751</v>
      </c>
      <c r="L934" s="107" t="s">
        <v>1029</v>
      </c>
      <c r="M934" s="107" t="s">
        <v>1029</v>
      </c>
      <c r="N934" s="107" t="s">
        <v>1029</v>
      </c>
    </row>
    <row r="935" spans="2:14">
      <c r="B935" s="25">
        <v>9616000</v>
      </c>
      <c r="C935" s="26" t="s">
        <v>939</v>
      </c>
      <c r="D935" s="63">
        <v>100</v>
      </c>
      <c r="E935" s="452">
        <v>0.85049239033124313</v>
      </c>
      <c r="F935" s="145">
        <v>0.85049239033124313</v>
      </c>
      <c r="G935" s="145" t="s">
        <v>1029</v>
      </c>
      <c r="H935" s="107">
        <v>0.35810205908683923</v>
      </c>
      <c r="I935" s="107">
        <v>1.5443151298119941</v>
      </c>
      <c r="J935" s="107">
        <v>95.948970456579602</v>
      </c>
      <c r="K935" s="107">
        <v>1.186213070725155</v>
      </c>
      <c r="L935" s="107" t="s">
        <v>1029</v>
      </c>
      <c r="M935" s="107">
        <v>8.9525514771709808E-2</v>
      </c>
      <c r="N935" s="107">
        <v>2.2381378692927452E-2</v>
      </c>
    </row>
    <row r="936" spans="2:14">
      <c r="B936" s="25">
        <v>9616100</v>
      </c>
      <c r="C936" s="26" t="s">
        <v>940</v>
      </c>
      <c r="D936" s="63">
        <v>100</v>
      </c>
      <c r="E936" s="452">
        <v>33.886255924170619</v>
      </c>
      <c r="F936" s="145">
        <v>31.279620853080569</v>
      </c>
      <c r="G936" s="145">
        <v>2.606635071090047</v>
      </c>
      <c r="H936" s="107">
        <v>12.085308056872037</v>
      </c>
      <c r="I936" s="107">
        <v>37.914691943127963</v>
      </c>
      <c r="J936" s="107">
        <v>13.981042654028435</v>
      </c>
      <c r="K936" s="107">
        <v>2.1327014218009479</v>
      </c>
      <c r="L936" s="107" t="s">
        <v>1029</v>
      </c>
      <c r="M936" s="107" t="s">
        <v>1029</v>
      </c>
      <c r="N936" s="107" t="s">
        <v>1029</v>
      </c>
    </row>
    <row r="937" spans="2:14">
      <c r="B937" s="25">
        <v>9617000</v>
      </c>
      <c r="C937" s="26" t="s">
        <v>941</v>
      </c>
      <c r="D937" s="63">
        <v>100</v>
      </c>
      <c r="E937" s="452">
        <v>2.7977617905675474</v>
      </c>
      <c r="F937" s="145">
        <v>2.7977617905675474</v>
      </c>
      <c r="G937" s="145" t="s">
        <v>1029</v>
      </c>
      <c r="H937" s="107">
        <v>0.63948840927258221</v>
      </c>
      <c r="I937" s="107">
        <v>2.7178257394084748</v>
      </c>
      <c r="J937" s="107">
        <v>92.086330935251993</v>
      </c>
      <c r="K937" s="107">
        <v>1.2789768185451644</v>
      </c>
      <c r="L937" s="107">
        <v>0.39968025579536387</v>
      </c>
      <c r="M937" s="107" t="s">
        <v>1029</v>
      </c>
      <c r="N937" s="107">
        <v>7.9936051159072777E-2</v>
      </c>
    </row>
    <row r="938" spans="2:14">
      <c r="B938" s="25">
        <v>9618000</v>
      </c>
      <c r="C938" s="26" t="s">
        <v>942</v>
      </c>
      <c r="D938" s="63">
        <v>100</v>
      </c>
      <c r="E938" s="452">
        <v>2.1575198994553841</v>
      </c>
      <c r="F938" s="145">
        <v>1.9480519480519487</v>
      </c>
      <c r="G938" s="145">
        <v>0.20946795140343527</v>
      </c>
      <c r="H938" s="107">
        <v>0.92165898617511521</v>
      </c>
      <c r="I938" s="107">
        <v>14.537075827398413</v>
      </c>
      <c r="J938" s="107">
        <v>37.62044407205692</v>
      </c>
      <c r="K938" s="107">
        <v>43.338919145370674</v>
      </c>
      <c r="L938" s="107">
        <v>1.0263929618768328</v>
      </c>
      <c r="M938" s="107">
        <v>0.1466275659824047</v>
      </c>
      <c r="N938" s="107">
        <v>0.25136154168412234</v>
      </c>
    </row>
    <row r="939" spans="2:14">
      <c r="B939" s="25">
        <v>9619000</v>
      </c>
      <c r="C939" s="26" t="s">
        <v>943</v>
      </c>
      <c r="D939" s="63">
        <v>100</v>
      </c>
      <c r="E939" s="452">
        <v>4.3142597638510409</v>
      </c>
      <c r="F939" s="145">
        <v>4.3142597638510409</v>
      </c>
      <c r="G939" s="145" t="s">
        <v>1029</v>
      </c>
      <c r="H939" s="107">
        <v>0.36330608537692971</v>
      </c>
      <c r="I939" s="107">
        <v>2.6339691189827401</v>
      </c>
      <c r="J939" s="107">
        <v>90.690281562216086</v>
      </c>
      <c r="K939" s="107">
        <v>0.90826521344232414</v>
      </c>
      <c r="L939" s="107">
        <v>0.31789282470481345</v>
      </c>
      <c r="M939" s="107">
        <v>0.6357856494096269</v>
      </c>
      <c r="N939" s="107">
        <v>0.13623978201634865</v>
      </c>
    </row>
    <row r="940" spans="2:14">
      <c r="B940" s="25">
        <v>9620000</v>
      </c>
      <c r="C940" s="26" t="s">
        <v>944</v>
      </c>
      <c r="D940" s="63">
        <v>100</v>
      </c>
      <c r="E940" s="452">
        <v>2.9285949325435836</v>
      </c>
      <c r="F940" s="145">
        <v>2.7969726883843213</v>
      </c>
      <c r="G940" s="145">
        <v>0.13162224415926219</v>
      </c>
      <c r="H940" s="107">
        <v>0.62520565975649534</v>
      </c>
      <c r="I940" s="107">
        <v>2.0401447844685641</v>
      </c>
      <c r="J940" s="107">
        <v>93.68213228035485</v>
      </c>
      <c r="K940" s="107">
        <v>0.32905561039815545</v>
      </c>
      <c r="L940" s="107" t="s">
        <v>1029</v>
      </c>
      <c r="M940" s="107">
        <v>0.23033892727870883</v>
      </c>
      <c r="N940" s="107">
        <v>0.16452780519907773</v>
      </c>
    </row>
    <row r="941" spans="2:14">
      <c r="B941" s="25">
        <v>9622000</v>
      </c>
      <c r="C941" s="26" t="s">
        <v>945</v>
      </c>
      <c r="D941" s="63">
        <v>100</v>
      </c>
      <c r="E941" s="452">
        <v>1.2939895997097548</v>
      </c>
      <c r="F941" s="145">
        <v>1.2456161567299509</v>
      </c>
      <c r="G941" s="145">
        <v>4.8373442979803914E-2</v>
      </c>
      <c r="H941" s="107">
        <v>0.38698754383843131</v>
      </c>
      <c r="I941" s="107">
        <v>2.6242592816543633</v>
      </c>
      <c r="J941" s="107">
        <v>94.836134961905543</v>
      </c>
      <c r="K941" s="107">
        <v>0.58048131575764694</v>
      </c>
      <c r="L941" s="107">
        <v>8.4653525214656855E-2</v>
      </c>
      <c r="M941" s="107">
        <v>7.2560164469705868E-2</v>
      </c>
      <c r="N941" s="107">
        <v>0.12093360744950979</v>
      </c>
    </row>
    <row r="942" spans="2:14">
      <c r="B942" s="25">
        <v>9623000</v>
      </c>
      <c r="C942" s="26" t="s">
        <v>946</v>
      </c>
      <c r="D942" s="63">
        <v>100</v>
      </c>
      <c r="E942" s="452">
        <v>18.409742120343836</v>
      </c>
      <c r="F942" s="145">
        <v>18.266475644699138</v>
      </c>
      <c r="G942" s="145">
        <v>0.14326647564469905</v>
      </c>
      <c r="H942" s="107">
        <v>0.50143266475644666</v>
      </c>
      <c r="I942" s="107">
        <v>10.100286532951284</v>
      </c>
      <c r="J942" s="107">
        <v>68.696275071633167</v>
      </c>
      <c r="K942" s="107">
        <v>1.2893982808022915</v>
      </c>
      <c r="L942" s="107" t="s">
        <v>1029</v>
      </c>
      <c r="M942" s="107">
        <v>0.21489971346704859</v>
      </c>
      <c r="N942" s="107">
        <v>0.7879656160458447</v>
      </c>
    </row>
    <row r="943" spans="2:14">
      <c r="B943" s="25">
        <v>9624000</v>
      </c>
      <c r="C943" s="26" t="s">
        <v>902</v>
      </c>
      <c r="D943" s="63">
        <v>100</v>
      </c>
      <c r="E943" s="452">
        <v>0.94808828100714992</v>
      </c>
      <c r="F943" s="145">
        <v>0.94808828100714992</v>
      </c>
      <c r="G943" s="145" t="s">
        <v>1029</v>
      </c>
      <c r="H943" s="107">
        <v>0.2642213242151073</v>
      </c>
      <c r="I943" s="107">
        <v>2.3313646254274194</v>
      </c>
      <c r="J943" s="107">
        <v>94.327012744793109</v>
      </c>
      <c r="K943" s="107">
        <v>1.8806341311781167</v>
      </c>
      <c r="L943" s="107">
        <v>0.12433944668946227</v>
      </c>
      <c r="M943" s="107">
        <v>0.10879701585327949</v>
      </c>
      <c r="N943" s="107">
        <v>1.5542430836182784E-2</v>
      </c>
    </row>
    <row r="944" spans="2:14">
      <c r="B944" s="25">
        <v>9625000</v>
      </c>
      <c r="C944" s="26" t="s">
        <v>947</v>
      </c>
      <c r="D944" s="63">
        <v>100</v>
      </c>
      <c r="E944" s="452">
        <v>3.5874439461883436</v>
      </c>
      <c r="F944" s="145">
        <v>3.5874439461883436</v>
      </c>
      <c r="G944" s="145" t="s">
        <v>1029</v>
      </c>
      <c r="H944" s="107">
        <v>0.59790732436472382</v>
      </c>
      <c r="I944" s="107">
        <v>4.6337817638266099</v>
      </c>
      <c r="J944" s="107">
        <v>89.536621823617381</v>
      </c>
      <c r="K944" s="107">
        <v>1.0463378176382667</v>
      </c>
      <c r="L944" s="107" t="s">
        <v>1029</v>
      </c>
      <c r="M944" s="107" t="s">
        <v>1029</v>
      </c>
      <c r="N944" s="107">
        <v>0.59790732436472382</v>
      </c>
    </row>
    <row r="945" spans="2:14">
      <c r="B945" s="25">
        <v>9626000</v>
      </c>
      <c r="C945" s="26" t="s">
        <v>948</v>
      </c>
      <c r="D945" s="63">
        <v>100</v>
      </c>
      <c r="E945" s="452">
        <v>2.345058626465661</v>
      </c>
      <c r="F945" s="145">
        <v>1.926298157453936</v>
      </c>
      <c r="G945" s="145">
        <v>0.41876046901172514</v>
      </c>
      <c r="H945" s="107">
        <v>0.36292573981016185</v>
      </c>
      <c r="I945" s="107">
        <v>4.997208263539922</v>
      </c>
      <c r="J945" s="107">
        <v>91.289782244555795</v>
      </c>
      <c r="K945" s="107">
        <v>0.5025125628140702</v>
      </c>
      <c r="L945" s="107" t="s">
        <v>1029</v>
      </c>
      <c r="M945" s="107">
        <v>0.2791736460078168</v>
      </c>
      <c r="N945" s="107">
        <v>0.22333891680625345</v>
      </c>
    </row>
    <row r="946" spans="2:14">
      <c r="B946" s="25">
        <v>9627000</v>
      </c>
      <c r="C946" s="26" t="s">
        <v>949</v>
      </c>
      <c r="D946" s="63">
        <v>100</v>
      </c>
      <c r="E946" s="452">
        <v>4.1346153846153735</v>
      </c>
      <c r="F946" s="145">
        <v>4.1346153846153735</v>
      </c>
      <c r="G946" s="145" t="s">
        <v>1029</v>
      </c>
      <c r="H946" s="107">
        <v>0.57692307692307532</v>
      </c>
      <c r="I946" s="107">
        <v>2.9326923076923004</v>
      </c>
      <c r="J946" s="107">
        <v>91.249999999999673</v>
      </c>
      <c r="K946" s="107">
        <v>0.91346153846153588</v>
      </c>
      <c r="L946" s="107" t="s">
        <v>1029</v>
      </c>
      <c r="M946" s="107">
        <v>0.19230769230769176</v>
      </c>
      <c r="N946" s="107" t="s">
        <v>1029</v>
      </c>
    </row>
    <row r="947" spans="2:14">
      <c r="B947" s="25">
        <v>9628000</v>
      </c>
      <c r="C947" s="26" t="s">
        <v>950</v>
      </c>
      <c r="D947" s="63">
        <v>100</v>
      </c>
      <c r="E947" s="452">
        <v>4.8333333333333357</v>
      </c>
      <c r="F947" s="145">
        <v>4.8333333333333357</v>
      </c>
      <c r="G947" s="145" t="s">
        <v>1029</v>
      </c>
      <c r="H947" s="107">
        <v>41.000000000000014</v>
      </c>
      <c r="I947" s="107">
        <v>13.666666666666671</v>
      </c>
      <c r="J947" s="107">
        <v>34.500000000000036</v>
      </c>
      <c r="K947" s="107">
        <v>1.5000000000000007</v>
      </c>
      <c r="L947" s="107">
        <v>3.3333333333333348</v>
      </c>
      <c r="M947" s="107" t="s">
        <v>1029</v>
      </c>
      <c r="N947" s="107">
        <v>1.166666666666667</v>
      </c>
    </row>
    <row r="948" spans="2:14">
      <c r="B948" s="25">
        <v>9629000</v>
      </c>
      <c r="C948" s="26" t="s">
        <v>951</v>
      </c>
      <c r="D948" s="63">
        <v>100</v>
      </c>
      <c r="E948" s="452">
        <v>0.63041765169424813</v>
      </c>
      <c r="F948" s="145">
        <v>0.5910165484633576</v>
      </c>
      <c r="G948" s="145">
        <v>3.9401103230890508E-2</v>
      </c>
      <c r="H948" s="107">
        <v>0.43341213553979557</v>
      </c>
      <c r="I948" s="107">
        <v>2.5216706067769925</v>
      </c>
      <c r="J948" s="107">
        <v>95.54767533490967</v>
      </c>
      <c r="K948" s="107">
        <v>0.51221434200157656</v>
      </c>
      <c r="L948" s="107">
        <v>0.11820330969267152</v>
      </c>
      <c r="M948" s="107">
        <v>0.23640661938534305</v>
      </c>
      <c r="N948" s="107" t="s">
        <v>1029</v>
      </c>
    </row>
    <row r="949" spans="2:14">
      <c r="B949" s="25">
        <v>9630000</v>
      </c>
      <c r="C949" s="26" t="s">
        <v>952</v>
      </c>
      <c r="D949" s="63">
        <v>100</v>
      </c>
      <c r="E949" s="452">
        <v>0.27002700270027036</v>
      </c>
      <c r="F949" s="145">
        <v>0.27002700270027036</v>
      </c>
      <c r="G949" s="145" t="s">
        <v>1029</v>
      </c>
      <c r="H949" s="107">
        <v>0.18001800180018024</v>
      </c>
      <c r="I949" s="107">
        <v>1.8001800180018024</v>
      </c>
      <c r="J949" s="107">
        <v>96.309630963096282</v>
      </c>
      <c r="K949" s="107">
        <v>1.1701170117011717</v>
      </c>
      <c r="L949" s="107">
        <v>0.18001800180018024</v>
      </c>
      <c r="M949" s="107">
        <v>9.0009000900090119E-2</v>
      </c>
      <c r="N949" s="107" t="s">
        <v>1029</v>
      </c>
    </row>
    <row r="950" spans="2:14">
      <c r="B950" s="25">
        <v>9631000</v>
      </c>
      <c r="C950" s="26" t="s">
        <v>953</v>
      </c>
      <c r="D950" s="63">
        <v>100</v>
      </c>
      <c r="E950" s="452">
        <v>15.258215962441332</v>
      </c>
      <c r="F950" s="145">
        <v>14.945226917057919</v>
      </c>
      <c r="G950" s="145">
        <v>0.31298904538341193</v>
      </c>
      <c r="H950" s="107">
        <v>4.773082942097032</v>
      </c>
      <c r="I950" s="107">
        <v>35.602503912363112</v>
      </c>
      <c r="J950" s="107">
        <v>28.482003129890465</v>
      </c>
      <c r="K950" s="107">
        <v>15.023474178403774</v>
      </c>
      <c r="L950" s="107" t="s">
        <v>1029</v>
      </c>
      <c r="M950" s="107">
        <v>0.15649452269170597</v>
      </c>
      <c r="N950" s="107">
        <v>0.70422535211267678</v>
      </c>
    </row>
    <row r="951" spans="2:14">
      <c r="B951" s="25">
        <v>9632000</v>
      </c>
      <c r="C951" s="26" t="s">
        <v>892</v>
      </c>
      <c r="D951" s="63">
        <v>100</v>
      </c>
      <c r="E951" s="452">
        <v>1.2557832121612715</v>
      </c>
      <c r="F951" s="145">
        <v>1.2557832121612715</v>
      </c>
      <c r="G951" s="145" t="s">
        <v>1029</v>
      </c>
      <c r="H951" s="107">
        <v>0.7270323859881046</v>
      </c>
      <c r="I951" s="107">
        <v>3.106411103767357</v>
      </c>
      <c r="J951" s="107">
        <v>93.82022471910139</v>
      </c>
      <c r="K951" s="107">
        <v>0.82617316589557355</v>
      </c>
      <c r="L951" s="107">
        <v>6.609385327164588E-2</v>
      </c>
      <c r="M951" s="107">
        <v>0.19828155981493761</v>
      </c>
      <c r="N951" s="107" t="s">
        <v>1029</v>
      </c>
    </row>
    <row r="953" spans="2:14" ht="44.25" customHeight="1">
      <c r="B953" s="700" t="s">
        <v>1288</v>
      </c>
      <c r="C953" s="700"/>
      <c r="D953" s="700"/>
      <c r="E953" s="700"/>
      <c r="F953" s="700"/>
      <c r="G953" s="700"/>
      <c r="H953" s="700"/>
      <c r="I953" s="700"/>
      <c r="J953" s="700"/>
      <c r="K953" s="700"/>
      <c r="L953" s="700"/>
      <c r="M953" s="700"/>
      <c r="N953" s="700"/>
    </row>
    <row r="954" spans="2:14">
      <c r="B954" s="697" t="s">
        <v>1282</v>
      </c>
      <c r="C954" s="699"/>
      <c r="D954" s="699"/>
      <c r="E954" s="699"/>
      <c r="F954" s="699"/>
      <c r="G954" s="699"/>
      <c r="H954" s="699"/>
      <c r="I954" s="699"/>
      <c r="J954" s="699"/>
      <c r="K954" s="699"/>
      <c r="L954" s="699"/>
      <c r="M954" s="699"/>
      <c r="N954" s="699"/>
    </row>
    <row r="955" spans="2:14" ht="17.25" customHeight="1">
      <c r="B955" s="697" t="s">
        <v>1309</v>
      </c>
      <c r="C955" s="697"/>
      <c r="D955" s="697"/>
      <c r="E955" s="697"/>
      <c r="F955" s="697"/>
      <c r="G955" s="697"/>
      <c r="H955" s="697"/>
      <c r="I955" s="697"/>
      <c r="J955" s="697"/>
      <c r="K955" s="697"/>
      <c r="L955" s="697"/>
      <c r="M955" s="697"/>
      <c r="N955" s="697"/>
    </row>
    <row r="956" spans="2:14">
      <c r="B956" s="398" t="s">
        <v>1098</v>
      </c>
    </row>
    <row r="957" spans="2:14">
      <c r="B957" s="398" t="s">
        <v>1245</v>
      </c>
    </row>
  </sheetData>
  <mergeCells count="15">
    <mergeCell ref="B955:N955"/>
    <mergeCell ref="M8:M9"/>
    <mergeCell ref="N7:N9"/>
    <mergeCell ref="B954:N954"/>
    <mergeCell ref="B953:N953"/>
    <mergeCell ref="E7:M7"/>
    <mergeCell ref="B7:B9"/>
    <mergeCell ref="C7:C9"/>
    <mergeCell ref="D7:D9"/>
    <mergeCell ref="E8:G8"/>
    <mergeCell ref="H8:H9"/>
    <mergeCell ref="I8:I9"/>
    <mergeCell ref="J8:J9"/>
    <mergeCell ref="K8:K9"/>
    <mergeCell ref="L8:L9"/>
  </mergeCells>
  <hyperlinks>
    <hyperlink ref="B1" location="Cuprins!A1" display="Cuprins" xr:uid="{00000000-0004-0000-1100-000000000000}"/>
  </hyperlinks>
  <pageMargins left="0.7" right="0.7" top="0.75" bottom="0.75" header="0.511811023622047" footer="0.511811023622047"/>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O53"/>
  <sheetViews>
    <sheetView zoomScaleNormal="100" workbookViewId="0">
      <selection activeCell="B20" sqref="B20"/>
    </sheetView>
  </sheetViews>
  <sheetFormatPr defaultColWidth="8.375" defaultRowHeight="15"/>
  <cols>
    <col min="1" max="1" width="1.625" style="57" customWidth="1"/>
    <col min="2" max="2" width="31.875" style="57" customWidth="1"/>
    <col min="3" max="3" width="9.25" style="57" customWidth="1"/>
    <col min="4" max="4" width="9" style="57" customWidth="1"/>
    <col min="5" max="5" width="13.125" style="57" customWidth="1"/>
    <col min="6" max="6" width="9.25" style="57" customWidth="1"/>
    <col min="7" max="7" width="8.625" style="57" customWidth="1"/>
    <col min="8" max="8" width="13.5" style="57" customWidth="1"/>
    <col min="9" max="16369" width="8.375" style="57"/>
    <col min="16370" max="16384" width="10.5" style="57" customWidth="1"/>
  </cols>
  <sheetData>
    <row r="1" spans="2:9">
      <c r="B1" s="64" t="s">
        <v>0</v>
      </c>
    </row>
    <row r="3" spans="2:9" ht="18.75">
      <c r="B3" s="65" t="str">
        <f>Cuprins!B2</f>
        <v xml:space="preserve">Recensământul Populației și Locuințelor 2024: CARACTERISTICI ETNO-CULTURALE </v>
      </c>
    </row>
    <row r="5" spans="2:9" ht="21">
      <c r="B5" s="66" t="s">
        <v>1213</v>
      </c>
    </row>
    <row r="6" spans="2:9" ht="18.75">
      <c r="B6" s="66"/>
    </row>
    <row r="7" spans="2:9">
      <c r="B7" s="67" t="s">
        <v>1</v>
      </c>
      <c r="C7" s="447"/>
      <c r="D7" s="448"/>
      <c r="E7" s="448"/>
      <c r="F7" s="175"/>
      <c r="G7" s="175"/>
      <c r="H7" s="440" t="s">
        <v>1064</v>
      </c>
    </row>
    <row r="8" spans="2:9">
      <c r="B8" s="780" t="s">
        <v>1312</v>
      </c>
      <c r="C8" s="782">
        <v>2024</v>
      </c>
      <c r="D8" s="783"/>
      <c r="E8" s="784"/>
      <c r="F8" s="785">
        <v>2014</v>
      </c>
      <c r="G8" s="786"/>
      <c r="H8" s="787"/>
    </row>
    <row r="9" spans="2:9" ht="51.75" customHeight="1">
      <c r="B9" s="781"/>
      <c r="C9" s="209" t="s">
        <v>2</v>
      </c>
      <c r="D9" s="443" t="s">
        <v>1284</v>
      </c>
      <c r="E9" s="443" t="s">
        <v>1283</v>
      </c>
      <c r="F9" s="210" t="s">
        <v>2</v>
      </c>
      <c r="G9" s="443" t="s">
        <v>1284</v>
      </c>
      <c r="H9" s="443" t="s">
        <v>1283</v>
      </c>
    </row>
    <row r="10" spans="2:9" ht="16.5" customHeight="1">
      <c r="B10" s="354" t="s">
        <v>1068</v>
      </c>
      <c r="C10" s="355">
        <v>1</v>
      </c>
      <c r="D10" s="355">
        <v>2</v>
      </c>
      <c r="E10" s="355">
        <v>3</v>
      </c>
      <c r="F10" s="355">
        <v>4</v>
      </c>
      <c r="G10" s="355">
        <v>5</v>
      </c>
      <c r="H10" s="355">
        <v>6</v>
      </c>
    </row>
    <row r="11" spans="2:9" ht="17.25" customHeight="1">
      <c r="B11" s="788" t="s">
        <v>4</v>
      </c>
      <c r="C11" s="789"/>
      <c r="D11" s="789"/>
      <c r="E11" s="789"/>
      <c r="F11" s="789"/>
      <c r="G11" s="789"/>
      <c r="H11" s="789"/>
    </row>
    <row r="12" spans="2:9" s="54" customFormat="1" ht="24" customHeight="1">
      <c r="B12" s="211" t="s">
        <v>4</v>
      </c>
      <c r="C12" s="163">
        <f>SUM(C14:C22)</f>
        <v>2332314</v>
      </c>
      <c r="D12" s="52">
        <v>100</v>
      </c>
      <c r="E12" s="444" t="s">
        <v>1103</v>
      </c>
      <c r="F12" s="163">
        <v>2595771</v>
      </c>
      <c r="G12" s="53">
        <v>100</v>
      </c>
      <c r="H12" s="444" t="s">
        <v>1103</v>
      </c>
    </row>
    <row r="13" spans="2:9" s="54" customFormat="1">
      <c r="B13" s="454" t="s">
        <v>1104</v>
      </c>
      <c r="C13" s="286">
        <f>C14+C15</f>
        <v>1834049</v>
      </c>
      <c r="D13" s="104">
        <f t="shared" ref="D13:H13" si="0">D14+D15</f>
        <v>78.636452896136632</v>
      </c>
      <c r="E13" s="181">
        <f t="shared" si="0"/>
        <v>78.672545645157697</v>
      </c>
      <c r="F13" s="286">
        <f t="shared" si="0"/>
        <v>1989860</v>
      </c>
      <c r="G13" s="213">
        <f t="shared" si="0"/>
        <v>76.657763724149788</v>
      </c>
      <c r="H13" s="181">
        <f t="shared" si="0"/>
        <v>78.686795031389934</v>
      </c>
    </row>
    <row r="14" spans="2:9" s="58" customFormat="1">
      <c r="B14" s="544" t="s">
        <v>971</v>
      </c>
      <c r="C14" s="568">
        <v>1049220</v>
      </c>
      <c r="D14" s="569">
        <f t="shared" ref="D14:D22" si="1">C14/C$12*100</f>
        <v>44.98622398184807</v>
      </c>
      <c r="E14" s="570">
        <f>C14/SUM(C14:C21)*100</f>
        <v>45.006871867552263</v>
      </c>
      <c r="F14" s="568">
        <v>1390383</v>
      </c>
      <c r="G14" s="571">
        <f>F14/F$12*100</f>
        <v>53.563392148228793</v>
      </c>
      <c r="H14" s="570">
        <f>F14/SUM(F14:F21)*100</f>
        <v>54.981145475625937</v>
      </c>
      <c r="I14" s="430"/>
    </row>
    <row r="15" spans="2:9" s="58" customFormat="1">
      <c r="B15" s="544" t="s">
        <v>972</v>
      </c>
      <c r="C15" s="568">
        <v>784829</v>
      </c>
      <c r="D15" s="569">
        <f t="shared" si="1"/>
        <v>33.650228914288554</v>
      </c>
      <c r="E15" s="570">
        <f>C15/SUM(C14:C21)*100</f>
        <v>33.665673777605434</v>
      </c>
      <c r="F15" s="568">
        <v>599477</v>
      </c>
      <c r="G15" s="571">
        <f t="shared" ref="G15:G22" si="2">F15/F$12*100</f>
        <v>23.094371575920988</v>
      </c>
      <c r="H15" s="570">
        <f>F15/SUM(F14:F21)*100</f>
        <v>23.705649555763998</v>
      </c>
      <c r="I15" s="430"/>
    </row>
    <row r="16" spans="2:9">
      <c r="B16" s="87" t="s">
        <v>973</v>
      </c>
      <c r="C16" s="212">
        <v>47977</v>
      </c>
      <c r="D16" s="104">
        <f t="shared" si="1"/>
        <v>2.0570557823689262</v>
      </c>
      <c r="E16" s="181">
        <f>C16/SUM(C14:C21)*100</f>
        <v>2.0579999347987599</v>
      </c>
      <c r="F16" s="212">
        <v>70823</v>
      </c>
      <c r="G16" s="213">
        <f t="shared" si="2"/>
        <v>2.7283993849996784</v>
      </c>
      <c r="H16" s="181">
        <f>F16/SUM(F14:F21)*100</f>
        <v>2.8006165682551183</v>
      </c>
      <c r="I16" s="431"/>
    </row>
    <row r="17" spans="2:9">
      <c r="B17" s="87" t="s">
        <v>974</v>
      </c>
      <c r="C17" s="212">
        <v>370599</v>
      </c>
      <c r="D17" s="104">
        <f t="shared" si="1"/>
        <v>15.889755839050832</v>
      </c>
      <c r="E17" s="181">
        <f>C17/SUM(C14:C21)*100</f>
        <v>15.897048957552276</v>
      </c>
      <c r="F17" s="212">
        <v>370120</v>
      </c>
      <c r="G17" s="213">
        <f t="shared" si="2"/>
        <v>14.258576738857165</v>
      </c>
      <c r="H17" s="181">
        <f>F17/SUM(F14:F21)*100</f>
        <v>14.635982720904007</v>
      </c>
      <c r="I17" s="431"/>
    </row>
    <row r="18" spans="2:9">
      <c r="B18" s="87" t="s">
        <v>975</v>
      </c>
      <c r="C18" s="212">
        <v>50546</v>
      </c>
      <c r="D18" s="104">
        <f t="shared" si="1"/>
        <v>2.1672039013614803</v>
      </c>
      <c r="E18" s="181">
        <f>C18/SUM(C14:C21)*100</f>
        <v>2.168198609840926</v>
      </c>
      <c r="F18" s="212">
        <v>64993</v>
      </c>
      <c r="G18" s="213">
        <f t="shared" si="2"/>
        <v>2.50380330160095</v>
      </c>
      <c r="H18" s="181">
        <f>F18/SUM(F14:F21)*100</f>
        <v>2.5700757186310224</v>
      </c>
      <c r="I18" s="431"/>
    </row>
    <row r="19" spans="2:9">
      <c r="B19" s="87" t="s">
        <v>976</v>
      </c>
      <c r="C19" s="212">
        <v>17586</v>
      </c>
      <c r="D19" s="104">
        <f t="shared" si="1"/>
        <v>0.75401511117285236</v>
      </c>
      <c r="E19" s="181">
        <f>C19/SUM(C14:C21)*100</f>
        <v>0.75436119084917752</v>
      </c>
      <c r="F19" s="212">
        <v>24178</v>
      </c>
      <c r="G19" s="213">
        <f t="shared" si="2"/>
        <v>0.93143809681208389</v>
      </c>
      <c r="H19" s="181">
        <f>F19/SUM(F14:F21)*100</f>
        <v>0.95609205183728796</v>
      </c>
      <c r="I19" s="431"/>
    </row>
    <row r="20" spans="2:9">
      <c r="B20" s="87" t="s">
        <v>1089</v>
      </c>
      <c r="C20" s="212">
        <v>5898</v>
      </c>
      <c r="D20" s="104">
        <f t="shared" si="1"/>
        <v>0.25288190183654519</v>
      </c>
      <c r="E20" s="181">
        <f>C20/SUM(C14:C21)*100</f>
        <v>0.25299797018244335</v>
      </c>
      <c r="F20" s="212">
        <v>5260</v>
      </c>
      <c r="G20" s="213">
        <f t="shared" si="2"/>
        <v>0.20263728965305491</v>
      </c>
      <c r="H20" s="181">
        <f>F20/SUM(F14:F21)*100</f>
        <v>0.20800083516685144</v>
      </c>
      <c r="I20" s="431"/>
    </row>
    <row r="21" spans="2:9">
      <c r="B21" s="88" t="s">
        <v>994</v>
      </c>
      <c r="C21" s="212">
        <v>4589</v>
      </c>
      <c r="D21" s="104">
        <f t="shared" si="1"/>
        <v>0.19675738343979413</v>
      </c>
      <c r="E21" s="181">
        <f>C21/SUM(C14:C21)*100</f>
        <v>0.19684769161872373</v>
      </c>
      <c r="F21" s="212">
        <v>3602</v>
      </c>
      <c r="G21" s="213">
        <f t="shared" si="2"/>
        <v>0.1387641667928334</v>
      </c>
      <c r="H21" s="181">
        <f>F21/SUM(F14:F21)*100</f>
        <v>0.14243707381577927</v>
      </c>
      <c r="I21" s="431"/>
    </row>
    <row r="22" spans="2:9" ht="16.5" customHeight="1">
      <c r="B22" s="204" t="s">
        <v>996</v>
      </c>
      <c r="C22" s="214">
        <v>1070</v>
      </c>
      <c r="D22" s="205">
        <f t="shared" si="1"/>
        <v>4.5877184632943935E-2</v>
      </c>
      <c r="E22" s="446" t="s">
        <v>1103</v>
      </c>
      <c r="F22" s="214">
        <v>66935</v>
      </c>
      <c r="G22" s="184">
        <f t="shared" si="2"/>
        <v>2.5786172971344548</v>
      </c>
      <c r="H22" s="446" t="s">
        <v>1103</v>
      </c>
      <c r="I22" s="431"/>
    </row>
    <row r="23" spans="2:9" ht="16.5" customHeight="1">
      <c r="B23" s="684" t="s">
        <v>1084</v>
      </c>
      <c r="C23" s="685"/>
      <c r="D23" s="685"/>
      <c r="E23" s="685"/>
      <c r="F23" s="685"/>
      <c r="G23" s="685"/>
      <c r="H23" s="439"/>
      <c r="I23" s="431"/>
    </row>
    <row r="24" spans="2:9">
      <c r="B24" s="694" t="s">
        <v>13</v>
      </c>
      <c r="C24" s="695"/>
      <c r="D24" s="695"/>
      <c r="E24" s="695"/>
      <c r="F24" s="695"/>
      <c r="G24" s="695"/>
      <c r="H24" s="696"/>
      <c r="I24" s="431"/>
    </row>
    <row r="25" spans="2:9" s="54" customFormat="1">
      <c r="B25" s="50" t="s">
        <v>4</v>
      </c>
      <c r="C25" s="163">
        <f>SUM(C27:C35)</f>
        <v>1080809</v>
      </c>
      <c r="D25" s="52">
        <v>100</v>
      </c>
      <c r="E25" s="444" t="s">
        <v>1103</v>
      </c>
      <c r="F25" s="163">
        <v>901694</v>
      </c>
      <c r="G25" s="52">
        <v>100</v>
      </c>
      <c r="H25" s="444" t="s">
        <v>1103</v>
      </c>
      <c r="I25" s="431"/>
    </row>
    <row r="26" spans="2:9" s="54" customFormat="1">
      <c r="B26" s="89" t="s">
        <v>1104</v>
      </c>
      <c r="C26" s="286">
        <f>C27+C28</f>
        <v>750649</v>
      </c>
      <c r="D26" s="104">
        <f>C26/C25*100</f>
        <v>69.452511960947774</v>
      </c>
      <c r="E26" s="181">
        <f t="shared" ref="E26" si="3">E27+E28</f>
        <v>69.491925539439137</v>
      </c>
      <c r="F26" s="286">
        <f t="shared" ref="F26" si="4">F27+F28</f>
        <v>557556</v>
      </c>
      <c r="G26" s="213">
        <f t="shared" ref="G26" si="5">G27+G28</f>
        <v>61.834280809232396</v>
      </c>
      <c r="H26" s="181">
        <f t="shared" ref="H26" si="6">H27+H28</f>
        <v>64.78681758445552</v>
      </c>
    </row>
    <row r="27" spans="2:9" s="58" customFormat="1">
      <c r="B27" s="544" t="s">
        <v>971</v>
      </c>
      <c r="C27" s="568">
        <v>333697</v>
      </c>
      <c r="D27" s="569">
        <f t="shared" ref="D27:D35" si="7">C27/C$25*100</f>
        <v>30.874742900919589</v>
      </c>
      <c r="E27" s="570">
        <f>C27/SUM(C27:C34)*100</f>
        <v>30.892263996533963</v>
      </c>
      <c r="F27" s="568">
        <v>301308</v>
      </c>
      <c r="G27" s="571">
        <f>F27/F$25*100</f>
        <v>33.415770760368815</v>
      </c>
      <c r="H27" s="570">
        <f>F27/SUM(F27:F34)*100</f>
        <v>35.011346721651499</v>
      </c>
      <c r="I27" s="430"/>
    </row>
    <row r="28" spans="2:9" s="58" customFormat="1">
      <c r="B28" s="544" t="s">
        <v>972</v>
      </c>
      <c r="C28" s="568">
        <v>416952</v>
      </c>
      <c r="D28" s="569">
        <f t="shared" si="7"/>
        <v>38.577769060028182</v>
      </c>
      <c r="E28" s="570">
        <f>C28/SUM(C27:C34)*100</f>
        <v>38.599661542905181</v>
      </c>
      <c r="F28" s="568">
        <v>256248</v>
      </c>
      <c r="G28" s="571">
        <f t="shared" ref="G28:G35" si="8">F28/F$25*100</f>
        <v>28.418510048863581</v>
      </c>
      <c r="H28" s="570">
        <f>F28/SUM(F27:F34)*100</f>
        <v>29.775470862804017</v>
      </c>
      <c r="I28" s="430"/>
    </row>
    <row r="29" spans="2:9">
      <c r="B29" s="87" t="s">
        <v>973</v>
      </c>
      <c r="C29" s="212">
        <v>12789</v>
      </c>
      <c r="D29" s="104">
        <f t="shared" si="7"/>
        <v>1.1832803020700233</v>
      </c>
      <c r="E29" s="181">
        <f>C29/SUM(C27:C34)*100</f>
        <v>1.1839518013397567</v>
      </c>
      <c r="F29" s="212">
        <v>6421</v>
      </c>
      <c r="G29" s="213">
        <f t="shared" si="8"/>
        <v>0.71210410627108534</v>
      </c>
      <c r="H29" s="181">
        <f>F29/SUM(F27:F34)*100</f>
        <v>0.74610649999244716</v>
      </c>
      <c r="I29" s="431"/>
    </row>
    <row r="30" spans="2:9">
      <c r="B30" s="87" t="s">
        <v>974</v>
      </c>
      <c r="C30" s="212">
        <v>290220</v>
      </c>
      <c r="D30" s="104">
        <f t="shared" si="7"/>
        <v>26.852108004281977</v>
      </c>
      <c r="E30" s="181">
        <f>C30/SUM(C27:C34)*100</f>
        <v>26.867346296412876</v>
      </c>
      <c r="F30" s="212">
        <v>270025</v>
      </c>
      <c r="G30" s="213">
        <f t="shared" si="8"/>
        <v>29.946411975681329</v>
      </c>
      <c r="H30" s="181">
        <f>F30/SUM(F27:F34)*100</f>
        <v>31.376328867849328</v>
      </c>
      <c r="I30" s="431"/>
    </row>
    <row r="31" spans="2:9">
      <c r="B31" s="87" t="s">
        <v>975</v>
      </c>
      <c r="C31" s="212">
        <v>9008</v>
      </c>
      <c r="D31" s="104">
        <f t="shared" si="7"/>
        <v>0.83344975846796243</v>
      </c>
      <c r="E31" s="181">
        <f>C31/SUM(C27:C34)*100</f>
        <v>0.83392273254113136</v>
      </c>
      <c r="F31" s="212">
        <v>8808</v>
      </c>
      <c r="G31" s="213">
        <f t="shared" si="8"/>
        <v>0.97682805918637583</v>
      </c>
      <c r="H31" s="181">
        <f>F31/SUM(F27:F34)*100</f>
        <v>1.0234708070290413</v>
      </c>
      <c r="I31" s="431"/>
    </row>
    <row r="32" spans="2:9">
      <c r="B32" s="87" t="s">
        <v>976</v>
      </c>
      <c r="C32" s="212">
        <v>9338</v>
      </c>
      <c r="D32" s="104">
        <f t="shared" si="7"/>
        <v>0.86398244278128689</v>
      </c>
      <c r="E32" s="181">
        <f>C32/SUM(C27:C34)*100</f>
        <v>0.86447274383537798</v>
      </c>
      <c r="F32" s="212">
        <v>10586</v>
      </c>
      <c r="G32" s="213">
        <f t="shared" si="8"/>
        <v>1.1740124698622816</v>
      </c>
      <c r="H32" s="181">
        <f>F32/SUM(F27:F34)*100</f>
        <v>1.2300706134433961</v>
      </c>
      <c r="I32" s="431"/>
    </row>
    <row r="33" spans="2:9" ht="16.5" customHeight="1">
      <c r="B33" s="87" t="s">
        <v>1089</v>
      </c>
      <c r="C33" s="212">
        <v>4471</v>
      </c>
      <c r="D33" s="104">
        <f t="shared" si="7"/>
        <v>0.41367161080264875</v>
      </c>
      <c r="E33" s="181">
        <f>C33/SUM(C27:C34)*100</f>
        <v>0.41390636514114104</v>
      </c>
      <c r="F33" s="212">
        <v>4661</v>
      </c>
      <c r="G33" s="213">
        <f t="shared" si="8"/>
        <v>0.51691593822294479</v>
      </c>
      <c r="H33" s="181">
        <f>F33/SUM(F27:F34)*100</f>
        <v>0.54159825517283844</v>
      </c>
      <c r="I33" s="431"/>
    </row>
    <row r="34" spans="2:9">
      <c r="B34" s="88" t="s">
        <v>994</v>
      </c>
      <c r="C34" s="212">
        <v>3721</v>
      </c>
      <c r="D34" s="104">
        <f t="shared" si="7"/>
        <v>0.34427914645418389</v>
      </c>
      <c r="E34" s="181">
        <f>C34/SUM(C27:C34)*100</f>
        <v>0.34447452129058059</v>
      </c>
      <c r="F34" s="212">
        <v>2544</v>
      </c>
      <c r="G34" s="213">
        <f t="shared" si="8"/>
        <v>0.28213562472413034</v>
      </c>
      <c r="H34" s="181">
        <f>F34/SUM(F27:F34)*100</f>
        <v>0.29560737205743426</v>
      </c>
      <c r="I34" s="431"/>
    </row>
    <row r="35" spans="2:9">
      <c r="B35" s="204" t="s">
        <v>996</v>
      </c>
      <c r="C35" s="214">
        <v>613</v>
      </c>
      <c r="D35" s="205">
        <f t="shared" si="7"/>
        <v>5.6716774194145309E-2</v>
      </c>
      <c r="E35" s="446" t="s">
        <v>1103</v>
      </c>
      <c r="F35" s="214">
        <v>41093</v>
      </c>
      <c r="G35" s="184">
        <f t="shared" si="8"/>
        <v>4.5573110168194537</v>
      </c>
      <c r="H35" s="446" t="s">
        <v>1103</v>
      </c>
      <c r="I35" s="431"/>
    </row>
    <row r="36" spans="2:9">
      <c r="B36" s="694" t="s">
        <v>14</v>
      </c>
      <c r="C36" s="695"/>
      <c r="D36" s="695"/>
      <c r="E36" s="695"/>
      <c r="F36" s="695"/>
      <c r="G36" s="695"/>
      <c r="H36" s="696"/>
      <c r="I36" s="431"/>
    </row>
    <row r="37" spans="2:9" s="54" customFormat="1">
      <c r="B37" s="114" t="s">
        <v>4</v>
      </c>
      <c r="C37" s="215">
        <f>SUM(C39:C47)</f>
        <v>1251505</v>
      </c>
      <c r="D37" s="116">
        <v>100</v>
      </c>
      <c r="E37" s="444" t="s">
        <v>1103</v>
      </c>
      <c r="F37" s="215">
        <v>1694077</v>
      </c>
      <c r="G37" s="116">
        <v>100</v>
      </c>
      <c r="H37" s="444" t="s">
        <v>1103</v>
      </c>
      <c r="I37" s="431"/>
    </row>
    <row r="38" spans="2:9" s="54" customFormat="1">
      <c r="B38" s="454" t="s">
        <v>1104</v>
      </c>
      <c r="C38" s="286">
        <f>C39+C40</f>
        <v>1083400</v>
      </c>
      <c r="D38" s="104">
        <f t="shared" ref="D38" si="9">D39+D40</f>
        <v>86.567772402027956</v>
      </c>
      <c r="E38" s="181">
        <f t="shared" ref="E38" si="10">E39+E40</f>
        <v>86.599395067175678</v>
      </c>
      <c r="F38" s="286">
        <f t="shared" ref="F38" si="11">F39+F40</f>
        <v>1432304</v>
      </c>
      <c r="G38" s="213">
        <f t="shared" ref="G38" si="12">G39+G40</f>
        <v>84.547750781103801</v>
      </c>
      <c r="H38" s="181">
        <f t="shared" ref="H38" si="13">H39+H40</f>
        <v>85.857448141299045</v>
      </c>
    </row>
    <row r="39" spans="2:9" s="58" customFormat="1">
      <c r="B39" s="544" t="s">
        <v>971</v>
      </c>
      <c r="C39" s="568">
        <v>715523</v>
      </c>
      <c r="D39" s="569">
        <f t="shared" ref="D39:D47" si="14">C39/C$37*100</f>
        <v>57.173003703540935</v>
      </c>
      <c r="E39" s="570">
        <f>C39/SUM(C39:C46)*100</f>
        <v>57.193888643761071</v>
      </c>
      <c r="F39" s="568">
        <v>1089075</v>
      </c>
      <c r="G39" s="571">
        <f>F39/F$37*100</f>
        <v>64.287219530163028</v>
      </c>
      <c r="H39" s="570">
        <f>F39/SUM(F39:F46)*100</f>
        <v>65.283068632416899</v>
      </c>
      <c r="I39" s="430"/>
    </row>
    <row r="40" spans="2:9" s="58" customFormat="1">
      <c r="B40" s="544" t="s">
        <v>972</v>
      </c>
      <c r="C40" s="568">
        <v>367877</v>
      </c>
      <c r="D40" s="569">
        <f t="shared" si="14"/>
        <v>29.394768698487024</v>
      </c>
      <c r="E40" s="570">
        <f>C40/SUM(C39:C46)*100</f>
        <v>29.405506423414607</v>
      </c>
      <c r="F40" s="568">
        <v>343229</v>
      </c>
      <c r="G40" s="571">
        <f t="shared" ref="G40:G47" si="15">F40/F$37*100</f>
        <v>20.260531250940776</v>
      </c>
      <c r="H40" s="570">
        <f>F40/SUM(F39:F46)*100</f>
        <v>20.574379508882142</v>
      </c>
      <c r="I40" s="430"/>
    </row>
    <row r="41" spans="2:9">
      <c r="B41" s="87" t="s">
        <v>973</v>
      </c>
      <c r="C41" s="212">
        <v>35188</v>
      </c>
      <c r="D41" s="104">
        <f t="shared" si="14"/>
        <v>2.8116547676597379</v>
      </c>
      <c r="E41" s="181">
        <f>C41/SUM(C39:C46)*100</f>
        <v>2.8126818475390234</v>
      </c>
      <c r="F41" s="212">
        <v>64402</v>
      </c>
      <c r="G41" s="213">
        <f t="shared" si="15"/>
        <v>3.8015981564002108</v>
      </c>
      <c r="H41" s="181">
        <f>F41/SUM(F39:F46)*100</f>
        <v>3.8604872814681381</v>
      </c>
      <c r="I41" s="431"/>
    </row>
    <row r="42" spans="2:9">
      <c r="B42" s="87" t="s">
        <v>974</v>
      </c>
      <c r="C42" s="212">
        <v>80379</v>
      </c>
      <c r="D42" s="104">
        <f t="shared" si="14"/>
        <v>6.4225872050051747</v>
      </c>
      <c r="E42" s="181">
        <f>C42/SUM(C39:C46)*100</f>
        <v>6.4249333358911889</v>
      </c>
      <c r="F42" s="212">
        <v>100095</v>
      </c>
      <c r="G42" s="213">
        <f t="shared" si="15"/>
        <v>5.908527180287555</v>
      </c>
      <c r="H42" s="181">
        <f>F42/SUM(F39:F46)*100</f>
        <v>6.000053949233771</v>
      </c>
      <c r="I42" s="431"/>
    </row>
    <row r="43" spans="2:9">
      <c r="B43" s="87" t="s">
        <v>975</v>
      </c>
      <c r="C43" s="212">
        <v>41538</v>
      </c>
      <c r="D43" s="104">
        <f t="shared" si="14"/>
        <v>3.3190438711791002</v>
      </c>
      <c r="E43" s="181">
        <f>C43/SUM(C39:C46)*100</f>
        <v>3.3202562971204941</v>
      </c>
      <c r="F43" s="212">
        <v>56185</v>
      </c>
      <c r="G43" s="213">
        <f t="shared" si="15"/>
        <v>3.3165552687392603</v>
      </c>
      <c r="H43" s="181">
        <f>F43/SUM(F39:F46)*100</f>
        <v>3.3679307771387128</v>
      </c>
      <c r="I43" s="431"/>
    </row>
    <row r="44" spans="2:9">
      <c r="B44" s="87" t="s">
        <v>976</v>
      </c>
      <c r="C44" s="212">
        <v>8248</v>
      </c>
      <c r="D44" s="104">
        <f t="shared" si="14"/>
        <v>0.65904650800436271</v>
      </c>
      <c r="E44" s="181">
        <f>C44/SUM(C39:C46)*100</f>
        <v>0.65928725356660978</v>
      </c>
      <c r="F44" s="212">
        <v>13592</v>
      </c>
      <c r="G44" s="213">
        <f t="shared" si="15"/>
        <v>0.80232480577919418</v>
      </c>
      <c r="H44" s="181">
        <f>F44/SUM(F39:F46)*100</f>
        <v>0.81475331712858212</v>
      </c>
      <c r="I44" s="431"/>
    </row>
    <row r="45" spans="2:9">
      <c r="B45" s="87" t="s">
        <v>1089</v>
      </c>
      <c r="C45" s="212">
        <v>1427</v>
      </c>
      <c r="D45" s="104">
        <f t="shared" si="14"/>
        <v>0.11402271664915442</v>
      </c>
      <c r="E45" s="181">
        <f>C45/SUM(C39:C46)*100</f>
        <v>0.11406436843350534</v>
      </c>
      <c r="F45" s="212">
        <v>599</v>
      </c>
      <c r="G45" s="213">
        <f t="shared" si="15"/>
        <v>3.5358487247037766E-2</v>
      </c>
      <c r="H45" s="181">
        <f>F45/SUM(F39:F46)*100</f>
        <v>3.5906212254268731E-2</v>
      </c>
      <c r="I45" s="431"/>
    </row>
    <row r="46" spans="2:9">
      <c r="B46" s="88" t="s">
        <v>994</v>
      </c>
      <c r="C46" s="212">
        <v>868</v>
      </c>
      <c r="D46" s="104">
        <f t="shared" si="14"/>
        <v>6.9356494780284536E-2</v>
      </c>
      <c r="E46" s="181">
        <f>C46/SUM(C39:C46)*100</f>
        <v>6.9381830273498701E-2</v>
      </c>
      <c r="F46" s="212">
        <v>1058</v>
      </c>
      <c r="G46" s="213">
        <f t="shared" si="15"/>
        <v>6.2452887324484063E-2</v>
      </c>
      <c r="H46" s="181">
        <f>F46/SUM(F39:F46)*100</f>
        <v>6.3420321477489688E-2</v>
      </c>
      <c r="I46" s="431"/>
    </row>
    <row r="47" spans="2:9">
      <c r="B47" s="89" t="s">
        <v>996</v>
      </c>
      <c r="C47" s="212">
        <v>457</v>
      </c>
      <c r="D47" s="104">
        <f t="shared" si="14"/>
        <v>3.651603469422815E-2</v>
      </c>
      <c r="E47" s="446" t="s">
        <v>1103</v>
      </c>
      <c r="F47" s="212">
        <v>25842</v>
      </c>
      <c r="G47" s="213">
        <f t="shared" si="15"/>
        <v>1.5254324331184475</v>
      </c>
      <c r="H47" s="446" t="s">
        <v>1103</v>
      </c>
      <c r="I47" s="431"/>
    </row>
    <row r="49" spans="2:15" ht="47.25" customHeight="1">
      <c r="B49" s="700" t="s">
        <v>1288</v>
      </c>
      <c r="C49" s="700"/>
      <c r="D49" s="700"/>
      <c r="E49" s="700"/>
      <c r="F49" s="700"/>
      <c r="G49" s="700"/>
      <c r="H49" s="700"/>
      <c r="I49" s="240"/>
      <c r="J49" s="240"/>
      <c r="K49" s="240"/>
      <c r="L49" s="240"/>
      <c r="M49" s="240"/>
      <c r="N49" s="240"/>
      <c r="O49" s="240"/>
    </row>
    <row r="50" spans="2:15" ht="15.75" customHeight="1">
      <c r="B50" s="697" t="s">
        <v>1282</v>
      </c>
      <c r="C50" s="699"/>
      <c r="D50" s="699"/>
      <c r="E50" s="699"/>
      <c r="F50" s="699"/>
      <c r="G50" s="699"/>
      <c r="H50" s="699"/>
      <c r="I50" s="242"/>
      <c r="J50" s="242"/>
      <c r="K50" s="242"/>
      <c r="L50" s="242"/>
      <c r="M50" s="242"/>
      <c r="N50" s="242"/>
      <c r="O50" s="242"/>
    </row>
    <row r="51" spans="2:15" ht="18" customHeight="1">
      <c r="B51" s="790" t="s">
        <v>1309</v>
      </c>
      <c r="C51" s="790"/>
      <c r="D51" s="790"/>
      <c r="E51" s="790"/>
      <c r="F51" s="790"/>
      <c r="G51" s="790"/>
      <c r="H51" s="790"/>
      <c r="I51" s="242"/>
      <c r="J51" s="242"/>
      <c r="K51" s="242"/>
      <c r="L51" s="242"/>
      <c r="M51" s="242"/>
      <c r="N51" s="242"/>
      <c r="O51" s="242"/>
    </row>
    <row r="52" spans="2:15" ht="12" customHeight="1">
      <c r="B52" s="762" t="s">
        <v>1238</v>
      </c>
      <c r="C52" s="762"/>
      <c r="D52" s="762"/>
      <c r="E52" s="762"/>
      <c r="F52" s="762"/>
      <c r="G52" s="762"/>
      <c r="H52" s="762"/>
    </row>
    <row r="53" spans="2:15">
      <c r="B53" s="398" t="s">
        <v>1245</v>
      </c>
      <c r="I53" s="383"/>
    </row>
  </sheetData>
  <mergeCells count="11">
    <mergeCell ref="B36:H36"/>
    <mergeCell ref="B49:H49"/>
    <mergeCell ref="B50:H50"/>
    <mergeCell ref="B52:H52"/>
    <mergeCell ref="B8:B9"/>
    <mergeCell ref="C8:E8"/>
    <mergeCell ref="F8:H8"/>
    <mergeCell ref="B24:H24"/>
    <mergeCell ref="B11:H11"/>
    <mergeCell ref="B23:G23"/>
    <mergeCell ref="B51:H51"/>
  </mergeCells>
  <hyperlinks>
    <hyperlink ref="B1" location="Cuprins!A1" display="Cuprins" xr:uid="{00000000-0004-0000-1200-000000000000}"/>
  </hyperlinks>
  <pageMargins left="0.7" right="0.7" top="0.75" bottom="0.75" header="0.511811023622047" footer="0.511811023622047"/>
  <pageSetup orientation="portrait" horizontalDpi="300" verticalDpi="300"/>
  <ignoredErrors>
    <ignoredError sqref="E14:E21 H14:H21 E27:E34 H27:H34 H39:H46 E39:E46"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V37"/>
  <sheetViews>
    <sheetView zoomScaleNormal="100" workbookViewId="0">
      <selection activeCell="G18" sqref="G18"/>
    </sheetView>
  </sheetViews>
  <sheetFormatPr defaultColWidth="8.375" defaultRowHeight="15"/>
  <cols>
    <col min="1" max="1" width="1.625" style="57" customWidth="1"/>
    <col min="2" max="2" width="29.5" style="57" customWidth="1"/>
    <col min="3" max="11" width="8.375" style="57"/>
    <col min="12" max="12" width="12.125" style="57" customWidth="1"/>
    <col min="13" max="16384" width="8.375" style="57"/>
  </cols>
  <sheetData>
    <row r="1" spans="2:22">
      <c r="B1" s="64" t="s">
        <v>0</v>
      </c>
    </row>
    <row r="3" spans="2:22" ht="18.75">
      <c r="B3" s="65" t="str">
        <f>Cuprins!B2</f>
        <v xml:space="preserve">Recensământul Populației și Locuințelor 2024: CARACTERISTICI ETNO-CULTURALE </v>
      </c>
    </row>
    <row r="5" spans="2:22" ht="21">
      <c r="B5" s="66" t="s">
        <v>1214</v>
      </c>
      <c r="C5" s="66"/>
      <c r="D5" s="66"/>
      <c r="E5" s="66"/>
      <c r="F5" s="66"/>
      <c r="G5" s="66"/>
      <c r="H5" s="66"/>
      <c r="I5" s="66"/>
      <c r="J5" s="54"/>
      <c r="K5" s="54"/>
    </row>
    <row r="6" spans="2:22" ht="18.75">
      <c r="B6" s="66"/>
      <c r="C6" s="66"/>
      <c r="D6" s="66"/>
      <c r="E6" s="66"/>
      <c r="F6" s="66"/>
      <c r="G6" s="66"/>
      <c r="H6" s="66"/>
      <c r="I6" s="66"/>
      <c r="J6" s="54"/>
      <c r="K6" s="54"/>
    </row>
    <row r="7" spans="2:22">
      <c r="L7" s="84" t="s">
        <v>2</v>
      </c>
    </row>
    <row r="8" spans="2:22" ht="15" customHeight="1">
      <c r="B8" s="764" t="s">
        <v>1313</v>
      </c>
      <c r="C8" s="792" t="s">
        <v>1239</v>
      </c>
      <c r="D8" s="793" t="s">
        <v>1085</v>
      </c>
      <c r="E8" s="793"/>
      <c r="F8" s="793"/>
      <c r="G8" s="793"/>
      <c r="H8" s="793"/>
      <c r="I8" s="793"/>
      <c r="J8" s="793"/>
      <c r="K8" s="793"/>
      <c r="L8" s="793"/>
    </row>
    <row r="9" spans="2:22">
      <c r="B9" s="764"/>
      <c r="C9" s="792"/>
      <c r="D9" s="528" t="s">
        <v>1095</v>
      </c>
      <c r="E9" s="529" t="s">
        <v>16</v>
      </c>
      <c r="F9" s="528" t="s">
        <v>17</v>
      </c>
      <c r="G9" s="528" t="s">
        <v>18</v>
      </c>
      <c r="H9" s="528" t="s">
        <v>19</v>
      </c>
      <c r="I9" s="528" t="s">
        <v>20</v>
      </c>
      <c r="J9" s="528" t="s">
        <v>21</v>
      </c>
      <c r="K9" s="530" t="s">
        <v>22</v>
      </c>
      <c r="L9" s="53" t="s">
        <v>23</v>
      </c>
    </row>
    <row r="10" spans="2:22">
      <c r="B10" s="348" t="s">
        <v>1068</v>
      </c>
      <c r="C10" s="98">
        <v>1</v>
      </c>
      <c r="D10" s="216">
        <v>2</v>
      </c>
      <c r="E10" s="217" t="s">
        <v>1067</v>
      </c>
      <c r="F10" s="216">
        <v>4</v>
      </c>
      <c r="G10" s="216">
        <v>5</v>
      </c>
      <c r="H10" s="216">
        <v>6</v>
      </c>
      <c r="I10" s="216">
        <v>7</v>
      </c>
      <c r="J10" s="216">
        <v>8</v>
      </c>
      <c r="K10" s="218">
        <v>9</v>
      </c>
      <c r="L10" s="477">
        <v>10</v>
      </c>
    </row>
    <row r="11" spans="2:22">
      <c r="B11" s="120" t="s">
        <v>4</v>
      </c>
      <c r="C11" s="572">
        <f>SUM(C13:C21)</f>
        <v>2332314</v>
      </c>
      <c r="D11" s="572">
        <f t="shared" ref="D11:L11" si="0">SUM(D13:D21)</f>
        <v>224951</v>
      </c>
      <c r="E11" s="572">
        <f t="shared" si="0"/>
        <v>305993</v>
      </c>
      <c r="F11" s="572">
        <f t="shared" si="0"/>
        <v>219015</v>
      </c>
      <c r="G11" s="572">
        <f t="shared" si="0"/>
        <v>335638</v>
      </c>
      <c r="H11" s="572">
        <f t="shared" si="0"/>
        <v>324962</v>
      </c>
      <c r="I11" s="572">
        <f t="shared" si="0"/>
        <v>302081</v>
      </c>
      <c r="J11" s="572">
        <f t="shared" si="0"/>
        <v>358444</v>
      </c>
      <c r="K11" s="572">
        <f t="shared" si="0"/>
        <v>198811</v>
      </c>
      <c r="L11" s="572">
        <f t="shared" si="0"/>
        <v>62419</v>
      </c>
    </row>
    <row r="12" spans="2:22">
      <c r="B12" s="89" t="s">
        <v>1104</v>
      </c>
      <c r="C12" s="455">
        <f>C13+C14</f>
        <v>1834049</v>
      </c>
      <c r="D12" s="455">
        <f t="shared" ref="D12:L12" si="1">D13+D14</f>
        <v>185124</v>
      </c>
      <c r="E12" s="455">
        <f t="shared" si="1"/>
        <v>248444</v>
      </c>
      <c r="F12" s="455">
        <f t="shared" si="1"/>
        <v>175252</v>
      </c>
      <c r="G12" s="455">
        <f t="shared" si="1"/>
        <v>270255</v>
      </c>
      <c r="H12" s="455">
        <f t="shared" si="1"/>
        <v>253521</v>
      </c>
      <c r="I12" s="455">
        <f t="shared" si="1"/>
        <v>235336</v>
      </c>
      <c r="J12" s="455">
        <f t="shared" si="1"/>
        <v>276263</v>
      </c>
      <c r="K12" s="455">
        <f t="shared" si="1"/>
        <v>146757</v>
      </c>
      <c r="L12" s="455">
        <f t="shared" si="1"/>
        <v>43097</v>
      </c>
    </row>
    <row r="13" spans="2:22" s="58" customFormat="1">
      <c r="B13" s="544" t="s">
        <v>971</v>
      </c>
      <c r="C13" s="573">
        <v>1049220</v>
      </c>
      <c r="D13" s="573">
        <v>87844</v>
      </c>
      <c r="E13" s="573">
        <v>120626</v>
      </c>
      <c r="F13" s="573">
        <v>81047</v>
      </c>
      <c r="G13" s="573">
        <v>135804</v>
      </c>
      <c r="H13" s="573">
        <v>146344</v>
      </c>
      <c r="I13" s="573">
        <v>155163</v>
      </c>
      <c r="J13" s="573">
        <v>187966</v>
      </c>
      <c r="K13" s="573">
        <v>101412</v>
      </c>
      <c r="L13" s="573">
        <v>33014</v>
      </c>
      <c r="M13" s="430"/>
      <c r="N13" s="430"/>
      <c r="O13" s="430"/>
      <c r="P13" s="430"/>
      <c r="Q13" s="430"/>
      <c r="R13" s="430"/>
      <c r="S13" s="430"/>
      <c r="T13" s="430"/>
      <c r="U13" s="430"/>
      <c r="V13" s="430"/>
    </row>
    <row r="14" spans="2:22" s="58" customFormat="1">
      <c r="B14" s="544" t="s">
        <v>972</v>
      </c>
      <c r="C14" s="573">
        <v>784829</v>
      </c>
      <c r="D14" s="573">
        <v>97280</v>
      </c>
      <c r="E14" s="573">
        <v>127818</v>
      </c>
      <c r="F14" s="573">
        <v>94205</v>
      </c>
      <c r="G14" s="573">
        <v>134451</v>
      </c>
      <c r="H14" s="573">
        <v>107177</v>
      </c>
      <c r="I14" s="573">
        <v>80173</v>
      </c>
      <c r="J14" s="573">
        <v>88297</v>
      </c>
      <c r="K14" s="573">
        <v>45345</v>
      </c>
      <c r="L14" s="573">
        <v>10083</v>
      </c>
      <c r="M14" s="430"/>
      <c r="N14" s="430"/>
      <c r="O14" s="430"/>
      <c r="P14" s="430"/>
      <c r="Q14" s="430"/>
      <c r="R14" s="430"/>
      <c r="S14" s="430"/>
      <c r="T14" s="430"/>
      <c r="U14" s="430"/>
      <c r="V14" s="430"/>
    </row>
    <row r="15" spans="2:22">
      <c r="B15" s="87" t="s">
        <v>973</v>
      </c>
      <c r="C15" s="219">
        <v>47977</v>
      </c>
      <c r="D15" s="219">
        <v>2563</v>
      </c>
      <c r="E15" s="219">
        <v>4172</v>
      </c>
      <c r="F15" s="219">
        <v>3543</v>
      </c>
      <c r="G15" s="219">
        <v>5375</v>
      </c>
      <c r="H15" s="219">
        <v>5968</v>
      </c>
      <c r="I15" s="219">
        <v>7306</v>
      </c>
      <c r="J15" s="219">
        <v>9490</v>
      </c>
      <c r="K15" s="219">
        <v>6273</v>
      </c>
      <c r="L15" s="219">
        <v>3287</v>
      </c>
      <c r="M15" s="431"/>
      <c r="N15" s="431"/>
      <c r="O15" s="431"/>
      <c r="P15" s="431"/>
      <c r="Q15" s="431"/>
      <c r="R15" s="431"/>
      <c r="S15" s="431"/>
      <c r="T15" s="431"/>
      <c r="U15" s="431"/>
      <c r="V15" s="431"/>
    </row>
    <row r="16" spans="2:22">
      <c r="B16" s="87" t="s">
        <v>974</v>
      </c>
      <c r="C16" s="219">
        <v>370599</v>
      </c>
      <c r="D16" s="219">
        <v>32142</v>
      </c>
      <c r="E16" s="219">
        <v>44752</v>
      </c>
      <c r="F16" s="219">
        <v>32339</v>
      </c>
      <c r="G16" s="219">
        <v>49684</v>
      </c>
      <c r="H16" s="219">
        <v>54684</v>
      </c>
      <c r="I16" s="219">
        <v>48477</v>
      </c>
      <c r="J16" s="219">
        <v>57146</v>
      </c>
      <c r="K16" s="219">
        <v>37760</v>
      </c>
      <c r="L16" s="219">
        <v>13615</v>
      </c>
      <c r="M16" s="431"/>
      <c r="N16" s="431"/>
      <c r="O16" s="431"/>
      <c r="P16" s="431"/>
      <c r="Q16" s="431"/>
      <c r="R16" s="431"/>
      <c r="S16" s="431"/>
      <c r="T16" s="431"/>
      <c r="U16" s="431"/>
      <c r="V16" s="431"/>
    </row>
    <row r="17" spans="2:22">
      <c r="B17" s="87" t="s">
        <v>975</v>
      </c>
      <c r="C17" s="219">
        <v>50546</v>
      </c>
      <c r="D17" s="219">
        <v>2779</v>
      </c>
      <c r="E17" s="219">
        <v>5012</v>
      </c>
      <c r="F17" s="219">
        <v>4267</v>
      </c>
      <c r="G17" s="219">
        <v>6838</v>
      </c>
      <c r="H17" s="219">
        <v>6681</v>
      </c>
      <c r="I17" s="219">
        <v>7187</v>
      </c>
      <c r="J17" s="219">
        <v>10973</v>
      </c>
      <c r="K17" s="219">
        <v>5300</v>
      </c>
      <c r="L17" s="219">
        <v>1509</v>
      </c>
      <c r="M17" s="431"/>
      <c r="N17" s="431"/>
      <c r="O17" s="431"/>
      <c r="P17" s="431"/>
      <c r="Q17" s="431"/>
      <c r="R17" s="431"/>
      <c r="S17" s="431"/>
      <c r="T17" s="431"/>
      <c r="U17" s="431"/>
      <c r="V17" s="431"/>
    </row>
    <row r="18" spans="2:22">
      <c r="B18" s="87" t="s">
        <v>976</v>
      </c>
      <c r="C18" s="219">
        <v>17586</v>
      </c>
      <c r="D18" s="219">
        <v>750</v>
      </c>
      <c r="E18" s="219">
        <v>1543</v>
      </c>
      <c r="F18" s="219">
        <v>1200</v>
      </c>
      <c r="G18" s="219">
        <v>1916</v>
      </c>
      <c r="H18" s="219">
        <v>2704</v>
      </c>
      <c r="I18" s="219">
        <v>2729</v>
      </c>
      <c r="J18" s="219">
        <v>3601</v>
      </c>
      <c r="K18" s="219">
        <v>2319</v>
      </c>
      <c r="L18" s="219">
        <v>824</v>
      </c>
      <c r="M18" s="431"/>
      <c r="N18" s="431"/>
      <c r="O18" s="431"/>
      <c r="P18" s="431"/>
      <c r="Q18" s="431"/>
      <c r="R18" s="431"/>
      <c r="S18" s="431"/>
      <c r="T18" s="431"/>
      <c r="U18" s="431"/>
      <c r="V18" s="431"/>
    </row>
    <row r="19" spans="2:22">
      <c r="B19" s="87" t="s">
        <v>1089</v>
      </c>
      <c r="C19" s="219">
        <v>5898</v>
      </c>
      <c r="D19" s="219">
        <v>900</v>
      </c>
      <c r="E19" s="219">
        <v>1135</v>
      </c>
      <c r="F19" s="219">
        <v>827</v>
      </c>
      <c r="G19" s="219">
        <v>792</v>
      </c>
      <c r="H19" s="219">
        <v>761</v>
      </c>
      <c r="I19" s="219">
        <v>625</v>
      </c>
      <c r="J19" s="219">
        <v>578</v>
      </c>
      <c r="K19" s="219">
        <v>236</v>
      </c>
      <c r="L19" s="219">
        <v>44</v>
      </c>
      <c r="M19" s="431"/>
      <c r="N19" s="431"/>
      <c r="O19" s="431"/>
      <c r="P19" s="431"/>
      <c r="Q19" s="431"/>
      <c r="R19" s="431"/>
      <c r="S19" s="431"/>
      <c r="T19" s="431"/>
      <c r="U19" s="431"/>
      <c r="V19" s="431"/>
    </row>
    <row r="20" spans="2:22">
      <c r="B20" s="88" t="s">
        <v>994</v>
      </c>
      <c r="C20" s="219">
        <v>4589</v>
      </c>
      <c r="D20" s="219">
        <v>389</v>
      </c>
      <c r="E20" s="219">
        <v>759</v>
      </c>
      <c r="F20" s="219">
        <v>1477</v>
      </c>
      <c r="G20" s="219">
        <v>636</v>
      </c>
      <c r="H20" s="219">
        <v>507</v>
      </c>
      <c r="I20" s="219">
        <v>337</v>
      </c>
      <c r="J20" s="219">
        <v>319</v>
      </c>
      <c r="K20" s="219">
        <v>131</v>
      </c>
      <c r="L20" s="219">
        <v>34</v>
      </c>
      <c r="M20" s="431"/>
      <c r="N20" s="431"/>
      <c r="O20" s="431"/>
      <c r="P20" s="431"/>
      <c r="Q20" s="431"/>
      <c r="R20" s="431"/>
      <c r="S20" s="431"/>
      <c r="T20" s="431"/>
      <c r="U20" s="431"/>
      <c r="V20" s="431"/>
    </row>
    <row r="21" spans="2:22" ht="30">
      <c r="B21" s="89" t="s">
        <v>1018</v>
      </c>
      <c r="C21" s="219">
        <v>1070</v>
      </c>
      <c r="D21" s="219">
        <v>304</v>
      </c>
      <c r="E21" s="219">
        <v>176</v>
      </c>
      <c r="F21" s="219">
        <v>110</v>
      </c>
      <c r="G21" s="219">
        <v>142</v>
      </c>
      <c r="H21" s="219">
        <v>136</v>
      </c>
      <c r="I21" s="219">
        <v>84</v>
      </c>
      <c r="J21" s="219">
        <v>74</v>
      </c>
      <c r="K21" s="219">
        <v>35</v>
      </c>
      <c r="L21" s="219">
        <v>9</v>
      </c>
      <c r="M21" s="431"/>
      <c r="N21" s="431"/>
      <c r="O21" s="431"/>
      <c r="P21" s="431"/>
      <c r="Q21" s="431"/>
      <c r="R21" s="431"/>
      <c r="S21" s="431"/>
      <c r="T21" s="431"/>
      <c r="U21" s="431"/>
      <c r="V21" s="431"/>
    </row>
    <row r="22" spans="2:22">
      <c r="B22" s="755" t="s">
        <v>1086</v>
      </c>
      <c r="C22" s="765"/>
      <c r="D22" s="765"/>
      <c r="E22" s="765"/>
      <c r="F22" s="765"/>
      <c r="G22" s="765"/>
      <c r="H22" s="765"/>
      <c r="I22" s="765"/>
      <c r="J22" s="765"/>
      <c r="K22" s="765"/>
      <c r="L22" s="765"/>
    </row>
    <row r="23" spans="2:22">
      <c r="B23" s="50" t="s">
        <v>4</v>
      </c>
      <c r="C23" s="168">
        <v>100</v>
      </c>
      <c r="D23" s="169">
        <f t="shared" ref="D23:L23" si="2">D11/$C11*100</f>
        <v>9.6449706171638976</v>
      </c>
      <c r="E23" s="169">
        <f t="shared" si="2"/>
        <v>13.119717156437769</v>
      </c>
      <c r="F23" s="169">
        <f t="shared" si="2"/>
        <v>9.3904594321347812</v>
      </c>
      <c r="G23" s="169">
        <f t="shared" si="2"/>
        <v>14.39077242601125</v>
      </c>
      <c r="H23" s="169">
        <f t="shared" si="2"/>
        <v>13.933029600645538</v>
      </c>
      <c r="I23" s="169">
        <f t="shared" si="2"/>
        <v>12.951986739349847</v>
      </c>
      <c r="J23" s="169">
        <f t="shared" si="2"/>
        <v>15.368599596795285</v>
      </c>
      <c r="K23" s="169">
        <f t="shared" si="2"/>
        <v>8.5241952841684281</v>
      </c>
      <c r="L23" s="169">
        <f t="shared" si="2"/>
        <v>2.676269147293203</v>
      </c>
    </row>
    <row r="24" spans="2:22">
      <c r="B24" s="89" t="s">
        <v>1104</v>
      </c>
      <c r="C24" s="455">
        <v>100</v>
      </c>
      <c r="D24" s="221">
        <f t="shared" ref="D24:L25" si="3">D12/$C12*100</f>
        <v>10.093732501149097</v>
      </c>
      <c r="E24" s="221">
        <f t="shared" si="3"/>
        <v>13.546202964042944</v>
      </c>
      <c r="F24" s="221">
        <f t="shared" si="3"/>
        <v>9.5554698920257852</v>
      </c>
      <c r="G24" s="221">
        <f t="shared" si="3"/>
        <v>14.735429642283277</v>
      </c>
      <c r="H24" s="221">
        <f t="shared" si="3"/>
        <v>13.823022176615781</v>
      </c>
      <c r="I24" s="221">
        <f t="shared" si="3"/>
        <v>12.831500139854496</v>
      </c>
      <c r="J24" s="221">
        <f t="shared" si="3"/>
        <v>15.06301085739803</v>
      </c>
      <c r="K24" s="221">
        <f t="shared" si="3"/>
        <v>8.0018036595532607</v>
      </c>
      <c r="L24" s="221">
        <f t="shared" si="3"/>
        <v>2.3498281670773244</v>
      </c>
    </row>
    <row r="25" spans="2:22" s="58" customFormat="1">
      <c r="B25" s="546" t="s">
        <v>971</v>
      </c>
      <c r="C25" s="574">
        <v>100</v>
      </c>
      <c r="D25" s="575">
        <f t="shared" si="3"/>
        <v>8.3723146718514698</v>
      </c>
      <c r="E25" s="575">
        <f t="shared" si="3"/>
        <v>11.496730904862659</v>
      </c>
      <c r="F25" s="575">
        <f t="shared" si="3"/>
        <v>7.7245001048397866</v>
      </c>
      <c r="G25" s="575">
        <f t="shared" si="3"/>
        <v>12.943329330359695</v>
      </c>
      <c r="H25" s="575">
        <f t="shared" si="3"/>
        <v>13.947885095594822</v>
      </c>
      <c r="I25" s="575">
        <f t="shared" si="3"/>
        <v>14.788414250586149</v>
      </c>
      <c r="J25" s="575">
        <f t="shared" si="3"/>
        <v>17.914831970416117</v>
      </c>
      <c r="K25" s="575">
        <f t="shared" si="3"/>
        <v>9.6654657745753987</v>
      </c>
      <c r="L25" s="575">
        <f t="shared" si="3"/>
        <v>3.1465278969138977</v>
      </c>
    </row>
    <row r="26" spans="2:22" s="58" customFormat="1">
      <c r="B26" s="546" t="s">
        <v>972</v>
      </c>
      <c r="C26" s="574">
        <v>100</v>
      </c>
      <c r="D26" s="575">
        <f t="shared" ref="D26:L26" si="4">D14/$C14*100</f>
        <v>12.395056757586685</v>
      </c>
      <c r="E26" s="575">
        <f t="shared" si="4"/>
        <v>16.286095442446697</v>
      </c>
      <c r="F26" s="575">
        <f t="shared" si="4"/>
        <v>12.003251663738215</v>
      </c>
      <c r="G26" s="575">
        <f t="shared" si="4"/>
        <v>17.131247698543252</v>
      </c>
      <c r="H26" s="575">
        <f t="shared" si="4"/>
        <v>13.656095786470685</v>
      </c>
      <c r="I26" s="575">
        <f t="shared" si="4"/>
        <v>10.215346272882373</v>
      </c>
      <c r="J26" s="575">
        <f t="shared" si="4"/>
        <v>11.250476218386424</v>
      </c>
      <c r="K26" s="575">
        <f t="shared" si="4"/>
        <v>5.7776917009947386</v>
      </c>
      <c r="L26" s="575">
        <f t="shared" si="4"/>
        <v>1.2847384589509308</v>
      </c>
    </row>
    <row r="27" spans="2:22">
      <c r="B27" s="222" t="s">
        <v>973</v>
      </c>
      <c r="C27" s="220">
        <v>100</v>
      </c>
      <c r="D27" s="221">
        <f t="shared" ref="D27:L27" si="5">D15/$C15*100</f>
        <v>5.3421431102403236</v>
      </c>
      <c r="E27" s="221">
        <f t="shared" si="5"/>
        <v>8.6958334201805023</v>
      </c>
      <c r="F27" s="221">
        <f t="shared" si="5"/>
        <v>7.3847885445109114</v>
      </c>
      <c r="G27" s="221">
        <f t="shared" si="5"/>
        <v>11.203284907351438</v>
      </c>
      <c r="H27" s="221">
        <f t="shared" si="5"/>
        <v>12.439293828292723</v>
      </c>
      <c r="I27" s="221">
        <f t="shared" si="5"/>
        <v>15.228130145694813</v>
      </c>
      <c r="J27" s="221">
        <f t="shared" si="5"/>
        <v>19.78031139921212</v>
      </c>
      <c r="K27" s="221">
        <f t="shared" si="5"/>
        <v>13.07501511140755</v>
      </c>
      <c r="L27" s="221">
        <f t="shared" si="5"/>
        <v>6.8511995331096154</v>
      </c>
    </row>
    <row r="28" spans="2:22">
      <c r="B28" s="222" t="s">
        <v>974</v>
      </c>
      <c r="C28" s="220">
        <v>100</v>
      </c>
      <c r="D28" s="221">
        <f t="shared" ref="D28:L28" si="6">D16/$C16*100</f>
        <v>8.6729861656399514</v>
      </c>
      <c r="E28" s="221">
        <f t="shared" si="6"/>
        <v>12.075585740922129</v>
      </c>
      <c r="F28" s="221">
        <f t="shared" si="6"/>
        <v>8.7261433517089895</v>
      </c>
      <c r="G28" s="221">
        <f t="shared" si="6"/>
        <v>13.406404226670876</v>
      </c>
      <c r="H28" s="221">
        <f t="shared" si="6"/>
        <v>14.755571385783556</v>
      </c>
      <c r="I28" s="221">
        <f t="shared" si="6"/>
        <v>13.080715274461074</v>
      </c>
      <c r="J28" s="221">
        <f t="shared" si="6"/>
        <v>15.419901294930638</v>
      </c>
      <c r="K28" s="221">
        <f t="shared" si="6"/>
        <v>10.188910385618957</v>
      </c>
      <c r="L28" s="221">
        <f t="shared" si="6"/>
        <v>3.6737821742638266</v>
      </c>
    </row>
    <row r="29" spans="2:22">
      <c r="B29" s="222" t="s">
        <v>975</v>
      </c>
      <c r="C29" s="220">
        <v>100</v>
      </c>
      <c r="D29" s="221">
        <f t="shared" ref="D29:L29" si="7">D17/$C17*100</f>
        <v>5.4979622522059115</v>
      </c>
      <c r="E29" s="221">
        <f t="shared" si="7"/>
        <v>9.9157203339532298</v>
      </c>
      <c r="F29" s="221">
        <f t="shared" si="7"/>
        <v>8.4418153760930625</v>
      </c>
      <c r="G29" s="221">
        <f t="shared" si="7"/>
        <v>13.528271277648082</v>
      </c>
      <c r="H29" s="221">
        <f t="shared" si="7"/>
        <v>13.217663118743323</v>
      </c>
      <c r="I29" s="221">
        <f t="shared" si="7"/>
        <v>14.218731452538282</v>
      </c>
      <c r="J29" s="221">
        <f t="shared" si="7"/>
        <v>21.708938392751158</v>
      </c>
      <c r="K29" s="221">
        <f t="shared" si="7"/>
        <v>10.485498357931389</v>
      </c>
      <c r="L29" s="221">
        <f t="shared" si="7"/>
        <v>2.98539943813556</v>
      </c>
    </row>
    <row r="30" spans="2:22">
      <c r="B30" s="222" t="s">
        <v>976</v>
      </c>
      <c r="C30" s="220">
        <v>100</v>
      </c>
      <c r="D30" s="221">
        <f t="shared" ref="D30:L30" si="8">D18/$C18*100</f>
        <v>4.2647560559535993</v>
      </c>
      <c r="E30" s="221">
        <f t="shared" si="8"/>
        <v>8.7740247924485377</v>
      </c>
      <c r="F30" s="221">
        <f t="shared" si="8"/>
        <v>6.8236096895257585</v>
      </c>
      <c r="G30" s="221">
        <f t="shared" si="8"/>
        <v>10.895030137609464</v>
      </c>
      <c r="H30" s="221">
        <f t="shared" si="8"/>
        <v>15.37586716706471</v>
      </c>
      <c r="I30" s="221">
        <f t="shared" si="8"/>
        <v>15.518025702263163</v>
      </c>
      <c r="J30" s="221">
        <f t="shared" si="8"/>
        <v>20.476515409985215</v>
      </c>
      <c r="K30" s="221">
        <f t="shared" si="8"/>
        <v>13.186625725008531</v>
      </c>
      <c r="L30" s="221">
        <f t="shared" si="8"/>
        <v>4.6855453201410215</v>
      </c>
    </row>
    <row r="31" spans="2:22">
      <c r="B31" s="87" t="s">
        <v>1089</v>
      </c>
      <c r="C31" s="220">
        <v>100</v>
      </c>
      <c r="D31" s="221">
        <f t="shared" ref="D31:L31" si="9">D19/$C19*100</f>
        <v>15.25940996948118</v>
      </c>
      <c r="E31" s="221">
        <f t="shared" si="9"/>
        <v>19.243811461512379</v>
      </c>
      <c r="F31" s="221">
        <f t="shared" si="9"/>
        <v>14.021702271956595</v>
      </c>
      <c r="G31" s="221">
        <f>G19/$C19*100</f>
        <v>13.428280773143438</v>
      </c>
      <c r="H31" s="221">
        <f t="shared" si="9"/>
        <v>12.902678874194642</v>
      </c>
      <c r="I31" s="221">
        <f t="shared" si="9"/>
        <v>10.596812478806376</v>
      </c>
      <c r="J31" s="221">
        <f t="shared" si="9"/>
        <v>9.7999321804001358</v>
      </c>
      <c r="K31" s="221">
        <f t="shared" si="9"/>
        <v>4.0013563919972874</v>
      </c>
      <c r="L31" s="221">
        <f t="shared" si="9"/>
        <v>0.74601559850796884</v>
      </c>
    </row>
    <row r="32" spans="2:22">
      <c r="B32" s="60" t="s">
        <v>994</v>
      </c>
      <c r="C32" s="220">
        <v>100</v>
      </c>
      <c r="D32" s="221">
        <f t="shared" ref="D32:L32" si="10">D20/$C20*100</f>
        <v>8.4767923294835477</v>
      </c>
      <c r="E32" s="221">
        <f t="shared" si="10"/>
        <v>16.539551100457615</v>
      </c>
      <c r="F32" s="221">
        <f t="shared" si="10"/>
        <v>32.185661364131619</v>
      </c>
      <c r="G32" s="221">
        <f t="shared" si="10"/>
        <v>13.859228590106776</v>
      </c>
      <c r="H32" s="221">
        <f t="shared" si="10"/>
        <v>11.048158640226628</v>
      </c>
      <c r="I32" s="221">
        <f t="shared" si="10"/>
        <v>7.3436478535628682</v>
      </c>
      <c r="J32" s="221">
        <f t="shared" si="10"/>
        <v>6.9514055349749402</v>
      </c>
      <c r="K32" s="221">
        <f t="shared" si="10"/>
        <v>2.8546524297232514</v>
      </c>
      <c r="L32" s="221">
        <f t="shared" si="10"/>
        <v>0.74090215733275222</v>
      </c>
    </row>
    <row r="33" spans="2:12" ht="30">
      <c r="B33" s="70" t="s">
        <v>1018</v>
      </c>
      <c r="C33" s="220">
        <v>100</v>
      </c>
      <c r="D33" s="221">
        <f t="shared" ref="D33:L33" si="11">D21/$C21*100</f>
        <v>28.411214953271031</v>
      </c>
      <c r="E33" s="221">
        <f t="shared" si="11"/>
        <v>16.448598130841123</v>
      </c>
      <c r="F33" s="221">
        <f t="shared" si="11"/>
        <v>10.2803738317757</v>
      </c>
      <c r="G33" s="221">
        <f t="shared" si="11"/>
        <v>13.271028037383179</v>
      </c>
      <c r="H33" s="221">
        <f t="shared" si="11"/>
        <v>12.710280373831775</v>
      </c>
      <c r="I33" s="221">
        <f t="shared" si="11"/>
        <v>7.8504672897196262</v>
      </c>
      <c r="J33" s="221">
        <f t="shared" si="11"/>
        <v>6.9158878504672892</v>
      </c>
      <c r="K33" s="221">
        <f t="shared" si="11"/>
        <v>3.2710280373831773</v>
      </c>
      <c r="L33" s="221">
        <f t="shared" si="11"/>
        <v>0.84112149532710279</v>
      </c>
    </row>
    <row r="35" spans="2:12" ht="42.75" customHeight="1">
      <c r="B35" s="700" t="s">
        <v>1288</v>
      </c>
      <c r="C35" s="700"/>
      <c r="D35" s="700"/>
      <c r="E35" s="700"/>
      <c r="F35" s="700"/>
      <c r="G35" s="700"/>
      <c r="H35" s="700"/>
      <c r="I35" s="700"/>
      <c r="J35" s="700"/>
      <c r="K35" s="700"/>
      <c r="L35" s="700"/>
    </row>
    <row r="36" spans="2:12" ht="15.75" customHeight="1">
      <c r="B36" s="697" t="s">
        <v>1282</v>
      </c>
      <c r="C36" s="699"/>
      <c r="D36" s="699"/>
      <c r="E36" s="699"/>
      <c r="F36" s="699"/>
      <c r="G36" s="699"/>
      <c r="H36" s="699"/>
      <c r="I36" s="699"/>
      <c r="J36" s="699"/>
      <c r="K36" s="699"/>
      <c r="L36" s="699"/>
    </row>
    <row r="37" spans="2:12" ht="15.75">
      <c r="B37" s="712" t="s">
        <v>1309</v>
      </c>
      <c r="C37" s="791"/>
      <c r="D37" s="791"/>
      <c r="E37" s="791"/>
      <c r="F37" s="791"/>
      <c r="G37" s="791"/>
      <c r="H37" s="791"/>
      <c r="I37" s="791"/>
      <c r="J37" s="791"/>
      <c r="K37" s="791"/>
      <c r="L37" s="791"/>
    </row>
  </sheetData>
  <mergeCells count="7">
    <mergeCell ref="B37:L37"/>
    <mergeCell ref="B35:L35"/>
    <mergeCell ref="B36:L36"/>
    <mergeCell ref="B8:B9"/>
    <mergeCell ref="C8:C9"/>
    <mergeCell ref="D8:L8"/>
    <mergeCell ref="B22:L22"/>
  </mergeCells>
  <hyperlinks>
    <hyperlink ref="B1" location="Cuprins!A1" display="Cuprins" xr:uid="{00000000-0004-0000-1300-000000000000}"/>
  </hyperlinks>
  <pageMargins left="0.7" right="0.7" top="0.75" bottom="0.75" header="0.511811023622047" footer="0.511811023622047"/>
  <pageSetup paperSize="9" orientation="portrait" horizontalDpi="300" verticalDpi="300"/>
  <ignoredErrors>
    <ignoredError sqref="E9" twoDigitTextYear="1"/>
    <ignoredError sqref="E10" twoDigitTextYear="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N37"/>
  <sheetViews>
    <sheetView zoomScaleNormal="100" workbookViewId="0"/>
  </sheetViews>
  <sheetFormatPr defaultColWidth="8.375" defaultRowHeight="15"/>
  <cols>
    <col min="1" max="1" width="1.625" style="2" customWidth="1"/>
    <col min="2" max="2" width="28.125" style="2" customWidth="1"/>
    <col min="3" max="3" width="9.375" style="2" customWidth="1"/>
    <col min="4" max="4" width="9" style="2" customWidth="1"/>
    <col min="5" max="5" width="9.375" style="2" customWidth="1"/>
    <col min="6" max="6" width="10" style="2" customWidth="1"/>
    <col min="7" max="7" width="9.5" style="2" customWidth="1"/>
    <col min="8" max="16384" width="8.375" style="2"/>
  </cols>
  <sheetData>
    <row r="1" spans="2:14">
      <c r="B1" s="3" t="s">
        <v>0</v>
      </c>
    </row>
    <row r="3" spans="2:14" ht="18.75">
      <c r="B3" s="4" t="str">
        <f>Cuprins!B2</f>
        <v xml:space="preserve">Recensământul Populației și Locuințelor 2024: CARACTERISTICI ETNO-CULTURALE </v>
      </c>
    </row>
    <row r="5" spans="2:14" ht="21">
      <c r="B5" s="37" t="s">
        <v>1215</v>
      </c>
      <c r="C5" s="37"/>
      <c r="D5" s="37"/>
      <c r="E5" s="37"/>
      <c r="F5" s="37"/>
      <c r="G5" s="37"/>
    </row>
    <row r="6" spans="2:14" ht="18.75">
      <c r="B6" s="37"/>
      <c r="C6" s="37"/>
      <c r="D6" s="37"/>
      <c r="E6" s="37"/>
      <c r="F6" s="37"/>
      <c r="G6" s="37"/>
    </row>
    <row r="7" spans="2:14">
      <c r="B7" s="5"/>
      <c r="C7" s="5"/>
      <c r="D7" s="5"/>
      <c r="E7" s="5"/>
      <c r="F7" s="5"/>
      <c r="G7" s="84" t="s">
        <v>2</v>
      </c>
    </row>
    <row r="8" spans="2:14">
      <c r="B8" s="757" t="s">
        <v>1314</v>
      </c>
      <c r="C8" s="757" t="s">
        <v>1240</v>
      </c>
      <c r="D8" s="764" t="s">
        <v>1100</v>
      </c>
      <c r="E8" s="764"/>
      <c r="F8" s="764" t="s">
        <v>1101</v>
      </c>
      <c r="G8" s="764"/>
      <c r="I8" s="382"/>
    </row>
    <row r="9" spans="2:14">
      <c r="B9" s="757"/>
      <c r="C9" s="757"/>
      <c r="D9" s="550" t="s">
        <v>1061</v>
      </c>
      <c r="E9" s="550" t="s">
        <v>1062</v>
      </c>
      <c r="F9" s="527" t="s">
        <v>13</v>
      </c>
      <c r="G9" s="527" t="s">
        <v>14</v>
      </c>
    </row>
    <row r="10" spans="2:14" s="57" customFormat="1">
      <c r="B10" s="348" t="s">
        <v>1068</v>
      </c>
      <c r="C10" s="98">
        <v>1</v>
      </c>
      <c r="D10" s="218">
        <v>2</v>
      </c>
      <c r="E10" s="218">
        <v>3</v>
      </c>
      <c r="F10" s="98">
        <v>4</v>
      </c>
      <c r="G10" s="98">
        <v>5</v>
      </c>
    </row>
    <row r="11" spans="2:14">
      <c r="B11" s="576" t="s">
        <v>24</v>
      </c>
      <c r="C11" s="166">
        <v>2332314</v>
      </c>
      <c r="D11" s="166">
        <v>1098102</v>
      </c>
      <c r="E11" s="166">
        <v>1234212</v>
      </c>
      <c r="F11" s="166">
        <v>1080809</v>
      </c>
      <c r="G11" s="166">
        <v>1251505</v>
      </c>
      <c r="H11" s="428"/>
      <c r="I11" s="428"/>
      <c r="J11" s="428"/>
      <c r="K11" s="428"/>
      <c r="L11" s="428"/>
      <c r="M11" s="428"/>
      <c r="N11" s="428"/>
    </row>
    <row r="12" spans="2:14">
      <c r="B12" s="90" t="s">
        <v>1104</v>
      </c>
      <c r="C12" s="167">
        <f>C13+C14</f>
        <v>1834049</v>
      </c>
      <c r="D12" s="167">
        <f t="shared" ref="D12:G12" si="0">D13+D14</f>
        <v>872318</v>
      </c>
      <c r="E12" s="167">
        <f t="shared" si="0"/>
        <v>961731</v>
      </c>
      <c r="F12" s="167">
        <f t="shared" si="0"/>
        <v>750649</v>
      </c>
      <c r="G12" s="167">
        <f t="shared" si="0"/>
        <v>1083400</v>
      </c>
      <c r="H12" s="428"/>
      <c r="I12" s="428"/>
      <c r="J12" s="428"/>
      <c r="K12" s="428"/>
      <c r="L12" s="428"/>
      <c r="M12" s="428"/>
      <c r="N12" s="428"/>
    </row>
    <row r="13" spans="2:14" s="58" customFormat="1">
      <c r="B13" s="544" t="s">
        <v>971</v>
      </c>
      <c r="C13" s="568">
        <v>1049220</v>
      </c>
      <c r="D13" s="568">
        <v>501105</v>
      </c>
      <c r="E13" s="568">
        <v>548115</v>
      </c>
      <c r="F13" s="568">
        <v>333697</v>
      </c>
      <c r="G13" s="568">
        <v>715523</v>
      </c>
      <c r="H13" s="430"/>
      <c r="I13" s="430"/>
      <c r="J13" s="430"/>
      <c r="K13" s="430"/>
      <c r="L13" s="430"/>
    </row>
    <row r="14" spans="2:14" s="58" customFormat="1">
      <c r="B14" s="544" t="s">
        <v>972</v>
      </c>
      <c r="C14" s="568">
        <v>784829</v>
      </c>
      <c r="D14" s="568">
        <v>371213</v>
      </c>
      <c r="E14" s="568">
        <v>413616</v>
      </c>
      <c r="F14" s="568">
        <v>416952</v>
      </c>
      <c r="G14" s="568">
        <v>367877</v>
      </c>
      <c r="H14" s="430"/>
      <c r="I14" s="430"/>
      <c r="J14" s="430"/>
      <c r="K14" s="430"/>
      <c r="L14" s="430"/>
    </row>
    <row r="15" spans="2:14">
      <c r="B15" s="90" t="s">
        <v>973</v>
      </c>
      <c r="C15" s="167">
        <v>47977</v>
      </c>
      <c r="D15" s="167">
        <v>21405</v>
      </c>
      <c r="E15" s="167">
        <v>26572</v>
      </c>
      <c r="F15" s="167">
        <v>12789</v>
      </c>
      <c r="G15" s="167">
        <v>35188</v>
      </c>
      <c r="H15" s="428"/>
      <c r="I15" s="428"/>
      <c r="J15" s="428"/>
      <c r="K15" s="428"/>
      <c r="L15" s="428"/>
    </row>
    <row r="16" spans="2:14">
      <c r="B16" s="90" t="s">
        <v>974</v>
      </c>
      <c r="C16" s="167">
        <v>370599</v>
      </c>
      <c r="D16" s="167">
        <v>165485</v>
      </c>
      <c r="E16" s="167">
        <v>205114</v>
      </c>
      <c r="F16" s="167">
        <v>290220</v>
      </c>
      <c r="G16" s="167">
        <v>80379</v>
      </c>
      <c r="H16" s="428"/>
      <c r="I16" s="428"/>
      <c r="J16" s="428"/>
      <c r="K16" s="428"/>
      <c r="L16" s="428"/>
    </row>
    <row r="17" spans="2:12">
      <c r="B17" s="90" t="s">
        <v>975</v>
      </c>
      <c r="C17" s="167">
        <v>50546</v>
      </c>
      <c r="D17" s="167">
        <v>24512</v>
      </c>
      <c r="E17" s="167">
        <v>26034</v>
      </c>
      <c r="F17" s="167">
        <v>9008</v>
      </c>
      <c r="G17" s="167">
        <v>41538</v>
      </c>
      <c r="H17" s="428"/>
      <c r="I17" s="428"/>
      <c r="J17" s="428"/>
      <c r="K17" s="428"/>
      <c r="L17" s="428"/>
    </row>
    <row r="18" spans="2:12">
      <c r="B18" s="90" t="s">
        <v>976</v>
      </c>
      <c r="C18" s="167">
        <v>17586</v>
      </c>
      <c r="D18" s="167">
        <v>8573</v>
      </c>
      <c r="E18" s="167">
        <v>9013</v>
      </c>
      <c r="F18" s="167">
        <v>9338</v>
      </c>
      <c r="G18" s="167">
        <v>8248</v>
      </c>
      <c r="H18" s="428"/>
      <c r="I18" s="428"/>
      <c r="J18" s="428"/>
      <c r="K18" s="428"/>
      <c r="L18" s="428"/>
    </row>
    <row r="19" spans="2:12">
      <c r="B19" s="90" t="s">
        <v>1089</v>
      </c>
      <c r="C19" s="167">
        <v>5898</v>
      </c>
      <c r="D19" s="167">
        <v>2643</v>
      </c>
      <c r="E19" s="167">
        <v>3255</v>
      </c>
      <c r="F19" s="167">
        <v>4471</v>
      </c>
      <c r="G19" s="167">
        <v>1427</v>
      </c>
      <c r="H19" s="428"/>
      <c r="I19" s="428"/>
      <c r="J19" s="428"/>
      <c r="K19" s="428"/>
      <c r="L19" s="428"/>
    </row>
    <row r="20" spans="2:12">
      <c r="B20" s="90" t="s">
        <v>994</v>
      </c>
      <c r="C20" s="167">
        <v>4589</v>
      </c>
      <c r="D20" s="167">
        <v>2623</v>
      </c>
      <c r="E20" s="167">
        <v>1966</v>
      </c>
      <c r="F20" s="167">
        <v>3721</v>
      </c>
      <c r="G20" s="167">
        <v>868</v>
      </c>
      <c r="H20" s="428"/>
      <c r="I20" s="428"/>
      <c r="J20" s="428"/>
      <c r="K20" s="428"/>
      <c r="L20" s="428"/>
    </row>
    <row r="21" spans="2:12" ht="27.75" customHeight="1">
      <c r="B21" s="90" t="s">
        <v>1018</v>
      </c>
      <c r="C21" s="167">
        <v>1070</v>
      </c>
      <c r="D21" s="167">
        <v>543</v>
      </c>
      <c r="E21" s="167">
        <v>527</v>
      </c>
      <c r="F21" s="167">
        <v>613</v>
      </c>
      <c r="G21" s="167">
        <v>457</v>
      </c>
      <c r="H21" s="428"/>
      <c r="I21" s="428"/>
      <c r="J21" s="428"/>
      <c r="K21" s="428"/>
      <c r="L21" s="428"/>
    </row>
    <row r="22" spans="2:12" ht="15.75" customHeight="1">
      <c r="B22" s="794" t="s">
        <v>1086</v>
      </c>
      <c r="C22" s="795"/>
      <c r="D22" s="795"/>
      <c r="E22" s="795"/>
      <c r="F22" s="795"/>
      <c r="G22" s="795"/>
    </row>
    <row r="23" spans="2:12">
      <c r="B23" s="38" t="s">
        <v>24</v>
      </c>
      <c r="C23" s="51">
        <v>100</v>
      </c>
      <c r="D23" s="165">
        <f>D11/$C11*100</f>
        <v>47.082082429724295</v>
      </c>
      <c r="E23" s="165">
        <f>E11/$C11*100</f>
        <v>52.917917570275698</v>
      </c>
      <c r="F23" s="165">
        <f>F11/$C11*100</f>
        <v>46.340629949483649</v>
      </c>
      <c r="G23" s="165">
        <f>G11/$C11*100</f>
        <v>53.659370050516351</v>
      </c>
    </row>
    <row r="24" spans="2:12">
      <c r="B24" s="90" t="s">
        <v>1104</v>
      </c>
      <c r="C24" s="285">
        <v>100</v>
      </c>
      <c r="D24" s="71">
        <f t="shared" ref="D24:G25" si="1">D12/$C12*100</f>
        <v>47.56241518083759</v>
      </c>
      <c r="E24" s="71">
        <f t="shared" si="1"/>
        <v>52.43758481916241</v>
      </c>
      <c r="F24" s="71">
        <f t="shared" si="1"/>
        <v>40.928513905571776</v>
      </c>
      <c r="G24" s="71">
        <f t="shared" si="1"/>
        <v>59.071486094428224</v>
      </c>
    </row>
    <row r="25" spans="2:12" s="58" customFormat="1">
      <c r="B25" s="546" t="s">
        <v>971</v>
      </c>
      <c r="C25" s="552">
        <v>100</v>
      </c>
      <c r="D25" s="553">
        <f t="shared" si="1"/>
        <v>47.759764396408762</v>
      </c>
      <c r="E25" s="553">
        <f t="shared" si="1"/>
        <v>52.240235603591231</v>
      </c>
      <c r="F25" s="553">
        <f t="shared" si="1"/>
        <v>31.804292712681804</v>
      </c>
      <c r="G25" s="553">
        <f t="shared" si="1"/>
        <v>68.1957072873182</v>
      </c>
    </row>
    <row r="26" spans="2:12" s="58" customFormat="1">
      <c r="B26" s="546" t="s">
        <v>972</v>
      </c>
      <c r="C26" s="552">
        <v>100</v>
      </c>
      <c r="D26" s="553">
        <f t="shared" ref="D26:G26" si="2">D14/$C14*100</f>
        <v>47.298583513096482</v>
      </c>
      <c r="E26" s="553">
        <f t="shared" si="2"/>
        <v>52.701416486903518</v>
      </c>
      <c r="F26" s="553">
        <f t="shared" si="2"/>
        <v>53.126477232620097</v>
      </c>
      <c r="G26" s="553">
        <f t="shared" si="2"/>
        <v>46.873522767379896</v>
      </c>
    </row>
    <row r="27" spans="2:12">
      <c r="B27" s="8" t="s">
        <v>973</v>
      </c>
      <c r="C27" s="7">
        <v>100</v>
      </c>
      <c r="D27" s="10">
        <f t="shared" ref="D27:G27" si="3">D15/$C15*100</f>
        <v>44.615128082206056</v>
      </c>
      <c r="E27" s="10">
        <f t="shared" si="3"/>
        <v>55.384871917793944</v>
      </c>
      <c r="F27" s="10">
        <f t="shared" si="3"/>
        <v>26.656522917231172</v>
      </c>
      <c r="G27" s="10">
        <f t="shared" si="3"/>
        <v>73.343477082768828</v>
      </c>
    </row>
    <row r="28" spans="2:12">
      <c r="B28" s="8" t="s">
        <v>974</v>
      </c>
      <c r="C28" s="7">
        <v>100</v>
      </c>
      <c r="D28" s="10">
        <f t="shared" ref="D28:G28" si="4">D16/$C16*100</f>
        <v>44.653385465152361</v>
      </c>
      <c r="E28" s="10">
        <f t="shared" si="4"/>
        <v>55.346614534847639</v>
      </c>
      <c r="F28" s="10">
        <f t="shared" si="4"/>
        <v>78.311058583536379</v>
      </c>
      <c r="G28" s="10">
        <f t="shared" si="4"/>
        <v>21.688941416463617</v>
      </c>
    </row>
    <row r="29" spans="2:12">
      <c r="B29" s="8" t="s">
        <v>975</v>
      </c>
      <c r="C29" s="7">
        <v>100</v>
      </c>
      <c r="D29" s="10">
        <f t="shared" ref="D29:G29" si="5">D17/$C17*100</f>
        <v>48.494440707474382</v>
      </c>
      <c r="E29" s="10">
        <f t="shared" si="5"/>
        <v>51.505559292525618</v>
      </c>
      <c r="F29" s="10">
        <f t="shared" si="5"/>
        <v>17.821390416650178</v>
      </c>
      <c r="G29" s="10">
        <f t="shared" si="5"/>
        <v>82.178609583349811</v>
      </c>
    </row>
    <row r="30" spans="2:12">
      <c r="B30" s="8" t="s">
        <v>976</v>
      </c>
      <c r="C30" s="7">
        <v>100</v>
      </c>
      <c r="D30" s="10">
        <f t="shared" ref="D30:G30" si="6">D18/$C18*100</f>
        <v>48.749004890253609</v>
      </c>
      <c r="E30" s="10">
        <f t="shared" si="6"/>
        <v>51.250995109746391</v>
      </c>
      <c r="F30" s="10">
        <f>F18/$C18*100</f>
        <v>53.099056067326281</v>
      </c>
      <c r="G30" s="10">
        <f t="shared" si="6"/>
        <v>46.900943932673719</v>
      </c>
    </row>
    <row r="31" spans="2:12">
      <c r="B31" s="8" t="s">
        <v>1089</v>
      </c>
      <c r="C31" s="7">
        <v>100</v>
      </c>
      <c r="D31" s="10">
        <f t="shared" ref="D31:G31" si="7">D19/$C19*100</f>
        <v>44.811800610376402</v>
      </c>
      <c r="E31" s="10">
        <f t="shared" si="7"/>
        <v>55.188199389623605</v>
      </c>
      <c r="F31" s="10">
        <f t="shared" si="7"/>
        <v>75.805357748389284</v>
      </c>
      <c r="G31" s="10">
        <f t="shared" si="7"/>
        <v>24.194642251610716</v>
      </c>
    </row>
    <row r="32" spans="2:12">
      <c r="B32" s="90" t="s">
        <v>994</v>
      </c>
      <c r="C32" s="7">
        <v>100</v>
      </c>
      <c r="D32" s="10">
        <f t="shared" ref="D32:G32" si="8">D20/$C20*100</f>
        <v>57.158422314229682</v>
      </c>
      <c r="E32" s="10">
        <f t="shared" si="8"/>
        <v>42.841577685770318</v>
      </c>
      <c r="F32" s="10">
        <f t="shared" si="8"/>
        <v>81.085203748093278</v>
      </c>
      <c r="G32" s="10">
        <f t="shared" si="8"/>
        <v>18.914796251906736</v>
      </c>
    </row>
    <row r="33" spans="2:12" ht="28.5" customHeight="1">
      <c r="B33" s="8" t="s">
        <v>1018</v>
      </c>
      <c r="C33" s="7">
        <v>100</v>
      </c>
      <c r="D33" s="10">
        <f t="shared" ref="D33:G33" si="9">D21/$C21*100</f>
        <v>50.747663551401864</v>
      </c>
      <c r="E33" s="10">
        <f t="shared" si="9"/>
        <v>49.252336448598136</v>
      </c>
      <c r="F33" s="10">
        <f t="shared" si="9"/>
        <v>57.289719626168221</v>
      </c>
      <c r="G33" s="10">
        <f t="shared" si="9"/>
        <v>42.710280373831779</v>
      </c>
    </row>
    <row r="35" spans="2:12" ht="57.75" customHeight="1">
      <c r="B35" s="700" t="s">
        <v>1288</v>
      </c>
      <c r="C35" s="700"/>
      <c r="D35" s="700"/>
      <c r="E35" s="700"/>
      <c r="F35" s="700"/>
      <c r="G35" s="700"/>
      <c r="H35" s="240"/>
      <c r="I35" s="240"/>
      <c r="J35" s="240"/>
      <c r="K35" s="240"/>
      <c r="L35" s="240"/>
    </row>
    <row r="36" spans="2:12" ht="17.25" customHeight="1">
      <c r="B36" s="697" t="s">
        <v>1282</v>
      </c>
      <c r="C36" s="699"/>
      <c r="D36" s="699"/>
      <c r="E36" s="699"/>
      <c r="F36" s="699"/>
      <c r="G36" s="699"/>
      <c r="H36" s="242"/>
      <c r="I36" s="242"/>
      <c r="J36" s="242"/>
      <c r="K36" s="242"/>
      <c r="L36" s="242"/>
    </row>
    <row r="37" spans="2:12" ht="25.5" customHeight="1">
      <c r="B37" s="762" t="s">
        <v>1309</v>
      </c>
      <c r="C37" s="763"/>
      <c r="D37" s="763"/>
      <c r="E37" s="763"/>
      <c r="F37" s="763"/>
      <c r="G37" s="763"/>
    </row>
  </sheetData>
  <mergeCells count="8">
    <mergeCell ref="B37:G37"/>
    <mergeCell ref="B35:G35"/>
    <mergeCell ref="B36:G36"/>
    <mergeCell ref="B8:B9"/>
    <mergeCell ref="C8:C9"/>
    <mergeCell ref="D8:E8"/>
    <mergeCell ref="F8:G8"/>
    <mergeCell ref="B22:G22"/>
  </mergeCells>
  <hyperlinks>
    <hyperlink ref="B1" location="Cuprins!A1" display="Cuprins" xr:uid="{00000000-0004-0000-1400-000000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Q56"/>
  <sheetViews>
    <sheetView zoomScaleNormal="100" workbookViewId="0">
      <selection activeCell="B3" sqref="B3:K3"/>
    </sheetView>
  </sheetViews>
  <sheetFormatPr defaultColWidth="8.375" defaultRowHeight="15"/>
  <cols>
    <col min="1" max="1" width="2.375" style="2" customWidth="1"/>
    <col min="2" max="2" width="11.875" style="2" customWidth="1"/>
    <col min="3" max="3" width="15.875" style="2" customWidth="1"/>
    <col min="4" max="5" width="9.875" style="2" customWidth="1"/>
    <col min="6" max="6" width="14" style="58" customWidth="1"/>
    <col min="7" max="7" width="8.625" style="58" customWidth="1"/>
    <col min="8" max="8" width="9.75" style="2" customWidth="1"/>
    <col min="9" max="9" width="8.75" style="2" customWidth="1"/>
    <col min="10" max="10" width="8" style="56" customWidth="1"/>
    <col min="11" max="11" width="9" style="2" customWidth="1"/>
    <col min="12" max="12" width="11.25" style="56" customWidth="1"/>
    <col min="13" max="13" width="9.875" style="2" customWidth="1"/>
    <col min="14" max="14" width="12.375" style="2" customWidth="1"/>
    <col min="15" max="16384" width="8.375" style="2"/>
  </cols>
  <sheetData>
    <row r="1" spans="2:17">
      <c r="B1" s="3" t="s">
        <v>0</v>
      </c>
    </row>
    <row r="3" spans="2:17" ht="15" customHeight="1">
      <c r="B3" s="713" t="str">
        <f>Cuprins!B2</f>
        <v xml:space="preserve">Recensământul Populației și Locuințelor 2024: CARACTERISTICI ETNO-CULTURALE </v>
      </c>
      <c r="C3" s="713"/>
      <c r="D3" s="713"/>
      <c r="E3" s="713"/>
      <c r="F3" s="713"/>
      <c r="G3" s="713"/>
      <c r="H3" s="713"/>
      <c r="I3" s="713"/>
      <c r="J3" s="713"/>
      <c r="K3" s="713"/>
    </row>
    <row r="5" spans="2:17" ht="21">
      <c r="B5" s="726" t="s">
        <v>1216</v>
      </c>
      <c r="C5" s="727"/>
      <c r="D5" s="727"/>
      <c r="E5" s="727"/>
      <c r="F5" s="727"/>
      <c r="G5" s="727"/>
      <c r="H5" s="727"/>
      <c r="I5" s="727"/>
      <c r="J5" s="727"/>
      <c r="K5" s="727"/>
      <c r="L5" s="727"/>
      <c r="M5" s="727"/>
      <c r="N5" s="727"/>
      <c r="O5" s="727"/>
      <c r="P5" s="727"/>
      <c r="Q5" s="727"/>
    </row>
    <row r="6" spans="2:17" ht="18.75">
      <c r="C6" s="85"/>
      <c r="D6" s="85"/>
      <c r="E6" s="85"/>
      <c r="F6" s="566"/>
      <c r="G6" s="566"/>
      <c r="H6" s="85"/>
      <c r="I6" s="85"/>
      <c r="J6" s="85"/>
      <c r="K6" s="85"/>
      <c r="L6" s="85"/>
      <c r="M6" s="85"/>
    </row>
    <row r="7" spans="2:17" ht="16.5" customHeight="1">
      <c r="C7" s="5"/>
      <c r="D7" s="5"/>
      <c r="E7" s="5"/>
      <c r="F7" s="559"/>
      <c r="G7" s="559"/>
      <c r="N7" s="84" t="s">
        <v>2</v>
      </c>
    </row>
    <row r="8" spans="2:17" ht="16.5" customHeight="1">
      <c r="B8" s="796" t="s">
        <v>1096</v>
      </c>
      <c r="C8" s="772" t="s">
        <v>1078</v>
      </c>
      <c r="D8" s="772" t="s">
        <v>4</v>
      </c>
      <c r="E8" s="462"/>
      <c r="F8" s="730" t="s">
        <v>1312</v>
      </c>
      <c r="G8" s="730"/>
      <c r="H8" s="730"/>
      <c r="I8" s="730"/>
      <c r="J8" s="730"/>
      <c r="K8" s="730"/>
      <c r="L8" s="730"/>
      <c r="M8" s="768"/>
      <c r="N8" s="772" t="s">
        <v>996</v>
      </c>
      <c r="O8" s="382"/>
    </row>
    <row r="9" spans="2:17" ht="23.25" customHeight="1">
      <c r="B9" s="797"/>
      <c r="C9" s="723"/>
      <c r="D9" s="723"/>
      <c r="E9" s="774" t="s">
        <v>1104</v>
      </c>
      <c r="F9" s="775"/>
      <c r="G9" s="776"/>
      <c r="H9" s="772" t="s">
        <v>973</v>
      </c>
      <c r="I9" s="772" t="s">
        <v>1016</v>
      </c>
      <c r="J9" s="772" t="s">
        <v>975</v>
      </c>
      <c r="K9" s="772" t="s">
        <v>1017</v>
      </c>
      <c r="L9" s="772" t="s">
        <v>1089</v>
      </c>
      <c r="M9" s="772" t="s">
        <v>994</v>
      </c>
      <c r="N9" s="723"/>
      <c r="O9" s="382"/>
    </row>
    <row r="10" spans="2:17" ht="22.5" customHeight="1">
      <c r="B10" s="798"/>
      <c r="C10" s="773"/>
      <c r="D10" s="773"/>
      <c r="E10" s="127" t="s">
        <v>4</v>
      </c>
      <c r="F10" s="450" t="s">
        <v>1287</v>
      </c>
      <c r="G10" s="450" t="s">
        <v>1015</v>
      </c>
      <c r="H10" s="773"/>
      <c r="I10" s="773"/>
      <c r="J10" s="773"/>
      <c r="K10" s="773"/>
      <c r="L10" s="773"/>
      <c r="M10" s="773"/>
      <c r="N10" s="773"/>
      <c r="O10" s="382"/>
    </row>
    <row r="11" spans="2:17" s="57" customFormat="1">
      <c r="B11" s="349" t="s">
        <v>1065</v>
      </c>
      <c r="C11" s="343" t="s">
        <v>1066</v>
      </c>
      <c r="D11" s="326">
        <v>1</v>
      </c>
      <c r="E11" s="326">
        <v>2</v>
      </c>
      <c r="F11" s="577">
        <v>3</v>
      </c>
      <c r="G11" s="577">
        <v>4</v>
      </c>
      <c r="H11" s="326">
        <v>5</v>
      </c>
      <c r="I11" s="326">
        <v>6</v>
      </c>
      <c r="J11" s="326">
        <v>7</v>
      </c>
      <c r="K11" s="326">
        <v>8</v>
      </c>
      <c r="L11" s="326">
        <v>9</v>
      </c>
      <c r="M11" s="326">
        <v>10</v>
      </c>
      <c r="N11" s="326">
        <v>11</v>
      </c>
    </row>
    <row r="12" spans="2:17">
      <c r="B12" s="110"/>
      <c r="C12" s="127" t="s">
        <v>4</v>
      </c>
      <c r="D12" s="225">
        <v>2332314</v>
      </c>
      <c r="E12" s="225">
        <f>F12+G12</f>
        <v>1834049</v>
      </c>
      <c r="F12" s="578">
        <v>1049220</v>
      </c>
      <c r="G12" s="578">
        <v>784829</v>
      </c>
      <c r="H12" s="225">
        <v>47977</v>
      </c>
      <c r="I12" s="225">
        <v>370599</v>
      </c>
      <c r="J12" s="225">
        <v>50546</v>
      </c>
      <c r="K12" s="225">
        <v>17586</v>
      </c>
      <c r="L12" s="225">
        <v>5898</v>
      </c>
      <c r="M12" s="225">
        <v>4589</v>
      </c>
      <c r="N12" s="225">
        <v>1070</v>
      </c>
    </row>
    <row r="13" spans="2:17">
      <c r="B13" s="109">
        <v>100000</v>
      </c>
      <c r="C13" s="129" t="s">
        <v>26</v>
      </c>
      <c r="D13" s="225">
        <v>694052</v>
      </c>
      <c r="E13" s="225">
        <f t="shared" ref="E13:E50" si="0">F13+G13</f>
        <v>518927</v>
      </c>
      <c r="F13" s="578">
        <v>179912</v>
      </c>
      <c r="G13" s="578">
        <v>339015</v>
      </c>
      <c r="H13" s="225">
        <v>6935</v>
      </c>
      <c r="I13" s="225">
        <v>162968</v>
      </c>
      <c r="J13" s="225">
        <v>634</v>
      </c>
      <c r="K13" s="225">
        <v>580</v>
      </c>
      <c r="L13" s="225">
        <v>367</v>
      </c>
      <c r="M13" s="225">
        <v>3178</v>
      </c>
      <c r="N13" s="225">
        <v>463</v>
      </c>
    </row>
    <row r="14" spans="2:17">
      <c r="B14" s="110"/>
      <c r="C14" s="43" t="s">
        <v>27</v>
      </c>
      <c r="D14" s="166">
        <v>591253</v>
      </c>
      <c r="E14" s="225">
        <f t="shared" si="0"/>
        <v>456557</v>
      </c>
      <c r="F14" s="579">
        <v>345609</v>
      </c>
      <c r="G14" s="579">
        <v>110948</v>
      </c>
      <c r="H14" s="166">
        <v>30923</v>
      </c>
      <c r="I14" s="166">
        <v>98740</v>
      </c>
      <c r="J14" s="166">
        <v>104</v>
      </c>
      <c r="K14" s="166">
        <v>46</v>
      </c>
      <c r="L14" s="166">
        <v>4259</v>
      </c>
      <c r="M14" s="166">
        <v>413</v>
      </c>
      <c r="N14" s="166">
        <v>211</v>
      </c>
    </row>
    <row r="15" spans="2:17">
      <c r="B15" s="185" t="s">
        <v>1077</v>
      </c>
      <c r="C15" s="42" t="s">
        <v>28</v>
      </c>
      <c r="D15" s="167">
        <v>91359</v>
      </c>
      <c r="E15" s="237">
        <f t="shared" si="0"/>
        <v>48304</v>
      </c>
      <c r="F15" s="568">
        <v>28629</v>
      </c>
      <c r="G15" s="568">
        <v>19675</v>
      </c>
      <c r="H15" s="167">
        <v>1642</v>
      </c>
      <c r="I15" s="167">
        <v>41150</v>
      </c>
      <c r="J15" s="167">
        <v>32</v>
      </c>
      <c r="K15" s="167">
        <v>11</v>
      </c>
      <c r="L15" s="167">
        <v>79</v>
      </c>
      <c r="M15" s="167">
        <v>104</v>
      </c>
      <c r="N15" s="167">
        <v>37</v>
      </c>
    </row>
    <row r="16" spans="2:17">
      <c r="B16" s="186">
        <v>1400000</v>
      </c>
      <c r="C16" s="42" t="s">
        <v>29</v>
      </c>
      <c r="D16" s="167">
        <v>45704</v>
      </c>
      <c r="E16" s="237">
        <f t="shared" si="0"/>
        <v>33468</v>
      </c>
      <c r="F16" s="568">
        <v>27537</v>
      </c>
      <c r="G16" s="568">
        <v>5931</v>
      </c>
      <c r="H16" s="167">
        <v>6616</v>
      </c>
      <c r="I16" s="167">
        <v>5360</v>
      </c>
      <c r="J16" s="167">
        <v>9</v>
      </c>
      <c r="K16" s="167">
        <v>2</v>
      </c>
      <c r="L16" s="167">
        <v>173</v>
      </c>
      <c r="M16" s="167">
        <v>63</v>
      </c>
      <c r="N16" s="167">
        <v>13</v>
      </c>
    </row>
    <row r="17" spans="2:14">
      <c r="B17" s="186">
        <v>3400000</v>
      </c>
      <c r="C17" s="42" t="s">
        <v>30</v>
      </c>
      <c r="D17" s="167">
        <v>27369</v>
      </c>
      <c r="E17" s="237">
        <f t="shared" si="0"/>
        <v>21863</v>
      </c>
      <c r="F17" s="568">
        <v>17800</v>
      </c>
      <c r="G17" s="568">
        <v>4063</v>
      </c>
      <c r="H17" s="167">
        <v>1447</v>
      </c>
      <c r="I17" s="167">
        <v>3977</v>
      </c>
      <c r="J17" s="167" t="s">
        <v>1029</v>
      </c>
      <c r="K17" s="167">
        <v>1</v>
      </c>
      <c r="L17" s="167">
        <v>62</v>
      </c>
      <c r="M17" s="167">
        <v>9</v>
      </c>
      <c r="N17" s="167">
        <v>10</v>
      </c>
    </row>
    <row r="18" spans="2:14">
      <c r="B18" s="186">
        <v>3600000</v>
      </c>
      <c r="C18" s="42" t="s">
        <v>31</v>
      </c>
      <c r="D18" s="167">
        <v>52274</v>
      </c>
      <c r="E18" s="237">
        <f t="shared" si="0"/>
        <v>45827</v>
      </c>
      <c r="F18" s="568">
        <v>36584</v>
      </c>
      <c r="G18" s="568">
        <v>9243</v>
      </c>
      <c r="H18" s="167">
        <v>2199</v>
      </c>
      <c r="I18" s="167">
        <v>4105</v>
      </c>
      <c r="J18" s="167">
        <v>2</v>
      </c>
      <c r="K18" s="167">
        <v>4</v>
      </c>
      <c r="L18" s="167">
        <v>108</v>
      </c>
      <c r="M18" s="167">
        <v>22</v>
      </c>
      <c r="N18" s="167">
        <v>7</v>
      </c>
    </row>
    <row r="19" spans="2:14">
      <c r="B19" s="186">
        <v>4100000</v>
      </c>
      <c r="C19" s="42" t="s">
        <v>32</v>
      </c>
      <c r="D19" s="167">
        <v>49050</v>
      </c>
      <c r="E19" s="237">
        <f t="shared" si="0"/>
        <v>35458</v>
      </c>
      <c r="F19" s="568">
        <v>27064</v>
      </c>
      <c r="G19" s="568">
        <v>8394</v>
      </c>
      <c r="H19" s="167">
        <v>3019</v>
      </c>
      <c r="I19" s="167">
        <v>9962</v>
      </c>
      <c r="J19" s="167">
        <v>18</v>
      </c>
      <c r="K19" s="167">
        <v>3</v>
      </c>
      <c r="L19" s="167">
        <v>547</v>
      </c>
      <c r="M19" s="167">
        <v>32</v>
      </c>
      <c r="N19" s="167">
        <v>11</v>
      </c>
    </row>
    <row r="20" spans="2:14">
      <c r="B20" s="186">
        <v>4300000</v>
      </c>
      <c r="C20" s="42" t="s">
        <v>33</v>
      </c>
      <c r="D20" s="167">
        <v>54310</v>
      </c>
      <c r="E20" s="237">
        <f t="shared" si="0"/>
        <v>47310</v>
      </c>
      <c r="F20" s="568">
        <v>36272</v>
      </c>
      <c r="G20" s="568">
        <v>11038</v>
      </c>
      <c r="H20" s="167">
        <v>1508</v>
      </c>
      <c r="I20" s="167">
        <v>5439</v>
      </c>
      <c r="J20" s="167">
        <v>9</v>
      </c>
      <c r="K20" s="167">
        <v>1</v>
      </c>
      <c r="L20" s="167">
        <v>18</v>
      </c>
      <c r="M20" s="167">
        <v>15</v>
      </c>
      <c r="N20" s="167">
        <v>10</v>
      </c>
    </row>
    <row r="21" spans="2:14">
      <c r="B21" s="186">
        <v>4500000</v>
      </c>
      <c r="C21" s="42" t="s">
        <v>34</v>
      </c>
      <c r="D21" s="167">
        <v>51756</v>
      </c>
      <c r="E21" s="237">
        <f t="shared" si="0"/>
        <v>46542</v>
      </c>
      <c r="F21" s="568">
        <v>34855</v>
      </c>
      <c r="G21" s="568">
        <v>11687</v>
      </c>
      <c r="H21" s="167">
        <v>1060</v>
      </c>
      <c r="I21" s="167">
        <v>4039</v>
      </c>
      <c r="J21" s="167">
        <v>6</v>
      </c>
      <c r="K21" s="167">
        <v>2</v>
      </c>
      <c r="L21" s="167">
        <v>25</v>
      </c>
      <c r="M21" s="167">
        <v>29</v>
      </c>
      <c r="N21" s="167">
        <v>53</v>
      </c>
    </row>
    <row r="22" spans="2:14">
      <c r="B22" s="186">
        <v>4800000</v>
      </c>
      <c r="C22" s="42" t="s">
        <v>35</v>
      </c>
      <c r="D22" s="167">
        <v>34837</v>
      </c>
      <c r="E22" s="237">
        <f t="shared" si="0"/>
        <v>27415</v>
      </c>
      <c r="F22" s="568">
        <v>20513</v>
      </c>
      <c r="G22" s="568">
        <v>6902</v>
      </c>
      <c r="H22" s="167">
        <v>2700</v>
      </c>
      <c r="I22" s="167">
        <v>4493</v>
      </c>
      <c r="J22" s="167">
        <v>3</v>
      </c>
      <c r="K22" s="167">
        <v>2</v>
      </c>
      <c r="L22" s="167">
        <v>201</v>
      </c>
      <c r="M22" s="167">
        <v>16</v>
      </c>
      <c r="N22" s="167">
        <v>7</v>
      </c>
    </row>
    <row r="23" spans="2:14">
      <c r="B23" s="186">
        <v>6200000</v>
      </c>
      <c r="C23" s="42" t="s">
        <v>36</v>
      </c>
      <c r="D23" s="167">
        <v>30948</v>
      </c>
      <c r="E23" s="237">
        <f t="shared" si="0"/>
        <v>18102</v>
      </c>
      <c r="F23" s="568">
        <v>16395</v>
      </c>
      <c r="G23" s="568">
        <v>1707</v>
      </c>
      <c r="H23" s="167">
        <v>4750</v>
      </c>
      <c r="I23" s="167">
        <v>6374</v>
      </c>
      <c r="J23" s="167">
        <v>5</v>
      </c>
      <c r="K23" s="167">
        <v>13</v>
      </c>
      <c r="L23" s="167">
        <v>1679</v>
      </c>
      <c r="M23" s="167">
        <v>3</v>
      </c>
      <c r="N23" s="167">
        <v>22</v>
      </c>
    </row>
    <row r="24" spans="2:14">
      <c r="B24" s="186">
        <v>7100000</v>
      </c>
      <c r="C24" s="42" t="s">
        <v>37</v>
      </c>
      <c r="D24" s="167">
        <v>42493</v>
      </c>
      <c r="E24" s="237">
        <f t="shared" si="0"/>
        <v>31267</v>
      </c>
      <c r="F24" s="568">
        <v>24179</v>
      </c>
      <c r="G24" s="568">
        <v>7088</v>
      </c>
      <c r="H24" s="167">
        <v>3868</v>
      </c>
      <c r="I24" s="167">
        <v>6765</v>
      </c>
      <c r="J24" s="167">
        <v>10</v>
      </c>
      <c r="K24" s="167">
        <v>2</v>
      </c>
      <c r="L24" s="167">
        <v>520</v>
      </c>
      <c r="M24" s="167">
        <v>51</v>
      </c>
      <c r="N24" s="167">
        <v>10</v>
      </c>
    </row>
    <row r="25" spans="2:14">
      <c r="B25" s="186">
        <v>7400000</v>
      </c>
      <c r="C25" s="42" t="s">
        <v>38</v>
      </c>
      <c r="D25" s="167">
        <v>54094</v>
      </c>
      <c r="E25" s="237">
        <f t="shared" si="0"/>
        <v>48229</v>
      </c>
      <c r="F25" s="568">
        <v>35671</v>
      </c>
      <c r="G25" s="568">
        <v>12558</v>
      </c>
      <c r="H25" s="167">
        <v>1434</v>
      </c>
      <c r="I25" s="167">
        <v>4364</v>
      </c>
      <c r="J25" s="167">
        <v>6</v>
      </c>
      <c r="K25" s="167">
        <v>2</v>
      </c>
      <c r="L25" s="167">
        <v>28</v>
      </c>
      <c r="M25" s="167">
        <v>20</v>
      </c>
      <c r="N25" s="167">
        <v>11</v>
      </c>
    </row>
    <row r="26" spans="2:14">
      <c r="B26" s="186">
        <v>7800000</v>
      </c>
      <c r="C26" s="42" t="s">
        <v>39</v>
      </c>
      <c r="D26" s="167">
        <v>57059</v>
      </c>
      <c r="E26" s="237">
        <f t="shared" si="0"/>
        <v>52772</v>
      </c>
      <c r="F26" s="568">
        <v>40110</v>
      </c>
      <c r="G26" s="568">
        <v>12662</v>
      </c>
      <c r="H26" s="167">
        <v>680</v>
      </c>
      <c r="I26" s="167">
        <v>2712</v>
      </c>
      <c r="J26" s="167">
        <v>4</v>
      </c>
      <c r="K26" s="167">
        <v>3</v>
      </c>
      <c r="L26" s="167">
        <v>819</v>
      </c>
      <c r="M26" s="167">
        <v>49</v>
      </c>
      <c r="N26" s="167">
        <v>20</v>
      </c>
    </row>
    <row r="27" spans="2:14">
      <c r="B27" s="186"/>
      <c r="C27" s="43" t="s">
        <v>40</v>
      </c>
      <c r="D27" s="166">
        <v>648905</v>
      </c>
      <c r="E27" s="225">
        <f t="shared" si="0"/>
        <v>615646</v>
      </c>
      <c r="F27" s="579">
        <v>359428</v>
      </c>
      <c r="G27" s="579">
        <v>256218</v>
      </c>
      <c r="H27" s="166">
        <v>7512</v>
      </c>
      <c r="I27" s="166">
        <v>23424</v>
      </c>
      <c r="J27" s="166">
        <v>60</v>
      </c>
      <c r="K27" s="166">
        <v>354</v>
      </c>
      <c r="L27" s="166">
        <v>1070</v>
      </c>
      <c r="M27" s="166">
        <v>587</v>
      </c>
      <c r="N27" s="166">
        <v>252</v>
      </c>
    </row>
    <row r="28" spans="2:14">
      <c r="B28" s="186">
        <v>1000000</v>
      </c>
      <c r="C28" s="42" t="s">
        <v>41</v>
      </c>
      <c r="D28" s="167">
        <v>55913</v>
      </c>
      <c r="E28" s="237">
        <f t="shared" si="0"/>
        <v>47538</v>
      </c>
      <c r="F28" s="568">
        <v>29629</v>
      </c>
      <c r="G28" s="568">
        <v>17909</v>
      </c>
      <c r="H28" s="167">
        <v>530</v>
      </c>
      <c r="I28" s="167">
        <v>7563</v>
      </c>
      <c r="J28" s="167">
        <v>11</v>
      </c>
      <c r="K28" s="167">
        <v>23</v>
      </c>
      <c r="L28" s="167">
        <v>64</v>
      </c>
      <c r="M28" s="167">
        <v>115</v>
      </c>
      <c r="N28" s="167">
        <v>69</v>
      </c>
    </row>
    <row r="29" spans="2:14">
      <c r="B29" s="186">
        <v>2500000</v>
      </c>
      <c r="C29" s="42" t="s">
        <v>42</v>
      </c>
      <c r="D29" s="167">
        <v>42532</v>
      </c>
      <c r="E29" s="237">
        <f t="shared" si="0"/>
        <v>40495</v>
      </c>
      <c r="F29" s="568">
        <v>23694</v>
      </c>
      <c r="G29" s="568">
        <v>16801</v>
      </c>
      <c r="H29" s="167">
        <v>882</v>
      </c>
      <c r="I29" s="167">
        <v>845</v>
      </c>
      <c r="J29" s="167">
        <v>2</v>
      </c>
      <c r="K29" s="167">
        <v>4</v>
      </c>
      <c r="L29" s="167">
        <v>267</v>
      </c>
      <c r="M29" s="167">
        <v>31</v>
      </c>
      <c r="N29" s="167">
        <v>6</v>
      </c>
    </row>
    <row r="30" spans="2:14">
      <c r="B30" s="186">
        <v>3100000</v>
      </c>
      <c r="C30" s="42" t="s">
        <v>43</v>
      </c>
      <c r="D30" s="167">
        <v>51174</v>
      </c>
      <c r="E30" s="237">
        <f t="shared" si="0"/>
        <v>48287</v>
      </c>
      <c r="F30" s="568">
        <v>26671</v>
      </c>
      <c r="G30" s="568">
        <v>21616</v>
      </c>
      <c r="H30" s="167">
        <v>466</v>
      </c>
      <c r="I30" s="167">
        <v>2341</v>
      </c>
      <c r="J30" s="167">
        <v>6</v>
      </c>
      <c r="K30" s="167">
        <v>4</v>
      </c>
      <c r="L30" s="167">
        <v>10</v>
      </c>
      <c r="M30" s="167">
        <v>44</v>
      </c>
      <c r="N30" s="167">
        <v>16</v>
      </c>
    </row>
    <row r="31" spans="2:14">
      <c r="B31" s="186">
        <v>3800000</v>
      </c>
      <c r="C31" s="42" t="s">
        <v>44</v>
      </c>
      <c r="D31" s="167">
        <v>21158</v>
      </c>
      <c r="E31" s="237">
        <f t="shared" si="0"/>
        <v>20764</v>
      </c>
      <c r="F31" s="568">
        <v>15566</v>
      </c>
      <c r="G31" s="568">
        <v>5198</v>
      </c>
      <c r="H31" s="167">
        <v>25</v>
      </c>
      <c r="I31" s="167">
        <v>360</v>
      </c>
      <c r="J31" s="167">
        <v>1</v>
      </c>
      <c r="K31" s="167" t="s">
        <v>1029</v>
      </c>
      <c r="L31" s="167" t="s">
        <v>1029</v>
      </c>
      <c r="M31" s="167">
        <v>5</v>
      </c>
      <c r="N31" s="167">
        <v>3</v>
      </c>
    </row>
    <row r="32" spans="2:14">
      <c r="B32" s="186">
        <v>5300000</v>
      </c>
      <c r="C32" s="42" t="s">
        <v>45</v>
      </c>
      <c r="D32" s="167">
        <v>67255</v>
      </c>
      <c r="E32" s="237">
        <f t="shared" si="0"/>
        <v>63943</v>
      </c>
      <c r="F32" s="568">
        <v>39863</v>
      </c>
      <c r="G32" s="568">
        <v>24080</v>
      </c>
      <c r="H32" s="167">
        <v>1665</v>
      </c>
      <c r="I32" s="167">
        <v>1399</v>
      </c>
      <c r="J32" s="167">
        <v>7</v>
      </c>
      <c r="K32" s="167">
        <v>7</v>
      </c>
      <c r="L32" s="167">
        <v>118</v>
      </c>
      <c r="M32" s="167">
        <v>92</v>
      </c>
      <c r="N32" s="167">
        <v>24</v>
      </c>
    </row>
    <row r="33" spans="2:14">
      <c r="B33" s="186">
        <v>5500000</v>
      </c>
      <c r="C33" s="42" t="s">
        <v>46</v>
      </c>
      <c r="D33" s="167">
        <v>72059</v>
      </c>
      <c r="E33" s="237">
        <f t="shared" si="0"/>
        <v>69057</v>
      </c>
      <c r="F33" s="568">
        <v>25234</v>
      </c>
      <c r="G33" s="568">
        <v>43823</v>
      </c>
      <c r="H33" s="167">
        <v>800</v>
      </c>
      <c r="I33" s="167">
        <v>1676</v>
      </c>
      <c r="J33" s="167">
        <v>10</v>
      </c>
      <c r="K33" s="167">
        <v>302</v>
      </c>
      <c r="L33" s="167">
        <v>127</v>
      </c>
      <c r="M33" s="167">
        <v>66</v>
      </c>
      <c r="N33" s="167">
        <v>21</v>
      </c>
    </row>
    <row r="34" spans="2:14">
      <c r="B34" s="186">
        <v>6000000</v>
      </c>
      <c r="C34" s="42" t="s">
        <v>47</v>
      </c>
      <c r="D34" s="167">
        <v>35258</v>
      </c>
      <c r="E34" s="237">
        <f t="shared" si="0"/>
        <v>34643</v>
      </c>
      <c r="F34" s="568">
        <v>18762</v>
      </c>
      <c r="G34" s="568">
        <v>15881</v>
      </c>
      <c r="H34" s="167">
        <v>76</v>
      </c>
      <c r="I34" s="167">
        <v>100</v>
      </c>
      <c r="J34" s="167">
        <v>1</v>
      </c>
      <c r="K34" s="167">
        <v>1</v>
      </c>
      <c r="L34" s="167">
        <v>418</v>
      </c>
      <c r="M34" s="167">
        <v>12</v>
      </c>
      <c r="N34" s="167">
        <v>7</v>
      </c>
    </row>
    <row r="35" spans="2:14">
      <c r="B35" s="186">
        <v>6400000</v>
      </c>
      <c r="C35" s="42" t="s">
        <v>48</v>
      </c>
      <c r="D35" s="167">
        <v>76773</v>
      </c>
      <c r="E35" s="237">
        <f t="shared" si="0"/>
        <v>72573</v>
      </c>
      <c r="F35" s="568">
        <v>44390</v>
      </c>
      <c r="G35" s="568">
        <v>28183</v>
      </c>
      <c r="H35" s="167">
        <v>1034</v>
      </c>
      <c r="I35" s="167">
        <v>2985</v>
      </c>
      <c r="J35" s="167">
        <v>12</v>
      </c>
      <c r="K35" s="167">
        <v>6</v>
      </c>
      <c r="L35" s="167">
        <v>26</v>
      </c>
      <c r="M35" s="167">
        <v>94</v>
      </c>
      <c r="N35" s="167">
        <v>43</v>
      </c>
    </row>
    <row r="36" spans="2:14">
      <c r="B36" s="186">
        <v>6700000</v>
      </c>
      <c r="C36" s="42" t="s">
        <v>49</v>
      </c>
      <c r="D36" s="167">
        <v>29353</v>
      </c>
      <c r="E36" s="237">
        <f t="shared" si="0"/>
        <v>27984</v>
      </c>
      <c r="F36" s="568">
        <v>19763</v>
      </c>
      <c r="G36" s="568">
        <v>8221</v>
      </c>
      <c r="H36" s="167">
        <v>126</v>
      </c>
      <c r="I36" s="167">
        <v>1219</v>
      </c>
      <c r="J36" s="167">
        <v>1</v>
      </c>
      <c r="K36" s="167">
        <v>1</v>
      </c>
      <c r="L36" s="167">
        <v>1</v>
      </c>
      <c r="M36" s="167">
        <v>12</v>
      </c>
      <c r="N36" s="167">
        <v>9</v>
      </c>
    </row>
    <row r="37" spans="2:14">
      <c r="B37" s="186">
        <v>8000000</v>
      </c>
      <c r="C37" s="42" t="s">
        <v>50</v>
      </c>
      <c r="D37" s="167">
        <v>59386</v>
      </c>
      <c r="E37" s="237">
        <f t="shared" si="0"/>
        <v>58119</v>
      </c>
      <c r="F37" s="568">
        <v>29390</v>
      </c>
      <c r="G37" s="568">
        <v>28729</v>
      </c>
      <c r="H37" s="167">
        <v>118</v>
      </c>
      <c r="I37" s="167">
        <v>1067</v>
      </c>
      <c r="J37" s="167">
        <v>3</v>
      </c>
      <c r="K37" s="167">
        <v>3</v>
      </c>
      <c r="L37" s="167">
        <v>12</v>
      </c>
      <c r="M37" s="167">
        <v>44</v>
      </c>
      <c r="N37" s="167">
        <v>20</v>
      </c>
    </row>
    <row r="38" spans="2:14">
      <c r="B38" s="186">
        <v>8300000</v>
      </c>
      <c r="C38" s="42" t="s">
        <v>51</v>
      </c>
      <c r="D38" s="167">
        <v>24710</v>
      </c>
      <c r="E38" s="237">
        <f t="shared" si="0"/>
        <v>24276</v>
      </c>
      <c r="F38" s="568">
        <v>19190</v>
      </c>
      <c r="G38" s="568">
        <v>5086</v>
      </c>
      <c r="H38" s="167">
        <v>138</v>
      </c>
      <c r="I38" s="167">
        <v>282</v>
      </c>
      <c r="J38" s="167" t="s">
        <v>1029</v>
      </c>
      <c r="K38" s="167" t="s">
        <v>1029</v>
      </c>
      <c r="L38" s="167">
        <v>1</v>
      </c>
      <c r="M38" s="167">
        <v>11</v>
      </c>
      <c r="N38" s="167">
        <v>2</v>
      </c>
    </row>
    <row r="39" spans="2:14">
      <c r="B39" s="186">
        <v>8900000</v>
      </c>
      <c r="C39" s="42" t="s">
        <v>52</v>
      </c>
      <c r="D39" s="167">
        <v>40142</v>
      </c>
      <c r="E39" s="237">
        <f t="shared" si="0"/>
        <v>39670</v>
      </c>
      <c r="F39" s="568">
        <v>23457</v>
      </c>
      <c r="G39" s="568">
        <v>16213</v>
      </c>
      <c r="H39" s="167">
        <v>195</v>
      </c>
      <c r="I39" s="167">
        <v>247</v>
      </c>
      <c r="J39" s="167" t="s">
        <v>1029</v>
      </c>
      <c r="K39" s="167">
        <v>1</v>
      </c>
      <c r="L39" s="167" t="s">
        <v>1029</v>
      </c>
      <c r="M39" s="167">
        <v>20</v>
      </c>
      <c r="N39" s="167">
        <v>9</v>
      </c>
    </row>
    <row r="40" spans="2:14">
      <c r="B40" s="186">
        <v>9200000</v>
      </c>
      <c r="C40" s="42" t="s">
        <v>53</v>
      </c>
      <c r="D40" s="167">
        <v>73192</v>
      </c>
      <c r="E40" s="237">
        <f t="shared" si="0"/>
        <v>68297</v>
      </c>
      <c r="F40" s="568">
        <v>43819</v>
      </c>
      <c r="G40" s="568">
        <v>24478</v>
      </c>
      <c r="H40" s="167">
        <v>1457</v>
      </c>
      <c r="I40" s="167">
        <v>3340</v>
      </c>
      <c r="J40" s="167">
        <v>6</v>
      </c>
      <c r="K40" s="167">
        <v>2</v>
      </c>
      <c r="L40" s="167">
        <v>26</v>
      </c>
      <c r="M40" s="167">
        <v>41</v>
      </c>
      <c r="N40" s="167">
        <v>23</v>
      </c>
    </row>
    <row r="41" spans="2:14">
      <c r="B41" s="186"/>
      <c r="C41" s="43" t="s">
        <v>54</v>
      </c>
      <c r="D41" s="166">
        <v>297698</v>
      </c>
      <c r="E41" s="225">
        <f t="shared" si="0"/>
        <v>241189</v>
      </c>
      <c r="F41" s="579">
        <v>162665</v>
      </c>
      <c r="G41" s="579">
        <v>78524</v>
      </c>
      <c r="H41" s="166">
        <v>2223</v>
      </c>
      <c r="I41" s="166">
        <v>37964</v>
      </c>
      <c r="J41" s="166">
        <v>739</v>
      </c>
      <c r="K41" s="166">
        <v>15118</v>
      </c>
      <c r="L41" s="166">
        <v>115</v>
      </c>
      <c r="M41" s="166">
        <v>262</v>
      </c>
      <c r="N41" s="166">
        <v>88</v>
      </c>
    </row>
    <row r="42" spans="2:14">
      <c r="B42" s="186">
        <v>1200000</v>
      </c>
      <c r="C42" s="42" t="s">
        <v>55</v>
      </c>
      <c r="D42" s="167">
        <v>14540</v>
      </c>
      <c r="E42" s="237">
        <f t="shared" si="0"/>
        <v>8949</v>
      </c>
      <c r="F42" s="568">
        <v>6324</v>
      </c>
      <c r="G42" s="568">
        <v>2625</v>
      </c>
      <c r="H42" s="167">
        <v>67</v>
      </c>
      <c r="I42" s="167">
        <v>5342</v>
      </c>
      <c r="J42" s="167">
        <v>74</v>
      </c>
      <c r="K42" s="167">
        <v>45</v>
      </c>
      <c r="L42" s="167">
        <v>42</v>
      </c>
      <c r="M42" s="167">
        <v>18</v>
      </c>
      <c r="N42" s="167">
        <v>3</v>
      </c>
    </row>
    <row r="43" spans="2:14">
      <c r="B43" s="186">
        <v>1700000</v>
      </c>
      <c r="C43" s="42" t="s">
        <v>56</v>
      </c>
      <c r="D43" s="167">
        <v>70566</v>
      </c>
      <c r="E43" s="237">
        <f t="shared" si="0"/>
        <v>56980</v>
      </c>
      <c r="F43" s="568">
        <v>34355</v>
      </c>
      <c r="G43" s="568">
        <v>22625</v>
      </c>
      <c r="H43" s="167">
        <v>493</v>
      </c>
      <c r="I43" s="167">
        <v>12357</v>
      </c>
      <c r="J43" s="167">
        <v>116</v>
      </c>
      <c r="K43" s="167">
        <v>519</v>
      </c>
      <c r="L43" s="167">
        <v>15</v>
      </c>
      <c r="M43" s="167">
        <v>59</v>
      </c>
      <c r="N43" s="167">
        <v>27</v>
      </c>
    </row>
    <row r="44" spans="2:14">
      <c r="B44" s="186">
        <v>2100000</v>
      </c>
      <c r="C44" s="42" t="s">
        <v>57</v>
      </c>
      <c r="D44" s="167">
        <v>32179</v>
      </c>
      <c r="E44" s="237">
        <f t="shared" si="0"/>
        <v>30367</v>
      </c>
      <c r="F44" s="568">
        <v>20367</v>
      </c>
      <c r="G44" s="568">
        <v>10000</v>
      </c>
      <c r="H44" s="167">
        <v>176</v>
      </c>
      <c r="I44" s="167">
        <v>827</v>
      </c>
      <c r="J44" s="167">
        <v>13</v>
      </c>
      <c r="K44" s="167">
        <v>775</v>
      </c>
      <c r="L44" s="167">
        <v>7</v>
      </c>
      <c r="M44" s="167">
        <v>12</v>
      </c>
      <c r="N44" s="167">
        <v>2</v>
      </c>
    </row>
    <row r="45" spans="2:14">
      <c r="B45" s="186">
        <v>2700000</v>
      </c>
      <c r="C45" s="42" t="s">
        <v>58</v>
      </c>
      <c r="D45" s="167">
        <v>55574</v>
      </c>
      <c r="E45" s="237">
        <f t="shared" si="0"/>
        <v>51170</v>
      </c>
      <c r="F45" s="568">
        <v>33928</v>
      </c>
      <c r="G45" s="568">
        <v>17242</v>
      </c>
      <c r="H45" s="167">
        <v>212</v>
      </c>
      <c r="I45" s="167">
        <v>3819</v>
      </c>
      <c r="J45" s="167">
        <v>100</v>
      </c>
      <c r="K45" s="167">
        <v>221</v>
      </c>
      <c r="L45" s="167" t="s">
        <v>1029</v>
      </c>
      <c r="M45" s="167">
        <v>33</v>
      </c>
      <c r="N45" s="167">
        <v>19</v>
      </c>
    </row>
    <row r="46" spans="2:14">
      <c r="B46" s="186">
        <v>2900000</v>
      </c>
      <c r="C46" s="42" t="s">
        <v>59</v>
      </c>
      <c r="D46" s="167">
        <v>30112</v>
      </c>
      <c r="E46" s="237">
        <f t="shared" si="0"/>
        <v>26626</v>
      </c>
      <c r="F46" s="568">
        <v>19701</v>
      </c>
      <c r="G46" s="568">
        <v>6925</v>
      </c>
      <c r="H46" s="167">
        <v>702</v>
      </c>
      <c r="I46" s="167">
        <v>2482</v>
      </c>
      <c r="J46" s="167">
        <v>19</v>
      </c>
      <c r="K46" s="167">
        <v>162</v>
      </c>
      <c r="L46" s="167">
        <v>6</v>
      </c>
      <c r="M46" s="167">
        <v>105</v>
      </c>
      <c r="N46" s="167">
        <v>10</v>
      </c>
    </row>
    <row r="47" spans="2:14">
      <c r="B47" s="186">
        <v>5700000</v>
      </c>
      <c r="C47" s="42" t="s">
        <v>60</v>
      </c>
      <c r="D47" s="167">
        <v>27982</v>
      </c>
      <c r="E47" s="237">
        <f t="shared" si="0"/>
        <v>25781</v>
      </c>
      <c r="F47" s="568">
        <v>17656</v>
      </c>
      <c r="G47" s="568">
        <v>8125</v>
      </c>
      <c r="H47" s="167">
        <v>82</v>
      </c>
      <c r="I47" s="167">
        <v>1257</v>
      </c>
      <c r="J47" s="167">
        <v>17</v>
      </c>
      <c r="K47" s="167">
        <v>814</v>
      </c>
      <c r="L47" s="167">
        <v>18</v>
      </c>
      <c r="M47" s="167">
        <v>7</v>
      </c>
      <c r="N47" s="167">
        <v>6</v>
      </c>
    </row>
    <row r="48" spans="2:14">
      <c r="B48" s="186">
        <v>8500000</v>
      </c>
      <c r="C48" s="42" t="s">
        <v>61</v>
      </c>
      <c r="D48" s="167">
        <v>41039</v>
      </c>
      <c r="E48" s="237">
        <f t="shared" si="0"/>
        <v>38911</v>
      </c>
      <c r="F48" s="568">
        <v>28125</v>
      </c>
      <c r="G48" s="568">
        <v>10786</v>
      </c>
      <c r="H48" s="167">
        <v>367</v>
      </c>
      <c r="I48" s="167">
        <v>1727</v>
      </c>
      <c r="J48" s="167">
        <v>2</v>
      </c>
      <c r="K48" s="167" t="s">
        <v>1029</v>
      </c>
      <c r="L48" s="167">
        <v>1</v>
      </c>
      <c r="M48" s="167">
        <v>21</v>
      </c>
      <c r="N48" s="167">
        <v>10</v>
      </c>
    </row>
    <row r="49" spans="2:14">
      <c r="B49" s="186">
        <v>8700000</v>
      </c>
      <c r="C49" s="42" t="s">
        <v>62</v>
      </c>
      <c r="D49" s="167">
        <v>25706</v>
      </c>
      <c r="E49" s="237">
        <f t="shared" si="0"/>
        <v>2405</v>
      </c>
      <c r="F49" s="568">
        <v>2209</v>
      </c>
      <c r="G49" s="568">
        <v>196</v>
      </c>
      <c r="H49" s="167">
        <v>124</v>
      </c>
      <c r="I49" s="167">
        <v>10153</v>
      </c>
      <c r="J49" s="167">
        <v>398</v>
      </c>
      <c r="K49" s="167">
        <v>12582</v>
      </c>
      <c r="L49" s="167">
        <v>26</v>
      </c>
      <c r="M49" s="167">
        <v>7</v>
      </c>
      <c r="N49" s="167">
        <v>11</v>
      </c>
    </row>
    <row r="50" spans="2:14">
      <c r="B50" s="186">
        <v>9600000</v>
      </c>
      <c r="C50" s="43" t="s">
        <v>63</v>
      </c>
      <c r="D50" s="166">
        <v>100406</v>
      </c>
      <c r="E50" s="225">
        <f t="shared" si="0"/>
        <v>1730</v>
      </c>
      <c r="F50" s="579">
        <v>1606</v>
      </c>
      <c r="G50" s="579">
        <v>124</v>
      </c>
      <c r="H50" s="166">
        <v>384</v>
      </c>
      <c r="I50" s="166">
        <v>47503</v>
      </c>
      <c r="J50" s="166">
        <v>49009</v>
      </c>
      <c r="K50" s="166">
        <v>1488</v>
      </c>
      <c r="L50" s="166">
        <v>87</v>
      </c>
      <c r="M50" s="166">
        <v>149</v>
      </c>
      <c r="N50" s="166">
        <v>56</v>
      </c>
    </row>
    <row r="51" spans="2:14">
      <c r="D51" s="99"/>
      <c r="E51" s="99"/>
    </row>
    <row r="52" spans="2:14" ht="31.5" customHeight="1">
      <c r="B52" s="700" t="s">
        <v>1288</v>
      </c>
      <c r="C52" s="700"/>
      <c r="D52" s="700"/>
      <c r="E52" s="700"/>
      <c r="F52" s="700"/>
      <c r="G52" s="700"/>
      <c r="H52" s="700"/>
      <c r="I52" s="700"/>
      <c r="J52" s="700"/>
      <c r="K52" s="700"/>
      <c r="L52" s="700"/>
      <c r="M52" s="700"/>
      <c r="N52" s="700"/>
    </row>
    <row r="53" spans="2:14" ht="15" customHeight="1">
      <c r="B53" s="697" t="s">
        <v>1282</v>
      </c>
      <c r="C53" s="699"/>
      <c r="D53" s="699"/>
      <c r="E53" s="699"/>
      <c r="F53" s="699"/>
      <c r="G53" s="699"/>
      <c r="H53" s="699"/>
      <c r="I53" s="699"/>
      <c r="J53" s="699"/>
      <c r="K53" s="699"/>
      <c r="L53" s="699"/>
      <c r="M53" s="699"/>
      <c r="N53" s="699"/>
    </row>
    <row r="54" spans="2:14" ht="15" customHeight="1">
      <c r="B54" s="697" t="s">
        <v>1309</v>
      </c>
      <c r="C54" s="697"/>
      <c r="D54" s="697"/>
      <c r="E54" s="697"/>
      <c r="F54" s="697"/>
      <c r="G54" s="697"/>
      <c r="H54" s="697"/>
      <c r="I54" s="697"/>
      <c r="J54" s="697"/>
      <c r="K54" s="697"/>
      <c r="L54" s="697"/>
      <c r="M54" s="697"/>
      <c r="N54" s="697"/>
    </row>
    <row r="55" spans="2:14">
      <c r="B55" s="398" t="s">
        <v>1098</v>
      </c>
    </row>
    <row r="56" spans="2:14">
      <c r="B56" s="398"/>
    </row>
  </sheetData>
  <mergeCells count="17">
    <mergeCell ref="B3:K3"/>
    <mergeCell ref="F8:M8"/>
    <mergeCell ref="E9:G9"/>
    <mergeCell ref="B8:B10"/>
    <mergeCell ref="C8:C10"/>
    <mergeCell ref="D8:D10"/>
    <mergeCell ref="H9:H10"/>
    <mergeCell ref="I9:I10"/>
    <mergeCell ref="J9:J10"/>
    <mergeCell ref="K9:K10"/>
    <mergeCell ref="L9:L10"/>
    <mergeCell ref="M9:M10"/>
    <mergeCell ref="N8:N10"/>
    <mergeCell ref="B52:N52"/>
    <mergeCell ref="B54:N54"/>
    <mergeCell ref="B53:N53"/>
    <mergeCell ref="B5:Q5"/>
  </mergeCells>
  <hyperlinks>
    <hyperlink ref="B1" location="Cuprins!A1" display="Cuprins" xr:uid="{00000000-0004-0000-1500-000000000000}"/>
  </hyperlinks>
  <pageMargins left="0.7" right="0.7" top="0.75" bottom="0.75" header="0.511811023622047" footer="0.511811023622047"/>
  <pageSetup paperSize="9" orientation="portrait" horizontalDpi="300" verticalDpi="300"/>
  <ignoredErrors>
    <ignoredError sqref="B1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56"/>
  <sheetViews>
    <sheetView zoomScaleNormal="100" workbookViewId="0">
      <selection activeCell="D20" sqref="D20"/>
    </sheetView>
  </sheetViews>
  <sheetFormatPr defaultColWidth="8.375" defaultRowHeight="15"/>
  <cols>
    <col min="1" max="1" width="2.5" style="2" customWidth="1"/>
    <col min="2" max="2" width="8.875" style="195" customWidth="1"/>
    <col min="3" max="3" width="15.875" style="2" customWidth="1"/>
    <col min="4" max="4" width="6.375" style="2" customWidth="1"/>
    <col min="5" max="5" width="8.125" style="2" customWidth="1"/>
    <col min="6" max="6" width="13.875" style="58" customWidth="1"/>
    <col min="7" max="7" width="8.25" style="58" customWidth="1"/>
    <col min="8" max="8" width="9.75" style="2" customWidth="1"/>
    <col min="9" max="9" width="6.875" style="2" customWidth="1"/>
    <col min="10" max="10" width="7.875" style="56" customWidth="1"/>
    <col min="11" max="11" width="7.375" style="2" customWidth="1"/>
    <col min="12" max="12" width="11.25" style="56" customWidth="1"/>
    <col min="13" max="13" width="9.25" style="2" customWidth="1"/>
    <col min="14" max="14" width="11.125" style="2" customWidth="1"/>
    <col min="15" max="16384" width="8.375" style="2"/>
  </cols>
  <sheetData>
    <row r="1" spans="2:15">
      <c r="B1" s="3" t="s">
        <v>0</v>
      </c>
    </row>
    <row r="3" spans="2:15" ht="18.75">
      <c r="B3" s="207" t="str">
        <f>Cuprins!B2</f>
        <v xml:space="preserve">Recensământul Populației și Locuințelor 2024: CARACTERISTICI ETNO-CULTURALE </v>
      </c>
    </row>
    <row r="5" spans="2:15" ht="21">
      <c r="B5" s="287" t="s">
        <v>1217</v>
      </c>
      <c r="C5" s="85"/>
      <c r="D5" s="85"/>
      <c r="E5" s="85"/>
      <c r="F5" s="566"/>
      <c r="G5" s="566"/>
      <c r="H5" s="85"/>
      <c r="I5" s="85"/>
      <c r="J5" s="85"/>
      <c r="K5" s="85"/>
      <c r="L5" s="85"/>
      <c r="M5" s="85"/>
      <c r="N5" s="85"/>
    </row>
    <row r="6" spans="2:15" ht="18.75">
      <c r="C6" s="85"/>
      <c r="D6" s="85"/>
      <c r="E6" s="85"/>
      <c r="F6" s="566"/>
      <c r="G6" s="566"/>
      <c r="H6" s="85"/>
      <c r="I6" s="85"/>
      <c r="J6" s="85"/>
      <c r="K6" s="85"/>
      <c r="L6" s="85"/>
      <c r="M6" s="85"/>
    </row>
    <row r="7" spans="2:15" ht="15" customHeight="1">
      <c r="C7" s="5"/>
      <c r="D7" s="799"/>
      <c r="E7" s="799"/>
      <c r="F7" s="799"/>
      <c r="G7" s="559"/>
      <c r="N7" s="84" t="s">
        <v>3</v>
      </c>
    </row>
    <row r="8" spans="2:15" ht="16.5" customHeight="1">
      <c r="B8" s="801" t="s">
        <v>1096</v>
      </c>
      <c r="C8" s="721" t="s">
        <v>1078</v>
      </c>
      <c r="D8" s="721" t="s">
        <v>4</v>
      </c>
      <c r="E8" s="800" t="s">
        <v>1312</v>
      </c>
      <c r="F8" s="800"/>
      <c r="G8" s="800"/>
      <c r="H8" s="800"/>
      <c r="I8" s="800"/>
      <c r="J8" s="800"/>
      <c r="K8" s="800"/>
      <c r="L8" s="800"/>
      <c r="M8" s="800"/>
      <c r="N8" s="772" t="s">
        <v>996</v>
      </c>
      <c r="O8" s="382"/>
    </row>
    <row r="9" spans="2:15" ht="22.5" customHeight="1">
      <c r="B9" s="802"/>
      <c r="C9" s="721"/>
      <c r="D9" s="721"/>
      <c r="E9" s="721" t="s">
        <v>1104</v>
      </c>
      <c r="F9" s="721"/>
      <c r="G9" s="721"/>
      <c r="H9" s="721" t="s">
        <v>973</v>
      </c>
      <c r="I9" s="721" t="s">
        <v>1016</v>
      </c>
      <c r="J9" s="721" t="s">
        <v>975</v>
      </c>
      <c r="K9" s="721" t="s">
        <v>1017</v>
      </c>
      <c r="L9" s="721" t="s">
        <v>1089</v>
      </c>
      <c r="M9" s="721" t="s">
        <v>994</v>
      </c>
      <c r="N9" s="723"/>
      <c r="O9" s="385"/>
    </row>
    <row r="10" spans="2:15" ht="24" customHeight="1">
      <c r="B10" s="803"/>
      <c r="C10" s="721"/>
      <c r="D10" s="721"/>
      <c r="E10" s="127" t="s">
        <v>4</v>
      </c>
      <c r="F10" s="450" t="s">
        <v>1014</v>
      </c>
      <c r="G10" s="450" t="s">
        <v>972</v>
      </c>
      <c r="H10" s="721"/>
      <c r="I10" s="721"/>
      <c r="J10" s="721"/>
      <c r="K10" s="721"/>
      <c r="L10" s="721"/>
      <c r="M10" s="721"/>
      <c r="N10" s="773"/>
      <c r="O10" s="385"/>
    </row>
    <row r="11" spans="2:15" s="57" customFormat="1">
      <c r="B11" s="349" t="s">
        <v>1065</v>
      </c>
      <c r="C11" s="343" t="s">
        <v>1066</v>
      </c>
      <c r="D11" s="326">
        <v>1</v>
      </c>
      <c r="E11" s="326">
        <v>2</v>
      </c>
      <c r="F11" s="577">
        <v>3</v>
      </c>
      <c r="G11" s="577">
        <v>4</v>
      </c>
      <c r="H11" s="326">
        <v>5</v>
      </c>
      <c r="I11" s="326">
        <v>6</v>
      </c>
      <c r="J11" s="326">
        <v>7</v>
      </c>
      <c r="K11" s="326">
        <v>8</v>
      </c>
      <c r="L11" s="326">
        <v>9</v>
      </c>
      <c r="M11" s="326">
        <v>10</v>
      </c>
      <c r="N11" s="326">
        <v>11</v>
      </c>
    </row>
    <row r="12" spans="2:15">
      <c r="B12" s="226"/>
      <c r="C12" s="127" t="s">
        <v>4</v>
      </c>
      <c r="D12" s="223">
        <v>100</v>
      </c>
      <c r="E12" s="224">
        <f>SUM(F12:G12)</f>
        <v>78.636452896136632</v>
      </c>
      <c r="F12" s="580">
        <f>IF('5.20'!F12="-", "-", '5.20'!F12/'5.20'!$D12*100)</f>
        <v>44.98622398184807</v>
      </c>
      <c r="G12" s="580">
        <f>IF('5.20'!G12="-", "-", '5.20'!G12/'5.20'!$D12*100)</f>
        <v>33.650228914288554</v>
      </c>
      <c r="H12" s="224">
        <f>IF('5.20'!H12="-", "-", '5.20'!H12/'5.20'!$D12*100)</f>
        <v>2.0570557823689262</v>
      </c>
      <c r="I12" s="224">
        <f>IF('5.20'!I12="-", "-", '5.20'!I12/'5.20'!$D12*100)</f>
        <v>15.889755839050832</v>
      </c>
      <c r="J12" s="224">
        <f>IF('5.20'!J12="-", "-", '5.20'!J12/'5.20'!$D12*100)</f>
        <v>2.1672039013614803</v>
      </c>
      <c r="K12" s="224">
        <f>IF('5.20'!K12="-", "-", '5.20'!K12/'5.20'!$D12*100)</f>
        <v>0.75401511117285236</v>
      </c>
      <c r="L12" s="224">
        <f>IF('5.20'!L12="-", "-", '5.20'!L12/'5.20'!$D12*100)</f>
        <v>0.25288190183654519</v>
      </c>
      <c r="M12" s="224">
        <f>IF('5.20'!M12="-", "-", '5.20'!M12/'5.20'!$D12*100)</f>
        <v>0.19675738343979413</v>
      </c>
      <c r="N12" s="224">
        <f>IF('5.20'!N12="-", "-", '5.20'!N12/'5.20'!$D12*100)</f>
        <v>4.5877184632943935E-2</v>
      </c>
    </row>
    <row r="13" spans="2:15">
      <c r="B13" s="226">
        <v>100000</v>
      </c>
      <c r="C13" s="43" t="s">
        <v>26</v>
      </c>
      <c r="D13" s="170">
        <v>100</v>
      </c>
      <c r="E13" s="171">
        <f t="shared" ref="E13:E50" si="0">SUM(F13:G13)</f>
        <v>74.767740745650187</v>
      </c>
      <c r="F13" s="581">
        <f>IF('5.20'!F13="-", "-", '5.20'!F13/'5.20'!$D13*100)</f>
        <v>25.921977027657871</v>
      </c>
      <c r="G13" s="581">
        <f>IF('5.20'!G13="-", "-", '5.20'!G13/'5.20'!$D13*100)</f>
        <v>48.845763717992313</v>
      </c>
      <c r="H13" s="171">
        <f>IF('5.20'!H13="-", "-", '5.20'!H13/'5.20'!$D13*100)</f>
        <v>0.99920467054341755</v>
      </c>
      <c r="I13" s="171">
        <f>IF('5.20'!I13="-", "-", '5.20'!I13/'5.20'!$D13*100)</f>
        <v>23.480661391365487</v>
      </c>
      <c r="J13" s="171">
        <f>IF('5.20'!J13="-", "-", '5.20'!J13/'5.20'!$D13*100)</f>
        <v>9.134762236835281E-2</v>
      </c>
      <c r="K13" s="171">
        <f>IF('5.20'!K13="-", "-", '5.20'!K13/'5.20'!$D13*100)</f>
        <v>8.3567225510480486E-2</v>
      </c>
      <c r="L13" s="171">
        <f>IF('5.20'!L13="-", "-", '5.20'!L13/'5.20'!$D13*100)</f>
        <v>5.2877882348872994E-2</v>
      </c>
      <c r="M13" s="171">
        <f>IF('5.20'!M13="-", "-", '5.20'!M13/'5.20'!$D13*100)</f>
        <v>0.45789076322811545</v>
      </c>
      <c r="N13" s="171">
        <f>IF('5.20'!N13="-", "-", '5.20'!N13/'5.20'!$D13*100)</f>
        <v>6.6709698985090451E-2</v>
      </c>
    </row>
    <row r="14" spans="2:15">
      <c r="B14" s="226"/>
      <c r="C14" s="43" t="s">
        <v>27</v>
      </c>
      <c r="D14" s="170">
        <v>100</v>
      </c>
      <c r="E14" s="171">
        <f t="shared" si="0"/>
        <v>77.218551110945739</v>
      </c>
      <c r="F14" s="581">
        <f>IF('5.20'!F14="-", "-", '5.20'!F14/'5.20'!$D14*100)</f>
        <v>58.453656894764173</v>
      </c>
      <c r="G14" s="581">
        <f>IF('5.20'!G14="-", "-", '5.20'!G14/'5.20'!$D14*100)</f>
        <v>18.764894216181567</v>
      </c>
      <c r="H14" s="171">
        <f>IF('5.20'!H14="-", "-", '5.20'!H14/'5.20'!$D14*100)</f>
        <v>5.2300791708456442</v>
      </c>
      <c r="I14" s="171">
        <f>IF('5.20'!I14="-", "-", '5.20'!I14/'5.20'!$D14*100)</f>
        <v>16.700126680118323</v>
      </c>
      <c r="J14" s="171">
        <f>IF('5.20'!J14="-", "-", '5.20'!J14/'5.20'!$D14*100)</f>
        <v>1.7589762758074799E-2</v>
      </c>
      <c r="K14" s="171">
        <f>IF('5.20'!K14="-", "-", '5.20'!K14/'5.20'!$D14*100)</f>
        <v>7.7800873737638538E-3</v>
      </c>
      <c r="L14" s="171">
        <f>IF('5.20'!L14="-", "-", '5.20'!L14/'5.20'!$D14*100)</f>
        <v>0.72033461141000554</v>
      </c>
      <c r="M14" s="171">
        <f>IF('5.20'!M14="-", "-", '5.20'!M14/'5.20'!$D14*100)</f>
        <v>6.9851654029662438E-2</v>
      </c>
      <c r="N14" s="171">
        <f>IF('5.20'!N14="-", "-", '5.20'!N14/'5.20'!$D14*100)</f>
        <v>3.5686922518786378E-2</v>
      </c>
    </row>
    <row r="15" spans="2:15">
      <c r="B15" s="227" t="s">
        <v>1077</v>
      </c>
      <c r="C15" s="42" t="s">
        <v>28</v>
      </c>
      <c r="D15" s="94">
        <v>100</v>
      </c>
      <c r="E15" s="288">
        <f t="shared" si="0"/>
        <v>52.872732845149358</v>
      </c>
      <c r="F15" s="582">
        <f>IF('5.20'!F15="-", "-", '5.20'!F15/'5.20'!$D15*100)</f>
        <v>31.336814106984534</v>
      </c>
      <c r="G15" s="582">
        <f>IF('5.20'!G15="-", "-", '5.20'!G15/'5.20'!$D15*100)</f>
        <v>21.53591873816482</v>
      </c>
      <c r="H15" s="100">
        <f>IF('5.20'!H15="-", "-", '5.20'!H15/'5.20'!$D15*100)</f>
        <v>1.7973051368775927</v>
      </c>
      <c r="I15" s="100">
        <f>IF('5.20'!I15="-", "-", '5.20'!I15/'5.20'!$D15*100)</f>
        <v>45.042086712858065</v>
      </c>
      <c r="J15" s="100">
        <f>IF('5.20'!J15="-", "-", '5.20'!J15/'5.20'!$D15*100)</f>
        <v>3.5026653093838594E-2</v>
      </c>
      <c r="K15" s="100">
        <f>IF('5.20'!K15="-", "-", '5.20'!K15/'5.20'!$D15*100)</f>
        <v>1.2040412001007016E-2</v>
      </c>
      <c r="L15" s="100">
        <f>IF('5.20'!L15="-", "-", '5.20'!L15/'5.20'!$D15*100)</f>
        <v>8.6472049825414024E-2</v>
      </c>
      <c r="M15" s="100">
        <f>IF('5.20'!M15="-", "-", '5.20'!M15/'5.20'!$D15*100)</f>
        <v>0.11383662255497543</v>
      </c>
      <c r="N15" s="100">
        <f>IF('5.20'!N15="-", "-", '5.20'!N15/'5.20'!$D15*100)</f>
        <v>4.0499567639750871E-2</v>
      </c>
    </row>
    <row r="16" spans="2:15">
      <c r="B16" s="228">
        <v>1400000</v>
      </c>
      <c r="C16" s="42" t="s">
        <v>29</v>
      </c>
      <c r="D16" s="94">
        <v>100</v>
      </c>
      <c r="E16" s="288">
        <f t="shared" si="0"/>
        <v>73.227726238403648</v>
      </c>
      <c r="F16" s="582">
        <f>IF('5.20'!F16="-", "-", '5.20'!F16/'5.20'!$D16*100)</f>
        <v>60.250743917381413</v>
      </c>
      <c r="G16" s="582">
        <f>IF('5.20'!G16="-", "-", '5.20'!G16/'5.20'!$D16*100)</f>
        <v>12.976982321022229</v>
      </c>
      <c r="H16" s="100">
        <f>IF('5.20'!H16="-", "-", '5.20'!H16/'5.20'!$D16*100)</f>
        <v>14.4757570453352</v>
      </c>
      <c r="I16" s="100">
        <f>IF('5.20'!I16="-", "-", '5.20'!I16/'5.20'!$D16*100)</f>
        <v>11.727638718711709</v>
      </c>
      <c r="J16" s="100">
        <f>IF('5.20'!J16="-", "-", '5.20'!J16/'5.20'!$D16*100)</f>
        <v>1.9691930684403992E-2</v>
      </c>
      <c r="K16" s="100">
        <f>IF('5.20'!K16="-", "-", '5.20'!K16/'5.20'!$D16*100)</f>
        <v>4.3759845965342208E-3</v>
      </c>
      <c r="L16" s="100">
        <f>IF('5.20'!L16="-", "-", '5.20'!L16/'5.20'!$D16*100)</f>
        <v>0.37852266760021003</v>
      </c>
      <c r="M16" s="100">
        <f>IF('5.20'!M16="-", "-", '5.20'!M16/'5.20'!$D16*100)</f>
        <v>0.13784351479082793</v>
      </c>
      <c r="N16" s="100">
        <f>IF('5.20'!N16="-", "-", '5.20'!N16/'5.20'!$D16*100)</f>
        <v>2.844389987747243E-2</v>
      </c>
    </row>
    <row r="17" spans="2:14">
      <c r="B17" s="228">
        <v>3400000</v>
      </c>
      <c r="C17" s="42" t="s">
        <v>30</v>
      </c>
      <c r="D17" s="94">
        <v>100</v>
      </c>
      <c r="E17" s="288">
        <f t="shared" si="0"/>
        <v>79.882348642624876</v>
      </c>
      <c r="F17" s="582">
        <f>IF('5.20'!F17="-", "-", '5.20'!F17/'5.20'!$D17*100)</f>
        <v>65.037085753955211</v>
      </c>
      <c r="G17" s="582">
        <f>IF('5.20'!G17="-", "-", '5.20'!G17/'5.20'!$D17*100)</f>
        <v>14.845262888669664</v>
      </c>
      <c r="H17" s="100">
        <f>IF('5.20'!H17="-", "-", '5.20'!H17/'5.20'!$D17*100)</f>
        <v>5.2870035441557963</v>
      </c>
      <c r="I17" s="100">
        <f>IF('5.20'!I17="-", "-", '5.20'!I17/'5.20'!$D17*100)</f>
        <v>14.531038766487633</v>
      </c>
      <c r="J17" s="402" t="str">
        <f>IF('5.20'!J17="-", "-", '5.20'!J17/'5.20'!$D17*100)</f>
        <v>-</v>
      </c>
      <c r="K17" s="100">
        <f>IF('5.20'!K17="-", "-", '5.20'!K17/'5.20'!$D17*100)</f>
        <v>3.6537688625817529E-3</v>
      </c>
      <c r="L17" s="100">
        <f>IF('5.20'!L17="-", "-", '5.20'!L17/'5.20'!$D17*100)</f>
        <v>0.22653366948006867</v>
      </c>
      <c r="M17" s="100">
        <f>IF('5.20'!M17="-", "-", '5.20'!M17/'5.20'!$D17*100)</f>
        <v>3.2883919763235778E-2</v>
      </c>
      <c r="N17" s="100">
        <f>IF('5.20'!N17="-", "-", '5.20'!N17/'5.20'!$D17*100)</f>
        <v>3.6537688625817528E-2</v>
      </c>
    </row>
    <row r="18" spans="2:14">
      <c r="B18" s="228">
        <v>3600000</v>
      </c>
      <c r="C18" s="42" t="s">
        <v>31</v>
      </c>
      <c r="D18" s="94">
        <v>100</v>
      </c>
      <c r="E18" s="288">
        <f t="shared" si="0"/>
        <v>87.666908979607456</v>
      </c>
      <c r="F18" s="582">
        <f>IF('5.20'!F18="-", "-", '5.20'!F18/'5.20'!$D18*100)</f>
        <v>69.98507862417263</v>
      </c>
      <c r="G18" s="582">
        <f>IF('5.20'!G18="-", "-", '5.20'!G18/'5.20'!$D18*100)</f>
        <v>17.681830355434826</v>
      </c>
      <c r="H18" s="100">
        <f>IF('5.20'!H18="-", "-", '5.20'!H18/'5.20'!$D18*100)</f>
        <v>4.2066801851780999</v>
      </c>
      <c r="I18" s="100">
        <f>IF('5.20'!I18="-", "-", '5.20'!I18/'5.20'!$D18*100)</f>
        <v>7.8528522783793093</v>
      </c>
      <c r="J18" s="100">
        <f>IF('5.20'!J18="-", "-", '5.20'!J18/'5.20'!$D18*100)</f>
        <v>3.8259938018900407E-3</v>
      </c>
      <c r="K18" s="100">
        <f>IF('5.20'!K18="-", "-", '5.20'!K18/'5.20'!$D18*100)</f>
        <v>7.6519876037800813E-3</v>
      </c>
      <c r="L18" s="100">
        <f>IF('5.20'!L18="-", "-", '5.20'!L18/'5.20'!$D18*100)</f>
        <v>0.20660366530206223</v>
      </c>
      <c r="M18" s="100">
        <f>IF('5.20'!M18="-", "-", '5.20'!M18/'5.20'!$D18*100)</f>
        <v>4.208593182079045E-2</v>
      </c>
      <c r="N18" s="100">
        <f>IF('5.20'!N18="-", "-", '5.20'!N18/'5.20'!$D18*100)</f>
        <v>1.3390978306615143E-2</v>
      </c>
    </row>
    <row r="19" spans="2:14">
      <c r="B19" s="228">
        <v>4100000</v>
      </c>
      <c r="C19" s="42" t="s">
        <v>32</v>
      </c>
      <c r="D19" s="94">
        <v>100</v>
      </c>
      <c r="E19" s="288">
        <f t="shared" si="0"/>
        <v>72.28950050968399</v>
      </c>
      <c r="F19" s="582">
        <f>IF('5.20'!F19="-", "-", '5.20'!F19/'5.20'!$D19*100)</f>
        <v>55.176350662589194</v>
      </c>
      <c r="G19" s="582">
        <f>IF('5.20'!G19="-", "-", '5.20'!G19/'5.20'!$D19*100)</f>
        <v>17.113149847094803</v>
      </c>
      <c r="H19" s="100">
        <f>IF('5.20'!H19="-", "-", '5.20'!H19/'5.20'!$D19*100)</f>
        <v>6.154943934760448</v>
      </c>
      <c r="I19" s="100">
        <f>IF('5.20'!I19="-", "-", '5.20'!I19/'5.20'!$D19*100)</f>
        <v>20.3098878695209</v>
      </c>
      <c r="J19" s="100">
        <f>IF('5.20'!J19="-", "-", '5.20'!J19/'5.20'!$D19*100)</f>
        <v>3.669724770642202E-2</v>
      </c>
      <c r="K19" s="100">
        <f>IF('5.20'!K19="-", "-", '5.20'!K19/'5.20'!$D19*100)</f>
        <v>6.1162079510703364E-3</v>
      </c>
      <c r="L19" s="100">
        <f>IF('5.20'!L19="-", "-", '5.20'!L19/'5.20'!$D19*100)</f>
        <v>1.1151885830784913</v>
      </c>
      <c r="M19" s="100">
        <f>IF('5.20'!M19="-", "-", '5.20'!M19/'5.20'!$D19*100)</f>
        <v>6.5239551478083579E-2</v>
      </c>
      <c r="N19" s="100">
        <f>IF('5.20'!N19="-", "-", '5.20'!N19/'5.20'!$D19*100)</f>
        <v>2.2426095820591234E-2</v>
      </c>
    </row>
    <row r="20" spans="2:14">
      <c r="B20" s="228">
        <v>4300000</v>
      </c>
      <c r="C20" s="42" t="s">
        <v>33</v>
      </c>
      <c r="D20" s="94">
        <v>100</v>
      </c>
      <c r="E20" s="288">
        <f t="shared" si="0"/>
        <v>87.111029276376371</v>
      </c>
      <c r="F20" s="582">
        <f>IF('5.20'!F20="-", "-", '5.20'!F20/'5.20'!$D20*100)</f>
        <v>66.786963726753825</v>
      </c>
      <c r="G20" s="582">
        <f>IF('5.20'!G20="-", "-", '5.20'!G20/'5.20'!$D20*100)</f>
        <v>20.324065549622539</v>
      </c>
      <c r="H20" s="100">
        <f>IF('5.20'!H20="-", "-", '5.20'!H20/'5.20'!$D20*100)</f>
        <v>2.776652550174922</v>
      </c>
      <c r="I20" s="100">
        <f>IF('5.20'!I20="-", "-", '5.20'!I20/'5.20'!$D20*100)</f>
        <v>10.014730252255569</v>
      </c>
      <c r="J20" s="100">
        <f>IF('5.20'!J20="-", "-", '5.20'!J20/'5.20'!$D20*100)</f>
        <v>1.6571533787516111E-2</v>
      </c>
      <c r="K20" s="100">
        <f>IF('5.20'!K20="-", "-", '5.20'!K20/'5.20'!$D20*100)</f>
        <v>1.8412815319462346E-3</v>
      </c>
      <c r="L20" s="100">
        <f>IF('5.20'!L20="-", "-", '5.20'!L20/'5.20'!$D20*100)</f>
        <v>3.3143067575032222E-2</v>
      </c>
      <c r="M20" s="100">
        <f>IF('5.20'!M20="-", "-", '5.20'!M20/'5.20'!$D20*100)</f>
        <v>2.7619222979193517E-2</v>
      </c>
      <c r="N20" s="100">
        <f>IF('5.20'!N20="-", "-", '5.20'!N20/'5.20'!$D20*100)</f>
        <v>1.8412815319462345E-2</v>
      </c>
    </row>
    <row r="21" spans="2:14">
      <c r="B21" s="228">
        <v>4500000</v>
      </c>
      <c r="C21" s="42" t="s">
        <v>34</v>
      </c>
      <c r="D21" s="94">
        <v>100</v>
      </c>
      <c r="E21" s="288">
        <f t="shared" si="0"/>
        <v>89.925805703686521</v>
      </c>
      <c r="F21" s="582">
        <f>IF('5.20'!F21="-", "-", '5.20'!F21/'5.20'!$D21*100)</f>
        <v>67.34484890640698</v>
      </c>
      <c r="G21" s="582">
        <f>IF('5.20'!G21="-", "-", '5.20'!G21/'5.20'!$D21*100)</f>
        <v>22.580956797279541</v>
      </c>
      <c r="H21" s="100">
        <f>IF('5.20'!H21="-", "-", '5.20'!H21/'5.20'!$D21*100)</f>
        <v>2.0480717211531032</v>
      </c>
      <c r="I21" s="100">
        <f>IF('5.20'!I21="-", "-", '5.20'!I21/'5.20'!$D21*100)</f>
        <v>7.8039261148465879</v>
      </c>
      <c r="J21" s="100">
        <f>IF('5.20'!J21="-", "-", '5.20'!J21/'5.20'!$D21*100)</f>
        <v>1.1592858798979828E-2</v>
      </c>
      <c r="K21" s="100">
        <f>IF('5.20'!K21="-", "-", '5.20'!K21/'5.20'!$D21*100)</f>
        <v>3.864286266326609E-3</v>
      </c>
      <c r="L21" s="100">
        <f>IF('5.20'!L21="-", "-", '5.20'!L21/'5.20'!$D21*100)</f>
        <v>4.8303578329082615E-2</v>
      </c>
      <c r="M21" s="100">
        <f>IF('5.20'!M21="-", "-", '5.20'!M21/'5.20'!$D21*100)</f>
        <v>5.6032150861735845E-2</v>
      </c>
      <c r="N21" s="100">
        <f>IF('5.20'!N21="-", "-", '5.20'!N21/'5.20'!$D21*100)</f>
        <v>0.10240358605765516</v>
      </c>
    </row>
    <row r="22" spans="2:14">
      <c r="B22" s="228">
        <v>4800000</v>
      </c>
      <c r="C22" s="42" t="s">
        <v>35</v>
      </c>
      <c r="D22" s="94">
        <v>100</v>
      </c>
      <c r="E22" s="288">
        <f t="shared" si="0"/>
        <v>78.695065591181788</v>
      </c>
      <c r="F22" s="582">
        <f>IF('5.20'!F22="-", "-", '5.20'!F22/'5.20'!$D22*100)</f>
        <v>58.882797026150357</v>
      </c>
      <c r="G22" s="582">
        <f>IF('5.20'!G22="-", "-", '5.20'!G22/'5.20'!$D22*100)</f>
        <v>19.812268565031431</v>
      </c>
      <c r="H22" s="100">
        <f>IF('5.20'!H22="-", "-", '5.20'!H22/'5.20'!$D22*100)</f>
        <v>7.7503803427390423</v>
      </c>
      <c r="I22" s="100">
        <f>IF('5.20'!I22="-", "-", '5.20'!I22/'5.20'!$D22*100)</f>
        <v>12.897206992565376</v>
      </c>
      <c r="J22" s="100">
        <f>IF('5.20'!J22="-", "-", '5.20'!J22/'5.20'!$D22*100)</f>
        <v>8.6115337141544901E-3</v>
      </c>
      <c r="K22" s="100">
        <f>IF('5.20'!K22="-", "-", '5.20'!K22/'5.20'!$D22*100)</f>
        <v>5.741022476102994E-3</v>
      </c>
      <c r="L22" s="100">
        <f>IF('5.20'!L22="-", "-", '5.20'!L22/'5.20'!$D22*100)</f>
        <v>0.57697275884835086</v>
      </c>
      <c r="M22" s="100">
        <f>IF('5.20'!M22="-", "-", '5.20'!M22/'5.20'!$D22*100)</f>
        <v>4.5928179808823952E-2</v>
      </c>
      <c r="N22" s="100">
        <f>IF('5.20'!N22="-", "-", '5.20'!N22/'5.20'!$D22*100)</f>
        <v>2.0093578666360478E-2</v>
      </c>
    </row>
    <row r="23" spans="2:14">
      <c r="B23" s="228">
        <v>6200000</v>
      </c>
      <c r="C23" s="42" t="s">
        <v>36</v>
      </c>
      <c r="D23" s="94">
        <v>100</v>
      </c>
      <c r="E23" s="288">
        <f t="shared" si="0"/>
        <v>58.491663435440095</v>
      </c>
      <c r="F23" s="582">
        <f>IF('5.20'!F23="-", "-", '5.20'!F23/'5.20'!$D23*100)</f>
        <v>52.975959674292362</v>
      </c>
      <c r="G23" s="582">
        <f>IF('5.20'!G23="-", "-", '5.20'!G23/'5.20'!$D23*100)</f>
        <v>5.5157037611477318</v>
      </c>
      <c r="H23" s="100">
        <f>IF('5.20'!H23="-", "-", '5.20'!H23/'5.20'!$D23*100)</f>
        <v>15.348326224634871</v>
      </c>
      <c r="I23" s="100">
        <f>IF('5.20'!I23="-", "-", '5.20'!I23/'5.20'!$D23*100)</f>
        <v>20.595838180173192</v>
      </c>
      <c r="J23" s="100">
        <f>IF('5.20'!J23="-", "-", '5.20'!J23/'5.20'!$D23*100)</f>
        <v>1.6156132868036705E-2</v>
      </c>
      <c r="K23" s="100">
        <f>IF('5.20'!K23="-", "-", '5.20'!K23/'5.20'!$D23*100)</f>
        <v>4.2005945456895441E-2</v>
      </c>
      <c r="L23" s="100">
        <f>IF('5.20'!L23="-", "-", '5.20'!L23/'5.20'!$D23*100)</f>
        <v>5.4252294170867268</v>
      </c>
      <c r="M23" s="100">
        <f>IF('5.20'!M23="-", "-", '5.20'!M23/'5.20'!$D23*100)</f>
        <v>9.6936797208220238E-3</v>
      </c>
      <c r="N23" s="100">
        <f>IF('5.20'!N23="-", "-", '5.20'!N23/'5.20'!$D23*100)</f>
        <v>7.1086984619361512E-2</v>
      </c>
    </row>
    <row r="24" spans="2:14">
      <c r="B24" s="228">
        <v>7100000</v>
      </c>
      <c r="C24" s="42" t="s">
        <v>37</v>
      </c>
      <c r="D24" s="94">
        <v>100</v>
      </c>
      <c r="E24" s="288">
        <f t="shared" si="0"/>
        <v>73.581531075706593</v>
      </c>
      <c r="F24" s="582">
        <f>IF('5.20'!F24="-", "-", '5.20'!F24/'5.20'!$D24*100)</f>
        <v>56.901136657802468</v>
      </c>
      <c r="G24" s="582">
        <f>IF('5.20'!G24="-", "-", '5.20'!G24/'5.20'!$D24*100)</f>
        <v>16.680394417904125</v>
      </c>
      <c r="H24" s="100">
        <f>IF('5.20'!H24="-", "-", '5.20'!H24/'5.20'!$D24*100)</f>
        <v>9.1026757348269118</v>
      </c>
      <c r="I24" s="100">
        <f>IF('5.20'!I24="-", "-", '5.20'!I24/'5.20'!$D24*100)</f>
        <v>15.920269220812841</v>
      </c>
      <c r="J24" s="100">
        <f>IF('5.20'!J24="-", "-", '5.20'!J24/'5.20'!$D24*100)</f>
        <v>2.353328783564352E-2</v>
      </c>
      <c r="K24" s="100">
        <f>IF('5.20'!K24="-", "-", '5.20'!K24/'5.20'!$D24*100)</f>
        <v>4.7066575671287037E-3</v>
      </c>
      <c r="L24" s="100">
        <f>IF('5.20'!L24="-", "-", '5.20'!L24/'5.20'!$D24*100)</f>
        <v>1.2237309674534629</v>
      </c>
      <c r="M24" s="100">
        <f>IF('5.20'!M24="-", "-", '5.20'!M24/'5.20'!$D24*100)</f>
        <v>0.12001976796178193</v>
      </c>
      <c r="N24" s="100">
        <f>IF('5.20'!N24="-", "-", '5.20'!N24/'5.20'!$D24*100)</f>
        <v>2.353328783564352E-2</v>
      </c>
    </row>
    <row r="25" spans="2:14">
      <c r="B25" s="228">
        <v>7400000</v>
      </c>
      <c r="C25" s="42" t="s">
        <v>38</v>
      </c>
      <c r="D25" s="94">
        <v>100</v>
      </c>
      <c r="E25" s="288">
        <f t="shared" si="0"/>
        <v>89.157762413576378</v>
      </c>
      <c r="F25" s="582">
        <f>IF('5.20'!F25="-", "-", '5.20'!F25/'5.20'!$D25*100)</f>
        <v>65.942618404998711</v>
      </c>
      <c r="G25" s="582">
        <f>IF('5.20'!G25="-", "-", '5.20'!G25/'5.20'!$D25*100)</f>
        <v>23.215144008577663</v>
      </c>
      <c r="H25" s="100">
        <f>IF('5.20'!H25="-", "-", '5.20'!H25/'5.20'!$D25*100)</f>
        <v>2.6509409546345251</v>
      </c>
      <c r="I25" s="100">
        <f>IF('5.20'!I25="-", "-", '5.20'!I25/'5.20'!$D25*100)</f>
        <v>8.0674381631973979</v>
      </c>
      <c r="J25" s="100">
        <f>IF('5.20'!J25="-", "-", '5.20'!J25/'5.20'!$D25*100)</f>
        <v>1.1091803157466633E-2</v>
      </c>
      <c r="K25" s="100">
        <f>IF('5.20'!K25="-", "-", '5.20'!K25/'5.20'!$D25*100)</f>
        <v>3.6972677191555439E-3</v>
      </c>
      <c r="L25" s="100">
        <f>IF('5.20'!L25="-", "-", '5.20'!L25/'5.20'!$D25*100)</f>
        <v>5.1761748068177613E-2</v>
      </c>
      <c r="M25" s="100">
        <f>IF('5.20'!M25="-", "-", '5.20'!M25/'5.20'!$D25*100)</f>
        <v>3.6972677191555441E-2</v>
      </c>
      <c r="N25" s="100">
        <f>IF('5.20'!N25="-", "-", '5.20'!N25/'5.20'!$D25*100)</f>
        <v>2.0334972455355493E-2</v>
      </c>
    </row>
    <row r="26" spans="2:14">
      <c r="B26" s="228">
        <v>7800000</v>
      </c>
      <c r="C26" s="42" t="s">
        <v>39</v>
      </c>
      <c r="D26" s="94">
        <v>100</v>
      </c>
      <c r="E26" s="288">
        <f t="shared" si="0"/>
        <v>92.486724267863096</v>
      </c>
      <c r="F26" s="582">
        <f>IF('5.20'!F26="-", "-", '5.20'!F26/'5.20'!$D26*100)</f>
        <v>70.295658879405536</v>
      </c>
      <c r="G26" s="582">
        <f>IF('5.20'!G26="-", "-", '5.20'!G26/'5.20'!$D26*100)</f>
        <v>22.191065388457563</v>
      </c>
      <c r="H26" s="100">
        <f>IF('5.20'!H26="-", "-", '5.20'!H26/'5.20'!$D26*100)</f>
        <v>1.1917488914982737</v>
      </c>
      <c r="I26" s="100">
        <f>IF('5.20'!I26="-", "-", '5.20'!I26/'5.20'!$D26*100)</f>
        <v>4.7529749907989975</v>
      </c>
      <c r="J26" s="100">
        <f>IF('5.20'!J26="-", "-", '5.20'!J26/'5.20'!$D26*100)</f>
        <v>7.0102875970486688E-3</v>
      </c>
      <c r="K26" s="100">
        <f>IF('5.20'!K26="-", "-", '5.20'!K26/'5.20'!$D26*100)</f>
        <v>5.2577156977865018E-3</v>
      </c>
      <c r="L26" s="100">
        <f>IF('5.20'!L26="-", "-", '5.20'!L26/'5.20'!$D26*100)</f>
        <v>1.435356385495715</v>
      </c>
      <c r="M26" s="100">
        <f>IF('5.20'!M26="-", "-", '5.20'!M26/'5.20'!$D26*100)</f>
        <v>8.5876023063846202E-2</v>
      </c>
      <c r="N26" s="100">
        <f>IF('5.20'!N26="-", "-", '5.20'!N26/'5.20'!$D26*100)</f>
        <v>3.5051437985243343E-2</v>
      </c>
    </row>
    <row r="27" spans="2:14">
      <c r="B27" s="228"/>
      <c r="C27" s="43" t="s">
        <v>40</v>
      </c>
      <c r="D27" s="170">
        <v>100</v>
      </c>
      <c r="E27" s="171">
        <f t="shared" si="0"/>
        <v>94.874596435533704</v>
      </c>
      <c r="F27" s="581">
        <f>IF('5.20'!F27="-", "-", '5.20'!F27/'5.20'!$D27*100)</f>
        <v>55.389926106286744</v>
      </c>
      <c r="G27" s="581">
        <f>IF('5.20'!G27="-", "-", '5.20'!G27/'5.20'!$D27*100)</f>
        <v>39.48467032924696</v>
      </c>
      <c r="H27" s="171">
        <f>IF('5.20'!H27="-", "-", '5.20'!H27/'5.20'!$D27*100)</f>
        <v>1.157642490040915</v>
      </c>
      <c r="I27" s="171">
        <f>IF('5.20'!I27="-", "-", '5.20'!I27/'5.20'!$D27*100)</f>
        <v>3.6097733874758244</v>
      </c>
      <c r="J27" s="171">
        <f>IF('5.20'!J27="-", "-", '5.20'!J27/'5.20'!$D27*100)</f>
        <v>9.2463457670999612E-3</v>
      </c>
      <c r="K27" s="171">
        <f>IF('5.20'!K27="-", "-", '5.20'!K27/'5.20'!$D27*100)</f>
        <v>5.4553440025889771E-2</v>
      </c>
      <c r="L27" s="171">
        <f>IF('5.20'!L27="-", "-", '5.20'!L27/'5.20'!$D27*100)</f>
        <v>0.16489316617994931</v>
      </c>
      <c r="M27" s="171">
        <f>IF('5.20'!M27="-", "-", '5.20'!M27/'5.20'!$D27*100)</f>
        <v>9.0460082754794613E-2</v>
      </c>
      <c r="N27" s="171">
        <f>IF('5.20'!N27="-", "-", '5.20'!N27/'5.20'!$D27*100)</f>
        <v>3.8834652221819838E-2</v>
      </c>
    </row>
    <row r="28" spans="2:14">
      <c r="B28" s="228">
        <v>1000000</v>
      </c>
      <c r="C28" s="42" t="s">
        <v>41</v>
      </c>
      <c r="D28" s="94">
        <v>100</v>
      </c>
      <c r="E28" s="288">
        <f t="shared" si="0"/>
        <v>85.021372489403177</v>
      </c>
      <c r="F28" s="582">
        <f>IF('5.20'!F28="-", "-", '5.20'!F28/'5.20'!$D28*100)</f>
        <v>52.991254270026644</v>
      </c>
      <c r="G28" s="582">
        <f>IF('5.20'!G28="-", "-", '5.20'!G28/'5.20'!$D28*100)</f>
        <v>32.030118219376533</v>
      </c>
      <c r="H28" s="100">
        <f>IF('5.20'!H28="-", "-", '5.20'!H28/'5.20'!$D28*100)</f>
        <v>0.94790120365567943</v>
      </c>
      <c r="I28" s="100">
        <f>IF('5.20'!I28="-", "-", '5.20'!I28/'5.20'!$D28*100)</f>
        <v>13.526371326882835</v>
      </c>
      <c r="J28" s="100">
        <f>IF('5.20'!J28="-", "-", '5.20'!J28/'5.20'!$D28*100)</f>
        <v>1.9673421207948062E-2</v>
      </c>
      <c r="K28" s="100">
        <f>IF('5.20'!K28="-", "-", '5.20'!K28/'5.20'!$D28*100)</f>
        <v>4.1135335252982311E-2</v>
      </c>
      <c r="L28" s="100">
        <f>IF('5.20'!L28="-", "-", '5.20'!L28/'5.20'!$D28*100)</f>
        <v>0.114463541573516</v>
      </c>
      <c r="M28" s="100">
        <f>IF('5.20'!M28="-", "-", '5.20'!M28/'5.20'!$D28*100)</f>
        <v>0.20567667626491154</v>
      </c>
      <c r="N28" s="100">
        <f>IF('5.20'!N28="-", "-", '5.20'!N28/'5.20'!$D28*100)</f>
        <v>0.12340600575894693</v>
      </c>
    </row>
    <row r="29" spans="2:14">
      <c r="B29" s="228">
        <v>2500000</v>
      </c>
      <c r="C29" s="42" t="s">
        <v>42</v>
      </c>
      <c r="D29" s="94">
        <v>100</v>
      </c>
      <c r="E29" s="288">
        <f t="shared" si="0"/>
        <v>95.210664911125747</v>
      </c>
      <c r="F29" s="582">
        <f>IF('5.20'!F29="-", "-", '5.20'!F29/'5.20'!$D29*100)</f>
        <v>55.708642904166275</v>
      </c>
      <c r="G29" s="582">
        <f>IF('5.20'!G29="-", "-", '5.20'!G29/'5.20'!$D29*100)</f>
        <v>39.502022006959464</v>
      </c>
      <c r="H29" s="100">
        <f>IF('5.20'!H29="-", "-", '5.20'!H29/'5.20'!$D29*100)</f>
        <v>2.0737327188940093</v>
      </c>
      <c r="I29" s="100">
        <f>IF('5.20'!I29="-", "-", '5.20'!I29/'5.20'!$D29*100)</f>
        <v>1.9867393962193174</v>
      </c>
      <c r="J29" s="100">
        <f>IF('5.20'!J29="-", "-", '5.20'!J29/'5.20'!$D29*100)</f>
        <v>4.702341766199567E-3</v>
      </c>
      <c r="K29" s="100">
        <f>IF('5.20'!K29="-", "-", '5.20'!K29/'5.20'!$D29*100)</f>
        <v>9.4046835323991339E-3</v>
      </c>
      <c r="L29" s="100">
        <f>IF('5.20'!L29="-", "-", '5.20'!L29/'5.20'!$D29*100)</f>
        <v>0.62776262578764219</v>
      </c>
      <c r="M29" s="100">
        <f>IF('5.20'!M29="-", "-", '5.20'!M29/'5.20'!$D29*100)</f>
        <v>7.2886297376093298E-2</v>
      </c>
      <c r="N29" s="100">
        <f>IF('5.20'!N29="-", "-", '5.20'!N29/'5.20'!$D29*100)</f>
        <v>1.4107025298598704E-2</v>
      </c>
    </row>
    <row r="30" spans="2:14">
      <c r="B30" s="228">
        <v>3100000</v>
      </c>
      <c r="C30" s="42" t="s">
        <v>43</v>
      </c>
      <c r="D30" s="94">
        <v>100</v>
      </c>
      <c r="E30" s="288">
        <f t="shared" si="0"/>
        <v>94.35846328213546</v>
      </c>
      <c r="F30" s="582">
        <f>IF('5.20'!F30="-", "-", '5.20'!F30/'5.20'!$D30*100)</f>
        <v>52.11826318052136</v>
      </c>
      <c r="G30" s="582">
        <f>IF('5.20'!G30="-", "-", '5.20'!G30/'5.20'!$D30*100)</f>
        <v>42.2402001016141</v>
      </c>
      <c r="H30" s="100">
        <f>IF('5.20'!H30="-", "-", '5.20'!H30/'5.20'!$D30*100)</f>
        <v>0.91061867354515957</v>
      </c>
      <c r="I30" s="100">
        <f>IF('5.20'!I30="-", "-", '5.20'!I30/'5.20'!$D30*100)</f>
        <v>4.5745886583030444</v>
      </c>
      <c r="J30" s="100">
        <f>IF('5.20'!J30="-", "-", '5.20'!J30/'5.20'!$D30*100)</f>
        <v>1.1724703951225232E-2</v>
      </c>
      <c r="K30" s="100">
        <f>IF('5.20'!K30="-", "-", '5.20'!K30/'5.20'!$D30*100)</f>
        <v>7.8164693008168206E-3</v>
      </c>
      <c r="L30" s="100">
        <f>IF('5.20'!L30="-", "-", '5.20'!L30/'5.20'!$D30*100)</f>
        <v>1.9541173252042052E-2</v>
      </c>
      <c r="M30" s="100">
        <f>IF('5.20'!M30="-", "-", '5.20'!M30/'5.20'!$D30*100)</f>
        <v>8.5981162308985032E-2</v>
      </c>
      <c r="N30" s="100">
        <f>IF('5.20'!N30="-", "-", '5.20'!N30/'5.20'!$D30*100)</f>
        <v>3.1265877203267282E-2</v>
      </c>
    </row>
    <row r="31" spans="2:14">
      <c r="B31" s="228">
        <v>3800000</v>
      </c>
      <c r="C31" s="42" t="s">
        <v>44</v>
      </c>
      <c r="D31" s="94">
        <v>100</v>
      </c>
      <c r="E31" s="288">
        <f t="shared" si="0"/>
        <v>98.137820209849707</v>
      </c>
      <c r="F31" s="582">
        <f>IF('5.20'!F31="-", "-", '5.20'!F31/'5.20'!$D31*100)</f>
        <v>73.570280744871923</v>
      </c>
      <c r="G31" s="582">
        <f>IF('5.20'!G31="-", "-", '5.20'!G31/'5.20'!$D31*100)</f>
        <v>24.567539464977788</v>
      </c>
      <c r="H31" s="100">
        <f>IF('5.20'!H31="-", "-", '5.20'!H31/'5.20'!$D31*100)</f>
        <v>0.11815861612628792</v>
      </c>
      <c r="I31" s="100">
        <f>IF('5.20'!I31="-", "-", '5.20'!I31/'5.20'!$D31*100)</f>
        <v>1.701484072218546</v>
      </c>
      <c r="J31" s="100">
        <f>IF('5.20'!J31="-", "-", '5.20'!J31/'5.20'!$D31*100)</f>
        <v>4.7263446450515169E-3</v>
      </c>
      <c r="K31" s="402" t="str">
        <f>IF('5.20'!K31="-", "-", '5.20'!K31/'5.20'!$D31*100)</f>
        <v>-</v>
      </c>
      <c r="L31" s="402" t="str">
        <f>IF('5.20'!L31="-", "-", '5.20'!L31/'5.20'!$D31*100)</f>
        <v>-</v>
      </c>
      <c r="M31" s="100">
        <f>IF('5.20'!M31="-", "-", '5.20'!M31/'5.20'!$D31*100)</f>
        <v>2.3631723225257587E-2</v>
      </c>
      <c r="N31" s="100">
        <f>IF('5.20'!N31="-", "-", '5.20'!N31/'5.20'!$D31*100)</f>
        <v>1.4179033935154552E-2</v>
      </c>
    </row>
    <row r="32" spans="2:14">
      <c r="B32" s="228">
        <v>5300000</v>
      </c>
      <c r="C32" s="42" t="s">
        <v>45</v>
      </c>
      <c r="D32" s="94">
        <v>100</v>
      </c>
      <c r="E32" s="288">
        <f t="shared" si="0"/>
        <v>95.075459073674807</v>
      </c>
      <c r="F32" s="582">
        <f>IF('5.20'!F32="-", "-", '5.20'!F32/'5.20'!$D32*100)</f>
        <v>59.271429633484495</v>
      </c>
      <c r="G32" s="582">
        <f>IF('5.20'!G32="-", "-", '5.20'!G32/'5.20'!$D32*100)</f>
        <v>35.80402944019032</v>
      </c>
      <c r="H32" s="100">
        <f>IF('5.20'!H32="-", "-", '5.20'!H32/'5.20'!$D32*100)</f>
        <v>2.4756523678536912</v>
      </c>
      <c r="I32" s="100">
        <f>IF('5.20'!I32="-", "-", '5.20'!I32/'5.20'!$D32*100)</f>
        <v>2.0801427403167048</v>
      </c>
      <c r="J32" s="100">
        <f>IF('5.20'!J32="-", "-", '5.20'!J32/'5.20'!$D32*100)</f>
        <v>1.0408148093078582E-2</v>
      </c>
      <c r="K32" s="100">
        <f>IF('5.20'!K32="-", "-", '5.20'!K32/'5.20'!$D32*100)</f>
        <v>1.0408148093078582E-2</v>
      </c>
      <c r="L32" s="100">
        <f>IF('5.20'!L32="-", "-", '5.20'!L32/'5.20'!$D32*100)</f>
        <v>0.17545163928332466</v>
      </c>
      <c r="M32" s="100">
        <f>IF('5.20'!M32="-", "-", '5.20'!M32/'5.20'!$D32*100)</f>
        <v>0.13679280350903278</v>
      </c>
      <c r="N32" s="100">
        <f>IF('5.20'!N32="-", "-", '5.20'!N32/'5.20'!$D32*100)</f>
        <v>3.5685079176269424E-2</v>
      </c>
    </row>
    <row r="33" spans="2:14">
      <c r="B33" s="228">
        <v>5500000</v>
      </c>
      <c r="C33" s="42" t="s">
        <v>46</v>
      </c>
      <c r="D33" s="94">
        <v>100</v>
      </c>
      <c r="E33" s="288">
        <f t="shared" si="0"/>
        <v>95.833969386197424</v>
      </c>
      <c r="F33" s="582">
        <f>IF('5.20'!F33="-", "-", '5.20'!F33/'5.20'!$D33*100)</f>
        <v>35.01852648524126</v>
      </c>
      <c r="G33" s="582">
        <f>IF('5.20'!G33="-", "-", '5.20'!G33/'5.20'!$D33*100)</f>
        <v>60.815442900956164</v>
      </c>
      <c r="H33" s="100">
        <f>IF('5.20'!H33="-", "-", '5.20'!H33/'5.20'!$D33*100)</f>
        <v>1.1102013627721727</v>
      </c>
      <c r="I33" s="100">
        <f>IF('5.20'!I33="-", "-", '5.20'!I33/'5.20'!$D33*100)</f>
        <v>2.3258718550077018</v>
      </c>
      <c r="J33" s="100">
        <f>IF('5.20'!J33="-", "-", '5.20'!J33/'5.20'!$D33*100)</f>
        <v>1.387751703465216E-2</v>
      </c>
      <c r="K33" s="100">
        <f>IF('5.20'!K33="-", "-", '5.20'!K33/'5.20'!$D33*100)</f>
        <v>0.41910101444649522</v>
      </c>
      <c r="L33" s="100">
        <f>IF('5.20'!L33="-", "-", '5.20'!L33/'5.20'!$D33*100)</f>
        <v>0.17624446634008242</v>
      </c>
      <c r="M33" s="100">
        <f>IF('5.20'!M33="-", "-", '5.20'!M33/'5.20'!$D33*100)</f>
        <v>9.1591612428704255E-2</v>
      </c>
      <c r="N33" s="100">
        <f>IF('5.20'!N33="-", "-", '5.20'!N33/'5.20'!$D33*100)</f>
        <v>2.9142785772769537E-2</v>
      </c>
    </row>
    <row r="34" spans="2:14">
      <c r="B34" s="228">
        <v>6000000</v>
      </c>
      <c r="C34" s="42" t="s">
        <v>47</v>
      </c>
      <c r="D34" s="94">
        <v>100</v>
      </c>
      <c r="E34" s="288">
        <f t="shared" si="0"/>
        <v>98.255715015032052</v>
      </c>
      <c r="F34" s="582">
        <f>IF('5.20'!F34="-", "-", '5.20'!F34/'5.20'!$D34*100)</f>
        <v>53.21345510238811</v>
      </c>
      <c r="G34" s="582">
        <f>IF('5.20'!G34="-", "-", '5.20'!G34/'5.20'!$D34*100)</f>
        <v>45.042259912643942</v>
      </c>
      <c r="H34" s="100">
        <f>IF('5.20'!H34="-", "-", '5.20'!H34/'5.20'!$D34*100)</f>
        <v>0.21555391684156788</v>
      </c>
      <c r="I34" s="100">
        <f>IF('5.20'!I34="-", "-", '5.20'!I34/'5.20'!$D34*100)</f>
        <v>0.28362357479153666</v>
      </c>
      <c r="J34" s="100">
        <f>IF('5.20'!J34="-", "-", '5.20'!J34/'5.20'!$D34*100)</f>
        <v>2.8362357479153667E-3</v>
      </c>
      <c r="K34" s="100">
        <f>IF('5.20'!K34="-", "-", '5.20'!K34/'5.20'!$D34*100)</f>
        <v>2.8362357479153667E-3</v>
      </c>
      <c r="L34" s="100">
        <f>IF('5.20'!L34="-", "-", '5.20'!L34/'5.20'!$D34*100)</f>
        <v>1.1855465426286234</v>
      </c>
      <c r="M34" s="100">
        <f>IF('5.20'!M34="-", "-", '5.20'!M34/'5.20'!$D34*100)</f>
        <v>3.4034828974984402E-2</v>
      </c>
      <c r="N34" s="100">
        <f>IF('5.20'!N34="-", "-", '5.20'!N34/'5.20'!$D34*100)</f>
        <v>1.9853650235407569E-2</v>
      </c>
    </row>
    <row r="35" spans="2:14">
      <c r="B35" s="228">
        <v>6400000</v>
      </c>
      <c r="C35" s="42" t="s">
        <v>48</v>
      </c>
      <c r="D35" s="94">
        <v>100</v>
      </c>
      <c r="E35" s="288">
        <f t="shared" si="0"/>
        <v>94.529326716423739</v>
      </c>
      <c r="F35" s="582">
        <f>IF('5.20'!F35="-", "-", '5.20'!F35/'5.20'!$D35*100)</f>
        <v>57.819806442369057</v>
      </c>
      <c r="G35" s="582">
        <f>IF('5.20'!G35="-", "-", '5.20'!G35/'5.20'!$D35*100)</f>
        <v>36.709520274054682</v>
      </c>
      <c r="H35" s="100">
        <f>IF('5.20'!H35="-", "-", '5.20'!H35/'5.20'!$D35*100)</f>
        <v>1.3468276607661547</v>
      </c>
      <c r="I35" s="100">
        <f>IF('5.20'!I35="-", "-", '5.20'!I35/'5.20'!$D35*100)</f>
        <v>3.8880856551131258</v>
      </c>
      <c r="J35" s="100">
        <f>IF('5.20'!J35="-", "-", '5.20'!J35/'5.20'!$D35*100)</f>
        <v>1.5630495095932163E-2</v>
      </c>
      <c r="K35" s="100">
        <f>IF('5.20'!K35="-", "-", '5.20'!K35/'5.20'!$D35*100)</f>
        <v>7.8152475479660814E-3</v>
      </c>
      <c r="L35" s="100">
        <f>IF('5.20'!L35="-", "-", '5.20'!L35/'5.20'!$D35*100)</f>
        <v>3.3866072707853023E-2</v>
      </c>
      <c r="M35" s="100">
        <f>IF('5.20'!M35="-", "-", '5.20'!M35/'5.20'!$D35*100)</f>
        <v>0.12243887825146861</v>
      </c>
      <c r="N35" s="100">
        <f>IF('5.20'!N35="-", "-", '5.20'!N35/'5.20'!$D35*100)</f>
        <v>5.6009274093756924E-2</v>
      </c>
    </row>
    <row r="36" spans="2:14">
      <c r="B36" s="228">
        <v>6700000</v>
      </c>
      <c r="C36" s="42" t="s">
        <v>49</v>
      </c>
      <c r="D36" s="94">
        <v>100</v>
      </c>
      <c r="E36" s="288">
        <f t="shared" si="0"/>
        <v>95.336081490818657</v>
      </c>
      <c r="F36" s="582">
        <f>IF('5.20'!F36="-", "-", '5.20'!F36/'5.20'!$D36*100)</f>
        <v>67.32872278813069</v>
      </c>
      <c r="G36" s="582">
        <f>IF('5.20'!G36="-", "-", '5.20'!G36/'5.20'!$D36*100)</f>
        <v>28.007358702687966</v>
      </c>
      <c r="H36" s="100">
        <f>IF('5.20'!H36="-", "-", '5.20'!H36/'5.20'!$D36*100)</f>
        <v>0.42925765679828293</v>
      </c>
      <c r="I36" s="100">
        <f>IF('5.20'!I36="-", "-", '5.20'!I36/'5.20'!$D36*100)</f>
        <v>4.1528974891833883</v>
      </c>
      <c r="J36" s="100">
        <f>IF('5.20'!J36="-", "-", '5.20'!J36/'5.20'!$D36*100)</f>
        <v>3.4068067999863728E-3</v>
      </c>
      <c r="K36" s="100">
        <f>IF('5.20'!K36="-", "-", '5.20'!K36/'5.20'!$D36*100)</f>
        <v>3.4068067999863728E-3</v>
      </c>
      <c r="L36" s="100">
        <f>IF('5.20'!L36="-", "-", '5.20'!L36/'5.20'!$D36*100)</f>
        <v>3.4068067999863728E-3</v>
      </c>
      <c r="M36" s="100">
        <f>IF('5.20'!M36="-", "-", '5.20'!M36/'5.20'!$D36*100)</f>
        <v>4.0881681599836475E-2</v>
      </c>
      <c r="N36" s="100">
        <f>IF('5.20'!N36="-", "-", '5.20'!N36/'5.20'!$D36*100)</f>
        <v>3.0661261199877353E-2</v>
      </c>
    </row>
    <row r="37" spans="2:14">
      <c r="B37" s="228">
        <v>8000000</v>
      </c>
      <c r="C37" s="42" t="s">
        <v>50</v>
      </c>
      <c r="D37" s="94">
        <v>100</v>
      </c>
      <c r="E37" s="288">
        <f t="shared" si="0"/>
        <v>97.86650052200855</v>
      </c>
      <c r="F37" s="582">
        <f>IF('5.20'!F37="-", "-", '5.20'!F37/'5.20'!$D37*100)</f>
        <v>49.489778735728962</v>
      </c>
      <c r="G37" s="582">
        <f>IF('5.20'!G37="-", "-", '5.20'!G37/'5.20'!$D37*100)</f>
        <v>48.376721786279596</v>
      </c>
      <c r="H37" s="100">
        <f>IF('5.20'!H37="-", "-", '5.20'!H37/'5.20'!$D37*100)</f>
        <v>0.19870003031017414</v>
      </c>
      <c r="I37" s="100">
        <f>IF('5.20'!I37="-", "-", '5.20'!I37/'5.20'!$D37*100)</f>
        <v>1.7967197656013203</v>
      </c>
      <c r="J37" s="100">
        <f>IF('5.20'!J37="-", "-", '5.20'!J37/'5.20'!$D37*100)</f>
        <v>5.0516956858518841E-3</v>
      </c>
      <c r="K37" s="100">
        <f>IF('5.20'!K37="-", "-", '5.20'!K37/'5.20'!$D37*100)</f>
        <v>5.0516956858518841E-3</v>
      </c>
      <c r="L37" s="100">
        <f>IF('5.20'!L37="-", "-", '5.20'!L37/'5.20'!$D37*100)</f>
        <v>2.0206782743407536E-2</v>
      </c>
      <c r="M37" s="100">
        <f>IF('5.20'!M37="-", "-", '5.20'!M37/'5.20'!$D37*100)</f>
        <v>7.4091536725827634E-2</v>
      </c>
      <c r="N37" s="100">
        <f>IF('5.20'!N37="-", "-", '5.20'!N37/'5.20'!$D37*100)</f>
        <v>3.3677971239012561E-2</v>
      </c>
    </row>
    <row r="38" spans="2:14">
      <c r="B38" s="228">
        <v>8300000</v>
      </c>
      <c r="C38" s="42" t="s">
        <v>51</v>
      </c>
      <c r="D38" s="94">
        <v>100</v>
      </c>
      <c r="E38" s="288">
        <f t="shared" si="0"/>
        <v>98.243626062322946</v>
      </c>
      <c r="F38" s="582">
        <f>IF('5.20'!F38="-", "-", '5.20'!F38/'5.20'!$D38*100)</f>
        <v>77.660866046135169</v>
      </c>
      <c r="G38" s="582">
        <f>IF('5.20'!G38="-", "-", '5.20'!G38/'5.20'!$D38*100)</f>
        <v>20.58276001618778</v>
      </c>
      <c r="H38" s="100">
        <f>IF('5.20'!H38="-", "-", '5.20'!H38/'5.20'!$D38*100)</f>
        <v>0.55847834884662073</v>
      </c>
      <c r="I38" s="100">
        <f>IF('5.20'!I38="-", "-", '5.20'!I38/'5.20'!$D38*100)</f>
        <v>1.1412383650343991</v>
      </c>
      <c r="J38" s="402" t="str">
        <f>IF('5.20'!J38="-", "-", '5.20'!J38/'5.20'!$D38*100)</f>
        <v>-</v>
      </c>
      <c r="K38" s="402" t="str">
        <f>IF('5.20'!K38="-", "-", '5.20'!K38/'5.20'!$D38*100)</f>
        <v>-</v>
      </c>
      <c r="L38" s="100">
        <f>IF('5.20'!L38="-", "-", '5.20'!L38/'5.20'!$D38*100)</f>
        <v>4.0469445568595717E-3</v>
      </c>
      <c r="M38" s="100">
        <f>IF('5.20'!M38="-", "-", '5.20'!M38/'5.20'!$D38*100)</f>
        <v>4.4516390125455281E-2</v>
      </c>
      <c r="N38" s="100">
        <f>IF('5.20'!N38="-", "-", '5.20'!N38/'5.20'!$D38*100)</f>
        <v>8.0938891137191434E-3</v>
      </c>
    </row>
    <row r="39" spans="2:14">
      <c r="B39" s="228">
        <v>8900000</v>
      </c>
      <c r="C39" s="42" t="s">
        <v>52</v>
      </c>
      <c r="D39" s="94">
        <v>100</v>
      </c>
      <c r="E39" s="288">
        <f t="shared" si="0"/>
        <v>98.824174181655138</v>
      </c>
      <c r="F39" s="582">
        <f>IF('5.20'!F39="-", "-", '5.20'!F39/'5.20'!$D39*100)</f>
        <v>58.43505555278761</v>
      </c>
      <c r="G39" s="582">
        <f>IF('5.20'!G39="-", "-", '5.20'!G39/'5.20'!$D39*100)</f>
        <v>40.389118628867521</v>
      </c>
      <c r="H39" s="100">
        <f>IF('5.20'!H39="-", "-", '5.20'!H39/'5.20'!$D39*100)</f>
        <v>0.48577549698570077</v>
      </c>
      <c r="I39" s="100">
        <f>IF('5.20'!I39="-", "-", '5.20'!I39/'5.20'!$D39*100)</f>
        <v>0.61531562951522101</v>
      </c>
      <c r="J39" s="402" t="str">
        <f>IF('5.20'!J39="-", "-", '5.20'!J39/'5.20'!$D39*100)</f>
        <v>-</v>
      </c>
      <c r="K39" s="100">
        <f>IF('5.20'!K39="-", "-", '5.20'!K39/'5.20'!$D39*100)</f>
        <v>2.4911563947984652E-3</v>
      </c>
      <c r="L39" s="402" t="str">
        <f>IF('5.20'!L39="-", "-", '5.20'!L39/'5.20'!$D39*100)</f>
        <v>-</v>
      </c>
      <c r="M39" s="100">
        <f>IF('5.20'!M39="-", "-", '5.20'!M39/'5.20'!$D39*100)</f>
        <v>4.9823127895969307E-2</v>
      </c>
      <c r="N39" s="100">
        <f>IF('5.20'!N39="-", "-", '5.20'!N39/'5.20'!$D39*100)</f>
        <v>2.2420407553186188E-2</v>
      </c>
    </row>
    <row r="40" spans="2:14">
      <c r="B40" s="228">
        <v>9200000</v>
      </c>
      <c r="C40" s="42" t="s">
        <v>53</v>
      </c>
      <c r="D40" s="94">
        <v>100</v>
      </c>
      <c r="E40" s="288">
        <f t="shared" si="0"/>
        <v>93.312110613181773</v>
      </c>
      <c r="F40" s="582">
        <f>IF('5.20'!F40="-", "-", '5.20'!F40/'5.20'!$D40*100)</f>
        <v>59.868564870477648</v>
      </c>
      <c r="G40" s="582">
        <f>IF('5.20'!G40="-", "-", '5.20'!G40/'5.20'!$D40*100)</f>
        <v>33.443545742704124</v>
      </c>
      <c r="H40" s="100">
        <f>IF('5.20'!H40="-", "-", '5.20'!H40/'5.20'!$D40*100)</f>
        <v>1.990654716362444</v>
      </c>
      <c r="I40" s="100">
        <f>IF('5.20'!I40="-", "-", '5.20'!I40/'5.20'!$D40*100)</f>
        <v>4.5633402557656577</v>
      </c>
      <c r="J40" s="100">
        <f>IF('5.20'!J40="-", "-", '5.20'!J40/'5.20'!$D40*100)</f>
        <v>8.1976172259263305E-3</v>
      </c>
      <c r="K40" s="100">
        <f>IF('5.20'!K40="-", "-", '5.20'!K40/'5.20'!$D40*100)</f>
        <v>2.732539075308777E-3</v>
      </c>
      <c r="L40" s="100">
        <f>IF('5.20'!L40="-", "-", '5.20'!L40/'5.20'!$D40*100)</f>
        <v>3.5523007979014101E-2</v>
      </c>
      <c r="M40" s="100">
        <f>IF('5.20'!M40="-", "-", '5.20'!M40/'5.20'!$D40*100)</f>
        <v>5.6017051043829931E-2</v>
      </c>
      <c r="N40" s="100">
        <f>IF('5.20'!N40="-", "-", '5.20'!N40/'5.20'!$D40*100)</f>
        <v>3.1424199366050933E-2</v>
      </c>
    </row>
    <row r="41" spans="2:14">
      <c r="B41" s="228"/>
      <c r="C41" s="43" t="s">
        <v>54</v>
      </c>
      <c r="D41" s="170">
        <v>100</v>
      </c>
      <c r="E41" s="171">
        <f t="shared" si="0"/>
        <v>81.018011541898176</v>
      </c>
      <c r="F41" s="581">
        <f>IF('5.20'!F41="-", "-", '5.20'!F41/'5.20'!$D41*100)</f>
        <v>54.640944850150156</v>
      </c>
      <c r="G41" s="581">
        <f>IF('5.20'!G41="-", "-", '5.20'!G41/'5.20'!$D41*100)</f>
        <v>26.377066691748013</v>
      </c>
      <c r="H41" s="171">
        <f>IF('5.20'!H41="-", "-", '5.20'!H41/'5.20'!$D41*100)</f>
        <v>0.74672990749014101</v>
      </c>
      <c r="I41" s="171">
        <f>IF('5.20'!I41="-", "-", '5.20'!I41/'5.20'!$D41*100)</f>
        <v>12.752521011226142</v>
      </c>
      <c r="J41" s="171">
        <f>IF('5.20'!J41="-", "-", '5.20'!J41/'5.20'!$D41*100)</f>
        <v>0.24823814738426189</v>
      </c>
      <c r="K41" s="171">
        <f>IF('5.20'!K41="-", "-", '5.20'!K41/'5.20'!$D41*100)</f>
        <v>5.0783008283562543</v>
      </c>
      <c r="L41" s="171">
        <f>IF('5.20'!L41="-", "-", '5.20'!L41/'5.20'!$D41*100)</f>
        <v>3.8629752299310038E-2</v>
      </c>
      <c r="M41" s="171">
        <f>IF('5.20'!M41="-", "-", '5.20'!M41/'5.20'!$D41*100)</f>
        <v>8.8008653064515038E-2</v>
      </c>
      <c r="N41" s="171">
        <f>IF('5.20'!N41="-", "-", '5.20'!N41/'5.20'!$D41*100)</f>
        <v>2.9560158281211162E-2</v>
      </c>
    </row>
    <row r="42" spans="2:14">
      <c r="B42" s="228">
        <v>1200000</v>
      </c>
      <c r="C42" s="42" t="s">
        <v>55</v>
      </c>
      <c r="D42" s="94">
        <v>100</v>
      </c>
      <c r="E42" s="288">
        <f t="shared" si="0"/>
        <v>61.547455295735901</v>
      </c>
      <c r="F42" s="582">
        <f>IF('5.20'!F42="-", "-", '5.20'!F42/'5.20'!$D42*100)</f>
        <v>43.493810178817057</v>
      </c>
      <c r="G42" s="582">
        <f>IF('5.20'!G42="-", "-", '5.20'!G42/'5.20'!$D42*100)</f>
        <v>18.053645116918844</v>
      </c>
      <c r="H42" s="100">
        <f>IF('5.20'!H42="-", "-", '5.20'!H42/'5.20'!$D42*100)</f>
        <v>0.46079779917469049</v>
      </c>
      <c r="I42" s="100">
        <f>IF('5.20'!I42="-", "-", '5.20'!I42/'5.20'!$D42*100)</f>
        <v>36.740027510316366</v>
      </c>
      <c r="J42" s="100">
        <f>IF('5.20'!J42="-", "-", '5.20'!J42/'5.20'!$D42*100)</f>
        <v>0.50894085281980739</v>
      </c>
      <c r="K42" s="100">
        <f>IF('5.20'!K42="-", "-", '5.20'!K42/'5.20'!$D42*100)</f>
        <v>0.30949105914718017</v>
      </c>
      <c r="L42" s="100">
        <f>IF('5.20'!L42="-", "-", '5.20'!L42/'5.20'!$D42*100)</f>
        <v>0.28885832187070154</v>
      </c>
      <c r="M42" s="100">
        <f>IF('5.20'!M42="-", "-", '5.20'!M42/'5.20'!$D42*100)</f>
        <v>0.12379642365887208</v>
      </c>
      <c r="N42" s="100">
        <f>IF('5.20'!N42="-", "-", '5.20'!N42/'5.20'!$D42*100)</f>
        <v>2.0632737276478682E-2</v>
      </c>
    </row>
    <row r="43" spans="2:14">
      <c r="B43" s="228">
        <v>1700000</v>
      </c>
      <c r="C43" s="42" t="s">
        <v>56</v>
      </c>
      <c r="D43" s="94">
        <v>100</v>
      </c>
      <c r="E43" s="288">
        <f t="shared" si="0"/>
        <v>80.747102003797863</v>
      </c>
      <c r="F43" s="582">
        <f>IF('5.20'!F43="-", "-", '5.20'!F43/'5.20'!$D43*100)</f>
        <v>48.684919082844431</v>
      </c>
      <c r="G43" s="582">
        <f>IF('5.20'!G43="-", "-", '5.20'!G43/'5.20'!$D43*100)</f>
        <v>32.062182920953433</v>
      </c>
      <c r="H43" s="100">
        <f>IF('5.20'!H43="-", "-", '5.20'!H43/'5.20'!$D43*100)</f>
        <v>0.69863673723889685</v>
      </c>
      <c r="I43" s="100">
        <f>IF('5.20'!I43="-", "-", '5.20'!I43/'5.20'!$D43*100)</f>
        <v>17.511266048805375</v>
      </c>
      <c r="J43" s="100">
        <f>IF('5.20'!J43="-", "-", '5.20'!J43/'5.20'!$D43*100)</f>
        <v>0.16438511464444633</v>
      </c>
      <c r="K43" s="100">
        <f>IF('5.20'!K43="-", "-", '5.20'!K43/'5.20'!$D43*100)</f>
        <v>0.73548167672816944</v>
      </c>
      <c r="L43" s="100">
        <f>IF('5.20'!L43="-", "-", '5.20'!L43/'5.20'!$D43*100)</f>
        <v>2.1256695859195648E-2</v>
      </c>
      <c r="M43" s="100">
        <f>IF('5.20'!M43="-", "-", '5.20'!M43/'5.20'!$D43*100)</f>
        <v>8.3609670379502884E-2</v>
      </c>
      <c r="N43" s="100">
        <f>IF('5.20'!N43="-", "-", '5.20'!N43/'5.20'!$D43*100)</f>
        <v>3.8262052546552162E-2</v>
      </c>
    </row>
    <row r="44" spans="2:14">
      <c r="B44" s="228">
        <v>2100000</v>
      </c>
      <c r="C44" s="42" t="s">
        <v>57</v>
      </c>
      <c r="D44" s="94">
        <v>100</v>
      </c>
      <c r="E44" s="288">
        <f t="shared" si="0"/>
        <v>94.368998415115456</v>
      </c>
      <c r="F44" s="582">
        <f>IF('5.20'!F44="-", "-", '5.20'!F44/'5.20'!$D44*100)</f>
        <v>63.292830728114616</v>
      </c>
      <c r="G44" s="582">
        <f>IF('5.20'!G44="-", "-", '5.20'!G44/'5.20'!$D44*100)</f>
        <v>31.07616768700084</v>
      </c>
      <c r="H44" s="100">
        <f>IF('5.20'!H44="-", "-", '5.20'!H44/'5.20'!$D44*100)</f>
        <v>0.54694055129121477</v>
      </c>
      <c r="I44" s="100">
        <f>IF('5.20'!I44="-", "-", '5.20'!I44/'5.20'!$D44*100)</f>
        <v>2.5699990677149693</v>
      </c>
      <c r="J44" s="100">
        <f>IF('5.20'!J44="-", "-", '5.20'!J44/'5.20'!$D44*100)</f>
        <v>4.039901799310109E-2</v>
      </c>
      <c r="K44" s="100">
        <f>IF('5.20'!K44="-", "-", '5.20'!K44/'5.20'!$D44*100)</f>
        <v>2.408402995742565</v>
      </c>
      <c r="L44" s="100">
        <f>IF('5.20'!L44="-", "-", '5.20'!L44/'5.20'!$D44*100)</f>
        <v>2.1753317380900587E-2</v>
      </c>
      <c r="M44" s="100">
        <f>IF('5.20'!M44="-", "-", '5.20'!M44/'5.20'!$D44*100)</f>
        <v>3.7291401224401007E-2</v>
      </c>
      <c r="N44" s="100">
        <f>IF('5.20'!N44="-", "-", '5.20'!N44/'5.20'!$D44*100)</f>
        <v>6.2152335374001683E-3</v>
      </c>
    </row>
    <row r="45" spans="2:14">
      <c r="B45" s="228">
        <v>2700000</v>
      </c>
      <c r="C45" s="42" t="s">
        <v>58</v>
      </c>
      <c r="D45" s="94">
        <v>100</v>
      </c>
      <c r="E45" s="288">
        <f t="shared" si="0"/>
        <v>92.075430956922304</v>
      </c>
      <c r="F45" s="582">
        <f>IF('5.20'!F45="-", "-", '5.20'!F45/'5.20'!$D45*100)</f>
        <v>61.050131356389684</v>
      </c>
      <c r="G45" s="582">
        <f>IF('5.20'!G45="-", "-", '5.20'!G45/'5.20'!$D45*100)</f>
        <v>31.025299600532623</v>
      </c>
      <c r="H45" s="100">
        <f>IF('5.20'!H45="-", "-", '5.20'!H45/'5.20'!$D45*100)</f>
        <v>0.38147335084751866</v>
      </c>
      <c r="I45" s="100">
        <f>IF('5.20'!I45="-", "-", '5.20'!I45/'5.20'!$D45*100)</f>
        <v>6.8719185230503479</v>
      </c>
      <c r="J45" s="100">
        <f>IF('5.20'!J45="-", "-", '5.20'!J45/'5.20'!$D45*100)</f>
        <v>0.17994025983373518</v>
      </c>
      <c r="K45" s="100">
        <f>IF('5.20'!K45="-", "-", '5.20'!K45/'5.20'!$D45*100)</f>
        <v>0.39766797423255479</v>
      </c>
      <c r="L45" s="402" t="str">
        <f>IF('5.20'!L45="-", "-", '5.20'!L45/'5.20'!$D45*100)</f>
        <v>-</v>
      </c>
      <c r="M45" s="100">
        <f>IF('5.20'!M45="-", "-", '5.20'!M45/'5.20'!$D45*100)</f>
        <v>5.9380285745132613E-2</v>
      </c>
      <c r="N45" s="100">
        <f>IF('5.20'!N45="-", "-", '5.20'!N45/'5.20'!$D45*100)</f>
        <v>3.4188649368409686E-2</v>
      </c>
    </row>
    <row r="46" spans="2:14">
      <c r="B46" s="228">
        <v>2900000</v>
      </c>
      <c r="C46" s="42" t="s">
        <v>59</v>
      </c>
      <c r="D46" s="94">
        <v>100</v>
      </c>
      <c r="E46" s="288">
        <f t="shared" si="0"/>
        <v>88.423219978746019</v>
      </c>
      <c r="F46" s="582">
        <f>IF('5.20'!F46="-", "-", '5.20'!F46/'5.20'!$D46*100)</f>
        <v>65.425743889479278</v>
      </c>
      <c r="G46" s="582">
        <f>IF('5.20'!G46="-", "-", '5.20'!G46/'5.20'!$D46*100)</f>
        <v>22.997476089266737</v>
      </c>
      <c r="H46" s="100">
        <f>IF('5.20'!H46="-", "-", '5.20'!H46/'5.20'!$D46*100)</f>
        <v>2.3312964930924549</v>
      </c>
      <c r="I46" s="100">
        <f>IF('5.20'!I46="-", "-", '5.20'!I46/'5.20'!$D46*100)</f>
        <v>8.2425611052072263</v>
      </c>
      <c r="J46" s="100">
        <f>IF('5.20'!J46="-", "-", '5.20'!J46/'5.20'!$D46*100)</f>
        <v>6.3097768331562165E-2</v>
      </c>
      <c r="K46" s="100">
        <f>IF('5.20'!K46="-", "-", '5.20'!K46/'5.20'!$D46*100)</f>
        <v>0.53799149840595117</v>
      </c>
      <c r="L46" s="100">
        <f>IF('5.20'!L46="-", "-", '5.20'!L46/'5.20'!$D46*100)</f>
        <v>1.9925611052072262E-2</v>
      </c>
      <c r="M46" s="100">
        <f>IF('5.20'!M46="-", "-", '5.20'!M46/'5.20'!$D46*100)</f>
        <v>0.34869819341126462</v>
      </c>
      <c r="N46" s="100">
        <f>IF('5.20'!N46="-", "-", '5.20'!N46/'5.20'!$D46*100)</f>
        <v>3.3209351753453777E-2</v>
      </c>
    </row>
    <row r="47" spans="2:14">
      <c r="B47" s="228">
        <v>5700000</v>
      </c>
      <c r="C47" s="42" t="s">
        <v>60</v>
      </c>
      <c r="D47" s="94">
        <v>100</v>
      </c>
      <c r="E47" s="288">
        <f t="shared" si="0"/>
        <v>92.134229147308986</v>
      </c>
      <c r="F47" s="582">
        <f>IF('5.20'!F47="-", "-", '5.20'!F47/'5.20'!$D47*100)</f>
        <v>63.097705667929382</v>
      </c>
      <c r="G47" s="582">
        <f>IF('5.20'!G47="-", "-", '5.20'!G47/'5.20'!$D47*100)</f>
        <v>29.0365234793796</v>
      </c>
      <c r="H47" s="100">
        <f>IF('5.20'!H47="-", "-", '5.20'!H47/'5.20'!$D47*100)</f>
        <v>0.29304552926881566</v>
      </c>
      <c r="I47" s="100">
        <f>IF('5.20'!I47="-", "-", '5.20'!I47/'5.20'!$D47*100)</f>
        <v>4.4921735401329421</v>
      </c>
      <c r="J47" s="100">
        <f>IF('5.20'!J47="-", "-", '5.20'!J47/'5.20'!$D47*100)</f>
        <v>6.0753341433778855E-2</v>
      </c>
      <c r="K47" s="100">
        <f>IF('5.20'!K47="-", "-", '5.20'!K47/'5.20'!$D47*100)</f>
        <v>2.9090129368879993</v>
      </c>
      <c r="L47" s="100">
        <f>IF('5.20'!L47="-", "-", '5.20'!L47/'5.20'!$D47*100)</f>
        <v>6.4327067400471727E-2</v>
      </c>
      <c r="M47" s="100">
        <f>IF('5.20'!M47="-", "-", '5.20'!M47/'5.20'!$D47*100)</f>
        <v>2.5016081766850121E-2</v>
      </c>
      <c r="N47" s="100">
        <f>IF('5.20'!N47="-", "-", '5.20'!N47/'5.20'!$D47*100)</f>
        <v>2.1442355800157242E-2</v>
      </c>
    </row>
    <row r="48" spans="2:14">
      <c r="B48" s="228">
        <v>8500000</v>
      </c>
      <c r="C48" s="42" t="s">
        <v>61</v>
      </c>
      <c r="D48" s="94">
        <v>100</v>
      </c>
      <c r="E48" s="288">
        <f t="shared" si="0"/>
        <v>94.81468846706791</v>
      </c>
      <c r="F48" s="582">
        <f>IF('5.20'!F48="-", "-", '5.20'!F48/'5.20'!$D48*100)</f>
        <v>68.532371646482616</v>
      </c>
      <c r="G48" s="582">
        <f>IF('5.20'!G48="-", "-", '5.20'!G48/'5.20'!$D48*100)</f>
        <v>26.282316820585294</v>
      </c>
      <c r="H48" s="100">
        <f>IF('5.20'!H48="-", "-", '5.20'!H48/'5.20'!$D48*100)</f>
        <v>0.89427130290699097</v>
      </c>
      <c r="I48" s="100">
        <f>IF('5.20'!I48="-", "-", '5.20'!I48/'5.20'!$D48*100)</f>
        <v>4.2081922074124609</v>
      </c>
      <c r="J48" s="100">
        <f>IF('5.20'!J48="-", "-", '5.20'!J48/'5.20'!$D48*100)</f>
        <v>4.8734130948609854E-3</v>
      </c>
      <c r="K48" s="402" t="str">
        <f>IF('5.20'!K48="-", "-", '5.20'!K48/'5.20'!$D48*100)</f>
        <v>-</v>
      </c>
      <c r="L48" s="100">
        <f>IF('5.20'!L48="-", "-", '5.20'!L48/'5.20'!$D48*100)</f>
        <v>2.4367065474304927E-3</v>
      </c>
      <c r="M48" s="100">
        <f>IF('5.20'!M48="-", "-", '5.20'!M48/'5.20'!$D48*100)</f>
        <v>5.1170837496040344E-2</v>
      </c>
      <c r="N48" s="100">
        <f>IF('5.20'!N48="-", "-", '5.20'!N48/'5.20'!$D48*100)</f>
        <v>2.4367065474304929E-2</v>
      </c>
    </row>
    <row r="49" spans="2:14">
      <c r="B49" s="228">
        <v>8700000</v>
      </c>
      <c r="C49" s="42" t="s">
        <v>62</v>
      </c>
      <c r="D49" s="94">
        <v>100</v>
      </c>
      <c r="E49" s="288">
        <f t="shared" si="0"/>
        <v>9.3557924220026454</v>
      </c>
      <c r="F49" s="582">
        <f>IF('5.20'!F49="-", "-", '5.20'!F49/'5.20'!$D49*100)</f>
        <v>8.5933245156772742</v>
      </c>
      <c r="G49" s="582">
        <f>IF('5.20'!G49="-", "-", '5.20'!G49/'5.20'!$D49*100)</f>
        <v>0.76246790632537154</v>
      </c>
      <c r="H49" s="100">
        <f>IF('5.20'!H49="-", "-", '5.20'!H49/'5.20'!$D49*100)</f>
        <v>0.48237765502217378</v>
      </c>
      <c r="I49" s="100">
        <f>IF('5.20'!I49="-", "-", '5.20'!I49/'5.20'!$D49*100)</f>
        <v>39.496615576130083</v>
      </c>
      <c r="J49" s="100">
        <f>IF('5.20'!J49="-", "-", '5.20'!J49/'5.20'!$D49*100)</f>
        <v>1.5482766669260095</v>
      </c>
      <c r="K49" s="100">
        <f>IF('5.20'!K49="-", "-", '5.20'!K49/'5.20'!$D49*100)</f>
        <v>48.945771415233793</v>
      </c>
      <c r="L49" s="100">
        <f>IF('5.20'!L49="-", "-", '5.20'!L49/'5.20'!$D49*100)</f>
        <v>0.10114370185948807</v>
      </c>
      <c r="M49" s="100">
        <f>IF('5.20'!M49="-", "-", '5.20'!M49/'5.20'!$D49*100)</f>
        <v>2.7230996654477552E-2</v>
      </c>
      <c r="N49" s="100">
        <f>IF('5.20'!N49="-", "-", '5.20'!N49/'5.20'!$D49*100)</f>
        <v>4.279156617132187E-2</v>
      </c>
    </row>
    <row r="50" spans="2:14">
      <c r="B50" s="228">
        <v>9600000</v>
      </c>
      <c r="C50" s="43" t="s">
        <v>63</v>
      </c>
      <c r="D50" s="170">
        <v>100</v>
      </c>
      <c r="E50" s="171">
        <f t="shared" si="0"/>
        <v>1.7230046013186462</v>
      </c>
      <c r="F50" s="581">
        <f>IF('5.20'!F50="-", "-", '5.20'!F50/'5.20'!$D50*100)</f>
        <v>1.5995060056171941</v>
      </c>
      <c r="G50" s="581">
        <f>IF('5.20'!G50="-", "-", '5.20'!G50/'5.20'!$D50*100)</f>
        <v>0.12349859570145211</v>
      </c>
      <c r="H50" s="171">
        <f>IF('5.20'!H50="-", "-", '5.20'!H50/'5.20'!$D50*100)</f>
        <v>0.38244726410772267</v>
      </c>
      <c r="I50" s="171">
        <f>IF('5.20'!I50="-", "-", '5.20'!I50/'5.20'!$D50*100)</f>
        <v>47.310917674242575</v>
      </c>
      <c r="J50" s="171">
        <f>IF('5.20'!J50="-", "-", '5.20'!J50/'5.20'!$D50*100)</f>
        <v>48.810828038165049</v>
      </c>
      <c r="K50" s="171">
        <f>IF('5.20'!K50="-", "-", '5.20'!K50/'5.20'!$D50*100)</f>
        <v>1.4819831484174253</v>
      </c>
      <c r="L50" s="171">
        <f>IF('5.20'!L50="-", "-", '5.20'!L50/'5.20'!$D50*100)</f>
        <v>8.6648208274405919E-2</v>
      </c>
      <c r="M50" s="171">
        <f>IF('5.20'!M50="-", "-", '5.20'!M50/'5.20'!$D50*100)</f>
        <v>0.14839750612513194</v>
      </c>
      <c r="N50" s="171">
        <f>IF('5.20'!N50="-", "-", '5.20'!N50/'5.20'!$D50*100)</f>
        <v>5.5773559349042885E-2</v>
      </c>
    </row>
    <row r="51" spans="2:14">
      <c r="D51" s="99"/>
      <c r="E51" s="99"/>
    </row>
    <row r="52" spans="2:14" ht="43.5" customHeight="1">
      <c r="B52" s="700" t="s">
        <v>1288</v>
      </c>
      <c r="C52" s="700"/>
      <c r="D52" s="700"/>
      <c r="E52" s="700"/>
      <c r="F52" s="700"/>
      <c r="G52" s="700"/>
      <c r="H52" s="700"/>
      <c r="I52" s="700"/>
      <c r="J52" s="700"/>
      <c r="K52" s="700"/>
      <c r="L52" s="700"/>
      <c r="M52" s="700"/>
      <c r="N52" s="700"/>
    </row>
    <row r="53" spans="2:14">
      <c r="B53" s="697" t="s">
        <v>1282</v>
      </c>
      <c r="C53" s="699"/>
      <c r="D53" s="699"/>
      <c r="E53" s="699"/>
      <c r="F53" s="699"/>
      <c r="G53" s="699"/>
      <c r="H53" s="699"/>
      <c r="I53" s="699"/>
      <c r="J53" s="699"/>
      <c r="K53" s="699"/>
      <c r="L53" s="699"/>
      <c r="M53" s="699"/>
      <c r="N53" s="699"/>
    </row>
    <row r="54" spans="2:14">
      <c r="B54" s="697" t="s">
        <v>1309</v>
      </c>
      <c r="C54" s="697"/>
      <c r="D54" s="697"/>
      <c r="E54" s="697"/>
      <c r="F54" s="697"/>
      <c r="G54" s="697"/>
      <c r="H54" s="697"/>
      <c r="I54" s="697"/>
      <c r="J54" s="697"/>
      <c r="K54" s="697"/>
      <c r="L54" s="697"/>
      <c r="M54" s="697"/>
      <c r="N54" s="697"/>
    </row>
    <row r="55" spans="2:14" ht="13.5" customHeight="1">
      <c r="B55" s="396" t="s">
        <v>1098</v>
      </c>
    </row>
    <row r="56" spans="2:14">
      <c r="B56" s="712" t="s">
        <v>1245</v>
      </c>
      <c r="C56" s="712"/>
      <c r="D56" s="712"/>
      <c r="E56" s="712"/>
    </row>
  </sheetData>
  <mergeCells count="17">
    <mergeCell ref="B56:E56"/>
    <mergeCell ref="B53:N53"/>
    <mergeCell ref="B52:N52"/>
    <mergeCell ref="E8:M8"/>
    <mergeCell ref="E9:G9"/>
    <mergeCell ref="B8:B10"/>
    <mergeCell ref="C8:C10"/>
    <mergeCell ref="D8:D10"/>
    <mergeCell ref="H9:H10"/>
    <mergeCell ref="I9:I10"/>
    <mergeCell ref="J9:J10"/>
    <mergeCell ref="K9:K10"/>
    <mergeCell ref="L9:L10"/>
    <mergeCell ref="B54:N54"/>
    <mergeCell ref="D7:F7"/>
    <mergeCell ref="M9:M10"/>
    <mergeCell ref="N8:N10"/>
  </mergeCells>
  <hyperlinks>
    <hyperlink ref="B1" location="Cuprins!A1" display="Cuprins" xr:uid="{00000000-0004-0000-1600-000000000000}"/>
  </hyperlinks>
  <pageMargins left="0.7" right="0.7" top="0.75" bottom="0.75" header="0.511811023622047" footer="0.511811023622047"/>
  <pageSetup paperSize="9" orientation="portrait" horizontalDpi="300" verticalDpi="300"/>
  <ignoredErrors>
    <ignoredError sqref="B15"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O956"/>
  <sheetViews>
    <sheetView zoomScaleNormal="100" workbookViewId="0">
      <selection activeCell="D43" sqref="D43:D70"/>
    </sheetView>
  </sheetViews>
  <sheetFormatPr defaultColWidth="8.375" defaultRowHeight="15"/>
  <cols>
    <col min="1" max="1" width="1.625" style="2" customWidth="1"/>
    <col min="2" max="2" width="11.875" style="2" customWidth="1"/>
    <col min="3" max="3" width="16.625" style="2" customWidth="1"/>
    <col min="4" max="5" width="8.375" style="2" customWidth="1"/>
    <col min="6" max="6" width="14.125" style="58" customWidth="1"/>
    <col min="7" max="7" width="8.625" style="58" customWidth="1"/>
    <col min="8" max="8" width="10.375" style="56" customWidth="1"/>
    <col min="9" max="9" width="7.625" style="56" customWidth="1"/>
    <col min="10" max="10" width="8.75" style="56" customWidth="1"/>
    <col min="11" max="11" width="7.75" style="56" customWidth="1"/>
    <col min="12" max="12" width="11" style="56" customWidth="1"/>
    <col min="13" max="13" width="7.375" style="56" customWidth="1"/>
    <col min="14" max="16384" width="8.375" style="2"/>
  </cols>
  <sheetData>
    <row r="1" spans="2:15">
      <c r="B1" s="3" t="s">
        <v>0</v>
      </c>
      <c r="C1" s="55"/>
    </row>
    <row r="3" spans="2:15" ht="18.75">
      <c r="B3" s="4" t="str">
        <f>Cuprins!B2</f>
        <v xml:space="preserve">Recensământul Populației și Locuințelor 2024: CARACTERISTICI ETNO-CULTURALE </v>
      </c>
      <c r="C3" s="4"/>
    </row>
    <row r="5" spans="2:15" ht="31.5" customHeight="1">
      <c r="B5" s="731" t="s">
        <v>1218</v>
      </c>
      <c r="C5" s="731"/>
      <c r="D5" s="731"/>
      <c r="E5" s="731"/>
      <c r="F5" s="731"/>
      <c r="G5" s="731"/>
      <c r="H5" s="731"/>
      <c r="I5" s="731"/>
      <c r="J5" s="731"/>
      <c r="K5" s="731"/>
      <c r="L5" s="731"/>
      <c r="M5" s="731"/>
      <c r="N5" s="731"/>
      <c r="O5" s="731"/>
    </row>
    <row r="6" spans="2:15" ht="16.5" customHeight="1">
      <c r="B6" s="5"/>
      <c r="C6" s="5"/>
      <c r="D6" s="706" t="s">
        <v>2</v>
      </c>
      <c r="E6" s="706"/>
      <c r="F6" s="804"/>
      <c r="G6" s="804"/>
      <c r="H6" s="804"/>
      <c r="I6" s="804"/>
      <c r="J6" s="804"/>
      <c r="K6" s="804"/>
      <c r="L6" s="804"/>
      <c r="M6" s="804"/>
      <c r="N6" s="804"/>
    </row>
    <row r="7" spans="2:15" ht="16.5" customHeight="1">
      <c r="B7" s="777" t="s">
        <v>64</v>
      </c>
      <c r="C7" s="777" t="s">
        <v>65</v>
      </c>
      <c r="D7" s="772" t="s">
        <v>4</v>
      </c>
      <c r="E7" s="729" t="s">
        <v>1312</v>
      </c>
      <c r="F7" s="767"/>
      <c r="G7" s="767"/>
      <c r="H7" s="767"/>
      <c r="I7" s="767"/>
      <c r="J7" s="767"/>
      <c r="K7" s="767"/>
      <c r="L7" s="767"/>
      <c r="M7" s="768"/>
      <c r="N7" s="772" t="s">
        <v>996</v>
      </c>
    </row>
    <row r="8" spans="2:15" ht="21.75" customHeight="1">
      <c r="B8" s="778"/>
      <c r="C8" s="778"/>
      <c r="D8" s="723"/>
      <c r="E8" s="774" t="s">
        <v>1104</v>
      </c>
      <c r="F8" s="775"/>
      <c r="G8" s="776"/>
      <c r="H8" s="772" t="s">
        <v>973</v>
      </c>
      <c r="I8" s="772" t="s">
        <v>1016</v>
      </c>
      <c r="J8" s="772" t="s">
        <v>975</v>
      </c>
      <c r="K8" s="772" t="s">
        <v>1017</v>
      </c>
      <c r="L8" s="772" t="s">
        <v>1089</v>
      </c>
      <c r="M8" s="772" t="s">
        <v>994</v>
      </c>
      <c r="N8" s="723"/>
    </row>
    <row r="9" spans="2:15" ht="42" customHeight="1">
      <c r="B9" s="779"/>
      <c r="C9" s="779"/>
      <c r="D9" s="773"/>
      <c r="E9" s="127" t="s">
        <v>4</v>
      </c>
      <c r="F9" s="450" t="s">
        <v>971</v>
      </c>
      <c r="G9" s="450" t="s">
        <v>972</v>
      </c>
      <c r="H9" s="773"/>
      <c r="I9" s="773"/>
      <c r="J9" s="773"/>
      <c r="K9" s="773"/>
      <c r="L9" s="773"/>
      <c r="M9" s="773"/>
      <c r="N9" s="773"/>
    </row>
    <row r="10" spans="2:15" s="57" customFormat="1">
      <c r="B10" s="342" t="s">
        <v>1065</v>
      </c>
      <c r="C10" s="342" t="s">
        <v>1066</v>
      </c>
      <c r="D10" s="343">
        <v>1</v>
      </c>
      <c r="E10" s="343">
        <v>2</v>
      </c>
      <c r="F10" s="560">
        <v>3</v>
      </c>
      <c r="G10" s="560">
        <v>4</v>
      </c>
      <c r="H10" s="343">
        <v>5</v>
      </c>
      <c r="I10" s="343">
        <v>6</v>
      </c>
      <c r="J10" s="343">
        <v>7</v>
      </c>
      <c r="K10" s="343">
        <v>8</v>
      </c>
      <c r="L10" s="343">
        <v>9</v>
      </c>
      <c r="M10" s="343">
        <v>10</v>
      </c>
      <c r="N10" s="343">
        <v>11</v>
      </c>
    </row>
    <row r="11" spans="2:15" s="54" customFormat="1">
      <c r="B11" s="387"/>
      <c r="C11" s="403" t="s">
        <v>4</v>
      </c>
      <c r="D11" s="307">
        <v>2332314</v>
      </c>
      <c r="E11" s="307">
        <f>SUM(F11:G11)</f>
        <v>1834049</v>
      </c>
      <c r="F11" s="583">
        <v>1049220</v>
      </c>
      <c r="G11" s="583">
        <v>784829</v>
      </c>
      <c r="H11" s="307">
        <v>47977</v>
      </c>
      <c r="I11" s="307">
        <v>370599</v>
      </c>
      <c r="J11" s="307">
        <v>50546</v>
      </c>
      <c r="K11" s="307">
        <v>17586</v>
      </c>
      <c r="L11" s="307">
        <v>5898</v>
      </c>
      <c r="M11" s="307">
        <v>4589</v>
      </c>
      <c r="N11" s="307">
        <v>1070</v>
      </c>
    </row>
    <row r="12" spans="2:15" s="54" customFormat="1">
      <c r="B12" s="308">
        <v>100000</v>
      </c>
      <c r="C12" s="309" t="s">
        <v>66</v>
      </c>
      <c r="D12" s="307">
        <v>694052</v>
      </c>
      <c r="E12" s="307">
        <f t="shared" ref="E12:E75" si="0">SUM(F12:G12)</f>
        <v>518927</v>
      </c>
      <c r="F12" s="583">
        <v>179912</v>
      </c>
      <c r="G12" s="583">
        <v>339015</v>
      </c>
      <c r="H12" s="307">
        <v>6935</v>
      </c>
      <c r="I12" s="307">
        <v>162968</v>
      </c>
      <c r="J12" s="307">
        <v>634</v>
      </c>
      <c r="K12" s="307">
        <v>580</v>
      </c>
      <c r="L12" s="307">
        <v>367</v>
      </c>
      <c r="M12" s="307">
        <v>3178</v>
      </c>
      <c r="N12" s="307">
        <v>463</v>
      </c>
    </row>
    <row r="13" spans="2:15" ht="30">
      <c r="B13" s="236">
        <v>101000</v>
      </c>
      <c r="C13" s="356" t="s">
        <v>67</v>
      </c>
      <c r="D13" s="133">
        <v>546651</v>
      </c>
      <c r="E13" s="133">
        <f t="shared" si="0"/>
        <v>385354</v>
      </c>
      <c r="F13" s="451">
        <v>129552</v>
      </c>
      <c r="G13" s="451">
        <v>255802</v>
      </c>
      <c r="H13" s="133">
        <v>6192</v>
      </c>
      <c r="I13" s="133">
        <v>150391</v>
      </c>
      <c r="J13" s="133">
        <v>577</v>
      </c>
      <c r="K13" s="133">
        <v>513</v>
      </c>
      <c r="L13" s="133">
        <v>301</v>
      </c>
      <c r="M13" s="133">
        <v>2933</v>
      </c>
      <c r="N13" s="133">
        <v>390</v>
      </c>
    </row>
    <row r="14" spans="2:15" s="58" customFormat="1">
      <c r="B14" s="350">
        <v>110000</v>
      </c>
      <c r="C14" s="351" t="s">
        <v>68</v>
      </c>
      <c r="D14" s="144">
        <v>140039</v>
      </c>
      <c r="E14" s="451">
        <f t="shared" si="0"/>
        <v>91547</v>
      </c>
      <c r="F14" s="144">
        <v>34587</v>
      </c>
      <c r="G14" s="144">
        <v>56960</v>
      </c>
      <c r="H14" s="144">
        <v>1484</v>
      </c>
      <c r="I14" s="144">
        <v>46125</v>
      </c>
      <c r="J14" s="144">
        <v>157</v>
      </c>
      <c r="K14" s="144">
        <v>128</v>
      </c>
      <c r="L14" s="144">
        <v>45</v>
      </c>
      <c r="M14" s="144">
        <v>472</v>
      </c>
      <c r="N14" s="144">
        <v>81</v>
      </c>
    </row>
    <row r="15" spans="2:15" s="58" customFormat="1">
      <c r="B15" s="352">
        <v>120000</v>
      </c>
      <c r="C15" s="351" t="s">
        <v>69</v>
      </c>
      <c r="D15" s="144">
        <v>97126</v>
      </c>
      <c r="E15" s="451">
        <f t="shared" si="0"/>
        <v>73146</v>
      </c>
      <c r="F15" s="144">
        <v>24355</v>
      </c>
      <c r="G15" s="144">
        <v>48791</v>
      </c>
      <c r="H15" s="144">
        <v>969</v>
      </c>
      <c r="I15" s="144">
        <v>22454</v>
      </c>
      <c r="J15" s="144">
        <v>78</v>
      </c>
      <c r="K15" s="144">
        <v>67</v>
      </c>
      <c r="L15" s="144">
        <v>33</v>
      </c>
      <c r="M15" s="144">
        <v>324</v>
      </c>
      <c r="N15" s="144">
        <v>55</v>
      </c>
    </row>
    <row r="16" spans="2:15" s="58" customFormat="1">
      <c r="B16" s="352">
        <v>130000</v>
      </c>
      <c r="C16" s="351" t="s">
        <v>40</v>
      </c>
      <c r="D16" s="144">
        <v>83955</v>
      </c>
      <c r="E16" s="451">
        <f t="shared" si="0"/>
        <v>60122</v>
      </c>
      <c r="F16" s="144">
        <v>18525</v>
      </c>
      <c r="G16" s="144">
        <v>41597</v>
      </c>
      <c r="H16" s="144">
        <v>1248</v>
      </c>
      <c r="I16" s="144">
        <v>20711</v>
      </c>
      <c r="J16" s="144">
        <v>93</v>
      </c>
      <c r="K16" s="144">
        <v>102</v>
      </c>
      <c r="L16" s="144">
        <v>128</v>
      </c>
      <c r="M16" s="144">
        <v>1451</v>
      </c>
      <c r="N16" s="144">
        <v>100</v>
      </c>
    </row>
    <row r="17" spans="2:14" s="58" customFormat="1">
      <c r="B17" s="352">
        <v>140000</v>
      </c>
      <c r="C17" s="351" t="s">
        <v>70</v>
      </c>
      <c r="D17" s="144">
        <v>101573</v>
      </c>
      <c r="E17" s="451">
        <f t="shared" si="0"/>
        <v>77126</v>
      </c>
      <c r="F17" s="144">
        <v>25319</v>
      </c>
      <c r="G17" s="144">
        <v>51807</v>
      </c>
      <c r="H17" s="144">
        <v>880</v>
      </c>
      <c r="I17" s="144">
        <v>23065</v>
      </c>
      <c r="J17" s="144">
        <v>85</v>
      </c>
      <c r="K17" s="144">
        <v>84</v>
      </c>
      <c r="L17" s="144">
        <v>64</v>
      </c>
      <c r="M17" s="144">
        <v>212</v>
      </c>
      <c r="N17" s="144">
        <v>57</v>
      </c>
    </row>
    <row r="18" spans="2:14" s="58" customFormat="1">
      <c r="B18" s="352">
        <v>150000</v>
      </c>
      <c r="C18" s="351" t="s">
        <v>71</v>
      </c>
      <c r="D18" s="144">
        <v>123958</v>
      </c>
      <c r="E18" s="451">
        <f t="shared" si="0"/>
        <v>83413</v>
      </c>
      <c r="F18" s="144">
        <v>26766</v>
      </c>
      <c r="G18" s="144">
        <v>56647</v>
      </c>
      <c r="H18" s="144">
        <v>1611</v>
      </c>
      <c r="I18" s="144">
        <v>38036</v>
      </c>
      <c r="J18" s="144">
        <v>164</v>
      </c>
      <c r="K18" s="144">
        <v>132</v>
      </c>
      <c r="L18" s="144">
        <v>31</v>
      </c>
      <c r="M18" s="144">
        <v>474</v>
      </c>
      <c r="N18" s="144">
        <v>97</v>
      </c>
    </row>
    <row r="19" spans="2:14">
      <c r="B19" s="18">
        <v>111000</v>
      </c>
      <c r="C19" s="19" t="s">
        <v>72</v>
      </c>
      <c r="D19" s="11">
        <v>11944</v>
      </c>
      <c r="E19" s="133">
        <f t="shared" si="0"/>
        <v>11397</v>
      </c>
      <c r="F19" s="144">
        <v>4661</v>
      </c>
      <c r="G19" s="144">
        <v>6736</v>
      </c>
      <c r="H19" s="11">
        <v>42</v>
      </c>
      <c r="I19" s="11">
        <v>490</v>
      </c>
      <c r="J19" s="11">
        <v>6</v>
      </c>
      <c r="K19" s="11" t="s">
        <v>1029</v>
      </c>
      <c r="L19" s="11" t="s">
        <v>1029</v>
      </c>
      <c r="M19" s="11">
        <v>6</v>
      </c>
      <c r="N19" s="11">
        <v>3</v>
      </c>
    </row>
    <row r="20" spans="2:14">
      <c r="B20" s="18">
        <v>121000</v>
      </c>
      <c r="C20" s="19" t="s">
        <v>73</v>
      </c>
      <c r="D20" s="11">
        <v>25119</v>
      </c>
      <c r="E20" s="133">
        <f t="shared" si="0"/>
        <v>22817</v>
      </c>
      <c r="F20" s="144">
        <v>7273</v>
      </c>
      <c r="G20" s="144">
        <v>15544</v>
      </c>
      <c r="H20" s="11">
        <v>140</v>
      </c>
      <c r="I20" s="11">
        <v>2058</v>
      </c>
      <c r="J20" s="11">
        <v>15</v>
      </c>
      <c r="K20" s="11">
        <v>20</v>
      </c>
      <c r="L20" s="11">
        <v>26</v>
      </c>
      <c r="M20" s="11">
        <v>39</v>
      </c>
      <c r="N20" s="11">
        <v>4</v>
      </c>
    </row>
    <row r="21" spans="2:14">
      <c r="B21" s="18">
        <v>122000</v>
      </c>
      <c r="C21" s="19" t="s">
        <v>74</v>
      </c>
      <c r="D21" s="11">
        <v>3282</v>
      </c>
      <c r="E21" s="133">
        <f t="shared" si="0"/>
        <v>2440</v>
      </c>
      <c r="F21" s="144">
        <v>1056</v>
      </c>
      <c r="G21" s="144">
        <v>1384</v>
      </c>
      <c r="H21" s="11">
        <v>18</v>
      </c>
      <c r="I21" s="11">
        <v>802</v>
      </c>
      <c r="J21" s="11" t="s">
        <v>1029</v>
      </c>
      <c r="K21" s="11" t="s">
        <v>1029</v>
      </c>
      <c r="L21" s="11">
        <v>12</v>
      </c>
      <c r="M21" s="11">
        <v>4</v>
      </c>
      <c r="N21" s="11">
        <v>6</v>
      </c>
    </row>
    <row r="22" spans="2:14">
      <c r="B22" s="18">
        <v>131000</v>
      </c>
      <c r="C22" s="19" t="s">
        <v>75</v>
      </c>
      <c r="D22" s="11">
        <v>17662</v>
      </c>
      <c r="E22" s="133">
        <f t="shared" si="0"/>
        <v>14903</v>
      </c>
      <c r="F22" s="144">
        <v>5705</v>
      </c>
      <c r="G22" s="144">
        <v>9198</v>
      </c>
      <c r="H22" s="11">
        <v>218</v>
      </c>
      <c r="I22" s="11">
        <v>2397</v>
      </c>
      <c r="J22" s="11">
        <v>17</v>
      </c>
      <c r="K22" s="11">
        <v>14</v>
      </c>
      <c r="L22" s="11">
        <v>13</v>
      </c>
      <c r="M22" s="11">
        <v>87</v>
      </c>
      <c r="N22" s="11">
        <v>13</v>
      </c>
    </row>
    <row r="23" spans="2:14">
      <c r="B23" s="18">
        <v>141000</v>
      </c>
      <c r="C23" s="19" t="s">
        <v>76</v>
      </c>
      <c r="D23" s="11">
        <v>4166</v>
      </c>
      <c r="E23" s="133">
        <f t="shared" si="0"/>
        <v>3177</v>
      </c>
      <c r="F23" s="144">
        <v>2136</v>
      </c>
      <c r="G23" s="144">
        <v>1041</v>
      </c>
      <c r="H23" s="11">
        <v>23</v>
      </c>
      <c r="I23" s="11">
        <v>956</v>
      </c>
      <c r="J23" s="11">
        <v>1</v>
      </c>
      <c r="K23" s="11">
        <v>1</v>
      </c>
      <c r="L23" s="11">
        <v>1</v>
      </c>
      <c r="M23" s="11">
        <v>6</v>
      </c>
      <c r="N23" s="11">
        <v>1</v>
      </c>
    </row>
    <row r="24" spans="2:14">
      <c r="B24" s="18">
        <v>151000</v>
      </c>
      <c r="C24" s="19" t="s">
        <v>77</v>
      </c>
      <c r="D24" s="11">
        <v>9244</v>
      </c>
      <c r="E24" s="133">
        <f t="shared" si="0"/>
        <v>7763</v>
      </c>
      <c r="F24" s="144">
        <v>3637</v>
      </c>
      <c r="G24" s="144">
        <v>4126</v>
      </c>
      <c r="H24" s="11">
        <v>35</v>
      </c>
      <c r="I24" s="11">
        <v>1425</v>
      </c>
      <c r="J24" s="11">
        <v>3</v>
      </c>
      <c r="K24" s="11">
        <v>8</v>
      </c>
      <c r="L24" s="11">
        <v>1</v>
      </c>
      <c r="M24" s="11">
        <v>2</v>
      </c>
      <c r="N24" s="11">
        <v>7</v>
      </c>
    </row>
    <row r="25" spans="2:14">
      <c r="B25" s="18">
        <v>112000</v>
      </c>
      <c r="C25" s="19" t="s">
        <v>78</v>
      </c>
      <c r="D25" s="11">
        <v>11225</v>
      </c>
      <c r="E25" s="133">
        <f t="shared" si="0"/>
        <v>11005</v>
      </c>
      <c r="F25" s="144">
        <v>4628</v>
      </c>
      <c r="G25" s="144">
        <v>6377</v>
      </c>
      <c r="H25" s="11">
        <v>34</v>
      </c>
      <c r="I25" s="11">
        <v>176</v>
      </c>
      <c r="J25" s="11">
        <v>2</v>
      </c>
      <c r="K25" s="11">
        <v>1</v>
      </c>
      <c r="L25" s="11">
        <v>1</v>
      </c>
      <c r="M25" s="11">
        <v>6</v>
      </c>
      <c r="N25" s="11" t="s">
        <v>1029</v>
      </c>
    </row>
    <row r="26" spans="2:14">
      <c r="B26" s="18">
        <v>123000</v>
      </c>
      <c r="C26" s="19" t="s">
        <v>79</v>
      </c>
      <c r="D26" s="11">
        <v>527</v>
      </c>
      <c r="E26" s="133">
        <f t="shared" si="0"/>
        <v>510</v>
      </c>
      <c r="F26" s="144">
        <v>348</v>
      </c>
      <c r="G26" s="144">
        <v>162</v>
      </c>
      <c r="H26" s="11" t="s">
        <v>1029</v>
      </c>
      <c r="I26" s="11">
        <v>15</v>
      </c>
      <c r="J26" s="11" t="s">
        <v>1029</v>
      </c>
      <c r="K26" s="11" t="s">
        <v>1029</v>
      </c>
      <c r="L26" s="11" t="s">
        <v>1029</v>
      </c>
      <c r="M26" s="11">
        <v>2</v>
      </c>
      <c r="N26" s="11" t="s">
        <v>1029</v>
      </c>
    </row>
    <row r="27" spans="2:14">
      <c r="B27" s="18">
        <v>125000</v>
      </c>
      <c r="C27" s="19" t="s">
        <v>80</v>
      </c>
      <c r="D27" s="11">
        <v>5036</v>
      </c>
      <c r="E27" s="133">
        <f t="shared" si="0"/>
        <v>4854</v>
      </c>
      <c r="F27" s="144">
        <v>2252</v>
      </c>
      <c r="G27" s="144">
        <v>2602</v>
      </c>
      <c r="H27" s="11">
        <v>9</v>
      </c>
      <c r="I27" s="11">
        <v>156</v>
      </c>
      <c r="J27" s="11" t="s">
        <v>1029</v>
      </c>
      <c r="K27" s="11" t="s">
        <v>1029</v>
      </c>
      <c r="L27" s="11" t="s">
        <v>1029</v>
      </c>
      <c r="M27" s="11">
        <v>6</v>
      </c>
      <c r="N27" s="11">
        <v>11</v>
      </c>
    </row>
    <row r="28" spans="2:14">
      <c r="B28" s="18">
        <v>126000</v>
      </c>
      <c r="C28" s="19" t="s">
        <v>81</v>
      </c>
      <c r="D28" s="11">
        <v>10571</v>
      </c>
      <c r="E28" s="133">
        <f t="shared" si="0"/>
        <v>10101</v>
      </c>
      <c r="F28" s="144">
        <v>2854</v>
      </c>
      <c r="G28" s="144">
        <v>7247</v>
      </c>
      <c r="H28" s="11">
        <v>14</v>
      </c>
      <c r="I28" s="11">
        <v>432</v>
      </c>
      <c r="J28" s="11">
        <v>1</v>
      </c>
      <c r="K28" s="11">
        <v>5</v>
      </c>
      <c r="L28" s="11">
        <v>1</v>
      </c>
      <c r="M28" s="11">
        <v>12</v>
      </c>
      <c r="N28" s="11">
        <v>5</v>
      </c>
    </row>
    <row r="29" spans="2:14">
      <c r="B29" s="18">
        <v>142000</v>
      </c>
      <c r="C29" s="19" t="s">
        <v>82</v>
      </c>
      <c r="D29" s="11">
        <v>10745</v>
      </c>
      <c r="E29" s="133">
        <f t="shared" si="0"/>
        <v>9972</v>
      </c>
      <c r="F29" s="144">
        <v>4217</v>
      </c>
      <c r="G29" s="144">
        <v>5755</v>
      </c>
      <c r="H29" s="11">
        <v>37</v>
      </c>
      <c r="I29" s="11">
        <v>694</v>
      </c>
      <c r="J29" s="11">
        <v>3</v>
      </c>
      <c r="K29" s="11">
        <v>6</v>
      </c>
      <c r="L29" s="11">
        <v>10</v>
      </c>
      <c r="M29" s="11">
        <v>16</v>
      </c>
      <c r="N29" s="11">
        <v>7</v>
      </c>
    </row>
    <row r="30" spans="2:14">
      <c r="B30" s="18">
        <v>143000</v>
      </c>
      <c r="C30" s="19" t="s">
        <v>83</v>
      </c>
      <c r="D30" s="11">
        <v>4256</v>
      </c>
      <c r="E30" s="133">
        <f t="shared" si="0"/>
        <v>4024</v>
      </c>
      <c r="F30" s="144">
        <v>1959</v>
      </c>
      <c r="G30" s="144">
        <v>2065</v>
      </c>
      <c r="H30" s="11">
        <v>14</v>
      </c>
      <c r="I30" s="11">
        <v>208</v>
      </c>
      <c r="J30" s="11">
        <v>1</v>
      </c>
      <c r="K30" s="11" t="s">
        <v>1029</v>
      </c>
      <c r="L30" s="11" t="s">
        <v>1029</v>
      </c>
      <c r="M30" s="11">
        <v>5</v>
      </c>
      <c r="N30" s="11">
        <v>4</v>
      </c>
    </row>
    <row r="31" spans="2:14">
      <c r="B31" s="18">
        <v>144000</v>
      </c>
      <c r="C31" s="19" t="s">
        <v>84</v>
      </c>
      <c r="D31" s="11">
        <v>3810</v>
      </c>
      <c r="E31" s="133">
        <f t="shared" si="0"/>
        <v>3639</v>
      </c>
      <c r="F31" s="144">
        <v>807</v>
      </c>
      <c r="G31" s="144">
        <v>2832</v>
      </c>
      <c r="H31" s="11">
        <v>26</v>
      </c>
      <c r="I31" s="11">
        <v>141</v>
      </c>
      <c r="J31" s="11">
        <v>2</v>
      </c>
      <c r="K31" s="11" t="s">
        <v>1029</v>
      </c>
      <c r="L31" s="11" t="s">
        <v>1029</v>
      </c>
      <c r="M31" s="11">
        <v>1</v>
      </c>
      <c r="N31" s="11">
        <v>1</v>
      </c>
    </row>
    <row r="32" spans="2:14">
      <c r="B32" s="18">
        <v>145000</v>
      </c>
      <c r="C32" s="19" t="s">
        <v>85</v>
      </c>
      <c r="D32" s="11">
        <v>1651</v>
      </c>
      <c r="E32" s="133">
        <f t="shared" si="0"/>
        <v>1590</v>
      </c>
      <c r="F32" s="144">
        <v>494</v>
      </c>
      <c r="G32" s="144">
        <v>1096</v>
      </c>
      <c r="H32" s="11">
        <v>3</v>
      </c>
      <c r="I32" s="11">
        <v>56</v>
      </c>
      <c r="J32" s="11" t="s">
        <v>1029</v>
      </c>
      <c r="K32" s="11">
        <v>1</v>
      </c>
      <c r="L32" s="11" t="s">
        <v>1029</v>
      </c>
      <c r="M32" s="11">
        <v>1</v>
      </c>
      <c r="N32" s="11" t="s">
        <v>1029</v>
      </c>
    </row>
    <row r="33" spans="2:14">
      <c r="B33" s="18">
        <v>146000</v>
      </c>
      <c r="C33" s="19" t="s">
        <v>86</v>
      </c>
      <c r="D33" s="11">
        <v>3883</v>
      </c>
      <c r="E33" s="133">
        <f t="shared" si="0"/>
        <v>3543</v>
      </c>
      <c r="F33" s="144">
        <v>1374</v>
      </c>
      <c r="G33" s="144">
        <v>2169</v>
      </c>
      <c r="H33" s="11">
        <v>11</v>
      </c>
      <c r="I33" s="11">
        <v>316</v>
      </c>
      <c r="J33" s="11">
        <v>1</v>
      </c>
      <c r="K33" s="11">
        <v>2</v>
      </c>
      <c r="L33" s="11" t="s">
        <v>1029</v>
      </c>
      <c r="M33" s="11">
        <v>9</v>
      </c>
      <c r="N33" s="11">
        <v>1</v>
      </c>
    </row>
    <row r="34" spans="2:14">
      <c r="B34" s="18">
        <v>152000</v>
      </c>
      <c r="C34" s="19" t="s">
        <v>87</v>
      </c>
      <c r="D34" s="11">
        <v>6455</v>
      </c>
      <c r="E34" s="133">
        <f t="shared" si="0"/>
        <v>5548</v>
      </c>
      <c r="F34" s="144">
        <v>2028</v>
      </c>
      <c r="G34" s="144">
        <v>3520</v>
      </c>
      <c r="H34" s="11">
        <v>41</v>
      </c>
      <c r="I34" s="11">
        <v>852</v>
      </c>
      <c r="J34" s="11">
        <v>2</v>
      </c>
      <c r="K34" s="11">
        <v>3</v>
      </c>
      <c r="L34" s="11" t="s">
        <v>1029</v>
      </c>
      <c r="M34" s="11">
        <v>8</v>
      </c>
      <c r="N34" s="11">
        <v>1</v>
      </c>
    </row>
    <row r="35" spans="2:14">
      <c r="B35" s="18">
        <v>153000</v>
      </c>
      <c r="C35" s="19" t="s">
        <v>88</v>
      </c>
      <c r="D35" s="11">
        <v>7042</v>
      </c>
      <c r="E35" s="133">
        <f t="shared" si="0"/>
        <v>6785</v>
      </c>
      <c r="F35" s="144">
        <v>2492</v>
      </c>
      <c r="G35" s="144">
        <v>4293</v>
      </c>
      <c r="H35" s="11">
        <v>15</v>
      </c>
      <c r="I35" s="11">
        <v>228</v>
      </c>
      <c r="J35" s="11" t="s">
        <v>1029</v>
      </c>
      <c r="K35" s="11">
        <v>3</v>
      </c>
      <c r="L35" s="11" t="s">
        <v>1029</v>
      </c>
      <c r="M35" s="11">
        <v>8</v>
      </c>
      <c r="N35" s="11">
        <v>3</v>
      </c>
    </row>
    <row r="36" spans="2:14">
      <c r="B36" s="18">
        <v>154000</v>
      </c>
      <c r="C36" s="19" t="s">
        <v>89</v>
      </c>
      <c r="D36" s="11">
        <v>10783</v>
      </c>
      <c r="E36" s="133">
        <f t="shared" si="0"/>
        <v>9505</v>
      </c>
      <c r="F36" s="144">
        <v>2439</v>
      </c>
      <c r="G36" s="144">
        <v>7066</v>
      </c>
      <c r="H36" s="11">
        <v>63</v>
      </c>
      <c r="I36" s="11">
        <v>1175</v>
      </c>
      <c r="J36" s="11">
        <v>3</v>
      </c>
      <c r="K36" s="11">
        <v>3</v>
      </c>
      <c r="L36" s="11">
        <v>1</v>
      </c>
      <c r="M36" s="11">
        <v>27</v>
      </c>
      <c r="N36" s="11">
        <v>6</v>
      </c>
    </row>
    <row r="37" spans="2:14" s="54" customFormat="1">
      <c r="B37" s="293"/>
      <c r="C37" s="295" t="s">
        <v>90</v>
      </c>
      <c r="D37" s="303">
        <v>591253</v>
      </c>
      <c r="E37" s="307">
        <f t="shared" si="0"/>
        <v>456557</v>
      </c>
      <c r="F37" s="584">
        <v>345609</v>
      </c>
      <c r="G37" s="584">
        <v>110948</v>
      </c>
      <c r="H37" s="303">
        <v>30923</v>
      </c>
      <c r="I37" s="303">
        <v>98740</v>
      </c>
      <c r="J37" s="303">
        <v>104</v>
      </c>
      <c r="K37" s="303">
        <v>46</v>
      </c>
      <c r="L37" s="303">
        <v>4259</v>
      </c>
      <c r="M37" s="303">
        <v>413</v>
      </c>
      <c r="N37" s="303">
        <v>211</v>
      </c>
    </row>
    <row r="38" spans="2:14" s="54" customFormat="1">
      <c r="B38" s="293">
        <v>300000</v>
      </c>
      <c r="C38" s="295" t="s">
        <v>91</v>
      </c>
      <c r="D38" s="303">
        <v>91359</v>
      </c>
      <c r="E38" s="307">
        <f t="shared" si="0"/>
        <v>48304</v>
      </c>
      <c r="F38" s="584">
        <v>28629</v>
      </c>
      <c r="G38" s="584">
        <v>19675</v>
      </c>
      <c r="H38" s="303">
        <v>1642</v>
      </c>
      <c r="I38" s="303">
        <v>41150</v>
      </c>
      <c r="J38" s="303">
        <v>32</v>
      </c>
      <c r="K38" s="303">
        <v>11</v>
      </c>
      <c r="L38" s="303">
        <v>79</v>
      </c>
      <c r="M38" s="303">
        <v>104</v>
      </c>
      <c r="N38" s="303">
        <v>37</v>
      </c>
    </row>
    <row r="39" spans="2:14">
      <c r="B39" s="17">
        <v>301000</v>
      </c>
      <c r="C39" s="21" t="s">
        <v>92</v>
      </c>
      <c r="D39" s="11">
        <v>87879</v>
      </c>
      <c r="E39" s="133">
        <f t="shared" si="0"/>
        <v>45488</v>
      </c>
      <c r="F39" s="144">
        <v>26855</v>
      </c>
      <c r="G39" s="144">
        <v>18633</v>
      </c>
      <c r="H39" s="11">
        <v>1611</v>
      </c>
      <c r="I39" s="11">
        <v>40521</v>
      </c>
      <c r="J39" s="11">
        <v>32</v>
      </c>
      <c r="K39" s="11">
        <v>11</v>
      </c>
      <c r="L39" s="11">
        <v>79</v>
      </c>
      <c r="M39" s="11">
        <v>102</v>
      </c>
      <c r="N39" s="11">
        <v>35</v>
      </c>
    </row>
    <row r="40" spans="2:14">
      <c r="B40" s="17">
        <v>310000</v>
      </c>
      <c r="C40" s="21" t="s">
        <v>93</v>
      </c>
      <c r="D40" s="11">
        <v>2542</v>
      </c>
      <c r="E40" s="133">
        <f t="shared" si="0"/>
        <v>2510</v>
      </c>
      <c r="F40" s="144">
        <v>1519</v>
      </c>
      <c r="G40" s="144">
        <v>991</v>
      </c>
      <c r="H40" s="11">
        <v>1</v>
      </c>
      <c r="I40" s="11">
        <v>27</v>
      </c>
      <c r="J40" s="11" t="s">
        <v>1029</v>
      </c>
      <c r="K40" s="11" t="s">
        <v>1029</v>
      </c>
      <c r="L40" s="11" t="s">
        <v>1029</v>
      </c>
      <c r="M40" s="11">
        <v>2</v>
      </c>
      <c r="N40" s="11">
        <v>2</v>
      </c>
    </row>
    <row r="41" spans="2:14">
      <c r="B41" s="17">
        <v>311000</v>
      </c>
      <c r="C41" s="21" t="s">
        <v>94</v>
      </c>
      <c r="D41" s="11">
        <v>938</v>
      </c>
      <c r="E41" s="133">
        <f t="shared" si="0"/>
        <v>306</v>
      </c>
      <c r="F41" s="144">
        <v>255</v>
      </c>
      <c r="G41" s="144">
        <v>51</v>
      </c>
      <c r="H41" s="11">
        <v>30</v>
      </c>
      <c r="I41" s="11">
        <v>602</v>
      </c>
      <c r="J41" s="11" t="s">
        <v>1029</v>
      </c>
      <c r="K41" s="11" t="s">
        <v>1029</v>
      </c>
      <c r="L41" s="11" t="s">
        <v>1029</v>
      </c>
      <c r="M41" s="11" t="s">
        <v>1029</v>
      </c>
      <c r="N41" s="11" t="s">
        <v>1029</v>
      </c>
    </row>
    <row r="42" spans="2:14" s="54" customFormat="1">
      <c r="B42" s="296">
        <v>1400000</v>
      </c>
      <c r="C42" s="297" t="s">
        <v>95</v>
      </c>
      <c r="D42" s="303">
        <v>45704</v>
      </c>
      <c r="E42" s="307">
        <f t="shared" si="0"/>
        <v>33468</v>
      </c>
      <c r="F42" s="584">
        <v>27537</v>
      </c>
      <c r="G42" s="584">
        <v>5931</v>
      </c>
      <c r="H42" s="303">
        <v>6616</v>
      </c>
      <c r="I42" s="303">
        <v>5360</v>
      </c>
      <c r="J42" s="303">
        <v>9</v>
      </c>
      <c r="K42" s="303">
        <v>2</v>
      </c>
      <c r="L42" s="303">
        <v>173</v>
      </c>
      <c r="M42" s="303">
        <v>63</v>
      </c>
      <c r="N42" s="303">
        <v>13</v>
      </c>
    </row>
    <row r="43" spans="2:14">
      <c r="B43" s="24">
        <v>1401000</v>
      </c>
      <c r="C43" s="19" t="s">
        <v>96</v>
      </c>
      <c r="D43" s="11">
        <v>5635</v>
      </c>
      <c r="E43" s="133">
        <f t="shared" si="0"/>
        <v>2579</v>
      </c>
      <c r="F43" s="144">
        <v>1972</v>
      </c>
      <c r="G43" s="144">
        <v>607</v>
      </c>
      <c r="H43" s="11">
        <v>477</v>
      </c>
      <c r="I43" s="11">
        <v>2421</v>
      </c>
      <c r="J43" s="11">
        <v>1</v>
      </c>
      <c r="K43" s="11">
        <v>1</v>
      </c>
      <c r="L43" s="11">
        <v>150</v>
      </c>
      <c r="M43" s="11">
        <v>2</v>
      </c>
      <c r="N43" s="11">
        <v>4</v>
      </c>
    </row>
    <row r="44" spans="2:14">
      <c r="B44" s="25">
        <v>1402000</v>
      </c>
      <c r="C44" s="19" t="s">
        <v>97</v>
      </c>
      <c r="D44" s="11">
        <v>3487</v>
      </c>
      <c r="E44" s="133">
        <f t="shared" si="0"/>
        <v>1763</v>
      </c>
      <c r="F44" s="144">
        <v>1562</v>
      </c>
      <c r="G44" s="144">
        <v>201</v>
      </c>
      <c r="H44" s="11">
        <v>256</v>
      </c>
      <c r="I44" s="11">
        <v>1460</v>
      </c>
      <c r="J44" s="11">
        <v>5</v>
      </c>
      <c r="K44" s="11" t="s">
        <v>1029</v>
      </c>
      <c r="L44" s="11" t="s">
        <v>1029</v>
      </c>
      <c r="M44" s="11">
        <v>2</v>
      </c>
      <c r="N44" s="11">
        <v>1</v>
      </c>
    </row>
    <row r="45" spans="2:14">
      <c r="B45" s="25">
        <v>1410000</v>
      </c>
      <c r="C45" s="26" t="s">
        <v>98</v>
      </c>
      <c r="D45" s="11">
        <v>1207</v>
      </c>
      <c r="E45" s="133">
        <f t="shared" si="0"/>
        <v>1188</v>
      </c>
      <c r="F45" s="144">
        <v>1094</v>
      </c>
      <c r="G45" s="144">
        <v>94</v>
      </c>
      <c r="H45" s="11">
        <v>2</v>
      </c>
      <c r="I45" s="11">
        <v>14</v>
      </c>
      <c r="J45" s="11" t="s">
        <v>1029</v>
      </c>
      <c r="K45" s="11" t="s">
        <v>1029</v>
      </c>
      <c r="L45" s="11" t="s">
        <v>1029</v>
      </c>
      <c r="M45" s="11">
        <v>3</v>
      </c>
      <c r="N45" s="11" t="s">
        <v>1029</v>
      </c>
    </row>
    <row r="46" spans="2:14">
      <c r="B46" s="25">
        <v>1411000</v>
      </c>
      <c r="C46" s="26" t="s">
        <v>99</v>
      </c>
      <c r="D46" s="11">
        <v>1258</v>
      </c>
      <c r="E46" s="133">
        <f t="shared" si="0"/>
        <v>772</v>
      </c>
      <c r="F46" s="144">
        <v>702</v>
      </c>
      <c r="G46" s="144">
        <v>70</v>
      </c>
      <c r="H46" s="11">
        <v>364</v>
      </c>
      <c r="I46" s="11">
        <v>115</v>
      </c>
      <c r="J46" s="11">
        <v>1</v>
      </c>
      <c r="K46" s="11" t="s">
        <v>1029</v>
      </c>
      <c r="L46" s="11" t="s">
        <v>1029</v>
      </c>
      <c r="M46" s="11">
        <v>5</v>
      </c>
      <c r="N46" s="11">
        <v>1</v>
      </c>
    </row>
    <row r="47" spans="2:14">
      <c r="B47" s="25">
        <v>1412000</v>
      </c>
      <c r="C47" s="26" t="s">
        <v>100</v>
      </c>
      <c r="D47" s="11">
        <v>331</v>
      </c>
      <c r="E47" s="133">
        <f t="shared" si="0"/>
        <v>53</v>
      </c>
      <c r="F47" s="144">
        <v>52</v>
      </c>
      <c r="G47" s="144">
        <v>1</v>
      </c>
      <c r="H47" s="11">
        <v>178</v>
      </c>
      <c r="I47" s="11">
        <v>99</v>
      </c>
      <c r="J47" s="11" t="s">
        <v>1029</v>
      </c>
      <c r="K47" s="11" t="s">
        <v>1029</v>
      </c>
      <c r="L47" s="11" t="s">
        <v>1029</v>
      </c>
      <c r="M47" s="11">
        <v>1</v>
      </c>
      <c r="N47" s="11" t="s">
        <v>1029</v>
      </c>
    </row>
    <row r="48" spans="2:14">
      <c r="B48" s="25">
        <v>1413000</v>
      </c>
      <c r="C48" s="26" t="s">
        <v>101</v>
      </c>
      <c r="D48" s="11">
        <v>1111</v>
      </c>
      <c r="E48" s="133">
        <f t="shared" si="0"/>
        <v>217</v>
      </c>
      <c r="F48" s="144">
        <v>214</v>
      </c>
      <c r="G48" s="144">
        <v>3</v>
      </c>
      <c r="H48" s="11">
        <v>731</v>
      </c>
      <c r="I48" s="11">
        <v>161</v>
      </c>
      <c r="J48" s="11">
        <v>1</v>
      </c>
      <c r="K48" s="11" t="s">
        <v>1029</v>
      </c>
      <c r="L48" s="11" t="s">
        <v>1029</v>
      </c>
      <c r="M48" s="11" t="s">
        <v>1029</v>
      </c>
      <c r="N48" s="11">
        <v>1</v>
      </c>
    </row>
    <row r="49" spans="2:14">
      <c r="B49" s="25">
        <v>1414000</v>
      </c>
      <c r="C49" s="26" t="s">
        <v>102</v>
      </c>
      <c r="D49" s="11">
        <v>866</v>
      </c>
      <c r="E49" s="133">
        <f t="shared" si="0"/>
        <v>42</v>
      </c>
      <c r="F49" s="144">
        <v>41</v>
      </c>
      <c r="G49" s="144">
        <v>1</v>
      </c>
      <c r="H49" s="11">
        <v>622</v>
      </c>
      <c r="I49" s="11">
        <v>199</v>
      </c>
      <c r="J49" s="11" t="s">
        <v>1029</v>
      </c>
      <c r="K49" s="11" t="s">
        <v>1029</v>
      </c>
      <c r="L49" s="11" t="s">
        <v>1029</v>
      </c>
      <c r="M49" s="11">
        <v>2</v>
      </c>
      <c r="N49" s="11">
        <v>1</v>
      </c>
    </row>
    <row r="50" spans="2:14">
      <c r="B50" s="25">
        <v>1415000</v>
      </c>
      <c r="C50" s="26" t="s">
        <v>103</v>
      </c>
      <c r="D50" s="11">
        <v>497</v>
      </c>
      <c r="E50" s="133">
        <f t="shared" si="0"/>
        <v>490</v>
      </c>
      <c r="F50" s="144">
        <v>474</v>
      </c>
      <c r="G50" s="144">
        <v>16</v>
      </c>
      <c r="H50" s="11">
        <v>2</v>
      </c>
      <c r="I50" s="11">
        <v>4</v>
      </c>
      <c r="J50" s="11" t="s">
        <v>1029</v>
      </c>
      <c r="K50" s="11" t="s">
        <v>1029</v>
      </c>
      <c r="L50" s="11" t="s">
        <v>1029</v>
      </c>
      <c r="M50" s="11" t="s">
        <v>1029</v>
      </c>
      <c r="N50" s="11">
        <v>1</v>
      </c>
    </row>
    <row r="51" spans="2:14">
      <c r="B51" s="25">
        <v>1416000</v>
      </c>
      <c r="C51" s="26" t="s">
        <v>104</v>
      </c>
      <c r="D51" s="11">
        <v>2562</v>
      </c>
      <c r="E51" s="133">
        <f t="shared" si="0"/>
        <v>2547</v>
      </c>
      <c r="F51" s="144">
        <v>2145</v>
      </c>
      <c r="G51" s="144">
        <v>402</v>
      </c>
      <c r="H51" s="11">
        <v>4</v>
      </c>
      <c r="I51" s="11">
        <v>6</v>
      </c>
      <c r="J51" s="11" t="s">
        <v>1029</v>
      </c>
      <c r="K51" s="11" t="s">
        <v>1029</v>
      </c>
      <c r="L51" s="11" t="s">
        <v>1029</v>
      </c>
      <c r="M51" s="11">
        <v>4</v>
      </c>
      <c r="N51" s="11">
        <v>1</v>
      </c>
    </row>
    <row r="52" spans="2:14">
      <c r="B52" s="25">
        <v>1417000</v>
      </c>
      <c r="C52" s="26" t="s">
        <v>105</v>
      </c>
      <c r="D52" s="11">
        <v>1979</v>
      </c>
      <c r="E52" s="133">
        <f t="shared" si="0"/>
        <v>1831</v>
      </c>
      <c r="F52" s="144">
        <v>1308</v>
      </c>
      <c r="G52" s="144">
        <v>523</v>
      </c>
      <c r="H52" s="11">
        <v>131</v>
      </c>
      <c r="I52" s="11">
        <v>16</v>
      </c>
      <c r="J52" s="11" t="s">
        <v>1029</v>
      </c>
      <c r="K52" s="11" t="s">
        <v>1029</v>
      </c>
      <c r="L52" s="11" t="s">
        <v>1029</v>
      </c>
      <c r="M52" s="11">
        <v>1</v>
      </c>
      <c r="N52" s="11" t="s">
        <v>1029</v>
      </c>
    </row>
    <row r="53" spans="2:14">
      <c r="B53" s="25">
        <v>1418000</v>
      </c>
      <c r="C53" s="26" t="s">
        <v>106</v>
      </c>
      <c r="D53" s="11">
        <v>4314</v>
      </c>
      <c r="E53" s="133">
        <f t="shared" si="0"/>
        <v>4264</v>
      </c>
      <c r="F53" s="144">
        <v>3123</v>
      </c>
      <c r="G53" s="144">
        <v>1141</v>
      </c>
      <c r="H53" s="11">
        <v>7</v>
      </c>
      <c r="I53" s="11">
        <v>19</v>
      </c>
      <c r="J53" s="11" t="s">
        <v>1029</v>
      </c>
      <c r="K53" s="11" t="s">
        <v>1029</v>
      </c>
      <c r="L53" s="11" t="s">
        <v>1029</v>
      </c>
      <c r="M53" s="11">
        <v>23</v>
      </c>
      <c r="N53" s="11">
        <v>1</v>
      </c>
    </row>
    <row r="54" spans="2:14">
      <c r="B54" s="25">
        <v>1419000</v>
      </c>
      <c r="C54" s="26" t="s">
        <v>107</v>
      </c>
      <c r="D54" s="11">
        <v>1306</v>
      </c>
      <c r="E54" s="133">
        <f t="shared" si="0"/>
        <v>1298</v>
      </c>
      <c r="F54" s="144">
        <v>911</v>
      </c>
      <c r="G54" s="144">
        <v>387</v>
      </c>
      <c r="H54" s="11">
        <v>2</v>
      </c>
      <c r="I54" s="11">
        <v>5</v>
      </c>
      <c r="J54" s="11" t="s">
        <v>1029</v>
      </c>
      <c r="K54" s="11" t="s">
        <v>1029</v>
      </c>
      <c r="L54" s="11" t="s">
        <v>1029</v>
      </c>
      <c r="M54" s="11">
        <v>1</v>
      </c>
      <c r="N54" s="11" t="s">
        <v>1029</v>
      </c>
    </row>
    <row r="55" spans="2:14">
      <c r="B55" s="25">
        <v>1420000</v>
      </c>
      <c r="C55" s="26" t="s">
        <v>108</v>
      </c>
      <c r="D55" s="11">
        <v>2148</v>
      </c>
      <c r="E55" s="133">
        <f t="shared" si="0"/>
        <v>2129</v>
      </c>
      <c r="F55" s="144">
        <v>2003</v>
      </c>
      <c r="G55" s="144">
        <v>126</v>
      </c>
      <c r="H55" s="11">
        <v>4</v>
      </c>
      <c r="I55" s="11">
        <v>12</v>
      </c>
      <c r="J55" s="11" t="s">
        <v>1029</v>
      </c>
      <c r="K55" s="11">
        <v>1</v>
      </c>
      <c r="L55" s="11">
        <v>1</v>
      </c>
      <c r="M55" s="11">
        <v>1</v>
      </c>
      <c r="N55" s="11" t="s">
        <v>1029</v>
      </c>
    </row>
    <row r="56" spans="2:14">
      <c r="B56" s="25">
        <v>1421000</v>
      </c>
      <c r="C56" s="26" t="s">
        <v>109</v>
      </c>
      <c r="D56" s="11">
        <v>892</v>
      </c>
      <c r="E56" s="133">
        <f t="shared" si="0"/>
        <v>873</v>
      </c>
      <c r="F56" s="144">
        <v>789</v>
      </c>
      <c r="G56" s="144">
        <v>84</v>
      </c>
      <c r="H56" s="11">
        <v>10</v>
      </c>
      <c r="I56" s="11">
        <v>4</v>
      </c>
      <c r="J56" s="11" t="s">
        <v>1029</v>
      </c>
      <c r="K56" s="11" t="s">
        <v>1029</v>
      </c>
      <c r="L56" s="11" t="s">
        <v>1029</v>
      </c>
      <c r="M56" s="11">
        <v>5</v>
      </c>
      <c r="N56" s="11" t="s">
        <v>1029</v>
      </c>
    </row>
    <row r="57" spans="2:14">
      <c r="B57" s="25">
        <v>1422000</v>
      </c>
      <c r="C57" s="26" t="s">
        <v>110</v>
      </c>
      <c r="D57" s="11">
        <v>1283</v>
      </c>
      <c r="E57" s="133">
        <f t="shared" si="0"/>
        <v>1255</v>
      </c>
      <c r="F57" s="144">
        <v>1009</v>
      </c>
      <c r="G57" s="144">
        <v>246</v>
      </c>
      <c r="H57" s="11">
        <v>9</v>
      </c>
      <c r="I57" s="11">
        <v>18</v>
      </c>
      <c r="J57" s="11" t="s">
        <v>1029</v>
      </c>
      <c r="K57" s="11" t="s">
        <v>1029</v>
      </c>
      <c r="L57" s="11" t="s">
        <v>1029</v>
      </c>
      <c r="M57" s="11">
        <v>1</v>
      </c>
      <c r="N57" s="11" t="s">
        <v>1029</v>
      </c>
    </row>
    <row r="58" spans="2:14">
      <c r="B58" s="25">
        <v>1423000</v>
      </c>
      <c r="C58" s="26" t="s">
        <v>111</v>
      </c>
      <c r="D58" s="11">
        <v>2782</v>
      </c>
      <c r="E58" s="133">
        <f t="shared" si="0"/>
        <v>2741</v>
      </c>
      <c r="F58" s="144">
        <v>2612</v>
      </c>
      <c r="G58" s="144">
        <v>129</v>
      </c>
      <c r="H58" s="11">
        <v>5</v>
      </c>
      <c r="I58" s="11">
        <v>18</v>
      </c>
      <c r="J58" s="11" t="s">
        <v>1029</v>
      </c>
      <c r="K58" s="11" t="s">
        <v>1029</v>
      </c>
      <c r="L58" s="11">
        <v>15</v>
      </c>
      <c r="M58" s="11">
        <v>2</v>
      </c>
      <c r="N58" s="11">
        <v>1</v>
      </c>
    </row>
    <row r="59" spans="2:14">
      <c r="B59" s="25">
        <v>1424000</v>
      </c>
      <c r="C59" s="26" t="s">
        <v>112</v>
      </c>
      <c r="D59" s="11">
        <v>930</v>
      </c>
      <c r="E59" s="133">
        <f t="shared" si="0"/>
        <v>67</v>
      </c>
      <c r="F59" s="144">
        <v>66</v>
      </c>
      <c r="G59" s="144">
        <v>1</v>
      </c>
      <c r="H59" s="11">
        <v>701</v>
      </c>
      <c r="I59" s="11">
        <v>161</v>
      </c>
      <c r="J59" s="11" t="s">
        <v>1029</v>
      </c>
      <c r="K59" s="11" t="s">
        <v>1029</v>
      </c>
      <c r="L59" s="11" t="s">
        <v>1029</v>
      </c>
      <c r="M59" s="11">
        <v>1</v>
      </c>
      <c r="N59" s="11" t="s">
        <v>1029</v>
      </c>
    </row>
    <row r="60" spans="2:14">
      <c r="B60" s="25">
        <v>1425000</v>
      </c>
      <c r="C60" s="26" t="s">
        <v>113</v>
      </c>
      <c r="D60" s="11">
        <v>627</v>
      </c>
      <c r="E60" s="133">
        <f t="shared" si="0"/>
        <v>624</v>
      </c>
      <c r="F60" s="144">
        <v>527</v>
      </c>
      <c r="G60" s="144">
        <v>97</v>
      </c>
      <c r="H60" s="11" t="s">
        <v>1029</v>
      </c>
      <c r="I60" s="11">
        <v>3</v>
      </c>
      <c r="J60" s="11" t="s">
        <v>1029</v>
      </c>
      <c r="K60" s="11" t="s">
        <v>1029</v>
      </c>
      <c r="L60" s="11" t="s">
        <v>1029</v>
      </c>
      <c r="M60" s="11" t="s">
        <v>1029</v>
      </c>
      <c r="N60" s="11" t="s">
        <v>1029</v>
      </c>
    </row>
    <row r="61" spans="2:14">
      <c r="B61" s="25">
        <v>1426000</v>
      </c>
      <c r="C61" s="26" t="s">
        <v>114</v>
      </c>
      <c r="D61" s="11">
        <v>2917</v>
      </c>
      <c r="E61" s="133">
        <f t="shared" si="0"/>
        <v>2868</v>
      </c>
      <c r="F61" s="144">
        <v>2425</v>
      </c>
      <c r="G61" s="144">
        <v>443</v>
      </c>
      <c r="H61" s="11">
        <v>13</v>
      </c>
      <c r="I61" s="11">
        <v>30</v>
      </c>
      <c r="J61" s="11" t="s">
        <v>1029</v>
      </c>
      <c r="K61" s="11" t="s">
        <v>1029</v>
      </c>
      <c r="L61" s="11" t="s">
        <v>1029</v>
      </c>
      <c r="M61" s="11">
        <v>5</v>
      </c>
      <c r="N61" s="11">
        <v>1</v>
      </c>
    </row>
    <row r="62" spans="2:14">
      <c r="B62" s="25">
        <v>1427000</v>
      </c>
      <c r="C62" s="26" t="s">
        <v>115</v>
      </c>
      <c r="D62" s="11">
        <v>839</v>
      </c>
      <c r="E62" s="133">
        <f t="shared" si="0"/>
        <v>500</v>
      </c>
      <c r="F62" s="144">
        <v>479</v>
      </c>
      <c r="G62" s="144">
        <v>21</v>
      </c>
      <c r="H62" s="11">
        <v>252</v>
      </c>
      <c r="I62" s="11">
        <v>86</v>
      </c>
      <c r="J62" s="11">
        <v>1</v>
      </c>
      <c r="K62" s="11" t="s">
        <v>1029</v>
      </c>
      <c r="L62" s="11" t="s">
        <v>1029</v>
      </c>
      <c r="M62" s="11" t="s">
        <v>1029</v>
      </c>
      <c r="N62" s="11" t="s">
        <v>1029</v>
      </c>
    </row>
    <row r="63" spans="2:14">
      <c r="B63" s="25">
        <v>1428000</v>
      </c>
      <c r="C63" s="26" t="s">
        <v>116</v>
      </c>
      <c r="D63" s="11">
        <v>871</v>
      </c>
      <c r="E63" s="133">
        <f t="shared" si="0"/>
        <v>41</v>
      </c>
      <c r="F63" s="144">
        <v>37</v>
      </c>
      <c r="G63" s="144">
        <v>4</v>
      </c>
      <c r="H63" s="11">
        <v>800</v>
      </c>
      <c r="I63" s="11">
        <v>29</v>
      </c>
      <c r="J63" s="11" t="s">
        <v>1029</v>
      </c>
      <c r="K63" s="11" t="s">
        <v>1029</v>
      </c>
      <c r="L63" s="11" t="s">
        <v>1029</v>
      </c>
      <c r="M63" s="11">
        <v>1</v>
      </c>
      <c r="N63" s="11" t="s">
        <v>1029</v>
      </c>
    </row>
    <row r="64" spans="2:14">
      <c r="B64" s="25">
        <v>1429000</v>
      </c>
      <c r="C64" s="26" t="s">
        <v>117</v>
      </c>
      <c r="D64" s="11">
        <v>390</v>
      </c>
      <c r="E64" s="133">
        <f t="shared" si="0"/>
        <v>32</v>
      </c>
      <c r="F64" s="144">
        <v>31</v>
      </c>
      <c r="G64" s="144">
        <v>1</v>
      </c>
      <c r="H64" s="11">
        <v>324</v>
      </c>
      <c r="I64" s="11">
        <v>34</v>
      </c>
      <c r="J64" s="11" t="s">
        <v>1029</v>
      </c>
      <c r="K64" s="11" t="s">
        <v>1029</v>
      </c>
      <c r="L64" s="11" t="s">
        <v>1029</v>
      </c>
      <c r="M64" s="11" t="s">
        <v>1029</v>
      </c>
      <c r="N64" s="11" t="s">
        <v>1029</v>
      </c>
    </row>
    <row r="65" spans="2:14">
      <c r="B65" s="25">
        <v>1430000</v>
      </c>
      <c r="C65" s="26" t="s">
        <v>118</v>
      </c>
      <c r="D65" s="11">
        <v>913</v>
      </c>
      <c r="E65" s="133">
        <f t="shared" si="0"/>
        <v>896</v>
      </c>
      <c r="F65" s="144">
        <v>599</v>
      </c>
      <c r="G65" s="144">
        <v>297</v>
      </c>
      <c r="H65" s="11">
        <v>7</v>
      </c>
      <c r="I65" s="11">
        <v>8</v>
      </c>
      <c r="J65" s="11" t="s">
        <v>1029</v>
      </c>
      <c r="K65" s="11" t="s">
        <v>1029</v>
      </c>
      <c r="L65" s="11" t="s">
        <v>1029</v>
      </c>
      <c r="M65" s="11">
        <v>2</v>
      </c>
      <c r="N65" s="11" t="s">
        <v>1029</v>
      </c>
    </row>
    <row r="66" spans="2:14">
      <c r="B66" s="25">
        <v>1431000</v>
      </c>
      <c r="C66" s="26" t="s">
        <v>119</v>
      </c>
      <c r="D66" s="11">
        <v>671</v>
      </c>
      <c r="E66" s="133">
        <f t="shared" si="0"/>
        <v>81</v>
      </c>
      <c r="F66" s="144">
        <v>73</v>
      </c>
      <c r="G66" s="144">
        <v>8</v>
      </c>
      <c r="H66" s="11">
        <v>235</v>
      </c>
      <c r="I66" s="11">
        <v>355</v>
      </c>
      <c r="J66" s="11" t="s">
        <v>1029</v>
      </c>
      <c r="K66" s="11" t="s">
        <v>1029</v>
      </c>
      <c r="L66" s="11" t="s">
        <v>1029</v>
      </c>
      <c r="M66" s="11" t="s">
        <v>1029</v>
      </c>
      <c r="N66" s="11" t="s">
        <v>1029</v>
      </c>
    </row>
    <row r="67" spans="2:14">
      <c r="B67" s="25">
        <v>1432000</v>
      </c>
      <c r="C67" s="26" t="s">
        <v>120</v>
      </c>
      <c r="D67" s="11">
        <v>1190</v>
      </c>
      <c r="E67" s="133">
        <f t="shared" si="0"/>
        <v>1177</v>
      </c>
      <c r="F67" s="144">
        <v>692</v>
      </c>
      <c r="G67" s="144">
        <v>485</v>
      </c>
      <c r="H67" s="11">
        <v>5</v>
      </c>
      <c r="I67" s="11">
        <v>7</v>
      </c>
      <c r="J67" s="11" t="s">
        <v>1029</v>
      </c>
      <c r="K67" s="11" t="s">
        <v>1029</v>
      </c>
      <c r="L67" s="11" t="s">
        <v>1029</v>
      </c>
      <c r="M67" s="11">
        <v>1</v>
      </c>
      <c r="N67" s="11" t="s">
        <v>1029</v>
      </c>
    </row>
    <row r="68" spans="2:14">
      <c r="B68" s="25">
        <v>1433000</v>
      </c>
      <c r="C68" s="26" t="s">
        <v>121</v>
      </c>
      <c r="D68" s="11">
        <v>1761</v>
      </c>
      <c r="E68" s="133">
        <f t="shared" si="0"/>
        <v>1757</v>
      </c>
      <c r="F68" s="144">
        <v>1409</v>
      </c>
      <c r="G68" s="144">
        <v>348</v>
      </c>
      <c r="H68" s="11" t="s">
        <v>1029</v>
      </c>
      <c r="I68" s="11">
        <v>4</v>
      </c>
      <c r="J68" s="11" t="s">
        <v>1029</v>
      </c>
      <c r="K68" s="11" t="s">
        <v>1029</v>
      </c>
      <c r="L68" s="11" t="s">
        <v>1029</v>
      </c>
      <c r="M68" s="11" t="s">
        <v>1029</v>
      </c>
      <c r="N68" s="11" t="s">
        <v>1029</v>
      </c>
    </row>
    <row r="69" spans="2:14">
      <c r="B69" s="25">
        <v>1434000</v>
      </c>
      <c r="C69" s="26" t="s">
        <v>122</v>
      </c>
      <c r="D69" s="11">
        <v>1660</v>
      </c>
      <c r="E69" s="133">
        <f t="shared" si="0"/>
        <v>126</v>
      </c>
      <c r="F69" s="144">
        <v>123</v>
      </c>
      <c r="G69" s="144">
        <v>3</v>
      </c>
      <c r="H69" s="11">
        <v>1470</v>
      </c>
      <c r="I69" s="11">
        <v>64</v>
      </c>
      <c r="J69" s="11" t="s">
        <v>1029</v>
      </c>
      <c r="K69" s="11" t="s">
        <v>1029</v>
      </c>
      <c r="L69" s="11" t="s">
        <v>1029</v>
      </c>
      <c r="M69" s="11" t="s">
        <v>1029</v>
      </c>
      <c r="N69" s="11" t="s">
        <v>1029</v>
      </c>
    </row>
    <row r="70" spans="2:14">
      <c r="B70" s="25">
        <v>1435000</v>
      </c>
      <c r="C70" s="26" t="s">
        <v>123</v>
      </c>
      <c r="D70" s="11">
        <v>1277</v>
      </c>
      <c r="E70" s="133">
        <f t="shared" si="0"/>
        <v>1257</v>
      </c>
      <c r="F70" s="144">
        <v>1065</v>
      </c>
      <c r="G70" s="144">
        <v>192</v>
      </c>
      <c r="H70" s="11">
        <v>5</v>
      </c>
      <c r="I70" s="11">
        <v>8</v>
      </c>
      <c r="J70" s="11" t="s">
        <v>1029</v>
      </c>
      <c r="K70" s="11" t="s">
        <v>1029</v>
      </c>
      <c r="L70" s="11">
        <v>7</v>
      </c>
      <c r="M70" s="11" t="s">
        <v>1029</v>
      </c>
      <c r="N70" s="11" t="s">
        <v>1029</v>
      </c>
    </row>
    <row r="71" spans="2:14" s="54" customFormat="1">
      <c r="B71" s="298">
        <v>3400000</v>
      </c>
      <c r="C71" s="302" t="s">
        <v>124</v>
      </c>
      <c r="D71" s="303">
        <v>27369</v>
      </c>
      <c r="E71" s="307">
        <f t="shared" si="0"/>
        <v>21863</v>
      </c>
      <c r="F71" s="584">
        <v>17800</v>
      </c>
      <c r="G71" s="584">
        <v>4063</v>
      </c>
      <c r="H71" s="303">
        <v>1447</v>
      </c>
      <c r="I71" s="303">
        <v>3977</v>
      </c>
      <c r="J71" s="303" t="s">
        <v>1029</v>
      </c>
      <c r="K71" s="303">
        <v>1</v>
      </c>
      <c r="L71" s="303">
        <v>62</v>
      </c>
      <c r="M71" s="303">
        <v>9</v>
      </c>
      <c r="N71" s="303">
        <v>10</v>
      </c>
    </row>
    <row r="72" spans="2:14">
      <c r="B72" s="25">
        <v>3401000</v>
      </c>
      <c r="C72" s="26" t="s">
        <v>125</v>
      </c>
      <c r="D72" s="11">
        <v>5842</v>
      </c>
      <c r="E72" s="133">
        <f t="shared" si="0"/>
        <v>3706</v>
      </c>
      <c r="F72" s="144">
        <v>2613</v>
      </c>
      <c r="G72" s="144">
        <v>1093</v>
      </c>
      <c r="H72" s="11">
        <v>196</v>
      </c>
      <c r="I72" s="11">
        <v>1922</v>
      </c>
      <c r="J72" s="11" t="s">
        <v>1029</v>
      </c>
      <c r="K72" s="11" t="s">
        <v>1029</v>
      </c>
      <c r="L72" s="11">
        <v>16</v>
      </c>
      <c r="M72" s="11" t="s">
        <v>1029</v>
      </c>
      <c r="N72" s="11">
        <v>2</v>
      </c>
    </row>
    <row r="73" spans="2:14">
      <c r="B73" s="25">
        <v>3410000</v>
      </c>
      <c r="C73" s="26" t="s">
        <v>126</v>
      </c>
      <c r="D73" s="11">
        <v>1004</v>
      </c>
      <c r="E73" s="133">
        <f t="shared" si="0"/>
        <v>985</v>
      </c>
      <c r="F73" s="144">
        <v>929</v>
      </c>
      <c r="G73" s="144">
        <v>56</v>
      </c>
      <c r="H73" s="11">
        <v>10</v>
      </c>
      <c r="I73" s="11">
        <v>8</v>
      </c>
      <c r="J73" s="11" t="s">
        <v>1029</v>
      </c>
      <c r="K73" s="11" t="s">
        <v>1029</v>
      </c>
      <c r="L73" s="11" t="s">
        <v>1029</v>
      </c>
      <c r="M73" s="11" t="s">
        <v>1029</v>
      </c>
      <c r="N73" s="11">
        <v>1</v>
      </c>
    </row>
    <row r="74" spans="2:14">
      <c r="B74" s="25">
        <v>3411000</v>
      </c>
      <c r="C74" s="26" t="s">
        <v>127</v>
      </c>
      <c r="D74" s="11">
        <v>2097</v>
      </c>
      <c r="E74" s="133">
        <f t="shared" si="0"/>
        <v>2074</v>
      </c>
      <c r="F74" s="144">
        <v>1546</v>
      </c>
      <c r="G74" s="144">
        <v>528</v>
      </c>
      <c r="H74" s="11">
        <v>11</v>
      </c>
      <c r="I74" s="11">
        <v>9</v>
      </c>
      <c r="J74" s="11" t="s">
        <v>1029</v>
      </c>
      <c r="K74" s="11" t="s">
        <v>1029</v>
      </c>
      <c r="L74" s="11">
        <v>3</v>
      </c>
      <c r="M74" s="11" t="s">
        <v>1029</v>
      </c>
      <c r="N74" s="11" t="s">
        <v>1029</v>
      </c>
    </row>
    <row r="75" spans="2:14">
      <c r="B75" s="25">
        <v>3412000</v>
      </c>
      <c r="C75" s="26" t="s">
        <v>29</v>
      </c>
      <c r="D75" s="11">
        <v>425</v>
      </c>
      <c r="E75" s="133">
        <f t="shared" si="0"/>
        <v>420</v>
      </c>
      <c r="F75" s="144">
        <v>353</v>
      </c>
      <c r="G75" s="144">
        <v>67</v>
      </c>
      <c r="H75" s="11">
        <v>1</v>
      </c>
      <c r="I75" s="11">
        <v>4</v>
      </c>
      <c r="J75" s="11" t="s">
        <v>1029</v>
      </c>
      <c r="K75" s="11" t="s">
        <v>1029</v>
      </c>
      <c r="L75" s="11" t="s">
        <v>1029</v>
      </c>
      <c r="M75" s="11" t="s">
        <v>1029</v>
      </c>
      <c r="N75" s="11" t="s">
        <v>1029</v>
      </c>
    </row>
    <row r="76" spans="2:14">
      <c r="B76" s="25">
        <v>3413000</v>
      </c>
      <c r="C76" s="26" t="s">
        <v>128</v>
      </c>
      <c r="D76" s="11">
        <v>1125</v>
      </c>
      <c r="E76" s="133">
        <f t="shared" ref="E76:E139" si="1">SUM(F76:G76)</f>
        <v>1118</v>
      </c>
      <c r="F76" s="144">
        <v>656</v>
      </c>
      <c r="G76" s="144">
        <v>462</v>
      </c>
      <c r="H76" s="11">
        <v>1</v>
      </c>
      <c r="I76" s="11">
        <v>5</v>
      </c>
      <c r="J76" s="11" t="s">
        <v>1029</v>
      </c>
      <c r="K76" s="11" t="s">
        <v>1029</v>
      </c>
      <c r="L76" s="11" t="s">
        <v>1029</v>
      </c>
      <c r="M76" s="11">
        <v>1</v>
      </c>
      <c r="N76" s="11" t="s">
        <v>1029</v>
      </c>
    </row>
    <row r="77" spans="2:14">
      <c r="B77" s="25">
        <v>3414000</v>
      </c>
      <c r="C77" s="26" t="s">
        <v>129</v>
      </c>
      <c r="D77" s="11">
        <v>689</v>
      </c>
      <c r="E77" s="133">
        <f t="shared" si="1"/>
        <v>682</v>
      </c>
      <c r="F77" s="144">
        <v>667</v>
      </c>
      <c r="G77" s="144">
        <v>15</v>
      </c>
      <c r="H77" s="11">
        <v>2</v>
      </c>
      <c r="I77" s="11">
        <v>5</v>
      </c>
      <c r="J77" s="11" t="s">
        <v>1029</v>
      </c>
      <c r="K77" s="11" t="s">
        <v>1029</v>
      </c>
      <c r="L77" s="11" t="s">
        <v>1029</v>
      </c>
      <c r="M77" s="11" t="s">
        <v>1029</v>
      </c>
      <c r="N77" s="11" t="s">
        <v>1029</v>
      </c>
    </row>
    <row r="78" spans="2:14">
      <c r="B78" s="25">
        <v>3415000</v>
      </c>
      <c r="C78" s="26" t="s">
        <v>130</v>
      </c>
      <c r="D78" s="11">
        <v>792</v>
      </c>
      <c r="E78" s="133">
        <f t="shared" si="1"/>
        <v>780</v>
      </c>
      <c r="F78" s="144">
        <v>719</v>
      </c>
      <c r="G78" s="144">
        <v>61</v>
      </c>
      <c r="H78" s="11" t="s">
        <v>1029</v>
      </c>
      <c r="I78" s="11">
        <v>12</v>
      </c>
      <c r="J78" s="11" t="s">
        <v>1029</v>
      </c>
      <c r="K78" s="11" t="s">
        <v>1029</v>
      </c>
      <c r="L78" s="11" t="s">
        <v>1029</v>
      </c>
      <c r="M78" s="11" t="s">
        <v>1029</v>
      </c>
      <c r="N78" s="11" t="s">
        <v>1029</v>
      </c>
    </row>
    <row r="79" spans="2:14">
      <c r="B79" s="25">
        <v>3416000</v>
      </c>
      <c r="C79" s="26" t="s">
        <v>131</v>
      </c>
      <c r="D79" s="11">
        <v>720</v>
      </c>
      <c r="E79" s="133">
        <f t="shared" si="1"/>
        <v>710</v>
      </c>
      <c r="F79" s="144">
        <v>668</v>
      </c>
      <c r="G79" s="144">
        <v>42</v>
      </c>
      <c r="H79" s="11">
        <v>1</v>
      </c>
      <c r="I79" s="11">
        <v>8</v>
      </c>
      <c r="J79" s="11" t="s">
        <v>1029</v>
      </c>
      <c r="K79" s="11" t="s">
        <v>1029</v>
      </c>
      <c r="L79" s="11" t="s">
        <v>1029</v>
      </c>
      <c r="M79" s="11" t="s">
        <v>1029</v>
      </c>
      <c r="N79" s="11">
        <v>1</v>
      </c>
    </row>
    <row r="80" spans="2:14">
      <c r="B80" s="25">
        <v>3417000</v>
      </c>
      <c r="C80" s="26" t="s">
        <v>132</v>
      </c>
      <c r="D80" s="11">
        <v>972</v>
      </c>
      <c r="E80" s="133">
        <f t="shared" si="1"/>
        <v>939</v>
      </c>
      <c r="F80" s="144">
        <v>836</v>
      </c>
      <c r="G80" s="144">
        <v>103</v>
      </c>
      <c r="H80" s="11">
        <v>6</v>
      </c>
      <c r="I80" s="11">
        <v>26</v>
      </c>
      <c r="J80" s="11" t="s">
        <v>1029</v>
      </c>
      <c r="K80" s="11" t="s">
        <v>1029</v>
      </c>
      <c r="L80" s="11" t="s">
        <v>1029</v>
      </c>
      <c r="M80" s="11">
        <v>1</v>
      </c>
      <c r="N80" s="11" t="s">
        <v>1029</v>
      </c>
    </row>
    <row r="81" spans="2:14">
      <c r="B81" s="25">
        <v>3417100</v>
      </c>
      <c r="C81" s="26" t="s">
        <v>133</v>
      </c>
      <c r="D81" s="11">
        <v>331</v>
      </c>
      <c r="E81" s="133">
        <f t="shared" si="1"/>
        <v>48</v>
      </c>
      <c r="F81" s="144">
        <v>46</v>
      </c>
      <c r="G81" s="144">
        <v>2</v>
      </c>
      <c r="H81" s="11">
        <v>151</v>
      </c>
      <c r="I81" s="11">
        <v>132</v>
      </c>
      <c r="J81" s="11" t="s">
        <v>1029</v>
      </c>
      <c r="K81" s="11" t="s">
        <v>1029</v>
      </c>
      <c r="L81" s="11" t="s">
        <v>1029</v>
      </c>
      <c r="M81" s="11" t="s">
        <v>1029</v>
      </c>
      <c r="N81" s="11" t="s">
        <v>1029</v>
      </c>
    </row>
    <row r="82" spans="2:14">
      <c r="B82" s="25">
        <v>3418000</v>
      </c>
      <c r="C82" s="26" t="s">
        <v>134</v>
      </c>
      <c r="D82" s="11">
        <v>1258</v>
      </c>
      <c r="E82" s="133">
        <f t="shared" si="1"/>
        <v>1038</v>
      </c>
      <c r="F82" s="144">
        <v>610</v>
      </c>
      <c r="G82" s="144">
        <v>428</v>
      </c>
      <c r="H82" s="11">
        <v>103</v>
      </c>
      <c r="I82" s="11">
        <v>116</v>
      </c>
      <c r="J82" s="11" t="s">
        <v>1029</v>
      </c>
      <c r="K82" s="11">
        <v>1</v>
      </c>
      <c r="L82" s="11" t="s">
        <v>1029</v>
      </c>
      <c r="M82" s="11" t="s">
        <v>1029</v>
      </c>
      <c r="N82" s="11" t="s">
        <v>1029</v>
      </c>
    </row>
    <row r="83" spans="2:14">
      <c r="B83" s="25">
        <v>3419000</v>
      </c>
      <c r="C83" s="26" t="s">
        <v>135</v>
      </c>
      <c r="D83" s="11">
        <v>564</v>
      </c>
      <c r="E83" s="133">
        <f t="shared" si="1"/>
        <v>550</v>
      </c>
      <c r="F83" s="144">
        <v>524</v>
      </c>
      <c r="G83" s="144">
        <v>26</v>
      </c>
      <c r="H83" s="11" t="s">
        <v>1029</v>
      </c>
      <c r="I83" s="11">
        <v>13</v>
      </c>
      <c r="J83" s="11" t="s">
        <v>1029</v>
      </c>
      <c r="K83" s="11" t="s">
        <v>1029</v>
      </c>
      <c r="L83" s="11" t="s">
        <v>1029</v>
      </c>
      <c r="M83" s="11">
        <v>1</v>
      </c>
      <c r="N83" s="11" t="s">
        <v>1029</v>
      </c>
    </row>
    <row r="84" spans="2:14">
      <c r="B84" s="25">
        <v>3420000</v>
      </c>
      <c r="C84" s="26" t="s">
        <v>136</v>
      </c>
      <c r="D84" s="11">
        <v>1236</v>
      </c>
      <c r="E84" s="133">
        <f t="shared" si="1"/>
        <v>103</v>
      </c>
      <c r="F84" s="144">
        <v>98</v>
      </c>
      <c r="G84" s="144">
        <v>5</v>
      </c>
      <c r="H84" s="11">
        <v>784</v>
      </c>
      <c r="I84" s="11">
        <v>348</v>
      </c>
      <c r="J84" s="11" t="s">
        <v>1029</v>
      </c>
      <c r="K84" s="11" t="s">
        <v>1029</v>
      </c>
      <c r="L84" s="11" t="s">
        <v>1029</v>
      </c>
      <c r="M84" s="11" t="s">
        <v>1029</v>
      </c>
      <c r="N84" s="11">
        <v>1</v>
      </c>
    </row>
    <row r="85" spans="2:14">
      <c r="B85" s="25">
        <v>3421000</v>
      </c>
      <c r="C85" s="26" t="s">
        <v>137</v>
      </c>
      <c r="D85" s="11">
        <v>395</v>
      </c>
      <c r="E85" s="133">
        <f t="shared" si="1"/>
        <v>390</v>
      </c>
      <c r="F85" s="144">
        <v>373</v>
      </c>
      <c r="G85" s="144">
        <v>17</v>
      </c>
      <c r="H85" s="11" t="s">
        <v>1029</v>
      </c>
      <c r="I85" s="11">
        <v>5</v>
      </c>
      <c r="J85" s="11" t="s">
        <v>1029</v>
      </c>
      <c r="K85" s="11" t="s">
        <v>1029</v>
      </c>
      <c r="L85" s="11" t="s">
        <v>1029</v>
      </c>
      <c r="M85" s="11" t="s">
        <v>1029</v>
      </c>
      <c r="N85" s="11" t="s">
        <v>1029</v>
      </c>
    </row>
    <row r="86" spans="2:14">
      <c r="B86" s="25">
        <v>3422000</v>
      </c>
      <c r="C86" s="26" t="s">
        <v>138</v>
      </c>
      <c r="D86" s="11">
        <v>915</v>
      </c>
      <c r="E86" s="133">
        <f t="shared" si="1"/>
        <v>894</v>
      </c>
      <c r="F86" s="144">
        <v>863</v>
      </c>
      <c r="G86" s="144">
        <v>31</v>
      </c>
      <c r="H86" s="11">
        <v>3</v>
      </c>
      <c r="I86" s="11">
        <v>16</v>
      </c>
      <c r="J86" s="11" t="s">
        <v>1029</v>
      </c>
      <c r="K86" s="11" t="s">
        <v>1029</v>
      </c>
      <c r="L86" s="11" t="s">
        <v>1029</v>
      </c>
      <c r="M86" s="11" t="s">
        <v>1029</v>
      </c>
      <c r="N86" s="11">
        <v>2</v>
      </c>
    </row>
    <row r="87" spans="2:14">
      <c r="B87" s="25">
        <v>3423000</v>
      </c>
      <c r="C87" s="26" t="s">
        <v>139</v>
      </c>
      <c r="D87" s="11">
        <v>904</v>
      </c>
      <c r="E87" s="133">
        <f t="shared" si="1"/>
        <v>7</v>
      </c>
      <c r="F87" s="144">
        <v>7</v>
      </c>
      <c r="G87" s="144" t="s">
        <v>1029</v>
      </c>
      <c r="H87" s="11">
        <v>3</v>
      </c>
      <c r="I87" s="11">
        <v>892</v>
      </c>
      <c r="J87" s="11" t="s">
        <v>1029</v>
      </c>
      <c r="K87" s="11" t="s">
        <v>1029</v>
      </c>
      <c r="L87" s="11" t="s">
        <v>1029</v>
      </c>
      <c r="M87" s="11" t="s">
        <v>1029</v>
      </c>
      <c r="N87" s="11">
        <v>2</v>
      </c>
    </row>
    <row r="88" spans="2:14">
      <c r="B88" s="25">
        <v>3424000</v>
      </c>
      <c r="C88" s="26" t="s">
        <v>140</v>
      </c>
      <c r="D88" s="11">
        <v>604</v>
      </c>
      <c r="E88" s="133">
        <f t="shared" si="1"/>
        <v>583</v>
      </c>
      <c r="F88" s="144">
        <v>506</v>
      </c>
      <c r="G88" s="144">
        <v>77</v>
      </c>
      <c r="H88" s="11">
        <v>3</v>
      </c>
      <c r="I88" s="11">
        <v>18</v>
      </c>
      <c r="J88" s="11" t="s">
        <v>1029</v>
      </c>
      <c r="K88" s="11" t="s">
        <v>1029</v>
      </c>
      <c r="L88" s="11" t="s">
        <v>1029</v>
      </c>
      <c r="M88" s="11" t="s">
        <v>1029</v>
      </c>
      <c r="N88" s="11" t="s">
        <v>1029</v>
      </c>
    </row>
    <row r="89" spans="2:14">
      <c r="B89" s="25">
        <v>3425000</v>
      </c>
      <c r="C89" s="26" t="s">
        <v>141</v>
      </c>
      <c r="D89" s="11">
        <v>1017</v>
      </c>
      <c r="E89" s="133">
        <f t="shared" si="1"/>
        <v>1015</v>
      </c>
      <c r="F89" s="144">
        <v>827</v>
      </c>
      <c r="G89" s="144">
        <v>188</v>
      </c>
      <c r="H89" s="11">
        <v>1</v>
      </c>
      <c r="I89" s="11">
        <v>1</v>
      </c>
      <c r="J89" s="11" t="s">
        <v>1029</v>
      </c>
      <c r="K89" s="11" t="s">
        <v>1029</v>
      </c>
      <c r="L89" s="11" t="s">
        <v>1029</v>
      </c>
      <c r="M89" s="11" t="s">
        <v>1029</v>
      </c>
      <c r="N89" s="11" t="s">
        <v>1029</v>
      </c>
    </row>
    <row r="90" spans="2:14">
      <c r="B90" s="25">
        <v>3426000</v>
      </c>
      <c r="C90" s="26" t="s">
        <v>142</v>
      </c>
      <c r="D90" s="11">
        <v>1240</v>
      </c>
      <c r="E90" s="133">
        <f t="shared" si="1"/>
        <v>1228</v>
      </c>
      <c r="F90" s="144">
        <v>1103</v>
      </c>
      <c r="G90" s="144">
        <v>125</v>
      </c>
      <c r="H90" s="11">
        <v>1</v>
      </c>
      <c r="I90" s="11">
        <v>9</v>
      </c>
      <c r="J90" s="11" t="s">
        <v>1029</v>
      </c>
      <c r="K90" s="11" t="s">
        <v>1029</v>
      </c>
      <c r="L90" s="11" t="s">
        <v>1029</v>
      </c>
      <c r="M90" s="11">
        <v>2</v>
      </c>
      <c r="N90" s="11" t="s">
        <v>1029</v>
      </c>
    </row>
    <row r="91" spans="2:14">
      <c r="B91" s="25">
        <v>3427000</v>
      </c>
      <c r="C91" s="26" t="s">
        <v>143</v>
      </c>
      <c r="D91" s="11">
        <v>519</v>
      </c>
      <c r="E91" s="133">
        <f t="shared" si="1"/>
        <v>392</v>
      </c>
      <c r="F91" s="144">
        <v>377</v>
      </c>
      <c r="G91" s="144">
        <v>15</v>
      </c>
      <c r="H91" s="11">
        <v>53</v>
      </c>
      <c r="I91" s="11">
        <v>74</v>
      </c>
      <c r="J91" s="11" t="s">
        <v>1029</v>
      </c>
      <c r="K91" s="11" t="s">
        <v>1029</v>
      </c>
      <c r="L91" s="11" t="s">
        <v>1029</v>
      </c>
      <c r="M91" s="11" t="s">
        <v>1029</v>
      </c>
      <c r="N91" s="11" t="s">
        <v>1029</v>
      </c>
    </row>
    <row r="92" spans="2:14">
      <c r="B92" s="25">
        <v>3428000</v>
      </c>
      <c r="C92" s="26" t="s">
        <v>144</v>
      </c>
      <c r="D92" s="11">
        <v>2824</v>
      </c>
      <c r="E92" s="133">
        <f t="shared" si="1"/>
        <v>2376</v>
      </c>
      <c r="F92" s="144">
        <v>2247</v>
      </c>
      <c r="G92" s="144">
        <v>129</v>
      </c>
      <c r="H92" s="11">
        <v>93</v>
      </c>
      <c r="I92" s="11">
        <v>312</v>
      </c>
      <c r="J92" s="11" t="s">
        <v>1029</v>
      </c>
      <c r="K92" s="11" t="s">
        <v>1029</v>
      </c>
      <c r="L92" s="11">
        <v>41</v>
      </c>
      <c r="M92" s="11">
        <v>1</v>
      </c>
      <c r="N92" s="11">
        <v>1</v>
      </c>
    </row>
    <row r="93" spans="2:14">
      <c r="B93" s="25">
        <v>3429000</v>
      </c>
      <c r="C93" s="29" t="s">
        <v>145</v>
      </c>
      <c r="D93" s="11">
        <v>1896</v>
      </c>
      <c r="E93" s="133">
        <f t="shared" si="1"/>
        <v>1825</v>
      </c>
      <c r="F93" s="144">
        <v>1232</v>
      </c>
      <c r="G93" s="144">
        <v>593</v>
      </c>
      <c r="H93" s="11">
        <v>24</v>
      </c>
      <c r="I93" s="11">
        <v>42</v>
      </c>
      <c r="J93" s="11" t="s">
        <v>1029</v>
      </c>
      <c r="K93" s="11" t="s">
        <v>1029</v>
      </c>
      <c r="L93" s="11">
        <v>2</v>
      </c>
      <c r="M93" s="11">
        <v>3</v>
      </c>
      <c r="N93" s="11" t="s">
        <v>1029</v>
      </c>
    </row>
    <row r="94" spans="2:14" s="54" customFormat="1">
      <c r="B94" s="298">
        <v>3600000</v>
      </c>
      <c r="C94" s="302" t="s">
        <v>146</v>
      </c>
      <c r="D94" s="303">
        <v>52274</v>
      </c>
      <c r="E94" s="307">
        <f t="shared" si="1"/>
        <v>45827</v>
      </c>
      <c r="F94" s="584">
        <v>36584</v>
      </c>
      <c r="G94" s="584">
        <v>9243</v>
      </c>
      <c r="H94" s="303">
        <v>2199</v>
      </c>
      <c r="I94" s="303">
        <v>4105</v>
      </c>
      <c r="J94" s="303">
        <v>2</v>
      </c>
      <c r="K94" s="303">
        <v>4</v>
      </c>
      <c r="L94" s="303">
        <v>108</v>
      </c>
      <c r="M94" s="303">
        <v>22</v>
      </c>
      <c r="N94" s="303">
        <v>7</v>
      </c>
    </row>
    <row r="95" spans="2:14">
      <c r="B95" s="25">
        <v>3601000</v>
      </c>
      <c r="C95" s="26" t="s">
        <v>147</v>
      </c>
      <c r="D95" s="11">
        <v>12567</v>
      </c>
      <c r="E95" s="133">
        <f t="shared" si="1"/>
        <v>10318</v>
      </c>
      <c r="F95" s="144">
        <v>7100</v>
      </c>
      <c r="G95" s="144">
        <v>3218</v>
      </c>
      <c r="H95" s="11">
        <v>215</v>
      </c>
      <c r="I95" s="11">
        <v>2011</v>
      </c>
      <c r="J95" s="11">
        <v>2</v>
      </c>
      <c r="K95" s="11">
        <v>1</v>
      </c>
      <c r="L95" s="11">
        <v>15</v>
      </c>
      <c r="M95" s="11">
        <v>4</v>
      </c>
      <c r="N95" s="11">
        <v>1</v>
      </c>
    </row>
    <row r="96" spans="2:14">
      <c r="B96" s="25">
        <v>3610000</v>
      </c>
      <c r="C96" s="26" t="s">
        <v>148</v>
      </c>
      <c r="D96" s="11">
        <v>270</v>
      </c>
      <c r="E96" s="133">
        <f t="shared" si="1"/>
        <v>270</v>
      </c>
      <c r="F96" s="144">
        <v>248</v>
      </c>
      <c r="G96" s="144">
        <v>22</v>
      </c>
      <c r="H96" s="11" t="s">
        <v>1029</v>
      </c>
      <c r="I96" s="11" t="s">
        <v>1029</v>
      </c>
      <c r="J96" s="11" t="s">
        <v>1029</v>
      </c>
      <c r="K96" s="11" t="s">
        <v>1029</v>
      </c>
      <c r="L96" s="11" t="s">
        <v>1029</v>
      </c>
      <c r="M96" s="11" t="s">
        <v>1029</v>
      </c>
      <c r="N96" s="11" t="s">
        <v>1029</v>
      </c>
    </row>
    <row r="97" spans="2:14">
      <c r="B97" s="25">
        <v>3611000</v>
      </c>
      <c r="C97" s="26" t="s">
        <v>149</v>
      </c>
      <c r="D97" s="11">
        <v>989</v>
      </c>
      <c r="E97" s="133">
        <f t="shared" si="1"/>
        <v>218</v>
      </c>
      <c r="F97" s="144">
        <v>208</v>
      </c>
      <c r="G97" s="144">
        <v>10</v>
      </c>
      <c r="H97" s="11">
        <v>360</v>
      </c>
      <c r="I97" s="11">
        <v>409</v>
      </c>
      <c r="J97" s="11" t="s">
        <v>1029</v>
      </c>
      <c r="K97" s="11" t="s">
        <v>1029</v>
      </c>
      <c r="L97" s="11">
        <v>2</v>
      </c>
      <c r="M97" s="11" t="s">
        <v>1029</v>
      </c>
      <c r="N97" s="11" t="s">
        <v>1029</v>
      </c>
    </row>
    <row r="98" spans="2:14">
      <c r="B98" s="25">
        <v>3612000</v>
      </c>
      <c r="C98" s="26" t="s">
        <v>150</v>
      </c>
      <c r="D98" s="11">
        <v>3303</v>
      </c>
      <c r="E98" s="133">
        <f t="shared" si="1"/>
        <v>3265</v>
      </c>
      <c r="F98" s="144">
        <v>2687</v>
      </c>
      <c r="G98" s="144">
        <v>578</v>
      </c>
      <c r="H98" s="11">
        <v>2</v>
      </c>
      <c r="I98" s="11">
        <v>15</v>
      </c>
      <c r="J98" s="11" t="s">
        <v>1029</v>
      </c>
      <c r="K98" s="11" t="s">
        <v>1029</v>
      </c>
      <c r="L98" s="11">
        <v>17</v>
      </c>
      <c r="M98" s="11">
        <v>3</v>
      </c>
      <c r="N98" s="11">
        <v>1</v>
      </c>
    </row>
    <row r="99" spans="2:14">
      <c r="B99" s="25">
        <v>3613000</v>
      </c>
      <c r="C99" s="26" t="s">
        <v>151</v>
      </c>
      <c r="D99" s="11">
        <v>1745</v>
      </c>
      <c r="E99" s="133">
        <f t="shared" si="1"/>
        <v>1590</v>
      </c>
      <c r="F99" s="144">
        <v>1443</v>
      </c>
      <c r="G99" s="144">
        <v>147</v>
      </c>
      <c r="H99" s="11">
        <v>98</v>
      </c>
      <c r="I99" s="11">
        <v>56</v>
      </c>
      <c r="J99" s="11" t="s">
        <v>1029</v>
      </c>
      <c r="K99" s="11" t="s">
        <v>1029</v>
      </c>
      <c r="L99" s="11" t="s">
        <v>1029</v>
      </c>
      <c r="M99" s="11" t="s">
        <v>1029</v>
      </c>
      <c r="N99" s="11">
        <v>1</v>
      </c>
    </row>
    <row r="100" spans="2:14">
      <c r="B100" s="25">
        <v>3614000</v>
      </c>
      <c r="C100" s="26" t="s">
        <v>152</v>
      </c>
      <c r="D100" s="11">
        <v>727</v>
      </c>
      <c r="E100" s="133">
        <f t="shared" si="1"/>
        <v>713</v>
      </c>
      <c r="F100" s="144">
        <v>630</v>
      </c>
      <c r="G100" s="144">
        <v>83</v>
      </c>
      <c r="H100" s="11">
        <v>2</v>
      </c>
      <c r="I100" s="11">
        <v>10</v>
      </c>
      <c r="J100" s="11" t="s">
        <v>1029</v>
      </c>
      <c r="K100" s="11">
        <v>1</v>
      </c>
      <c r="L100" s="11" t="s">
        <v>1029</v>
      </c>
      <c r="M100" s="11">
        <v>1</v>
      </c>
      <c r="N100" s="11" t="s">
        <v>1029</v>
      </c>
    </row>
    <row r="101" spans="2:14">
      <c r="B101" s="25">
        <v>3615000</v>
      </c>
      <c r="C101" s="26" t="s">
        <v>31</v>
      </c>
      <c r="D101" s="11">
        <v>1857</v>
      </c>
      <c r="E101" s="133">
        <f t="shared" si="1"/>
        <v>1846</v>
      </c>
      <c r="F101" s="144">
        <v>1709</v>
      </c>
      <c r="G101" s="144">
        <v>137</v>
      </c>
      <c r="H101" s="11">
        <v>1</v>
      </c>
      <c r="I101" s="11">
        <v>2</v>
      </c>
      <c r="J101" s="11" t="s">
        <v>1029</v>
      </c>
      <c r="K101" s="11" t="s">
        <v>1029</v>
      </c>
      <c r="L101" s="11">
        <v>7</v>
      </c>
      <c r="M101" s="11">
        <v>1</v>
      </c>
      <c r="N101" s="11" t="s">
        <v>1029</v>
      </c>
    </row>
    <row r="102" spans="2:14">
      <c r="B102" s="25">
        <v>3616000</v>
      </c>
      <c r="C102" s="425" t="s">
        <v>153</v>
      </c>
      <c r="D102" s="11">
        <v>1154</v>
      </c>
      <c r="E102" s="133">
        <f t="shared" si="1"/>
        <v>1102</v>
      </c>
      <c r="F102" s="144">
        <v>966</v>
      </c>
      <c r="G102" s="144">
        <v>136</v>
      </c>
      <c r="H102" s="11">
        <v>2</v>
      </c>
      <c r="I102" s="11">
        <v>18</v>
      </c>
      <c r="J102" s="11" t="s">
        <v>1029</v>
      </c>
      <c r="K102" s="11">
        <v>1</v>
      </c>
      <c r="L102" s="11">
        <v>31</v>
      </c>
      <c r="M102" s="11" t="s">
        <v>1029</v>
      </c>
      <c r="N102" s="11" t="s">
        <v>1029</v>
      </c>
    </row>
    <row r="103" spans="2:14">
      <c r="B103" s="25">
        <v>3617000</v>
      </c>
      <c r="C103" s="425" t="s">
        <v>154</v>
      </c>
      <c r="D103" s="11">
        <v>735</v>
      </c>
      <c r="E103" s="133">
        <f t="shared" si="1"/>
        <v>728</v>
      </c>
      <c r="F103" s="144">
        <v>683</v>
      </c>
      <c r="G103" s="144">
        <v>45</v>
      </c>
      <c r="H103" s="11">
        <v>1</v>
      </c>
      <c r="I103" s="11">
        <v>6</v>
      </c>
      <c r="J103" s="11" t="s">
        <v>1029</v>
      </c>
      <c r="K103" s="11" t="s">
        <v>1029</v>
      </c>
      <c r="L103" s="11" t="s">
        <v>1029</v>
      </c>
      <c r="M103" s="11" t="s">
        <v>1029</v>
      </c>
      <c r="N103" s="11" t="s">
        <v>1029</v>
      </c>
    </row>
    <row r="104" spans="2:14">
      <c r="B104" s="25">
        <v>3618000</v>
      </c>
      <c r="C104" s="26" t="s">
        <v>155</v>
      </c>
      <c r="D104" s="11">
        <v>1021</v>
      </c>
      <c r="E104" s="133">
        <f t="shared" si="1"/>
        <v>1008</v>
      </c>
      <c r="F104" s="144">
        <v>925</v>
      </c>
      <c r="G104" s="144">
        <v>83</v>
      </c>
      <c r="H104" s="11">
        <v>1</v>
      </c>
      <c r="I104" s="11">
        <v>12</v>
      </c>
      <c r="J104" s="11" t="s">
        <v>1029</v>
      </c>
      <c r="K104" s="11" t="s">
        <v>1029</v>
      </c>
      <c r="L104" s="11" t="s">
        <v>1029</v>
      </c>
      <c r="M104" s="11" t="s">
        <v>1029</v>
      </c>
      <c r="N104" s="11" t="s">
        <v>1029</v>
      </c>
    </row>
    <row r="105" spans="2:14">
      <c r="B105" s="25">
        <v>3619000</v>
      </c>
      <c r="C105" s="26" t="s">
        <v>156</v>
      </c>
      <c r="D105" s="11">
        <v>1060</v>
      </c>
      <c r="E105" s="133">
        <f t="shared" si="1"/>
        <v>974</v>
      </c>
      <c r="F105" s="144">
        <v>833</v>
      </c>
      <c r="G105" s="144">
        <v>141</v>
      </c>
      <c r="H105" s="11">
        <v>33</v>
      </c>
      <c r="I105" s="11">
        <v>53</v>
      </c>
      <c r="J105" s="11" t="s">
        <v>1029</v>
      </c>
      <c r="K105" s="11" t="s">
        <v>1029</v>
      </c>
      <c r="L105" s="11" t="s">
        <v>1029</v>
      </c>
      <c r="M105" s="11" t="s">
        <v>1029</v>
      </c>
      <c r="N105" s="11" t="s">
        <v>1029</v>
      </c>
    </row>
    <row r="106" spans="2:14">
      <c r="B106" s="25">
        <v>3620000</v>
      </c>
      <c r="C106" s="26" t="s">
        <v>157</v>
      </c>
      <c r="D106" s="11">
        <v>1404</v>
      </c>
      <c r="E106" s="133">
        <f t="shared" si="1"/>
        <v>96</v>
      </c>
      <c r="F106" s="144">
        <v>91</v>
      </c>
      <c r="G106" s="144">
        <v>5</v>
      </c>
      <c r="H106" s="11">
        <v>835</v>
      </c>
      <c r="I106" s="11">
        <v>462</v>
      </c>
      <c r="J106" s="11" t="s">
        <v>1029</v>
      </c>
      <c r="K106" s="11" t="s">
        <v>1029</v>
      </c>
      <c r="L106" s="11">
        <v>11</v>
      </c>
      <c r="M106" s="11" t="s">
        <v>1029</v>
      </c>
      <c r="N106" s="11" t="s">
        <v>1029</v>
      </c>
    </row>
    <row r="107" spans="2:14">
      <c r="B107" s="25">
        <v>3621000</v>
      </c>
      <c r="C107" s="26" t="s">
        <v>158</v>
      </c>
      <c r="D107" s="11">
        <v>856</v>
      </c>
      <c r="E107" s="133">
        <f t="shared" si="1"/>
        <v>651</v>
      </c>
      <c r="F107" s="144">
        <v>578</v>
      </c>
      <c r="G107" s="144">
        <v>73</v>
      </c>
      <c r="H107" s="11">
        <v>60</v>
      </c>
      <c r="I107" s="11">
        <v>144</v>
      </c>
      <c r="J107" s="11" t="s">
        <v>1029</v>
      </c>
      <c r="K107" s="11" t="s">
        <v>1029</v>
      </c>
      <c r="L107" s="11" t="s">
        <v>1029</v>
      </c>
      <c r="M107" s="11" t="s">
        <v>1029</v>
      </c>
      <c r="N107" s="11">
        <v>1</v>
      </c>
    </row>
    <row r="108" spans="2:14">
      <c r="B108" s="25">
        <v>3622000</v>
      </c>
      <c r="C108" s="26" t="s">
        <v>159</v>
      </c>
      <c r="D108" s="11">
        <v>1843</v>
      </c>
      <c r="E108" s="133">
        <f t="shared" si="1"/>
        <v>1825</v>
      </c>
      <c r="F108" s="144">
        <v>1647</v>
      </c>
      <c r="G108" s="144">
        <v>178</v>
      </c>
      <c r="H108" s="11">
        <v>2</v>
      </c>
      <c r="I108" s="11">
        <v>15</v>
      </c>
      <c r="J108" s="11" t="s">
        <v>1029</v>
      </c>
      <c r="K108" s="11" t="s">
        <v>1029</v>
      </c>
      <c r="L108" s="11">
        <v>1</v>
      </c>
      <c r="M108" s="11" t="s">
        <v>1029</v>
      </c>
      <c r="N108" s="11" t="s">
        <v>1029</v>
      </c>
    </row>
    <row r="109" spans="2:14">
      <c r="B109" s="25">
        <v>3623000</v>
      </c>
      <c r="C109" s="26" t="s">
        <v>160</v>
      </c>
      <c r="D109" s="11">
        <v>840</v>
      </c>
      <c r="E109" s="133">
        <f t="shared" si="1"/>
        <v>818</v>
      </c>
      <c r="F109" s="144">
        <v>714</v>
      </c>
      <c r="G109" s="144">
        <v>104</v>
      </c>
      <c r="H109" s="11">
        <v>2</v>
      </c>
      <c r="I109" s="11">
        <v>19</v>
      </c>
      <c r="J109" s="11" t="s">
        <v>1029</v>
      </c>
      <c r="K109" s="11" t="s">
        <v>1029</v>
      </c>
      <c r="L109" s="11" t="s">
        <v>1029</v>
      </c>
      <c r="M109" s="11">
        <v>1</v>
      </c>
      <c r="N109" s="11" t="s">
        <v>1029</v>
      </c>
    </row>
    <row r="110" spans="2:14">
      <c r="B110" s="25">
        <v>3624000</v>
      </c>
      <c r="C110" s="26" t="s">
        <v>161</v>
      </c>
      <c r="D110" s="11">
        <v>1879</v>
      </c>
      <c r="E110" s="133">
        <f t="shared" si="1"/>
        <v>1852</v>
      </c>
      <c r="F110" s="144">
        <v>1668</v>
      </c>
      <c r="G110" s="144">
        <v>184</v>
      </c>
      <c r="H110" s="11">
        <v>6</v>
      </c>
      <c r="I110" s="11">
        <v>11</v>
      </c>
      <c r="J110" s="11" t="s">
        <v>1029</v>
      </c>
      <c r="K110" s="11">
        <v>1</v>
      </c>
      <c r="L110" s="11">
        <v>7</v>
      </c>
      <c r="M110" s="11">
        <v>1</v>
      </c>
      <c r="N110" s="11">
        <v>1</v>
      </c>
    </row>
    <row r="111" spans="2:14">
      <c r="B111" s="25">
        <v>3625000</v>
      </c>
      <c r="C111" s="26" t="s">
        <v>162</v>
      </c>
      <c r="D111" s="11">
        <v>1806</v>
      </c>
      <c r="E111" s="133">
        <f t="shared" si="1"/>
        <v>1777</v>
      </c>
      <c r="F111" s="144">
        <v>1572</v>
      </c>
      <c r="G111" s="144">
        <v>205</v>
      </c>
      <c r="H111" s="11">
        <v>3</v>
      </c>
      <c r="I111" s="11">
        <v>12</v>
      </c>
      <c r="J111" s="11" t="s">
        <v>1029</v>
      </c>
      <c r="K111" s="11" t="s">
        <v>1029</v>
      </c>
      <c r="L111" s="11">
        <v>12</v>
      </c>
      <c r="M111" s="11">
        <v>2</v>
      </c>
      <c r="N111" s="11" t="s">
        <v>1029</v>
      </c>
    </row>
    <row r="112" spans="2:14">
      <c r="B112" s="25">
        <v>3626000</v>
      </c>
      <c r="C112" s="26" t="s">
        <v>163</v>
      </c>
      <c r="D112" s="11">
        <v>481</v>
      </c>
      <c r="E112" s="133">
        <f t="shared" si="1"/>
        <v>469</v>
      </c>
      <c r="F112" s="144">
        <v>428</v>
      </c>
      <c r="G112" s="144">
        <v>41</v>
      </c>
      <c r="H112" s="11">
        <v>3</v>
      </c>
      <c r="I112" s="11">
        <v>6</v>
      </c>
      <c r="J112" s="11" t="s">
        <v>1029</v>
      </c>
      <c r="K112" s="11" t="s">
        <v>1029</v>
      </c>
      <c r="L112" s="11">
        <v>1</v>
      </c>
      <c r="M112" s="11">
        <v>2</v>
      </c>
      <c r="N112" s="11" t="s">
        <v>1029</v>
      </c>
    </row>
    <row r="113" spans="2:14">
      <c r="B113" s="25">
        <v>3627000</v>
      </c>
      <c r="C113" s="26" t="s">
        <v>164</v>
      </c>
      <c r="D113" s="11">
        <v>4796</v>
      </c>
      <c r="E113" s="133">
        <f t="shared" si="1"/>
        <v>4762</v>
      </c>
      <c r="F113" s="144">
        <v>3461</v>
      </c>
      <c r="G113" s="144">
        <v>1301</v>
      </c>
      <c r="H113" s="11">
        <v>6</v>
      </c>
      <c r="I113" s="11">
        <v>25</v>
      </c>
      <c r="J113" s="11" t="s">
        <v>1029</v>
      </c>
      <c r="K113" s="11" t="s">
        <v>1029</v>
      </c>
      <c r="L113" s="11">
        <v>1</v>
      </c>
      <c r="M113" s="11">
        <v>2</v>
      </c>
      <c r="N113" s="11" t="s">
        <v>1029</v>
      </c>
    </row>
    <row r="114" spans="2:14">
      <c r="B114" s="25">
        <v>3628000</v>
      </c>
      <c r="C114" s="26" t="s">
        <v>165</v>
      </c>
      <c r="D114" s="11">
        <v>486</v>
      </c>
      <c r="E114" s="133">
        <f t="shared" si="1"/>
        <v>142</v>
      </c>
      <c r="F114" s="144">
        <v>134</v>
      </c>
      <c r="G114" s="144">
        <v>8</v>
      </c>
      <c r="H114" s="11">
        <v>102</v>
      </c>
      <c r="I114" s="11">
        <v>241</v>
      </c>
      <c r="J114" s="11" t="s">
        <v>1029</v>
      </c>
      <c r="K114" s="11" t="s">
        <v>1029</v>
      </c>
      <c r="L114" s="11" t="s">
        <v>1029</v>
      </c>
      <c r="M114" s="11" t="s">
        <v>1029</v>
      </c>
      <c r="N114" s="11">
        <v>1</v>
      </c>
    </row>
    <row r="115" spans="2:14">
      <c r="B115" s="25">
        <v>3629000</v>
      </c>
      <c r="C115" s="26" t="s">
        <v>166</v>
      </c>
      <c r="D115" s="11">
        <v>611</v>
      </c>
      <c r="E115" s="133">
        <f t="shared" si="1"/>
        <v>604</v>
      </c>
      <c r="F115" s="144">
        <v>571</v>
      </c>
      <c r="G115" s="144">
        <v>33</v>
      </c>
      <c r="H115" s="11" t="s">
        <v>1029</v>
      </c>
      <c r="I115" s="11">
        <v>7</v>
      </c>
      <c r="J115" s="11" t="s">
        <v>1029</v>
      </c>
      <c r="K115" s="11" t="s">
        <v>1029</v>
      </c>
      <c r="L115" s="11" t="s">
        <v>1029</v>
      </c>
      <c r="M115" s="11" t="s">
        <v>1029</v>
      </c>
      <c r="N115" s="11" t="s">
        <v>1029</v>
      </c>
    </row>
    <row r="116" spans="2:14">
      <c r="B116" s="25">
        <v>3630000</v>
      </c>
      <c r="C116" s="26" t="s">
        <v>167</v>
      </c>
      <c r="D116" s="11">
        <v>1039</v>
      </c>
      <c r="E116" s="133">
        <f t="shared" si="1"/>
        <v>1034</v>
      </c>
      <c r="F116" s="144">
        <v>861</v>
      </c>
      <c r="G116" s="144">
        <v>173</v>
      </c>
      <c r="H116" s="11" t="s">
        <v>1029</v>
      </c>
      <c r="I116" s="11">
        <v>3</v>
      </c>
      <c r="J116" s="11" t="s">
        <v>1029</v>
      </c>
      <c r="K116" s="11" t="s">
        <v>1029</v>
      </c>
      <c r="L116" s="11" t="s">
        <v>1029</v>
      </c>
      <c r="M116" s="11">
        <v>2</v>
      </c>
      <c r="N116" s="11" t="s">
        <v>1029</v>
      </c>
    </row>
    <row r="117" spans="2:14">
      <c r="B117" s="25">
        <v>3631000</v>
      </c>
      <c r="C117" s="26" t="s">
        <v>168</v>
      </c>
      <c r="D117" s="11">
        <v>848</v>
      </c>
      <c r="E117" s="133">
        <f t="shared" si="1"/>
        <v>842</v>
      </c>
      <c r="F117" s="144">
        <v>709</v>
      </c>
      <c r="G117" s="144">
        <v>133</v>
      </c>
      <c r="H117" s="11">
        <v>1</v>
      </c>
      <c r="I117" s="11">
        <v>5</v>
      </c>
      <c r="J117" s="11" t="s">
        <v>1029</v>
      </c>
      <c r="K117" s="11" t="s">
        <v>1029</v>
      </c>
      <c r="L117" s="11" t="s">
        <v>1029</v>
      </c>
      <c r="M117" s="11" t="s">
        <v>1029</v>
      </c>
      <c r="N117" s="11" t="s">
        <v>1029</v>
      </c>
    </row>
    <row r="118" spans="2:14">
      <c r="B118" s="25">
        <v>3632000</v>
      </c>
      <c r="C118" s="26" t="s">
        <v>169</v>
      </c>
      <c r="D118" s="11">
        <v>2710</v>
      </c>
      <c r="E118" s="133">
        <f t="shared" si="1"/>
        <v>2685</v>
      </c>
      <c r="F118" s="144">
        <v>2034</v>
      </c>
      <c r="G118" s="144">
        <v>651</v>
      </c>
      <c r="H118" s="11">
        <v>5</v>
      </c>
      <c r="I118" s="11">
        <v>18</v>
      </c>
      <c r="J118" s="11" t="s">
        <v>1029</v>
      </c>
      <c r="K118" s="11" t="s">
        <v>1029</v>
      </c>
      <c r="L118" s="11" t="s">
        <v>1029</v>
      </c>
      <c r="M118" s="11">
        <v>2</v>
      </c>
      <c r="N118" s="11" t="s">
        <v>1029</v>
      </c>
    </row>
    <row r="119" spans="2:14">
      <c r="B119" s="25">
        <v>3633000</v>
      </c>
      <c r="C119" s="26" t="s">
        <v>170</v>
      </c>
      <c r="D119" s="11">
        <v>462</v>
      </c>
      <c r="E119" s="133">
        <f t="shared" si="1"/>
        <v>121</v>
      </c>
      <c r="F119" s="144">
        <v>120</v>
      </c>
      <c r="G119" s="144">
        <v>1</v>
      </c>
      <c r="H119" s="11">
        <v>314</v>
      </c>
      <c r="I119" s="11">
        <v>27</v>
      </c>
      <c r="J119" s="11" t="s">
        <v>1029</v>
      </c>
      <c r="K119" s="11" t="s">
        <v>1029</v>
      </c>
      <c r="L119" s="11" t="s">
        <v>1029</v>
      </c>
      <c r="M119" s="11" t="s">
        <v>1029</v>
      </c>
      <c r="N119" s="11" t="s">
        <v>1029</v>
      </c>
    </row>
    <row r="120" spans="2:14">
      <c r="B120" s="25">
        <v>3634000</v>
      </c>
      <c r="C120" s="26" t="s">
        <v>171</v>
      </c>
      <c r="D120" s="11">
        <v>2808</v>
      </c>
      <c r="E120" s="133">
        <f t="shared" si="1"/>
        <v>2782</v>
      </c>
      <c r="F120" s="144">
        <v>2139</v>
      </c>
      <c r="G120" s="144">
        <v>643</v>
      </c>
      <c r="H120" s="11">
        <v>1</v>
      </c>
      <c r="I120" s="11">
        <v>24</v>
      </c>
      <c r="J120" s="11" t="s">
        <v>1029</v>
      </c>
      <c r="K120" s="11" t="s">
        <v>1029</v>
      </c>
      <c r="L120" s="11" t="s">
        <v>1029</v>
      </c>
      <c r="M120" s="11">
        <v>1</v>
      </c>
      <c r="N120" s="11" t="s">
        <v>1029</v>
      </c>
    </row>
    <row r="121" spans="2:14">
      <c r="B121" s="25">
        <v>3635000</v>
      </c>
      <c r="C121" s="26" t="s">
        <v>172</v>
      </c>
      <c r="D121" s="11">
        <v>2611</v>
      </c>
      <c r="E121" s="133">
        <f t="shared" si="1"/>
        <v>2586</v>
      </c>
      <c r="F121" s="144">
        <v>1710</v>
      </c>
      <c r="G121" s="144">
        <v>876</v>
      </c>
      <c r="H121" s="11">
        <v>3</v>
      </c>
      <c r="I121" s="11">
        <v>21</v>
      </c>
      <c r="J121" s="11" t="s">
        <v>1029</v>
      </c>
      <c r="K121" s="11" t="s">
        <v>1029</v>
      </c>
      <c r="L121" s="11" t="s">
        <v>1029</v>
      </c>
      <c r="M121" s="11" t="s">
        <v>1029</v>
      </c>
      <c r="N121" s="11">
        <v>1</v>
      </c>
    </row>
    <row r="122" spans="2:14">
      <c r="B122" s="25">
        <v>3636000</v>
      </c>
      <c r="C122" s="26" t="s">
        <v>173</v>
      </c>
      <c r="D122" s="11">
        <v>1366</v>
      </c>
      <c r="E122" s="133">
        <f t="shared" si="1"/>
        <v>749</v>
      </c>
      <c r="F122" s="144">
        <v>715</v>
      </c>
      <c r="G122" s="144">
        <v>34</v>
      </c>
      <c r="H122" s="11">
        <v>141</v>
      </c>
      <c r="I122" s="11">
        <v>473</v>
      </c>
      <c r="J122" s="11" t="s">
        <v>1029</v>
      </c>
      <c r="K122" s="11" t="s">
        <v>1029</v>
      </c>
      <c r="L122" s="11">
        <v>3</v>
      </c>
      <c r="M122" s="11" t="s">
        <v>1029</v>
      </c>
      <c r="N122" s="11" t="s">
        <v>1029</v>
      </c>
    </row>
    <row r="123" spans="2:14" s="54" customFormat="1">
      <c r="B123" s="298">
        <v>4100000</v>
      </c>
      <c r="C123" s="302" t="s">
        <v>174</v>
      </c>
      <c r="D123" s="303">
        <v>49050</v>
      </c>
      <c r="E123" s="307">
        <f t="shared" si="1"/>
        <v>35458</v>
      </c>
      <c r="F123" s="584">
        <v>27064</v>
      </c>
      <c r="G123" s="584">
        <v>8394</v>
      </c>
      <c r="H123" s="303">
        <v>3019</v>
      </c>
      <c r="I123" s="303">
        <v>9962</v>
      </c>
      <c r="J123" s="303">
        <v>18</v>
      </c>
      <c r="K123" s="303">
        <v>3</v>
      </c>
      <c r="L123" s="303">
        <v>547</v>
      </c>
      <c r="M123" s="303">
        <v>32</v>
      </c>
      <c r="N123" s="303">
        <v>11</v>
      </c>
    </row>
    <row r="124" spans="2:14">
      <c r="B124" s="25">
        <v>4101000</v>
      </c>
      <c r="C124" s="26" t="s">
        <v>175</v>
      </c>
      <c r="D124" s="11">
        <v>12009</v>
      </c>
      <c r="E124" s="133">
        <f t="shared" si="1"/>
        <v>7304</v>
      </c>
      <c r="F124" s="144">
        <v>4707</v>
      </c>
      <c r="G124" s="144">
        <v>2597</v>
      </c>
      <c r="H124" s="11">
        <v>297</v>
      </c>
      <c r="I124" s="11">
        <v>3843</v>
      </c>
      <c r="J124" s="11">
        <v>8</v>
      </c>
      <c r="K124" s="11">
        <v>1</v>
      </c>
      <c r="L124" s="11">
        <v>543</v>
      </c>
      <c r="M124" s="11">
        <v>10</v>
      </c>
      <c r="N124" s="11">
        <v>3</v>
      </c>
    </row>
    <row r="125" spans="2:14">
      <c r="B125" s="25">
        <v>4102000</v>
      </c>
      <c r="C125" s="26" t="s">
        <v>176</v>
      </c>
      <c r="D125" s="11">
        <v>5356</v>
      </c>
      <c r="E125" s="133">
        <f t="shared" si="1"/>
        <v>3771</v>
      </c>
      <c r="F125" s="144">
        <v>3022</v>
      </c>
      <c r="G125" s="144">
        <v>749</v>
      </c>
      <c r="H125" s="11">
        <v>119</v>
      </c>
      <c r="I125" s="11">
        <v>1453</v>
      </c>
      <c r="J125" s="11">
        <v>5</v>
      </c>
      <c r="K125" s="11">
        <v>1</v>
      </c>
      <c r="L125" s="11" t="s">
        <v>1029</v>
      </c>
      <c r="M125" s="11">
        <v>3</v>
      </c>
      <c r="N125" s="11">
        <v>4</v>
      </c>
    </row>
    <row r="126" spans="2:14">
      <c r="B126" s="25">
        <v>4111000</v>
      </c>
      <c r="C126" s="26" t="s">
        <v>177</v>
      </c>
      <c r="D126" s="11">
        <v>472</v>
      </c>
      <c r="E126" s="133">
        <f t="shared" si="1"/>
        <v>114</v>
      </c>
      <c r="F126" s="144">
        <v>98</v>
      </c>
      <c r="G126" s="144">
        <v>16</v>
      </c>
      <c r="H126" s="11">
        <v>142</v>
      </c>
      <c r="I126" s="11">
        <v>215</v>
      </c>
      <c r="J126" s="11" t="s">
        <v>1029</v>
      </c>
      <c r="K126" s="11" t="s">
        <v>1029</v>
      </c>
      <c r="L126" s="11" t="s">
        <v>1029</v>
      </c>
      <c r="M126" s="11">
        <v>1</v>
      </c>
      <c r="N126" s="11" t="s">
        <v>1029</v>
      </c>
    </row>
    <row r="127" spans="2:14">
      <c r="B127" s="25">
        <v>4112000</v>
      </c>
      <c r="C127" s="26" t="s">
        <v>178</v>
      </c>
      <c r="D127" s="11">
        <v>635</v>
      </c>
      <c r="E127" s="133">
        <f t="shared" si="1"/>
        <v>634</v>
      </c>
      <c r="F127" s="144">
        <v>448</v>
      </c>
      <c r="G127" s="144">
        <v>186</v>
      </c>
      <c r="H127" s="11">
        <v>1</v>
      </c>
      <c r="I127" s="11" t="s">
        <v>1029</v>
      </c>
      <c r="J127" s="11" t="s">
        <v>1029</v>
      </c>
      <c r="K127" s="11" t="s">
        <v>1029</v>
      </c>
      <c r="L127" s="11" t="s">
        <v>1029</v>
      </c>
      <c r="M127" s="11" t="s">
        <v>1029</v>
      </c>
      <c r="N127" s="11" t="s">
        <v>1029</v>
      </c>
    </row>
    <row r="128" spans="2:14">
      <c r="B128" s="25">
        <v>4113000</v>
      </c>
      <c r="C128" s="26" t="s">
        <v>179</v>
      </c>
      <c r="D128" s="11">
        <v>375</v>
      </c>
      <c r="E128" s="133">
        <f t="shared" si="1"/>
        <v>370</v>
      </c>
      <c r="F128" s="144">
        <v>323</v>
      </c>
      <c r="G128" s="144">
        <v>47</v>
      </c>
      <c r="H128" s="11">
        <v>4</v>
      </c>
      <c r="I128" s="11">
        <v>1</v>
      </c>
      <c r="J128" s="11" t="s">
        <v>1029</v>
      </c>
      <c r="K128" s="11" t="s">
        <v>1029</v>
      </c>
      <c r="L128" s="11" t="s">
        <v>1029</v>
      </c>
      <c r="M128" s="11" t="s">
        <v>1029</v>
      </c>
      <c r="N128" s="11" t="s">
        <v>1029</v>
      </c>
    </row>
    <row r="129" spans="2:14">
      <c r="B129" s="25">
        <v>4114000</v>
      </c>
      <c r="C129" s="26" t="s">
        <v>180</v>
      </c>
      <c r="D129" s="11">
        <v>1050</v>
      </c>
      <c r="E129" s="133">
        <f t="shared" si="1"/>
        <v>1040</v>
      </c>
      <c r="F129" s="144">
        <v>866</v>
      </c>
      <c r="G129" s="144">
        <v>174</v>
      </c>
      <c r="H129" s="11">
        <v>3</v>
      </c>
      <c r="I129" s="11">
        <v>7</v>
      </c>
      <c r="J129" s="11" t="s">
        <v>1029</v>
      </c>
      <c r="K129" s="11" t="s">
        <v>1029</v>
      </c>
      <c r="L129" s="11" t="s">
        <v>1029</v>
      </c>
      <c r="M129" s="11" t="s">
        <v>1029</v>
      </c>
      <c r="N129" s="11" t="s">
        <v>1029</v>
      </c>
    </row>
    <row r="130" spans="2:14">
      <c r="B130" s="25">
        <v>4115000</v>
      </c>
      <c r="C130" s="26" t="s">
        <v>181</v>
      </c>
      <c r="D130" s="11">
        <v>3526</v>
      </c>
      <c r="E130" s="133">
        <f t="shared" si="1"/>
        <v>358</v>
      </c>
      <c r="F130" s="144">
        <v>223</v>
      </c>
      <c r="G130" s="144">
        <v>135</v>
      </c>
      <c r="H130" s="11">
        <v>598</v>
      </c>
      <c r="I130" s="11">
        <v>2564</v>
      </c>
      <c r="J130" s="11">
        <v>3</v>
      </c>
      <c r="K130" s="11" t="s">
        <v>1029</v>
      </c>
      <c r="L130" s="11" t="s">
        <v>1029</v>
      </c>
      <c r="M130" s="11">
        <v>3</v>
      </c>
      <c r="N130" s="11" t="s">
        <v>1029</v>
      </c>
    </row>
    <row r="131" spans="2:14">
      <c r="B131" s="25">
        <v>4116000</v>
      </c>
      <c r="C131" s="26" t="s">
        <v>182</v>
      </c>
      <c r="D131" s="11">
        <v>962</v>
      </c>
      <c r="E131" s="133">
        <f t="shared" si="1"/>
        <v>935</v>
      </c>
      <c r="F131" s="144">
        <v>622</v>
      </c>
      <c r="G131" s="144">
        <v>313</v>
      </c>
      <c r="H131" s="11">
        <v>2</v>
      </c>
      <c r="I131" s="11">
        <v>22</v>
      </c>
      <c r="J131" s="11">
        <v>2</v>
      </c>
      <c r="K131" s="11" t="s">
        <v>1029</v>
      </c>
      <c r="L131" s="11">
        <v>1</v>
      </c>
      <c r="M131" s="11" t="s">
        <v>1029</v>
      </c>
      <c r="N131" s="11" t="s">
        <v>1029</v>
      </c>
    </row>
    <row r="132" spans="2:14">
      <c r="B132" s="25">
        <v>4117000</v>
      </c>
      <c r="C132" s="26" t="s">
        <v>183</v>
      </c>
      <c r="D132" s="11">
        <v>1045</v>
      </c>
      <c r="E132" s="133">
        <f t="shared" si="1"/>
        <v>1010</v>
      </c>
      <c r="F132" s="144">
        <v>938</v>
      </c>
      <c r="G132" s="144">
        <v>72</v>
      </c>
      <c r="H132" s="11" t="s">
        <v>1029</v>
      </c>
      <c r="I132" s="11">
        <v>35</v>
      </c>
      <c r="J132" s="11" t="s">
        <v>1029</v>
      </c>
      <c r="K132" s="11" t="s">
        <v>1029</v>
      </c>
      <c r="L132" s="11" t="s">
        <v>1029</v>
      </c>
      <c r="M132" s="11" t="s">
        <v>1029</v>
      </c>
      <c r="N132" s="11" t="s">
        <v>1029</v>
      </c>
    </row>
    <row r="133" spans="2:14">
      <c r="B133" s="25">
        <v>4118000</v>
      </c>
      <c r="C133" s="26" t="s">
        <v>184</v>
      </c>
      <c r="D133" s="11">
        <v>811</v>
      </c>
      <c r="E133" s="133">
        <f t="shared" si="1"/>
        <v>750</v>
      </c>
      <c r="F133" s="144">
        <v>608</v>
      </c>
      <c r="G133" s="144">
        <v>142</v>
      </c>
      <c r="H133" s="11">
        <v>39</v>
      </c>
      <c r="I133" s="11">
        <v>19</v>
      </c>
      <c r="J133" s="11" t="s">
        <v>1029</v>
      </c>
      <c r="K133" s="11" t="s">
        <v>1029</v>
      </c>
      <c r="L133" s="11" t="s">
        <v>1029</v>
      </c>
      <c r="M133" s="11">
        <v>2</v>
      </c>
      <c r="N133" s="11">
        <v>1</v>
      </c>
    </row>
    <row r="134" spans="2:14">
      <c r="B134" s="25">
        <v>4119000</v>
      </c>
      <c r="C134" s="26" t="s">
        <v>185</v>
      </c>
      <c r="D134" s="11">
        <v>615</v>
      </c>
      <c r="E134" s="133">
        <f t="shared" si="1"/>
        <v>611</v>
      </c>
      <c r="F134" s="144">
        <v>558</v>
      </c>
      <c r="G134" s="144">
        <v>53</v>
      </c>
      <c r="H134" s="11" t="s">
        <v>1029</v>
      </c>
      <c r="I134" s="11">
        <v>1</v>
      </c>
      <c r="J134" s="11" t="s">
        <v>1029</v>
      </c>
      <c r="K134" s="11" t="s">
        <v>1029</v>
      </c>
      <c r="L134" s="11">
        <v>3</v>
      </c>
      <c r="M134" s="11" t="s">
        <v>1029</v>
      </c>
      <c r="N134" s="11" t="s">
        <v>1029</v>
      </c>
    </row>
    <row r="135" spans="2:14">
      <c r="B135" s="31">
        <v>4119100</v>
      </c>
      <c r="C135" s="26" t="s">
        <v>186</v>
      </c>
      <c r="D135" s="11">
        <v>331</v>
      </c>
      <c r="E135" s="133">
        <f t="shared" si="1"/>
        <v>78</v>
      </c>
      <c r="F135" s="144">
        <v>77</v>
      </c>
      <c r="G135" s="144">
        <v>1</v>
      </c>
      <c r="H135" s="11">
        <v>184</v>
      </c>
      <c r="I135" s="11">
        <v>69</v>
      </c>
      <c r="J135" s="11" t="s">
        <v>1029</v>
      </c>
      <c r="K135" s="11" t="s">
        <v>1029</v>
      </c>
      <c r="L135" s="11" t="s">
        <v>1029</v>
      </c>
      <c r="M135" s="11" t="s">
        <v>1029</v>
      </c>
      <c r="N135" s="11" t="s">
        <v>1029</v>
      </c>
    </row>
    <row r="136" spans="2:14">
      <c r="B136" s="24">
        <v>4120000</v>
      </c>
      <c r="C136" s="26" t="s">
        <v>187</v>
      </c>
      <c r="D136" s="11">
        <v>815</v>
      </c>
      <c r="E136" s="133">
        <f t="shared" si="1"/>
        <v>808</v>
      </c>
      <c r="F136" s="144">
        <v>721</v>
      </c>
      <c r="G136" s="144">
        <v>87</v>
      </c>
      <c r="H136" s="11" t="s">
        <v>1029</v>
      </c>
      <c r="I136" s="11">
        <v>6</v>
      </c>
      <c r="J136" s="11" t="s">
        <v>1029</v>
      </c>
      <c r="K136" s="11" t="s">
        <v>1029</v>
      </c>
      <c r="L136" s="11" t="s">
        <v>1029</v>
      </c>
      <c r="M136" s="11" t="s">
        <v>1029</v>
      </c>
      <c r="N136" s="11">
        <v>1</v>
      </c>
    </row>
    <row r="137" spans="2:14">
      <c r="B137" s="24">
        <v>4121000</v>
      </c>
      <c r="C137" s="26" t="s">
        <v>188</v>
      </c>
      <c r="D137" s="11">
        <v>1177</v>
      </c>
      <c r="E137" s="133">
        <f t="shared" si="1"/>
        <v>562</v>
      </c>
      <c r="F137" s="144">
        <v>513</v>
      </c>
      <c r="G137" s="144">
        <v>49</v>
      </c>
      <c r="H137" s="11">
        <v>351</v>
      </c>
      <c r="I137" s="11">
        <v>263</v>
      </c>
      <c r="J137" s="11" t="s">
        <v>1029</v>
      </c>
      <c r="K137" s="11" t="s">
        <v>1029</v>
      </c>
      <c r="L137" s="11" t="s">
        <v>1029</v>
      </c>
      <c r="M137" s="11">
        <v>1</v>
      </c>
      <c r="N137" s="11" t="s">
        <v>1029</v>
      </c>
    </row>
    <row r="138" spans="2:14">
      <c r="B138" s="24">
        <v>4122000</v>
      </c>
      <c r="C138" s="26" t="s">
        <v>189</v>
      </c>
      <c r="D138" s="11">
        <v>1612</v>
      </c>
      <c r="E138" s="133">
        <f t="shared" si="1"/>
        <v>1602</v>
      </c>
      <c r="F138" s="144">
        <v>1266</v>
      </c>
      <c r="G138" s="144">
        <v>336</v>
      </c>
      <c r="H138" s="11">
        <v>2</v>
      </c>
      <c r="I138" s="11">
        <v>8</v>
      </c>
      <c r="J138" s="11" t="s">
        <v>1029</v>
      </c>
      <c r="K138" s="11" t="s">
        <v>1029</v>
      </c>
      <c r="L138" s="11" t="s">
        <v>1029</v>
      </c>
      <c r="M138" s="11" t="s">
        <v>1029</v>
      </c>
      <c r="N138" s="11" t="s">
        <v>1029</v>
      </c>
    </row>
    <row r="139" spans="2:14">
      <c r="B139" s="24">
        <v>4123000</v>
      </c>
      <c r="C139" s="26" t="s">
        <v>190</v>
      </c>
      <c r="D139" s="11">
        <v>813</v>
      </c>
      <c r="E139" s="133">
        <f t="shared" si="1"/>
        <v>653</v>
      </c>
      <c r="F139" s="144">
        <v>571</v>
      </c>
      <c r="G139" s="144">
        <v>82</v>
      </c>
      <c r="H139" s="11">
        <v>41</v>
      </c>
      <c r="I139" s="11">
        <v>119</v>
      </c>
      <c r="J139" s="11" t="s">
        <v>1029</v>
      </c>
      <c r="K139" s="11" t="s">
        <v>1029</v>
      </c>
      <c r="L139" s="11" t="s">
        <v>1029</v>
      </c>
      <c r="M139" s="11" t="s">
        <v>1029</v>
      </c>
      <c r="N139" s="11" t="s">
        <v>1029</v>
      </c>
    </row>
    <row r="140" spans="2:14">
      <c r="B140" s="24">
        <v>4124000</v>
      </c>
      <c r="C140" s="26" t="s">
        <v>191</v>
      </c>
      <c r="D140" s="11">
        <v>702</v>
      </c>
      <c r="E140" s="133">
        <f t="shared" ref="E140:E203" si="2">SUM(F140:G140)</f>
        <v>142</v>
      </c>
      <c r="F140" s="144">
        <v>140</v>
      </c>
      <c r="G140" s="144">
        <v>2</v>
      </c>
      <c r="H140" s="11">
        <v>95</v>
      </c>
      <c r="I140" s="11">
        <v>465</v>
      </c>
      <c r="J140" s="11" t="s">
        <v>1029</v>
      </c>
      <c r="K140" s="11" t="s">
        <v>1029</v>
      </c>
      <c r="L140" s="11" t="s">
        <v>1029</v>
      </c>
      <c r="M140" s="11" t="s">
        <v>1029</v>
      </c>
      <c r="N140" s="11" t="s">
        <v>1029</v>
      </c>
    </row>
    <row r="141" spans="2:14">
      <c r="B141" s="24">
        <v>4125000</v>
      </c>
      <c r="C141" s="26" t="s">
        <v>192</v>
      </c>
      <c r="D141" s="11">
        <v>1959</v>
      </c>
      <c r="E141" s="133">
        <f t="shared" si="2"/>
        <v>1949</v>
      </c>
      <c r="F141" s="144">
        <v>1151</v>
      </c>
      <c r="G141" s="144">
        <v>798</v>
      </c>
      <c r="H141" s="11">
        <v>4</v>
      </c>
      <c r="I141" s="11">
        <v>5</v>
      </c>
      <c r="J141" s="11" t="s">
        <v>1029</v>
      </c>
      <c r="K141" s="11" t="s">
        <v>1029</v>
      </c>
      <c r="L141" s="11" t="s">
        <v>1029</v>
      </c>
      <c r="M141" s="11">
        <v>1</v>
      </c>
      <c r="N141" s="11" t="s">
        <v>1029</v>
      </c>
    </row>
    <row r="142" spans="2:14">
      <c r="B142" s="25">
        <v>4127000</v>
      </c>
      <c r="C142" s="26" t="s">
        <v>193</v>
      </c>
      <c r="D142" s="11">
        <v>628</v>
      </c>
      <c r="E142" s="133">
        <f t="shared" si="2"/>
        <v>623</v>
      </c>
      <c r="F142" s="144">
        <v>443</v>
      </c>
      <c r="G142" s="144">
        <v>180</v>
      </c>
      <c r="H142" s="11" t="s">
        <v>1029</v>
      </c>
      <c r="I142" s="11">
        <v>5</v>
      </c>
      <c r="J142" s="11" t="s">
        <v>1029</v>
      </c>
      <c r="K142" s="11" t="s">
        <v>1029</v>
      </c>
      <c r="L142" s="11" t="s">
        <v>1029</v>
      </c>
      <c r="M142" s="11" t="s">
        <v>1029</v>
      </c>
      <c r="N142" s="11" t="s">
        <v>1029</v>
      </c>
    </row>
    <row r="143" spans="2:14">
      <c r="B143" s="25">
        <v>4128000</v>
      </c>
      <c r="C143" s="26" t="s">
        <v>194</v>
      </c>
      <c r="D143" s="11">
        <v>1017</v>
      </c>
      <c r="E143" s="133">
        <f t="shared" si="2"/>
        <v>709</v>
      </c>
      <c r="F143" s="144">
        <v>609</v>
      </c>
      <c r="G143" s="144">
        <v>100</v>
      </c>
      <c r="H143" s="11">
        <v>265</v>
      </c>
      <c r="I143" s="11">
        <v>41</v>
      </c>
      <c r="J143" s="11" t="s">
        <v>1029</v>
      </c>
      <c r="K143" s="11" t="s">
        <v>1029</v>
      </c>
      <c r="L143" s="11" t="s">
        <v>1029</v>
      </c>
      <c r="M143" s="11">
        <v>2</v>
      </c>
      <c r="N143" s="11" t="s">
        <v>1029</v>
      </c>
    </row>
    <row r="144" spans="2:14">
      <c r="B144" s="24">
        <v>4129000</v>
      </c>
      <c r="C144" s="26" t="s">
        <v>195</v>
      </c>
      <c r="D144" s="11">
        <v>1170</v>
      </c>
      <c r="E144" s="133">
        <f t="shared" si="2"/>
        <v>1154</v>
      </c>
      <c r="F144" s="144">
        <v>922</v>
      </c>
      <c r="G144" s="144">
        <v>232</v>
      </c>
      <c r="H144" s="11">
        <v>8</v>
      </c>
      <c r="I144" s="11">
        <v>6</v>
      </c>
      <c r="J144" s="11" t="s">
        <v>1029</v>
      </c>
      <c r="K144" s="11" t="s">
        <v>1029</v>
      </c>
      <c r="L144" s="11" t="s">
        <v>1029</v>
      </c>
      <c r="M144" s="11">
        <v>2</v>
      </c>
      <c r="N144" s="11" t="s">
        <v>1029</v>
      </c>
    </row>
    <row r="145" spans="2:14">
      <c r="B145" s="24">
        <v>4130000</v>
      </c>
      <c r="C145" s="26" t="s">
        <v>196</v>
      </c>
      <c r="D145" s="11">
        <v>782</v>
      </c>
      <c r="E145" s="133">
        <f t="shared" si="2"/>
        <v>772</v>
      </c>
      <c r="F145" s="144">
        <v>632</v>
      </c>
      <c r="G145" s="144">
        <v>140</v>
      </c>
      <c r="H145" s="11">
        <v>1</v>
      </c>
      <c r="I145" s="11">
        <v>8</v>
      </c>
      <c r="J145" s="11" t="s">
        <v>1029</v>
      </c>
      <c r="K145" s="11" t="s">
        <v>1029</v>
      </c>
      <c r="L145" s="11" t="s">
        <v>1029</v>
      </c>
      <c r="M145" s="11" t="s">
        <v>1029</v>
      </c>
      <c r="N145" s="11">
        <v>1</v>
      </c>
    </row>
    <row r="146" spans="2:14">
      <c r="B146" s="24">
        <v>4131000</v>
      </c>
      <c r="C146" s="26" t="s">
        <v>197</v>
      </c>
      <c r="D146" s="11">
        <v>1444</v>
      </c>
      <c r="E146" s="133">
        <f t="shared" si="2"/>
        <v>1426</v>
      </c>
      <c r="F146" s="144">
        <v>855</v>
      </c>
      <c r="G146" s="144">
        <v>571</v>
      </c>
      <c r="H146" s="11">
        <v>5</v>
      </c>
      <c r="I146" s="11">
        <v>13</v>
      </c>
      <c r="J146" s="11" t="s">
        <v>1029</v>
      </c>
      <c r="K146" s="11" t="s">
        <v>1029</v>
      </c>
      <c r="L146" s="11" t="s">
        <v>1029</v>
      </c>
      <c r="M146" s="11" t="s">
        <v>1029</v>
      </c>
      <c r="N146" s="11" t="s">
        <v>1029</v>
      </c>
    </row>
    <row r="147" spans="2:14">
      <c r="B147" s="24">
        <v>4132000</v>
      </c>
      <c r="C147" s="26" t="s">
        <v>198</v>
      </c>
      <c r="D147" s="11">
        <v>761</v>
      </c>
      <c r="E147" s="133">
        <f t="shared" si="2"/>
        <v>748</v>
      </c>
      <c r="F147" s="144">
        <v>712</v>
      </c>
      <c r="G147" s="144">
        <v>36</v>
      </c>
      <c r="H147" s="11">
        <v>3</v>
      </c>
      <c r="I147" s="11">
        <v>10</v>
      </c>
      <c r="J147" s="11" t="s">
        <v>1029</v>
      </c>
      <c r="K147" s="11" t="s">
        <v>1029</v>
      </c>
      <c r="L147" s="11" t="s">
        <v>1029</v>
      </c>
      <c r="M147" s="11" t="s">
        <v>1029</v>
      </c>
      <c r="N147" s="11" t="s">
        <v>1029</v>
      </c>
    </row>
    <row r="148" spans="2:14">
      <c r="B148" s="24">
        <v>4133000</v>
      </c>
      <c r="C148" s="26" t="s">
        <v>199</v>
      </c>
      <c r="D148" s="11">
        <v>1261</v>
      </c>
      <c r="E148" s="133">
        <f t="shared" si="2"/>
        <v>1200</v>
      </c>
      <c r="F148" s="144">
        <v>1093</v>
      </c>
      <c r="G148" s="144">
        <v>107</v>
      </c>
      <c r="H148" s="11">
        <v>5</v>
      </c>
      <c r="I148" s="11">
        <v>56</v>
      </c>
      <c r="J148" s="11" t="s">
        <v>1029</v>
      </c>
      <c r="K148" s="11" t="s">
        <v>1029</v>
      </c>
      <c r="L148" s="11" t="s">
        <v>1029</v>
      </c>
      <c r="M148" s="11" t="s">
        <v>1029</v>
      </c>
      <c r="N148" s="11" t="s">
        <v>1029</v>
      </c>
    </row>
    <row r="149" spans="2:14">
      <c r="B149" s="24">
        <v>4134000</v>
      </c>
      <c r="C149" s="26" t="s">
        <v>200</v>
      </c>
      <c r="D149" s="11">
        <v>785</v>
      </c>
      <c r="E149" s="133">
        <f t="shared" si="2"/>
        <v>91</v>
      </c>
      <c r="F149" s="144">
        <v>86</v>
      </c>
      <c r="G149" s="144">
        <v>5</v>
      </c>
      <c r="H149" s="11">
        <v>430</v>
      </c>
      <c r="I149" s="11">
        <v>264</v>
      </c>
      <c r="J149" s="11" t="s">
        <v>1029</v>
      </c>
      <c r="K149" s="11" t="s">
        <v>1029</v>
      </c>
      <c r="L149" s="11" t="s">
        <v>1029</v>
      </c>
      <c r="M149" s="11" t="s">
        <v>1029</v>
      </c>
      <c r="N149" s="11" t="s">
        <v>1029</v>
      </c>
    </row>
    <row r="150" spans="2:14">
      <c r="B150" s="24">
        <v>4135000</v>
      </c>
      <c r="C150" s="26" t="s">
        <v>201</v>
      </c>
      <c r="D150" s="11">
        <v>1121</v>
      </c>
      <c r="E150" s="133">
        <f t="shared" si="2"/>
        <v>327</v>
      </c>
      <c r="F150" s="144">
        <v>314</v>
      </c>
      <c r="G150" s="144">
        <v>13</v>
      </c>
      <c r="H150" s="11">
        <v>371</v>
      </c>
      <c r="I150" s="11">
        <v>421</v>
      </c>
      <c r="J150" s="11" t="s">
        <v>1029</v>
      </c>
      <c r="K150" s="11">
        <v>1</v>
      </c>
      <c r="L150" s="11" t="s">
        <v>1029</v>
      </c>
      <c r="M150" s="11">
        <v>1</v>
      </c>
      <c r="N150" s="11" t="s">
        <v>1029</v>
      </c>
    </row>
    <row r="151" spans="2:14">
      <c r="B151" s="24">
        <v>4136000</v>
      </c>
      <c r="C151" s="26" t="s">
        <v>202</v>
      </c>
      <c r="D151" s="11">
        <v>820</v>
      </c>
      <c r="E151" s="133">
        <f t="shared" si="2"/>
        <v>817</v>
      </c>
      <c r="F151" s="144">
        <v>716</v>
      </c>
      <c r="G151" s="144">
        <v>101</v>
      </c>
      <c r="H151" s="11" t="s">
        <v>1029</v>
      </c>
      <c r="I151" s="11">
        <v>3</v>
      </c>
      <c r="J151" s="11" t="s">
        <v>1029</v>
      </c>
      <c r="K151" s="11" t="s">
        <v>1029</v>
      </c>
      <c r="L151" s="11" t="s">
        <v>1029</v>
      </c>
      <c r="M151" s="11" t="s">
        <v>1029</v>
      </c>
      <c r="N151" s="11" t="s">
        <v>1029</v>
      </c>
    </row>
    <row r="152" spans="2:14">
      <c r="B152" s="24">
        <v>4137000</v>
      </c>
      <c r="C152" s="26" t="s">
        <v>144</v>
      </c>
      <c r="D152" s="11">
        <v>1173</v>
      </c>
      <c r="E152" s="133">
        <f t="shared" si="2"/>
        <v>1117</v>
      </c>
      <c r="F152" s="144">
        <v>978</v>
      </c>
      <c r="G152" s="144">
        <v>139</v>
      </c>
      <c r="H152" s="11">
        <v>27</v>
      </c>
      <c r="I152" s="11">
        <v>26</v>
      </c>
      <c r="J152" s="11" t="s">
        <v>1029</v>
      </c>
      <c r="K152" s="11" t="s">
        <v>1029</v>
      </c>
      <c r="L152" s="11" t="s">
        <v>1029</v>
      </c>
      <c r="M152" s="11">
        <v>2</v>
      </c>
      <c r="N152" s="11">
        <v>1</v>
      </c>
    </row>
    <row r="153" spans="2:14">
      <c r="B153" s="24">
        <v>4138000</v>
      </c>
      <c r="C153" s="26" t="s">
        <v>203</v>
      </c>
      <c r="D153" s="11">
        <v>1643</v>
      </c>
      <c r="E153" s="133">
        <f t="shared" si="2"/>
        <v>1633</v>
      </c>
      <c r="F153" s="144">
        <v>1285</v>
      </c>
      <c r="G153" s="144">
        <v>348</v>
      </c>
      <c r="H153" s="11">
        <v>2</v>
      </c>
      <c r="I153" s="11">
        <v>4</v>
      </c>
      <c r="J153" s="11" t="s">
        <v>1029</v>
      </c>
      <c r="K153" s="11" t="s">
        <v>1029</v>
      </c>
      <c r="L153" s="11" t="s">
        <v>1029</v>
      </c>
      <c r="M153" s="11">
        <v>4</v>
      </c>
      <c r="N153" s="11" t="s">
        <v>1029</v>
      </c>
    </row>
    <row r="154" spans="2:14">
      <c r="B154" s="24">
        <v>4140000</v>
      </c>
      <c r="C154" s="26" t="s">
        <v>204</v>
      </c>
      <c r="D154" s="11">
        <v>906</v>
      </c>
      <c r="E154" s="133">
        <f t="shared" si="2"/>
        <v>887</v>
      </c>
      <c r="F154" s="144">
        <v>659</v>
      </c>
      <c r="G154" s="144">
        <v>228</v>
      </c>
      <c r="H154" s="11">
        <v>15</v>
      </c>
      <c r="I154" s="11">
        <v>4</v>
      </c>
      <c r="J154" s="11" t="s">
        <v>1029</v>
      </c>
      <c r="K154" s="11" t="s">
        <v>1029</v>
      </c>
      <c r="L154" s="11" t="s">
        <v>1029</v>
      </c>
      <c r="M154" s="11" t="s">
        <v>1029</v>
      </c>
      <c r="N154" s="11" t="s">
        <v>1029</v>
      </c>
    </row>
    <row r="155" spans="2:14">
      <c r="B155" s="24">
        <v>4141000</v>
      </c>
      <c r="C155" s="26" t="s">
        <v>205</v>
      </c>
      <c r="D155" s="11">
        <v>1274</v>
      </c>
      <c r="E155" s="133">
        <f t="shared" si="2"/>
        <v>1263</v>
      </c>
      <c r="F155" s="144">
        <v>908</v>
      </c>
      <c r="G155" s="144">
        <v>355</v>
      </c>
      <c r="H155" s="11">
        <v>5</v>
      </c>
      <c r="I155" s="11">
        <v>6</v>
      </c>
      <c r="J155" s="11" t="s">
        <v>1029</v>
      </c>
      <c r="K155" s="11" t="s">
        <v>1029</v>
      </c>
      <c r="L155" s="11" t="s">
        <v>1029</v>
      </c>
      <c r="M155" s="11" t="s">
        <v>1029</v>
      </c>
      <c r="N155" s="11" t="s">
        <v>1029</v>
      </c>
    </row>
    <row r="156" spans="2:14" s="54" customFormat="1">
      <c r="B156" s="61">
        <v>4300000</v>
      </c>
      <c r="C156" s="300" t="s">
        <v>206</v>
      </c>
      <c r="D156" s="303">
        <v>54310</v>
      </c>
      <c r="E156" s="307">
        <f t="shared" si="2"/>
        <v>47310</v>
      </c>
      <c r="F156" s="584">
        <v>36272</v>
      </c>
      <c r="G156" s="584">
        <v>11038</v>
      </c>
      <c r="H156" s="303">
        <v>1508</v>
      </c>
      <c r="I156" s="303">
        <v>5439</v>
      </c>
      <c r="J156" s="303">
        <v>9</v>
      </c>
      <c r="K156" s="303">
        <v>1</v>
      </c>
      <c r="L156" s="303">
        <v>18</v>
      </c>
      <c r="M156" s="303">
        <v>15</v>
      </c>
      <c r="N156" s="303">
        <v>10</v>
      </c>
    </row>
    <row r="157" spans="2:14">
      <c r="B157" s="33">
        <v>4301000</v>
      </c>
      <c r="C157" s="26" t="s">
        <v>207</v>
      </c>
      <c r="D157" s="11">
        <v>11528</v>
      </c>
      <c r="E157" s="133">
        <f t="shared" si="2"/>
        <v>9479</v>
      </c>
      <c r="F157" s="144">
        <v>6450</v>
      </c>
      <c r="G157" s="144">
        <v>3029</v>
      </c>
      <c r="H157" s="11">
        <v>149</v>
      </c>
      <c r="I157" s="11">
        <v>1879</v>
      </c>
      <c r="J157" s="11">
        <v>1</v>
      </c>
      <c r="K157" s="11" t="s">
        <v>1029</v>
      </c>
      <c r="L157" s="11">
        <v>16</v>
      </c>
      <c r="M157" s="11">
        <v>3</v>
      </c>
      <c r="N157" s="11">
        <v>1</v>
      </c>
    </row>
    <row r="158" spans="2:14">
      <c r="B158" s="33">
        <v>4310000</v>
      </c>
      <c r="C158" s="26" t="s">
        <v>208</v>
      </c>
      <c r="D158" s="11">
        <v>1693</v>
      </c>
      <c r="E158" s="133">
        <f t="shared" si="2"/>
        <v>1653</v>
      </c>
      <c r="F158" s="144">
        <v>1437</v>
      </c>
      <c r="G158" s="144">
        <v>216</v>
      </c>
      <c r="H158" s="11">
        <v>12</v>
      </c>
      <c r="I158" s="11">
        <v>28</v>
      </c>
      <c r="J158" s="11" t="s">
        <v>1029</v>
      </c>
      <c r="K158" s="11" t="s">
        <v>1029</v>
      </c>
      <c r="L158" s="11" t="s">
        <v>1029</v>
      </c>
      <c r="M158" s="11" t="s">
        <v>1029</v>
      </c>
      <c r="N158" s="11" t="s">
        <v>1029</v>
      </c>
    </row>
    <row r="159" spans="2:14">
      <c r="B159" s="24">
        <v>4311000</v>
      </c>
      <c r="C159" s="26" t="s">
        <v>209</v>
      </c>
      <c r="D159" s="11">
        <v>764</v>
      </c>
      <c r="E159" s="133">
        <f t="shared" si="2"/>
        <v>764</v>
      </c>
      <c r="F159" s="144">
        <v>486</v>
      </c>
      <c r="G159" s="144">
        <v>278</v>
      </c>
      <c r="H159" s="11" t="s">
        <v>1029</v>
      </c>
      <c r="I159" s="11" t="s">
        <v>1029</v>
      </c>
      <c r="J159" s="11" t="s">
        <v>1029</v>
      </c>
      <c r="K159" s="11" t="s">
        <v>1029</v>
      </c>
      <c r="L159" s="11" t="s">
        <v>1029</v>
      </c>
      <c r="M159" s="11" t="s">
        <v>1029</v>
      </c>
      <c r="N159" s="11" t="s">
        <v>1029</v>
      </c>
    </row>
    <row r="160" spans="2:14">
      <c r="B160" s="24">
        <v>4312000</v>
      </c>
      <c r="C160" s="26" t="s">
        <v>210</v>
      </c>
      <c r="D160" s="11">
        <v>760</v>
      </c>
      <c r="E160" s="133">
        <f t="shared" si="2"/>
        <v>748</v>
      </c>
      <c r="F160" s="144">
        <v>375</v>
      </c>
      <c r="G160" s="144">
        <v>373</v>
      </c>
      <c r="H160" s="11">
        <v>3</v>
      </c>
      <c r="I160" s="11">
        <v>8</v>
      </c>
      <c r="J160" s="11" t="s">
        <v>1029</v>
      </c>
      <c r="K160" s="11" t="s">
        <v>1029</v>
      </c>
      <c r="L160" s="11" t="s">
        <v>1029</v>
      </c>
      <c r="M160" s="11">
        <v>1</v>
      </c>
      <c r="N160" s="11" t="s">
        <v>1029</v>
      </c>
    </row>
    <row r="161" spans="2:14">
      <c r="B161" s="24">
        <v>4313000</v>
      </c>
      <c r="C161" s="26" t="s">
        <v>211</v>
      </c>
      <c r="D161" s="11">
        <v>1583</v>
      </c>
      <c r="E161" s="133">
        <f t="shared" si="2"/>
        <v>1574</v>
      </c>
      <c r="F161" s="144">
        <v>1244</v>
      </c>
      <c r="G161" s="144">
        <v>330</v>
      </c>
      <c r="H161" s="11">
        <v>1</v>
      </c>
      <c r="I161" s="11">
        <v>7</v>
      </c>
      <c r="J161" s="11" t="s">
        <v>1029</v>
      </c>
      <c r="K161" s="11" t="s">
        <v>1029</v>
      </c>
      <c r="L161" s="11" t="s">
        <v>1029</v>
      </c>
      <c r="M161" s="11">
        <v>1</v>
      </c>
      <c r="N161" s="11" t="s">
        <v>1029</v>
      </c>
    </row>
    <row r="162" spans="2:14">
      <c r="B162" s="24">
        <v>4314000</v>
      </c>
      <c r="C162" s="26" t="s">
        <v>212</v>
      </c>
      <c r="D162" s="11">
        <v>1697</v>
      </c>
      <c r="E162" s="133">
        <f t="shared" si="2"/>
        <v>1597</v>
      </c>
      <c r="F162" s="144">
        <v>1413</v>
      </c>
      <c r="G162" s="144">
        <v>184</v>
      </c>
      <c r="H162" s="11">
        <v>45</v>
      </c>
      <c r="I162" s="11">
        <v>55</v>
      </c>
      <c r="J162" s="11" t="s">
        <v>1029</v>
      </c>
      <c r="K162" s="11" t="s">
        <v>1029</v>
      </c>
      <c r="L162" s="11" t="s">
        <v>1029</v>
      </c>
      <c r="M162" s="11" t="s">
        <v>1029</v>
      </c>
      <c r="N162" s="11" t="s">
        <v>1029</v>
      </c>
    </row>
    <row r="163" spans="2:14">
      <c r="B163" s="24">
        <v>4314100</v>
      </c>
      <c r="C163" s="26" t="s">
        <v>213</v>
      </c>
      <c r="D163" s="11">
        <v>939</v>
      </c>
      <c r="E163" s="133">
        <f t="shared" si="2"/>
        <v>935</v>
      </c>
      <c r="F163" s="144">
        <v>842</v>
      </c>
      <c r="G163" s="144">
        <v>93</v>
      </c>
      <c r="H163" s="11">
        <v>1</v>
      </c>
      <c r="I163" s="11">
        <v>3</v>
      </c>
      <c r="J163" s="11" t="s">
        <v>1029</v>
      </c>
      <c r="K163" s="11" t="s">
        <v>1029</v>
      </c>
      <c r="L163" s="11" t="s">
        <v>1029</v>
      </c>
      <c r="M163" s="11" t="s">
        <v>1029</v>
      </c>
      <c r="N163" s="11" t="s">
        <v>1029</v>
      </c>
    </row>
    <row r="164" spans="2:14">
      <c r="B164" s="24">
        <v>4315000</v>
      </c>
      <c r="C164" s="26" t="s">
        <v>214</v>
      </c>
      <c r="D164" s="11">
        <v>1574</v>
      </c>
      <c r="E164" s="133">
        <f t="shared" si="2"/>
        <v>1013</v>
      </c>
      <c r="F164" s="144">
        <v>989</v>
      </c>
      <c r="G164" s="144">
        <v>24</v>
      </c>
      <c r="H164" s="11">
        <v>340</v>
      </c>
      <c r="I164" s="11">
        <v>220</v>
      </c>
      <c r="J164" s="11" t="s">
        <v>1029</v>
      </c>
      <c r="K164" s="11" t="s">
        <v>1029</v>
      </c>
      <c r="L164" s="11" t="s">
        <v>1029</v>
      </c>
      <c r="M164" s="11">
        <v>1</v>
      </c>
      <c r="N164" s="11" t="s">
        <v>1029</v>
      </c>
    </row>
    <row r="165" spans="2:14">
      <c r="B165" s="24">
        <v>4316000</v>
      </c>
      <c r="C165" s="26" t="s">
        <v>215</v>
      </c>
      <c r="D165" s="11">
        <v>1191</v>
      </c>
      <c r="E165" s="133">
        <f t="shared" si="2"/>
        <v>308</v>
      </c>
      <c r="F165" s="144">
        <v>282</v>
      </c>
      <c r="G165" s="144">
        <v>26</v>
      </c>
      <c r="H165" s="11">
        <v>116</v>
      </c>
      <c r="I165" s="11">
        <v>761</v>
      </c>
      <c r="J165" s="11">
        <v>5</v>
      </c>
      <c r="K165" s="11" t="s">
        <v>1029</v>
      </c>
      <c r="L165" s="11" t="s">
        <v>1029</v>
      </c>
      <c r="M165" s="11">
        <v>1</v>
      </c>
      <c r="N165" s="11" t="s">
        <v>1029</v>
      </c>
    </row>
    <row r="166" spans="2:14">
      <c r="B166" s="24">
        <v>4317000</v>
      </c>
      <c r="C166" s="26" t="s">
        <v>216</v>
      </c>
      <c r="D166" s="11">
        <v>1517</v>
      </c>
      <c r="E166" s="133">
        <f t="shared" si="2"/>
        <v>1492</v>
      </c>
      <c r="F166" s="144">
        <v>1251</v>
      </c>
      <c r="G166" s="144">
        <v>241</v>
      </c>
      <c r="H166" s="11">
        <v>6</v>
      </c>
      <c r="I166" s="11">
        <v>18</v>
      </c>
      <c r="J166" s="11" t="s">
        <v>1029</v>
      </c>
      <c r="K166" s="11">
        <v>1</v>
      </c>
      <c r="L166" s="11" t="s">
        <v>1029</v>
      </c>
      <c r="M166" s="11" t="s">
        <v>1029</v>
      </c>
      <c r="N166" s="11" t="s">
        <v>1029</v>
      </c>
    </row>
    <row r="167" spans="2:14">
      <c r="B167" s="24">
        <v>4318000</v>
      </c>
      <c r="C167" s="26" t="s">
        <v>217</v>
      </c>
      <c r="D167" s="11">
        <v>2037</v>
      </c>
      <c r="E167" s="133">
        <f t="shared" si="2"/>
        <v>2030</v>
      </c>
      <c r="F167" s="144">
        <v>1721</v>
      </c>
      <c r="G167" s="144">
        <v>309</v>
      </c>
      <c r="H167" s="11">
        <v>2</v>
      </c>
      <c r="I167" s="11">
        <v>2</v>
      </c>
      <c r="J167" s="11" t="s">
        <v>1029</v>
      </c>
      <c r="K167" s="11" t="s">
        <v>1029</v>
      </c>
      <c r="L167" s="11" t="s">
        <v>1029</v>
      </c>
      <c r="M167" s="11">
        <v>3</v>
      </c>
      <c r="N167" s="11" t="s">
        <v>1029</v>
      </c>
    </row>
    <row r="168" spans="2:14">
      <c r="B168" s="25">
        <v>4319000</v>
      </c>
      <c r="C168" s="26" t="s">
        <v>218</v>
      </c>
      <c r="D168" s="11">
        <v>1375</v>
      </c>
      <c r="E168" s="133">
        <f t="shared" si="2"/>
        <v>1328</v>
      </c>
      <c r="F168" s="144">
        <v>1302</v>
      </c>
      <c r="G168" s="144">
        <v>26</v>
      </c>
      <c r="H168" s="11">
        <v>2</v>
      </c>
      <c r="I168" s="11">
        <v>42</v>
      </c>
      <c r="J168" s="11" t="s">
        <v>1029</v>
      </c>
      <c r="K168" s="11" t="s">
        <v>1029</v>
      </c>
      <c r="L168" s="11">
        <v>1</v>
      </c>
      <c r="M168" s="11" t="s">
        <v>1029</v>
      </c>
      <c r="N168" s="11">
        <v>2</v>
      </c>
    </row>
    <row r="169" spans="2:14">
      <c r="B169" s="25">
        <v>4319100</v>
      </c>
      <c r="C169" s="26" t="s">
        <v>219</v>
      </c>
      <c r="D169" s="11">
        <v>602</v>
      </c>
      <c r="E169" s="133">
        <f t="shared" si="2"/>
        <v>598</v>
      </c>
      <c r="F169" s="144">
        <v>443</v>
      </c>
      <c r="G169" s="144">
        <v>155</v>
      </c>
      <c r="H169" s="11">
        <v>2</v>
      </c>
      <c r="I169" s="11">
        <v>1</v>
      </c>
      <c r="J169" s="11" t="s">
        <v>1029</v>
      </c>
      <c r="K169" s="11" t="s">
        <v>1029</v>
      </c>
      <c r="L169" s="11" t="s">
        <v>1029</v>
      </c>
      <c r="M169" s="11">
        <v>1</v>
      </c>
      <c r="N169" s="11" t="s">
        <v>1029</v>
      </c>
    </row>
    <row r="170" spans="2:14">
      <c r="B170" s="25">
        <v>4320000</v>
      </c>
      <c r="C170" s="26" t="s">
        <v>220</v>
      </c>
      <c r="D170" s="11">
        <v>627</v>
      </c>
      <c r="E170" s="133">
        <f t="shared" si="2"/>
        <v>624</v>
      </c>
      <c r="F170" s="144">
        <v>216</v>
      </c>
      <c r="G170" s="144">
        <v>408</v>
      </c>
      <c r="H170" s="11">
        <v>1</v>
      </c>
      <c r="I170" s="11">
        <v>2</v>
      </c>
      <c r="J170" s="11" t="s">
        <v>1029</v>
      </c>
      <c r="K170" s="11" t="s">
        <v>1029</v>
      </c>
      <c r="L170" s="11" t="s">
        <v>1029</v>
      </c>
      <c r="M170" s="11" t="s">
        <v>1029</v>
      </c>
      <c r="N170" s="11" t="s">
        <v>1029</v>
      </c>
    </row>
    <row r="171" spans="2:14">
      <c r="B171" s="25">
        <v>4321000</v>
      </c>
      <c r="C171" s="26" t="s">
        <v>221</v>
      </c>
      <c r="D171" s="11">
        <v>980</v>
      </c>
      <c r="E171" s="133">
        <f t="shared" si="2"/>
        <v>978</v>
      </c>
      <c r="F171" s="144">
        <v>935</v>
      </c>
      <c r="G171" s="144">
        <v>43</v>
      </c>
      <c r="H171" s="11">
        <v>1</v>
      </c>
      <c r="I171" s="11">
        <v>1</v>
      </c>
      <c r="J171" s="11" t="s">
        <v>1029</v>
      </c>
      <c r="K171" s="11" t="s">
        <v>1029</v>
      </c>
      <c r="L171" s="11" t="s">
        <v>1029</v>
      </c>
      <c r="M171" s="11" t="s">
        <v>1029</v>
      </c>
      <c r="N171" s="11" t="s">
        <v>1029</v>
      </c>
    </row>
    <row r="172" spans="2:14">
      <c r="B172" s="25">
        <v>4322000</v>
      </c>
      <c r="C172" s="26" t="s">
        <v>222</v>
      </c>
      <c r="D172" s="11">
        <v>1495</v>
      </c>
      <c r="E172" s="133">
        <f t="shared" si="2"/>
        <v>1258</v>
      </c>
      <c r="F172" s="144">
        <v>993</v>
      </c>
      <c r="G172" s="144">
        <v>265</v>
      </c>
      <c r="H172" s="11">
        <v>88</v>
      </c>
      <c r="I172" s="11">
        <v>146</v>
      </c>
      <c r="J172" s="11" t="s">
        <v>1029</v>
      </c>
      <c r="K172" s="11" t="s">
        <v>1029</v>
      </c>
      <c r="L172" s="11" t="s">
        <v>1029</v>
      </c>
      <c r="M172" s="11" t="s">
        <v>1029</v>
      </c>
      <c r="N172" s="11">
        <v>3</v>
      </c>
    </row>
    <row r="173" spans="2:14">
      <c r="B173" s="25">
        <v>4323000</v>
      </c>
      <c r="C173" s="26" t="s">
        <v>223</v>
      </c>
      <c r="D173" s="11">
        <v>1212</v>
      </c>
      <c r="E173" s="133">
        <f t="shared" si="2"/>
        <v>1207</v>
      </c>
      <c r="F173" s="144">
        <v>617</v>
      </c>
      <c r="G173" s="144">
        <v>590</v>
      </c>
      <c r="H173" s="11" t="s">
        <v>1029</v>
      </c>
      <c r="I173" s="11">
        <v>5</v>
      </c>
      <c r="J173" s="11" t="s">
        <v>1029</v>
      </c>
      <c r="K173" s="11" t="s">
        <v>1029</v>
      </c>
      <c r="L173" s="11" t="s">
        <v>1029</v>
      </c>
      <c r="M173" s="11" t="s">
        <v>1029</v>
      </c>
      <c r="N173" s="11" t="s">
        <v>1029</v>
      </c>
    </row>
    <row r="174" spans="2:14">
      <c r="B174" s="25">
        <v>4324000</v>
      </c>
      <c r="C174" s="26" t="s">
        <v>224</v>
      </c>
      <c r="D174" s="11">
        <v>644</v>
      </c>
      <c r="E174" s="133">
        <f t="shared" si="2"/>
        <v>100</v>
      </c>
      <c r="F174" s="144">
        <v>100</v>
      </c>
      <c r="G174" s="144" t="s">
        <v>1029</v>
      </c>
      <c r="H174" s="11">
        <v>143</v>
      </c>
      <c r="I174" s="11">
        <v>401</v>
      </c>
      <c r="J174" s="11" t="s">
        <v>1029</v>
      </c>
      <c r="K174" s="11" t="s">
        <v>1029</v>
      </c>
      <c r="L174" s="11" t="s">
        <v>1029</v>
      </c>
      <c r="M174" s="11" t="s">
        <v>1029</v>
      </c>
      <c r="N174" s="11" t="s">
        <v>1029</v>
      </c>
    </row>
    <row r="175" spans="2:14">
      <c r="B175" s="25">
        <v>4325000</v>
      </c>
      <c r="C175" s="26" t="s">
        <v>225</v>
      </c>
      <c r="D175" s="11">
        <v>1548</v>
      </c>
      <c r="E175" s="133">
        <f t="shared" si="2"/>
        <v>1537</v>
      </c>
      <c r="F175" s="144">
        <v>1147</v>
      </c>
      <c r="G175" s="144">
        <v>390</v>
      </c>
      <c r="H175" s="11">
        <v>2</v>
      </c>
      <c r="I175" s="11">
        <v>6</v>
      </c>
      <c r="J175" s="11" t="s">
        <v>1029</v>
      </c>
      <c r="K175" s="11" t="s">
        <v>1029</v>
      </c>
      <c r="L175" s="11" t="s">
        <v>1029</v>
      </c>
      <c r="M175" s="11">
        <v>2</v>
      </c>
      <c r="N175" s="11">
        <v>1</v>
      </c>
    </row>
    <row r="176" spans="2:14">
      <c r="B176" s="25">
        <v>4326000</v>
      </c>
      <c r="C176" s="26" t="s">
        <v>226</v>
      </c>
      <c r="D176" s="11">
        <v>817</v>
      </c>
      <c r="E176" s="133">
        <f t="shared" si="2"/>
        <v>815</v>
      </c>
      <c r="F176" s="144">
        <v>758</v>
      </c>
      <c r="G176" s="144">
        <v>57</v>
      </c>
      <c r="H176" s="11" t="s">
        <v>1029</v>
      </c>
      <c r="I176" s="11">
        <v>2</v>
      </c>
      <c r="J176" s="11" t="s">
        <v>1029</v>
      </c>
      <c r="K176" s="11" t="s">
        <v>1029</v>
      </c>
      <c r="L176" s="11" t="s">
        <v>1029</v>
      </c>
      <c r="M176" s="11" t="s">
        <v>1029</v>
      </c>
      <c r="N176" s="11" t="s">
        <v>1029</v>
      </c>
    </row>
    <row r="177" spans="2:14">
      <c r="B177" s="25">
        <v>4327000</v>
      </c>
      <c r="C177" s="26" t="s">
        <v>227</v>
      </c>
      <c r="D177" s="11">
        <v>1445</v>
      </c>
      <c r="E177" s="133">
        <f t="shared" si="2"/>
        <v>146</v>
      </c>
      <c r="F177" s="144">
        <v>137</v>
      </c>
      <c r="G177" s="144">
        <v>9</v>
      </c>
      <c r="H177" s="11">
        <v>309</v>
      </c>
      <c r="I177" s="11">
        <v>987</v>
      </c>
      <c r="J177" s="11">
        <v>1</v>
      </c>
      <c r="K177" s="11" t="s">
        <v>1029</v>
      </c>
      <c r="L177" s="11" t="s">
        <v>1029</v>
      </c>
      <c r="M177" s="11">
        <v>1</v>
      </c>
      <c r="N177" s="11">
        <v>1</v>
      </c>
    </row>
    <row r="178" spans="2:14">
      <c r="B178" s="25">
        <v>4328000</v>
      </c>
      <c r="C178" s="26" t="s">
        <v>228</v>
      </c>
      <c r="D178" s="11">
        <v>1469</v>
      </c>
      <c r="E178" s="133">
        <f t="shared" si="2"/>
        <v>1466</v>
      </c>
      <c r="F178" s="144">
        <v>1176</v>
      </c>
      <c r="G178" s="144">
        <v>290</v>
      </c>
      <c r="H178" s="11" t="s">
        <v>1029</v>
      </c>
      <c r="I178" s="11">
        <v>3</v>
      </c>
      <c r="J178" s="11" t="s">
        <v>1029</v>
      </c>
      <c r="K178" s="11" t="s">
        <v>1029</v>
      </c>
      <c r="L178" s="11" t="s">
        <v>1029</v>
      </c>
      <c r="M178" s="11" t="s">
        <v>1029</v>
      </c>
      <c r="N178" s="11" t="s">
        <v>1029</v>
      </c>
    </row>
    <row r="179" spans="2:14">
      <c r="B179" s="25">
        <v>4329000</v>
      </c>
      <c r="C179" s="26" t="s">
        <v>229</v>
      </c>
      <c r="D179" s="11">
        <v>1513</v>
      </c>
      <c r="E179" s="133">
        <f t="shared" si="2"/>
        <v>1395</v>
      </c>
      <c r="F179" s="144">
        <v>1245</v>
      </c>
      <c r="G179" s="144">
        <v>150</v>
      </c>
      <c r="H179" s="11">
        <v>19</v>
      </c>
      <c r="I179" s="11">
        <v>99</v>
      </c>
      <c r="J179" s="11" t="s">
        <v>1029</v>
      </c>
      <c r="K179" s="11" t="s">
        <v>1029</v>
      </c>
      <c r="L179" s="11" t="s">
        <v>1029</v>
      </c>
      <c r="M179" s="11" t="s">
        <v>1029</v>
      </c>
      <c r="N179" s="11" t="s">
        <v>1029</v>
      </c>
    </row>
    <row r="180" spans="2:14">
      <c r="B180" s="25">
        <v>4330000</v>
      </c>
      <c r="C180" s="26" t="s">
        <v>230</v>
      </c>
      <c r="D180" s="11">
        <v>454</v>
      </c>
      <c r="E180" s="133">
        <f t="shared" si="2"/>
        <v>454</v>
      </c>
      <c r="F180" s="144">
        <v>345</v>
      </c>
      <c r="G180" s="144">
        <v>109</v>
      </c>
      <c r="H180" s="11" t="s">
        <v>1029</v>
      </c>
      <c r="I180" s="11" t="s">
        <v>1029</v>
      </c>
      <c r="J180" s="11" t="s">
        <v>1029</v>
      </c>
      <c r="K180" s="11" t="s">
        <v>1029</v>
      </c>
      <c r="L180" s="11" t="s">
        <v>1029</v>
      </c>
      <c r="M180" s="11" t="s">
        <v>1029</v>
      </c>
      <c r="N180" s="11" t="s">
        <v>1029</v>
      </c>
    </row>
    <row r="181" spans="2:14">
      <c r="B181" s="25">
        <v>4331000</v>
      </c>
      <c r="C181" s="26" t="s">
        <v>231</v>
      </c>
      <c r="D181" s="11">
        <v>777</v>
      </c>
      <c r="E181" s="133">
        <f t="shared" si="2"/>
        <v>752</v>
      </c>
      <c r="F181" s="144">
        <v>620</v>
      </c>
      <c r="G181" s="144">
        <v>132</v>
      </c>
      <c r="H181" s="11">
        <v>3</v>
      </c>
      <c r="I181" s="11">
        <v>21</v>
      </c>
      <c r="J181" s="11" t="s">
        <v>1029</v>
      </c>
      <c r="K181" s="11" t="s">
        <v>1029</v>
      </c>
      <c r="L181" s="11" t="s">
        <v>1029</v>
      </c>
      <c r="M181" s="11" t="s">
        <v>1029</v>
      </c>
      <c r="N181" s="11">
        <v>1</v>
      </c>
    </row>
    <row r="182" spans="2:14">
      <c r="B182" s="25">
        <v>4332000</v>
      </c>
      <c r="C182" s="26" t="s">
        <v>232</v>
      </c>
      <c r="D182" s="11">
        <v>2083</v>
      </c>
      <c r="E182" s="133">
        <f t="shared" si="2"/>
        <v>2051</v>
      </c>
      <c r="F182" s="144">
        <v>1350</v>
      </c>
      <c r="G182" s="144">
        <v>701</v>
      </c>
      <c r="H182" s="11">
        <v>6</v>
      </c>
      <c r="I182" s="11">
        <v>25</v>
      </c>
      <c r="J182" s="11" t="s">
        <v>1029</v>
      </c>
      <c r="K182" s="11" t="s">
        <v>1029</v>
      </c>
      <c r="L182" s="11" t="s">
        <v>1029</v>
      </c>
      <c r="M182" s="11" t="s">
        <v>1029</v>
      </c>
      <c r="N182" s="11">
        <v>1</v>
      </c>
    </row>
    <row r="183" spans="2:14">
      <c r="B183" s="25">
        <v>4333000</v>
      </c>
      <c r="C183" s="26" t="s">
        <v>233</v>
      </c>
      <c r="D183" s="11">
        <v>682</v>
      </c>
      <c r="E183" s="133">
        <f t="shared" si="2"/>
        <v>73</v>
      </c>
      <c r="F183" s="144">
        <v>70</v>
      </c>
      <c r="G183" s="144">
        <v>3</v>
      </c>
      <c r="H183" s="11">
        <v>160</v>
      </c>
      <c r="I183" s="11">
        <v>449</v>
      </c>
      <c r="J183" s="11" t="s">
        <v>1029</v>
      </c>
      <c r="K183" s="11" t="s">
        <v>1029</v>
      </c>
      <c r="L183" s="11" t="s">
        <v>1029</v>
      </c>
      <c r="M183" s="11" t="s">
        <v>1029</v>
      </c>
      <c r="N183" s="11" t="s">
        <v>1029</v>
      </c>
    </row>
    <row r="184" spans="2:14">
      <c r="B184" s="25">
        <v>4334000</v>
      </c>
      <c r="C184" s="26" t="s">
        <v>234</v>
      </c>
      <c r="D184" s="11">
        <v>1391</v>
      </c>
      <c r="E184" s="133">
        <f t="shared" si="2"/>
        <v>1388</v>
      </c>
      <c r="F184" s="144">
        <v>1223</v>
      </c>
      <c r="G184" s="144">
        <v>165</v>
      </c>
      <c r="H184" s="11">
        <v>2</v>
      </c>
      <c r="I184" s="11">
        <v>1</v>
      </c>
      <c r="J184" s="11" t="s">
        <v>1029</v>
      </c>
      <c r="K184" s="11" t="s">
        <v>1029</v>
      </c>
      <c r="L184" s="11" t="s">
        <v>1029</v>
      </c>
      <c r="M184" s="11" t="s">
        <v>1029</v>
      </c>
      <c r="N184" s="11" t="s">
        <v>1029</v>
      </c>
    </row>
    <row r="185" spans="2:14">
      <c r="B185" s="25">
        <v>4335000</v>
      </c>
      <c r="C185" s="26" t="s">
        <v>235</v>
      </c>
      <c r="D185" s="11">
        <v>2653</v>
      </c>
      <c r="E185" s="133">
        <f t="shared" si="2"/>
        <v>2493</v>
      </c>
      <c r="F185" s="144">
        <v>1935</v>
      </c>
      <c r="G185" s="144">
        <v>558</v>
      </c>
      <c r="H185" s="11">
        <v>19</v>
      </c>
      <c r="I185" s="11">
        <v>140</v>
      </c>
      <c r="J185" s="11" t="s">
        <v>1029</v>
      </c>
      <c r="K185" s="11" t="s">
        <v>1029</v>
      </c>
      <c r="L185" s="11">
        <v>1</v>
      </c>
      <c r="M185" s="11" t="s">
        <v>1029</v>
      </c>
      <c r="N185" s="11" t="s">
        <v>1029</v>
      </c>
    </row>
    <row r="186" spans="2:14">
      <c r="B186" s="25">
        <v>4336000</v>
      </c>
      <c r="C186" s="26" t="s">
        <v>236</v>
      </c>
      <c r="D186" s="11">
        <v>1206</v>
      </c>
      <c r="E186" s="133">
        <f t="shared" si="2"/>
        <v>1202</v>
      </c>
      <c r="F186" s="144">
        <v>590</v>
      </c>
      <c r="G186" s="144">
        <v>612</v>
      </c>
      <c r="H186" s="11" t="s">
        <v>1029</v>
      </c>
      <c r="I186" s="11">
        <v>4</v>
      </c>
      <c r="J186" s="11" t="s">
        <v>1029</v>
      </c>
      <c r="K186" s="11" t="s">
        <v>1029</v>
      </c>
      <c r="L186" s="11" t="s">
        <v>1029</v>
      </c>
      <c r="M186" s="11" t="s">
        <v>1029</v>
      </c>
      <c r="N186" s="11" t="s">
        <v>1029</v>
      </c>
    </row>
    <row r="187" spans="2:14">
      <c r="B187" s="25">
        <v>4337000</v>
      </c>
      <c r="C187" s="26" t="s">
        <v>237</v>
      </c>
      <c r="D187" s="11">
        <v>2921</v>
      </c>
      <c r="E187" s="133">
        <f t="shared" si="2"/>
        <v>2782</v>
      </c>
      <c r="F187" s="144">
        <v>2173</v>
      </c>
      <c r="G187" s="144">
        <v>609</v>
      </c>
      <c r="H187" s="11">
        <v>67</v>
      </c>
      <c r="I187" s="11">
        <v>69</v>
      </c>
      <c r="J187" s="11">
        <v>2</v>
      </c>
      <c r="K187" s="11" t="s">
        <v>1029</v>
      </c>
      <c r="L187" s="11" t="s">
        <v>1029</v>
      </c>
      <c r="M187" s="11">
        <v>1</v>
      </c>
      <c r="N187" s="11" t="s">
        <v>1029</v>
      </c>
    </row>
    <row r="188" spans="2:14">
      <c r="B188" s="25">
        <v>4338000</v>
      </c>
      <c r="C188" s="26" t="s">
        <v>238</v>
      </c>
      <c r="D188" s="11">
        <v>2109</v>
      </c>
      <c r="E188" s="133">
        <f t="shared" si="2"/>
        <v>2092</v>
      </c>
      <c r="F188" s="144">
        <v>1648</v>
      </c>
      <c r="G188" s="144">
        <v>444</v>
      </c>
      <c r="H188" s="11">
        <v>8</v>
      </c>
      <c r="I188" s="11">
        <v>9</v>
      </c>
      <c r="J188" s="11" t="s">
        <v>1029</v>
      </c>
      <c r="K188" s="11" t="s">
        <v>1029</v>
      </c>
      <c r="L188" s="11" t="s">
        <v>1029</v>
      </c>
      <c r="M188" s="11" t="s">
        <v>1029</v>
      </c>
      <c r="N188" s="11" t="s">
        <v>1029</v>
      </c>
    </row>
    <row r="189" spans="2:14">
      <c r="B189" s="25">
        <v>4339000</v>
      </c>
      <c r="C189" s="26" t="s">
        <v>239</v>
      </c>
      <c r="D189" s="11">
        <v>1024</v>
      </c>
      <c r="E189" s="133">
        <f t="shared" si="2"/>
        <v>978</v>
      </c>
      <c r="F189" s="144">
        <v>759</v>
      </c>
      <c r="G189" s="144">
        <v>219</v>
      </c>
      <c r="H189" s="11">
        <v>1</v>
      </c>
      <c r="I189" s="11">
        <v>45</v>
      </c>
      <c r="J189" s="11" t="s">
        <v>1029</v>
      </c>
      <c r="K189" s="11" t="s">
        <v>1029</v>
      </c>
      <c r="L189" s="11" t="s">
        <v>1029</v>
      </c>
      <c r="M189" s="11" t="s">
        <v>1029</v>
      </c>
      <c r="N189" s="11" t="s">
        <v>1029</v>
      </c>
    </row>
    <row r="190" spans="2:14" s="54" customFormat="1">
      <c r="B190" s="298">
        <v>4500000</v>
      </c>
      <c r="C190" s="302" t="s">
        <v>240</v>
      </c>
      <c r="D190" s="303">
        <v>51756</v>
      </c>
      <c r="E190" s="307">
        <f t="shared" si="2"/>
        <v>46542</v>
      </c>
      <c r="F190" s="584">
        <v>34855</v>
      </c>
      <c r="G190" s="584">
        <v>11687</v>
      </c>
      <c r="H190" s="303">
        <v>1060</v>
      </c>
      <c r="I190" s="303">
        <v>4039</v>
      </c>
      <c r="J190" s="303">
        <v>6</v>
      </c>
      <c r="K190" s="303">
        <v>2</v>
      </c>
      <c r="L190" s="303">
        <v>25</v>
      </c>
      <c r="M190" s="303">
        <v>29</v>
      </c>
      <c r="N190" s="303">
        <v>53</v>
      </c>
    </row>
    <row r="191" spans="2:14">
      <c r="B191" s="25">
        <v>4501000</v>
      </c>
      <c r="C191" s="26" t="s">
        <v>241</v>
      </c>
      <c r="D191" s="11">
        <v>10632</v>
      </c>
      <c r="E191" s="133">
        <f t="shared" si="2"/>
        <v>9584</v>
      </c>
      <c r="F191" s="144">
        <v>6491</v>
      </c>
      <c r="G191" s="144">
        <v>3093</v>
      </c>
      <c r="H191" s="11">
        <v>74</v>
      </c>
      <c r="I191" s="11">
        <v>937</v>
      </c>
      <c r="J191" s="11">
        <v>3</v>
      </c>
      <c r="K191" s="11">
        <v>1</v>
      </c>
      <c r="L191" s="11">
        <v>24</v>
      </c>
      <c r="M191" s="11">
        <v>4</v>
      </c>
      <c r="N191" s="11">
        <v>5</v>
      </c>
    </row>
    <row r="192" spans="2:14">
      <c r="B192" s="25">
        <v>4502000</v>
      </c>
      <c r="C192" s="26" t="s">
        <v>242</v>
      </c>
      <c r="D192" s="11">
        <v>1209</v>
      </c>
      <c r="E192" s="133">
        <f t="shared" si="2"/>
        <v>1044</v>
      </c>
      <c r="F192" s="144">
        <v>926</v>
      </c>
      <c r="G192" s="144">
        <v>118</v>
      </c>
      <c r="H192" s="11">
        <v>5</v>
      </c>
      <c r="I192" s="11">
        <v>154</v>
      </c>
      <c r="J192" s="11" t="s">
        <v>1029</v>
      </c>
      <c r="K192" s="11" t="s">
        <v>1029</v>
      </c>
      <c r="L192" s="11" t="s">
        <v>1029</v>
      </c>
      <c r="M192" s="11">
        <v>6</v>
      </c>
      <c r="N192" s="11" t="s">
        <v>1029</v>
      </c>
    </row>
    <row r="193" spans="2:14">
      <c r="B193" s="25">
        <v>4503000</v>
      </c>
      <c r="C193" s="26" t="s">
        <v>243</v>
      </c>
      <c r="D193" s="11">
        <v>1014</v>
      </c>
      <c r="E193" s="133">
        <f t="shared" si="2"/>
        <v>914</v>
      </c>
      <c r="F193" s="144">
        <v>725</v>
      </c>
      <c r="G193" s="144">
        <v>189</v>
      </c>
      <c r="H193" s="11">
        <v>3</v>
      </c>
      <c r="I193" s="11">
        <v>97</v>
      </c>
      <c r="J193" s="11" t="s">
        <v>1029</v>
      </c>
      <c r="K193" s="11" t="s">
        <v>1029</v>
      </c>
      <c r="L193" s="11" t="s">
        <v>1029</v>
      </c>
      <c r="M193" s="11" t="s">
        <v>1029</v>
      </c>
      <c r="N193" s="11" t="s">
        <v>1029</v>
      </c>
    </row>
    <row r="194" spans="2:14">
      <c r="B194" s="25">
        <v>4510000</v>
      </c>
      <c r="C194" s="26" t="s">
        <v>177</v>
      </c>
      <c r="D194" s="11">
        <v>685</v>
      </c>
      <c r="E194" s="133">
        <f t="shared" si="2"/>
        <v>455</v>
      </c>
      <c r="F194" s="144">
        <v>423</v>
      </c>
      <c r="G194" s="144">
        <v>32</v>
      </c>
      <c r="H194" s="11">
        <v>50</v>
      </c>
      <c r="I194" s="11">
        <v>180</v>
      </c>
      <c r="J194" s="11" t="s">
        <v>1029</v>
      </c>
      <c r="K194" s="11" t="s">
        <v>1029</v>
      </c>
      <c r="L194" s="11" t="s">
        <v>1029</v>
      </c>
      <c r="M194" s="11" t="s">
        <v>1029</v>
      </c>
      <c r="N194" s="11" t="s">
        <v>1029</v>
      </c>
    </row>
    <row r="195" spans="2:14">
      <c r="B195" s="25">
        <v>4511000</v>
      </c>
      <c r="C195" s="26" t="s">
        <v>244</v>
      </c>
      <c r="D195" s="11">
        <v>1347</v>
      </c>
      <c r="E195" s="133">
        <f t="shared" si="2"/>
        <v>1336</v>
      </c>
      <c r="F195" s="144">
        <v>1191</v>
      </c>
      <c r="G195" s="144">
        <v>145</v>
      </c>
      <c r="H195" s="11">
        <v>5</v>
      </c>
      <c r="I195" s="11">
        <v>5</v>
      </c>
      <c r="J195" s="11" t="s">
        <v>1029</v>
      </c>
      <c r="K195" s="11" t="s">
        <v>1029</v>
      </c>
      <c r="L195" s="11" t="s">
        <v>1029</v>
      </c>
      <c r="M195" s="11" t="s">
        <v>1029</v>
      </c>
      <c r="N195" s="11">
        <v>1</v>
      </c>
    </row>
    <row r="196" spans="2:14">
      <c r="B196" s="25">
        <v>4512000</v>
      </c>
      <c r="C196" s="26" t="s">
        <v>245</v>
      </c>
      <c r="D196" s="11">
        <v>1131</v>
      </c>
      <c r="E196" s="133">
        <f t="shared" si="2"/>
        <v>1129</v>
      </c>
      <c r="F196" s="144">
        <v>1010</v>
      </c>
      <c r="G196" s="144">
        <v>119</v>
      </c>
      <c r="H196" s="11" t="s">
        <v>1029</v>
      </c>
      <c r="I196" s="11">
        <v>2</v>
      </c>
      <c r="J196" s="11" t="s">
        <v>1029</v>
      </c>
      <c r="K196" s="11" t="s">
        <v>1029</v>
      </c>
      <c r="L196" s="11" t="s">
        <v>1029</v>
      </c>
      <c r="M196" s="11" t="s">
        <v>1029</v>
      </c>
      <c r="N196" s="11" t="s">
        <v>1029</v>
      </c>
    </row>
    <row r="197" spans="2:14">
      <c r="B197" s="25">
        <v>4514000</v>
      </c>
      <c r="C197" s="26" t="s">
        <v>246</v>
      </c>
      <c r="D197" s="11">
        <v>535</v>
      </c>
      <c r="E197" s="133">
        <f t="shared" si="2"/>
        <v>535</v>
      </c>
      <c r="F197" s="144">
        <v>459</v>
      </c>
      <c r="G197" s="144">
        <v>76</v>
      </c>
      <c r="H197" s="11" t="s">
        <v>1029</v>
      </c>
      <c r="I197" s="11" t="s">
        <v>1029</v>
      </c>
      <c r="J197" s="11" t="s">
        <v>1029</v>
      </c>
      <c r="K197" s="11" t="s">
        <v>1029</v>
      </c>
      <c r="L197" s="11" t="s">
        <v>1029</v>
      </c>
      <c r="M197" s="11" t="s">
        <v>1029</v>
      </c>
      <c r="N197" s="11" t="s">
        <v>1029</v>
      </c>
    </row>
    <row r="198" spans="2:14">
      <c r="B198" s="25">
        <v>4515000</v>
      </c>
      <c r="C198" s="26" t="s">
        <v>247</v>
      </c>
      <c r="D198" s="11">
        <v>662</v>
      </c>
      <c r="E198" s="133">
        <f t="shared" si="2"/>
        <v>647</v>
      </c>
      <c r="F198" s="144">
        <v>608</v>
      </c>
      <c r="G198" s="144">
        <v>39</v>
      </c>
      <c r="H198" s="11">
        <v>10</v>
      </c>
      <c r="I198" s="11">
        <v>4</v>
      </c>
      <c r="J198" s="11" t="s">
        <v>1029</v>
      </c>
      <c r="K198" s="11" t="s">
        <v>1029</v>
      </c>
      <c r="L198" s="11" t="s">
        <v>1029</v>
      </c>
      <c r="M198" s="11" t="s">
        <v>1029</v>
      </c>
      <c r="N198" s="11">
        <v>1</v>
      </c>
    </row>
    <row r="199" spans="2:14">
      <c r="B199" s="25">
        <v>4516000</v>
      </c>
      <c r="C199" s="26" t="s">
        <v>248</v>
      </c>
      <c r="D199" s="11">
        <v>1777</v>
      </c>
      <c r="E199" s="133">
        <f t="shared" si="2"/>
        <v>1755</v>
      </c>
      <c r="F199" s="144">
        <v>957</v>
      </c>
      <c r="G199" s="144">
        <v>798</v>
      </c>
      <c r="H199" s="11">
        <v>4</v>
      </c>
      <c r="I199" s="11">
        <v>8</v>
      </c>
      <c r="J199" s="11" t="s">
        <v>1029</v>
      </c>
      <c r="K199" s="11">
        <v>1</v>
      </c>
      <c r="L199" s="11" t="s">
        <v>1029</v>
      </c>
      <c r="M199" s="11">
        <v>9</v>
      </c>
      <c r="N199" s="11" t="s">
        <v>1029</v>
      </c>
    </row>
    <row r="200" spans="2:14">
      <c r="B200" s="25">
        <v>4517000</v>
      </c>
      <c r="C200" s="26" t="s">
        <v>249</v>
      </c>
      <c r="D200" s="11">
        <v>906</v>
      </c>
      <c r="E200" s="133">
        <f t="shared" si="2"/>
        <v>902</v>
      </c>
      <c r="F200" s="144">
        <v>680</v>
      </c>
      <c r="G200" s="144">
        <v>222</v>
      </c>
      <c r="H200" s="11" t="s">
        <v>1029</v>
      </c>
      <c r="I200" s="11">
        <v>4</v>
      </c>
      <c r="J200" s="11" t="s">
        <v>1029</v>
      </c>
      <c r="K200" s="11" t="s">
        <v>1029</v>
      </c>
      <c r="L200" s="11" t="s">
        <v>1029</v>
      </c>
      <c r="M200" s="11" t="s">
        <v>1029</v>
      </c>
      <c r="N200" s="11" t="s">
        <v>1029</v>
      </c>
    </row>
    <row r="201" spans="2:14">
      <c r="B201" s="25">
        <v>4518000</v>
      </c>
      <c r="C201" s="26" t="s">
        <v>250</v>
      </c>
      <c r="D201" s="11">
        <v>1139</v>
      </c>
      <c r="E201" s="133">
        <f t="shared" si="2"/>
        <v>1134</v>
      </c>
      <c r="F201" s="144">
        <v>920</v>
      </c>
      <c r="G201" s="144">
        <v>214</v>
      </c>
      <c r="H201" s="11">
        <v>2</v>
      </c>
      <c r="I201" s="11">
        <v>2</v>
      </c>
      <c r="J201" s="11" t="s">
        <v>1029</v>
      </c>
      <c r="K201" s="11" t="s">
        <v>1029</v>
      </c>
      <c r="L201" s="11" t="s">
        <v>1029</v>
      </c>
      <c r="M201" s="11">
        <v>1</v>
      </c>
      <c r="N201" s="11" t="s">
        <v>1029</v>
      </c>
    </row>
    <row r="202" spans="2:14">
      <c r="B202" s="25">
        <v>4519000</v>
      </c>
      <c r="C202" s="26" t="s">
        <v>251</v>
      </c>
      <c r="D202" s="11">
        <v>1419</v>
      </c>
      <c r="E202" s="133">
        <f t="shared" si="2"/>
        <v>1397</v>
      </c>
      <c r="F202" s="144">
        <v>1084</v>
      </c>
      <c r="G202" s="144">
        <v>313</v>
      </c>
      <c r="H202" s="11">
        <v>6</v>
      </c>
      <c r="I202" s="11">
        <v>16</v>
      </c>
      <c r="J202" s="11" t="s">
        <v>1029</v>
      </c>
      <c r="K202" s="11" t="s">
        <v>1029</v>
      </c>
      <c r="L202" s="11" t="s">
        <v>1029</v>
      </c>
      <c r="M202" s="11" t="s">
        <v>1029</v>
      </c>
      <c r="N202" s="11" t="s">
        <v>1029</v>
      </c>
    </row>
    <row r="203" spans="2:14">
      <c r="B203" s="25">
        <v>4520000</v>
      </c>
      <c r="C203" s="26" t="s">
        <v>252</v>
      </c>
      <c r="D203" s="11">
        <v>1611</v>
      </c>
      <c r="E203" s="133">
        <f t="shared" si="2"/>
        <v>30</v>
      </c>
      <c r="F203" s="144">
        <v>27</v>
      </c>
      <c r="G203" s="144">
        <v>3</v>
      </c>
      <c r="H203" s="11">
        <v>201</v>
      </c>
      <c r="I203" s="11">
        <v>1378</v>
      </c>
      <c r="J203" s="11">
        <v>2</v>
      </c>
      <c r="K203" s="11" t="s">
        <v>1029</v>
      </c>
      <c r="L203" s="11" t="s">
        <v>1029</v>
      </c>
      <c r="M203" s="11" t="s">
        <v>1029</v>
      </c>
      <c r="N203" s="11" t="s">
        <v>1029</v>
      </c>
    </row>
    <row r="204" spans="2:14">
      <c r="B204" s="25">
        <v>4521000</v>
      </c>
      <c r="C204" s="26" t="s">
        <v>253</v>
      </c>
      <c r="D204" s="11">
        <v>900</v>
      </c>
      <c r="E204" s="133">
        <f t="shared" ref="E204:E267" si="3">SUM(F204:G204)</f>
        <v>897</v>
      </c>
      <c r="F204" s="144">
        <v>695</v>
      </c>
      <c r="G204" s="144">
        <v>202</v>
      </c>
      <c r="H204" s="11">
        <v>1</v>
      </c>
      <c r="I204" s="11" t="s">
        <v>1029</v>
      </c>
      <c r="J204" s="11" t="s">
        <v>1029</v>
      </c>
      <c r="K204" s="11" t="s">
        <v>1029</v>
      </c>
      <c r="L204" s="11" t="s">
        <v>1029</v>
      </c>
      <c r="M204" s="11" t="s">
        <v>1029</v>
      </c>
      <c r="N204" s="11">
        <v>2</v>
      </c>
    </row>
    <row r="205" spans="2:14">
      <c r="B205" s="25">
        <v>4522000</v>
      </c>
      <c r="C205" s="26" t="s">
        <v>254</v>
      </c>
      <c r="D205" s="11">
        <v>716</v>
      </c>
      <c r="E205" s="133">
        <f t="shared" si="3"/>
        <v>711</v>
      </c>
      <c r="F205" s="144">
        <v>631</v>
      </c>
      <c r="G205" s="144">
        <v>80</v>
      </c>
      <c r="H205" s="11" t="s">
        <v>1029</v>
      </c>
      <c r="I205" s="11">
        <v>5</v>
      </c>
      <c r="J205" s="11" t="s">
        <v>1029</v>
      </c>
      <c r="K205" s="11" t="s">
        <v>1029</v>
      </c>
      <c r="L205" s="11" t="s">
        <v>1029</v>
      </c>
      <c r="M205" s="11" t="s">
        <v>1029</v>
      </c>
      <c r="N205" s="11" t="s">
        <v>1029</v>
      </c>
    </row>
    <row r="206" spans="2:14">
      <c r="B206" s="25">
        <v>4523000</v>
      </c>
      <c r="C206" s="26" t="s">
        <v>255</v>
      </c>
      <c r="D206" s="11">
        <v>1514</v>
      </c>
      <c r="E206" s="133">
        <f t="shared" si="3"/>
        <v>1498</v>
      </c>
      <c r="F206" s="144">
        <v>844</v>
      </c>
      <c r="G206" s="144">
        <v>654</v>
      </c>
      <c r="H206" s="11">
        <v>2</v>
      </c>
      <c r="I206" s="11">
        <v>14</v>
      </c>
      <c r="J206" s="11" t="s">
        <v>1029</v>
      </c>
      <c r="K206" s="11" t="s">
        <v>1029</v>
      </c>
      <c r="L206" s="11" t="s">
        <v>1029</v>
      </c>
      <c r="M206" s="11" t="s">
        <v>1029</v>
      </c>
      <c r="N206" s="11" t="s">
        <v>1029</v>
      </c>
    </row>
    <row r="207" spans="2:14">
      <c r="B207" s="25">
        <v>4524000</v>
      </c>
      <c r="C207" s="26" t="s">
        <v>256</v>
      </c>
      <c r="D207" s="11">
        <v>2165</v>
      </c>
      <c r="E207" s="133">
        <f t="shared" si="3"/>
        <v>2147</v>
      </c>
      <c r="F207" s="144">
        <v>1500</v>
      </c>
      <c r="G207" s="144">
        <v>647</v>
      </c>
      <c r="H207" s="11">
        <v>4</v>
      </c>
      <c r="I207" s="11">
        <v>7</v>
      </c>
      <c r="J207" s="11" t="s">
        <v>1029</v>
      </c>
      <c r="K207" s="11" t="s">
        <v>1029</v>
      </c>
      <c r="L207" s="11" t="s">
        <v>1029</v>
      </c>
      <c r="M207" s="11" t="s">
        <v>1029</v>
      </c>
      <c r="N207" s="11">
        <v>7</v>
      </c>
    </row>
    <row r="208" spans="2:14">
      <c r="B208" s="25">
        <v>4525000</v>
      </c>
      <c r="C208" s="26" t="s">
        <v>257</v>
      </c>
      <c r="D208" s="11">
        <v>1183</v>
      </c>
      <c r="E208" s="133">
        <f t="shared" si="3"/>
        <v>1127</v>
      </c>
      <c r="F208" s="144">
        <v>981</v>
      </c>
      <c r="G208" s="144">
        <v>146</v>
      </c>
      <c r="H208" s="11">
        <v>26</v>
      </c>
      <c r="I208" s="11">
        <v>30</v>
      </c>
      <c r="J208" s="11" t="s">
        <v>1029</v>
      </c>
      <c r="K208" s="11" t="s">
        <v>1029</v>
      </c>
      <c r="L208" s="11" t="s">
        <v>1029</v>
      </c>
      <c r="M208" s="11" t="s">
        <v>1029</v>
      </c>
      <c r="N208" s="11" t="s">
        <v>1029</v>
      </c>
    </row>
    <row r="209" spans="2:14">
      <c r="B209" s="25">
        <v>4526000</v>
      </c>
      <c r="C209" s="26" t="s">
        <v>258</v>
      </c>
      <c r="D209" s="11">
        <v>706</v>
      </c>
      <c r="E209" s="133">
        <f t="shared" si="3"/>
        <v>106</v>
      </c>
      <c r="F209" s="144">
        <v>104</v>
      </c>
      <c r="G209" s="144">
        <v>2</v>
      </c>
      <c r="H209" s="11">
        <v>264</v>
      </c>
      <c r="I209" s="11">
        <v>335</v>
      </c>
      <c r="J209" s="11" t="s">
        <v>1029</v>
      </c>
      <c r="K209" s="11" t="s">
        <v>1029</v>
      </c>
      <c r="L209" s="11" t="s">
        <v>1029</v>
      </c>
      <c r="M209" s="11" t="s">
        <v>1029</v>
      </c>
      <c r="N209" s="11">
        <v>1</v>
      </c>
    </row>
    <row r="210" spans="2:14">
      <c r="B210" s="25">
        <v>4527000</v>
      </c>
      <c r="C210" s="26" t="s">
        <v>223</v>
      </c>
      <c r="D210" s="11">
        <v>985</v>
      </c>
      <c r="E210" s="133">
        <f t="shared" si="3"/>
        <v>979</v>
      </c>
      <c r="F210" s="144">
        <v>763</v>
      </c>
      <c r="G210" s="144">
        <v>216</v>
      </c>
      <c r="H210" s="11">
        <v>1</v>
      </c>
      <c r="I210" s="11">
        <v>4</v>
      </c>
      <c r="J210" s="11" t="s">
        <v>1029</v>
      </c>
      <c r="K210" s="11" t="s">
        <v>1029</v>
      </c>
      <c r="L210" s="11">
        <v>1</v>
      </c>
      <c r="M210" s="11" t="s">
        <v>1029</v>
      </c>
      <c r="N210" s="11" t="s">
        <v>1029</v>
      </c>
    </row>
    <row r="211" spans="2:14">
      <c r="B211" s="25">
        <v>4528000</v>
      </c>
      <c r="C211" s="26" t="s">
        <v>259</v>
      </c>
      <c r="D211" s="11">
        <v>862</v>
      </c>
      <c r="E211" s="133">
        <f t="shared" si="3"/>
        <v>854</v>
      </c>
      <c r="F211" s="144">
        <v>665</v>
      </c>
      <c r="G211" s="144">
        <v>189</v>
      </c>
      <c r="H211" s="11">
        <v>2</v>
      </c>
      <c r="I211" s="11">
        <v>6</v>
      </c>
      <c r="J211" s="11" t="s">
        <v>1029</v>
      </c>
      <c r="K211" s="11" t="s">
        <v>1029</v>
      </c>
      <c r="L211" s="11" t="s">
        <v>1029</v>
      </c>
      <c r="M211" s="11" t="s">
        <v>1029</v>
      </c>
      <c r="N211" s="11" t="s">
        <v>1029</v>
      </c>
    </row>
    <row r="212" spans="2:14">
      <c r="B212" s="25">
        <v>4529000</v>
      </c>
      <c r="C212" s="26" t="s">
        <v>260</v>
      </c>
      <c r="D212" s="11">
        <v>1122</v>
      </c>
      <c r="E212" s="133">
        <f t="shared" si="3"/>
        <v>1079</v>
      </c>
      <c r="F212" s="144">
        <v>757</v>
      </c>
      <c r="G212" s="144">
        <v>322</v>
      </c>
      <c r="H212" s="11" t="s">
        <v>1029</v>
      </c>
      <c r="I212" s="11">
        <v>41</v>
      </c>
      <c r="J212" s="11" t="s">
        <v>1029</v>
      </c>
      <c r="K212" s="11" t="s">
        <v>1029</v>
      </c>
      <c r="L212" s="11" t="s">
        <v>1029</v>
      </c>
      <c r="M212" s="11" t="s">
        <v>1029</v>
      </c>
      <c r="N212" s="11">
        <v>2</v>
      </c>
    </row>
    <row r="213" spans="2:14">
      <c r="B213" s="25">
        <v>4530000</v>
      </c>
      <c r="C213" s="26" t="s">
        <v>261</v>
      </c>
      <c r="D213" s="11">
        <v>499</v>
      </c>
      <c r="E213" s="133">
        <f t="shared" si="3"/>
        <v>495</v>
      </c>
      <c r="F213" s="144">
        <v>464</v>
      </c>
      <c r="G213" s="144">
        <v>31</v>
      </c>
      <c r="H213" s="11">
        <v>1</v>
      </c>
      <c r="I213" s="11">
        <v>3</v>
      </c>
      <c r="J213" s="11" t="s">
        <v>1029</v>
      </c>
      <c r="K213" s="11" t="s">
        <v>1029</v>
      </c>
      <c r="L213" s="11" t="s">
        <v>1029</v>
      </c>
      <c r="M213" s="11" t="s">
        <v>1029</v>
      </c>
      <c r="N213" s="11" t="s">
        <v>1029</v>
      </c>
    </row>
    <row r="214" spans="2:14">
      <c r="B214" s="25">
        <v>4531000</v>
      </c>
      <c r="C214" s="26" t="s">
        <v>262</v>
      </c>
      <c r="D214" s="11">
        <v>551</v>
      </c>
      <c r="E214" s="133">
        <f t="shared" si="3"/>
        <v>538</v>
      </c>
      <c r="F214" s="144">
        <v>360</v>
      </c>
      <c r="G214" s="144">
        <v>178</v>
      </c>
      <c r="H214" s="11">
        <v>3</v>
      </c>
      <c r="I214" s="11">
        <v>8</v>
      </c>
      <c r="J214" s="11" t="s">
        <v>1029</v>
      </c>
      <c r="K214" s="11" t="s">
        <v>1029</v>
      </c>
      <c r="L214" s="11" t="s">
        <v>1029</v>
      </c>
      <c r="M214" s="11" t="s">
        <v>1029</v>
      </c>
      <c r="N214" s="11">
        <v>2</v>
      </c>
    </row>
    <row r="215" spans="2:14">
      <c r="B215" s="25">
        <v>4532000</v>
      </c>
      <c r="C215" s="26" t="s">
        <v>263</v>
      </c>
      <c r="D215" s="11">
        <v>568</v>
      </c>
      <c r="E215" s="133">
        <f t="shared" si="3"/>
        <v>89</v>
      </c>
      <c r="F215" s="144">
        <v>87</v>
      </c>
      <c r="G215" s="144">
        <v>2</v>
      </c>
      <c r="H215" s="11">
        <v>164</v>
      </c>
      <c r="I215" s="11">
        <v>315</v>
      </c>
      <c r="J215" s="11" t="s">
        <v>1029</v>
      </c>
      <c r="K215" s="11" t="s">
        <v>1029</v>
      </c>
      <c r="L215" s="11" t="s">
        <v>1029</v>
      </c>
      <c r="M215" s="11" t="s">
        <v>1029</v>
      </c>
      <c r="N215" s="11" t="s">
        <v>1029</v>
      </c>
    </row>
    <row r="216" spans="2:14">
      <c r="B216" s="25">
        <v>4534000</v>
      </c>
      <c r="C216" s="26" t="s">
        <v>264</v>
      </c>
      <c r="D216" s="11">
        <v>1873</v>
      </c>
      <c r="E216" s="133">
        <f t="shared" si="3"/>
        <v>1859</v>
      </c>
      <c r="F216" s="144">
        <v>1366</v>
      </c>
      <c r="G216" s="144">
        <v>493</v>
      </c>
      <c r="H216" s="11">
        <v>6</v>
      </c>
      <c r="I216" s="11">
        <v>7</v>
      </c>
      <c r="J216" s="11" t="s">
        <v>1029</v>
      </c>
      <c r="K216" s="11" t="s">
        <v>1029</v>
      </c>
      <c r="L216" s="11" t="s">
        <v>1029</v>
      </c>
      <c r="M216" s="11">
        <v>1</v>
      </c>
      <c r="N216" s="11" t="s">
        <v>1029</v>
      </c>
    </row>
    <row r="217" spans="2:14">
      <c r="B217" s="25">
        <v>4535000</v>
      </c>
      <c r="C217" s="26" t="s">
        <v>265</v>
      </c>
      <c r="D217" s="11">
        <v>1116</v>
      </c>
      <c r="E217" s="133">
        <f t="shared" si="3"/>
        <v>717</v>
      </c>
      <c r="F217" s="144">
        <v>606</v>
      </c>
      <c r="G217" s="144">
        <v>111</v>
      </c>
      <c r="H217" s="11">
        <v>99</v>
      </c>
      <c r="I217" s="11">
        <v>300</v>
      </c>
      <c r="J217" s="11" t="s">
        <v>1029</v>
      </c>
      <c r="K217" s="11" t="s">
        <v>1029</v>
      </c>
      <c r="L217" s="11" t="s">
        <v>1029</v>
      </c>
      <c r="M217" s="11" t="s">
        <v>1029</v>
      </c>
      <c r="N217" s="11" t="s">
        <v>1029</v>
      </c>
    </row>
    <row r="218" spans="2:14">
      <c r="B218" s="25">
        <v>4536000</v>
      </c>
      <c r="C218" s="26" t="s">
        <v>266</v>
      </c>
      <c r="D218" s="11">
        <v>1181</v>
      </c>
      <c r="E218" s="133">
        <f t="shared" si="3"/>
        <v>1177</v>
      </c>
      <c r="F218" s="144">
        <v>1009</v>
      </c>
      <c r="G218" s="144">
        <v>168</v>
      </c>
      <c r="H218" s="11">
        <v>1</v>
      </c>
      <c r="I218" s="11">
        <v>3</v>
      </c>
      <c r="J218" s="11" t="s">
        <v>1029</v>
      </c>
      <c r="K218" s="11" t="s">
        <v>1029</v>
      </c>
      <c r="L218" s="11" t="s">
        <v>1029</v>
      </c>
      <c r="M218" s="11" t="s">
        <v>1029</v>
      </c>
      <c r="N218" s="11" t="s">
        <v>1029</v>
      </c>
    </row>
    <row r="219" spans="2:14">
      <c r="B219" s="25">
        <v>4537000</v>
      </c>
      <c r="C219" s="26" t="s">
        <v>267</v>
      </c>
      <c r="D219" s="11">
        <v>724</v>
      </c>
      <c r="E219" s="133">
        <f t="shared" si="3"/>
        <v>713</v>
      </c>
      <c r="F219" s="144">
        <v>608</v>
      </c>
      <c r="G219" s="144">
        <v>105</v>
      </c>
      <c r="H219" s="11">
        <v>2</v>
      </c>
      <c r="I219" s="11">
        <v>9</v>
      </c>
      <c r="J219" s="11" t="s">
        <v>1029</v>
      </c>
      <c r="K219" s="11" t="s">
        <v>1029</v>
      </c>
      <c r="L219" s="11" t="s">
        <v>1029</v>
      </c>
      <c r="M219" s="11" t="s">
        <v>1029</v>
      </c>
      <c r="N219" s="11" t="s">
        <v>1029</v>
      </c>
    </row>
    <row r="220" spans="2:14">
      <c r="B220" s="25">
        <v>4538000</v>
      </c>
      <c r="C220" s="26" t="s">
        <v>268</v>
      </c>
      <c r="D220" s="11">
        <v>1375</v>
      </c>
      <c r="E220" s="133">
        <f t="shared" si="3"/>
        <v>1368</v>
      </c>
      <c r="F220" s="144">
        <v>799</v>
      </c>
      <c r="G220" s="144">
        <v>569</v>
      </c>
      <c r="H220" s="11" t="s">
        <v>1029</v>
      </c>
      <c r="I220" s="11">
        <v>6</v>
      </c>
      <c r="J220" s="11" t="s">
        <v>1029</v>
      </c>
      <c r="K220" s="11" t="s">
        <v>1029</v>
      </c>
      <c r="L220" s="11" t="s">
        <v>1029</v>
      </c>
      <c r="M220" s="11">
        <v>1</v>
      </c>
      <c r="N220" s="11" t="s">
        <v>1029</v>
      </c>
    </row>
    <row r="221" spans="2:14">
      <c r="B221" s="25">
        <v>4539000</v>
      </c>
      <c r="C221" s="26" t="s">
        <v>269</v>
      </c>
      <c r="D221" s="11">
        <v>1572</v>
      </c>
      <c r="E221" s="133">
        <f t="shared" si="3"/>
        <v>1557</v>
      </c>
      <c r="F221" s="144">
        <v>1299</v>
      </c>
      <c r="G221" s="144">
        <v>258</v>
      </c>
      <c r="H221" s="11">
        <v>5</v>
      </c>
      <c r="I221" s="11">
        <v>7</v>
      </c>
      <c r="J221" s="11" t="s">
        <v>1029</v>
      </c>
      <c r="K221" s="11" t="s">
        <v>1029</v>
      </c>
      <c r="L221" s="11" t="s">
        <v>1029</v>
      </c>
      <c r="M221" s="11">
        <v>2</v>
      </c>
      <c r="N221" s="11">
        <v>1</v>
      </c>
    </row>
    <row r="222" spans="2:14">
      <c r="B222" s="25">
        <v>4540000</v>
      </c>
      <c r="C222" s="26" t="s">
        <v>270</v>
      </c>
      <c r="D222" s="11">
        <v>750</v>
      </c>
      <c r="E222" s="133">
        <f t="shared" si="3"/>
        <v>616</v>
      </c>
      <c r="F222" s="144">
        <v>521</v>
      </c>
      <c r="G222" s="144">
        <v>95</v>
      </c>
      <c r="H222" s="11">
        <v>89</v>
      </c>
      <c r="I222" s="11">
        <v>43</v>
      </c>
      <c r="J222" s="11" t="s">
        <v>1029</v>
      </c>
      <c r="K222" s="11" t="s">
        <v>1029</v>
      </c>
      <c r="L222" s="11" t="s">
        <v>1029</v>
      </c>
      <c r="M222" s="11">
        <v>2</v>
      </c>
      <c r="N222" s="11" t="s">
        <v>1029</v>
      </c>
    </row>
    <row r="223" spans="2:14">
      <c r="B223" s="25">
        <v>4541000</v>
      </c>
      <c r="C223" s="26" t="s">
        <v>271</v>
      </c>
      <c r="D223" s="11">
        <v>1347</v>
      </c>
      <c r="E223" s="133">
        <f t="shared" si="3"/>
        <v>1343</v>
      </c>
      <c r="F223" s="144">
        <v>1058</v>
      </c>
      <c r="G223" s="144">
        <v>285</v>
      </c>
      <c r="H223" s="11" t="s">
        <v>1029</v>
      </c>
      <c r="I223" s="11">
        <v>4</v>
      </c>
      <c r="J223" s="11" t="s">
        <v>1029</v>
      </c>
      <c r="K223" s="11" t="s">
        <v>1029</v>
      </c>
      <c r="L223" s="11" t="s">
        <v>1029</v>
      </c>
      <c r="M223" s="11" t="s">
        <v>1029</v>
      </c>
      <c r="N223" s="11" t="s">
        <v>1029</v>
      </c>
    </row>
    <row r="224" spans="2:14">
      <c r="B224" s="25">
        <v>4542000</v>
      </c>
      <c r="C224" s="26" t="s">
        <v>272</v>
      </c>
      <c r="D224" s="11">
        <v>688</v>
      </c>
      <c r="E224" s="133">
        <f t="shared" si="3"/>
        <v>687</v>
      </c>
      <c r="F224" s="144">
        <v>589</v>
      </c>
      <c r="G224" s="144">
        <v>98</v>
      </c>
      <c r="H224" s="11" t="s">
        <v>1029</v>
      </c>
      <c r="I224" s="11">
        <v>1</v>
      </c>
      <c r="J224" s="11" t="s">
        <v>1029</v>
      </c>
      <c r="K224" s="11" t="s">
        <v>1029</v>
      </c>
      <c r="L224" s="11" t="s">
        <v>1029</v>
      </c>
      <c r="M224" s="11" t="s">
        <v>1029</v>
      </c>
      <c r="N224" s="11" t="s">
        <v>1029</v>
      </c>
    </row>
    <row r="225" spans="2:14">
      <c r="B225" s="25">
        <v>4543000</v>
      </c>
      <c r="C225" s="26" t="s">
        <v>273</v>
      </c>
      <c r="D225" s="11">
        <v>478</v>
      </c>
      <c r="E225" s="133">
        <f t="shared" si="3"/>
        <v>425</v>
      </c>
      <c r="F225" s="144">
        <v>354</v>
      </c>
      <c r="G225" s="144">
        <v>71</v>
      </c>
      <c r="H225" s="11">
        <v>2</v>
      </c>
      <c r="I225" s="11">
        <v>20</v>
      </c>
      <c r="J225" s="11" t="s">
        <v>1029</v>
      </c>
      <c r="K225" s="11" t="s">
        <v>1029</v>
      </c>
      <c r="L225" s="11" t="s">
        <v>1029</v>
      </c>
      <c r="M225" s="11">
        <v>1</v>
      </c>
      <c r="N225" s="11">
        <v>30</v>
      </c>
    </row>
    <row r="226" spans="2:14">
      <c r="B226" s="25">
        <v>4544000</v>
      </c>
      <c r="C226" s="26" t="s">
        <v>274</v>
      </c>
      <c r="D226" s="11">
        <v>708</v>
      </c>
      <c r="E226" s="133">
        <f t="shared" si="3"/>
        <v>674</v>
      </c>
      <c r="F226" s="144">
        <v>611</v>
      </c>
      <c r="G226" s="144">
        <v>63</v>
      </c>
      <c r="H226" s="11">
        <v>20</v>
      </c>
      <c r="I226" s="11">
        <v>14</v>
      </c>
      <c r="J226" s="11" t="s">
        <v>1029</v>
      </c>
      <c r="K226" s="11" t="s">
        <v>1029</v>
      </c>
      <c r="L226" s="11" t="s">
        <v>1029</v>
      </c>
      <c r="M226" s="11" t="s">
        <v>1029</v>
      </c>
      <c r="N226" s="11" t="s">
        <v>1029</v>
      </c>
    </row>
    <row r="227" spans="2:14">
      <c r="B227" s="25">
        <v>4545000</v>
      </c>
      <c r="C227" s="26" t="s">
        <v>275</v>
      </c>
      <c r="D227" s="11">
        <v>1833</v>
      </c>
      <c r="E227" s="133">
        <f t="shared" si="3"/>
        <v>1782</v>
      </c>
      <c r="F227" s="144">
        <v>1070</v>
      </c>
      <c r="G227" s="144">
        <v>712</v>
      </c>
      <c r="H227" s="11">
        <v>4</v>
      </c>
      <c r="I227" s="11">
        <v>43</v>
      </c>
      <c r="J227" s="11">
        <v>1</v>
      </c>
      <c r="K227" s="11" t="s">
        <v>1029</v>
      </c>
      <c r="L227" s="11" t="s">
        <v>1029</v>
      </c>
      <c r="M227" s="11">
        <v>2</v>
      </c>
      <c r="N227" s="11">
        <v>1</v>
      </c>
    </row>
    <row r="228" spans="2:14">
      <c r="B228" s="25">
        <v>4546000</v>
      </c>
      <c r="C228" s="26" t="s">
        <v>276</v>
      </c>
      <c r="D228" s="11">
        <v>493</v>
      </c>
      <c r="E228" s="133">
        <f t="shared" si="3"/>
        <v>464</v>
      </c>
      <c r="F228" s="144">
        <v>418</v>
      </c>
      <c r="G228" s="144">
        <v>46</v>
      </c>
      <c r="H228" s="11">
        <v>4</v>
      </c>
      <c r="I228" s="11">
        <v>25</v>
      </c>
      <c r="J228" s="11" t="s">
        <v>1029</v>
      </c>
      <c r="K228" s="11" t="s">
        <v>1029</v>
      </c>
      <c r="L228" s="11" t="s">
        <v>1029</v>
      </c>
      <c r="M228" s="11" t="s">
        <v>1029</v>
      </c>
      <c r="N228" s="11" t="s">
        <v>1029</v>
      </c>
    </row>
    <row r="229" spans="2:14">
      <c r="B229" s="25">
        <v>4547000</v>
      </c>
      <c r="C229" s="26" t="s">
        <v>277</v>
      </c>
      <c r="D229" s="11">
        <v>1271</v>
      </c>
      <c r="E229" s="133">
        <f t="shared" si="3"/>
        <v>1271</v>
      </c>
      <c r="F229" s="144">
        <v>820</v>
      </c>
      <c r="G229" s="144">
        <v>451</v>
      </c>
      <c r="H229" s="11" t="s">
        <v>1029</v>
      </c>
      <c r="I229" s="11" t="s">
        <v>1029</v>
      </c>
      <c r="J229" s="11" t="s">
        <v>1029</v>
      </c>
      <c r="K229" s="11" t="s">
        <v>1029</v>
      </c>
      <c r="L229" s="11" t="s">
        <v>1029</v>
      </c>
      <c r="M229" s="11" t="s">
        <v>1029</v>
      </c>
      <c r="N229" s="11" t="s">
        <v>1029</v>
      </c>
    </row>
    <row r="230" spans="2:14">
      <c r="B230" s="25">
        <v>4548000</v>
      </c>
      <c r="C230" s="26" t="s">
        <v>278</v>
      </c>
      <c r="D230" s="11">
        <v>509</v>
      </c>
      <c r="E230" s="133">
        <f t="shared" si="3"/>
        <v>507</v>
      </c>
      <c r="F230" s="144">
        <v>375</v>
      </c>
      <c r="G230" s="144">
        <v>132</v>
      </c>
      <c r="H230" s="11" t="s">
        <v>1029</v>
      </c>
      <c r="I230" s="11">
        <v>2</v>
      </c>
      <c r="J230" s="11" t="s">
        <v>1029</v>
      </c>
      <c r="K230" s="11" t="s">
        <v>1029</v>
      </c>
      <c r="L230" s="11" t="s">
        <v>1029</v>
      </c>
      <c r="M230" s="11" t="s">
        <v>1029</v>
      </c>
      <c r="N230" s="11" t="s">
        <v>1029</v>
      </c>
    </row>
    <row r="231" spans="2:14" s="54" customFormat="1">
      <c r="B231" s="298">
        <v>4800000</v>
      </c>
      <c r="C231" s="302" t="s">
        <v>279</v>
      </c>
      <c r="D231" s="303">
        <v>34837</v>
      </c>
      <c r="E231" s="307">
        <f t="shared" si="3"/>
        <v>27415</v>
      </c>
      <c r="F231" s="584">
        <v>20513</v>
      </c>
      <c r="G231" s="584">
        <v>6902</v>
      </c>
      <c r="H231" s="303">
        <v>2700</v>
      </c>
      <c r="I231" s="303">
        <v>4493</v>
      </c>
      <c r="J231" s="303">
        <v>3</v>
      </c>
      <c r="K231" s="303">
        <v>2</v>
      </c>
      <c r="L231" s="303">
        <v>201</v>
      </c>
      <c r="M231" s="303">
        <v>16</v>
      </c>
      <c r="N231" s="303">
        <v>7</v>
      </c>
    </row>
    <row r="232" spans="2:14">
      <c r="B232" s="25">
        <v>4801000</v>
      </c>
      <c r="C232" s="26" t="s">
        <v>280</v>
      </c>
      <c r="D232" s="11">
        <v>7082</v>
      </c>
      <c r="E232" s="133">
        <f t="shared" si="3"/>
        <v>4627</v>
      </c>
      <c r="F232" s="144">
        <v>3237</v>
      </c>
      <c r="G232" s="144">
        <v>1390</v>
      </c>
      <c r="H232" s="11">
        <v>222</v>
      </c>
      <c r="I232" s="11">
        <v>2150</v>
      </c>
      <c r="J232" s="11" t="s">
        <v>1029</v>
      </c>
      <c r="K232" s="11" t="s">
        <v>1029</v>
      </c>
      <c r="L232" s="11">
        <v>76</v>
      </c>
      <c r="M232" s="11">
        <v>5</v>
      </c>
      <c r="N232" s="11">
        <v>2</v>
      </c>
    </row>
    <row r="233" spans="2:14">
      <c r="B233" s="25">
        <v>4810000</v>
      </c>
      <c r="C233" s="26" t="s">
        <v>281</v>
      </c>
      <c r="D233" s="11">
        <v>3259</v>
      </c>
      <c r="E233" s="133">
        <f t="shared" si="3"/>
        <v>3235</v>
      </c>
      <c r="F233" s="144">
        <v>2776</v>
      </c>
      <c r="G233" s="144">
        <v>459</v>
      </c>
      <c r="H233" s="11">
        <v>5</v>
      </c>
      <c r="I233" s="11">
        <v>16</v>
      </c>
      <c r="J233" s="11" t="s">
        <v>1029</v>
      </c>
      <c r="K233" s="11" t="s">
        <v>1029</v>
      </c>
      <c r="L233" s="11">
        <v>1</v>
      </c>
      <c r="M233" s="11">
        <v>2</v>
      </c>
      <c r="N233" s="11" t="s">
        <v>1029</v>
      </c>
    </row>
    <row r="234" spans="2:14">
      <c r="B234" s="25">
        <v>4811000</v>
      </c>
      <c r="C234" s="26" t="s">
        <v>282</v>
      </c>
      <c r="D234" s="11">
        <v>913</v>
      </c>
      <c r="E234" s="133">
        <f t="shared" si="3"/>
        <v>896</v>
      </c>
      <c r="F234" s="144">
        <v>814</v>
      </c>
      <c r="G234" s="144">
        <v>82</v>
      </c>
      <c r="H234" s="11">
        <v>1</v>
      </c>
      <c r="I234" s="11">
        <v>8</v>
      </c>
      <c r="J234" s="11" t="s">
        <v>1029</v>
      </c>
      <c r="K234" s="11" t="s">
        <v>1029</v>
      </c>
      <c r="L234" s="11">
        <v>8</v>
      </c>
      <c r="M234" s="11" t="s">
        <v>1029</v>
      </c>
      <c r="N234" s="11" t="s">
        <v>1029</v>
      </c>
    </row>
    <row r="235" spans="2:14">
      <c r="B235" s="25">
        <v>4812000</v>
      </c>
      <c r="C235" s="26" t="s">
        <v>283</v>
      </c>
      <c r="D235" s="11">
        <v>1163</v>
      </c>
      <c r="E235" s="133">
        <f t="shared" si="3"/>
        <v>1153</v>
      </c>
      <c r="F235" s="144">
        <v>525</v>
      </c>
      <c r="G235" s="144">
        <v>628</v>
      </c>
      <c r="H235" s="11">
        <v>3</v>
      </c>
      <c r="I235" s="11">
        <v>5</v>
      </c>
      <c r="J235" s="11">
        <v>1</v>
      </c>
      <c r="K235" s="11" t="s">
        <v>1029</v>
      </c>
      <c r="L235" s="11" t="s">
        <v>1029</v>
      </c>
      <c r="M235" s="11">
        <v>1</v>
      </c>
      <c r="N235" s="11" t="s">
        <v>1029</v>
      </c>
    </row>
    <row r="236" spans="2:14">
      <c r="B236" s="25">
        <v>4813000</v>
      </c>
      <c r="C236" s="26" t="s">
        <v>284</v>
      </c>
      <c r="D236" s="11">
        <v>1907</v>
      </c>
      <c r="E236" s="133">
        <f t="shared" si="3"/>
        <v>1899</v>
      </c>
      <c r="F236" s="144">
        <v>1618</v>
      </c>
      <c r="G236" s="144">
        <v>281</v>
      </c>
      <c r="H236" s="11">
        <v>1</v>
      </c>
      <c r="I236" s="11">
        <v>7</v>
      </c>
      <c r="J236" s="11" t="s">
        <v>1029</v>
      </c>
      <c r="K236" s="11" t="s">
        <v>1029</v>
      </c>
      <c r="L236" s="11" t="s">
        <v>1029</v>
      </c>
      <c r="M236" s="11" t="s">
        <v>1029</v>
      </c>
      <c r="N236" s="11" t="s">
        <v>1029</v>
      </c>
    </row>
    <row r="237" spans="2:14">
      <c r="B237" s="25">
        <v>4814000</v>
      </c>
      <c r="C237" s="26" t="s">
        <v>285</v>
      </c>
      <c r="D237" s="11">
        <v>1408</v>
      </c>
      <c r="E237" s="133">
        <f t="shared" si="3"/>
        <v>1405</v>
      </c>
      <c r="F237" s="144">
        <v>1023</v>
      </c>
      <c r="G237" s="144">
        <v>382</v>
      </c>
      <c r="H237" s="11" t="s">
        <v>1029</v>
      </c>
      <c r="I237" s="11">
        <v>3</v>
      </c>
      <c r="J237" s="11" t="s">
        <v>1029</v>
      </c>
      <c r="K237" s="11" t="s">
        <v>1029</v>
      </c>
      <c r="L237" s="11" t="s">
        <v>1029</v>
      </c>
      <c r="M237" s="11" t="s">
        <v>1029</v>
      </c>
      <c r="N237" s="11" t="s">
        <v>1029</v>
      </c>
    </row>
    <row r="238" spans="2:14">
      <c r="B238" s="25">
        <v>4815000</v>
      </c>
      <c r="C238" s="26" t="s">
        <v>286</v>
      </c>
      <c r="D238" s="11">
        <v>1723</v>
      </c>
      <c r="E238" s="133">
        <f t="shared" si="3"/>
        <v>1707</v>
      </c>
      <c r="F238" s="144">
        <v>484</v>
      </c>
      <c r="G238" s="144">
        <v>1223</v>
      </c>
      <c r="H238" s="11">
        <v>3</v>
      </c>
      <c r="I238" s="11">
        <v>12</v>
      </c>
      <c r="J238" s="11" t="s">
        <v>1029</v>
      </c>
      <c r="K238" s="11" t="s">
        <v>1029</v>
      </c>
      <c r="L238" s="11" t="s">
        <v>1029</v>
      </c>
      <c r="M238" s="11" t="s">
        <v>1029</v>
      </c>
      <c r="N238" s="11">
        <v>1</v>
      </c>
    </row>
    <row r="239" spans="2:14">
      <c r="B239" s="25">
        <v>4816000</v>
      </c>
      <c r="C239" s="26" t="s">
        <v>287</v>
      </c>
      <c r="D239" s="11">
        <v>1862</v>
      </c>
      <c r="E239" s="133">
        <f t="shared" si="3"/>
        <v>149</v>
      </c>
      <c r="F239" s="144">
        <v>143</v>
      </c>
      <c r="G239" s="144">
        <v>6</v>
      </c>
      <c r="H239" s="11">
        <v>1052</v>
      </c>
      <c r="I239" s="11">
        <v>579</v>
      </c>
      <c r="J239" s="11" t="s">
        <v>1029</v>
      </c>
      <c r="K239" s="11">
        <v>1</v>
      </c>
      <c r="L239" s="11">
        <v>77</v>
      </c>
      <c r="M239" s="11">
        <v>3</v>
      </c>
      <c r="N239" s="11">
        <v>1</v>
      </c>
    </row>
    <row r="240" spans="2:14">
      <c r="B240" s="25">
        <v>4817000</v>
      </c>
      <c r="C240" s="26" t="s">
        <v>288</v>
      </c>
      <c r="D240" s="11">
        <v>1164</v>
      </c>
      <c r="E240" s="133">
        <f t="shared" si="3"/>
        <v>1142</v>
      </c>
      <c r="F240" s="144">
        <v>862</v>
      </c>
      <c r="G240" s="144">
        <v>280</v>
      </c>
      <c r="H240" s="11" t="s">
        <v>1029</v>
      </c>
      <c r="I240" s="11">
        <v>5</v>
      </c>
      <c r="J240" s="11" t="s">
        <v>1029</v>
      </c>
      <c r="K240" s="11" t="s">
        <v>1029</v>
      </c>
      <c r="L240" s="11">
        <v>16</v>
      </c>
      <c r="M240" s="11">
        <v>1</v>
      </c>
      <c r="N240" s="11" t="s">
        <v>1029</v>
      </c>
    </row>
    <row r="241" spans="2:14">
      <c r="B241" s="25">
        <v>4818000</v>
      </c>
      <c r="C241" s="26" t="s">
        <v>289</v>
      </c>
      <c r="D241" s="11">
        <v>485</v>
      </c>
      <c r="E241" s="133">
        <f t="shared" si="3"/>
        <v>178</v>
      </c>
      <c r="F241" s="144">
        <v>172</v>
      </c>
      <c r="G241" s="144">
        <v>6</v>
      </c>
      <c r="H241" s="11">
        <v>160</v>
      </c>
      <c r="I241" s="11">
        <v>146</v>
      </c>
      <c r="J241" s="11" t="s">
        <v>1029</v>
      </c>
      <c r="K241" s="11" t="s">
        <v>1029</v>
      </c>
      <c r="L241" s="11" t="s">
        <v>1029</v>
      </c>
      <c r="M241" s="11">
        <v>1</v>
      </c>
      <c r="N241" s="11" t="s">
        <v>1029</v>
      </c>
    </row>
    <row r="242" spans="2:14">
      <c r="B242" s="25">
        <v>4819000</v>
      </c>
      <c r="C242" s="26" t="s">
        <v>290</v>
      </c>
      <c r="D242" s="11">
        <v>1728</v>
      </c>
      <c r="E242" s="133">
        <f t="shared" si="3"/>
        <v>1711</v>
      </c>
      <c r="F242" s="144">
        <v>1440</v>
      </c>
      <c r="G242" s="144">
        <v>271</v>
      </c>
      <c r="H242" s="11">
        <v>3</v>
      </c>
      <c r="I242" s="11">
        <v>14</v>
      </c>
      <c r="J242" s="11" t="s">
        <v>1029</v>
      </c>
      <c r="K242" s="11" t="s">
        <v>1029</v>
      </c>
      <c r="L242" s="11" t="s">
        <v>1029</v>
      </c>
      <c r="M242" s="11" t="s">
        <v>1029</v>
      </c>
      <c r="N242" s="11" t="s">
        <v>1029</v>
      </c>
    </row>
    <row r="243" spans="2:14">
      <c r="B243" s="31">
        <v>4820000</v>
      </c>
      <c r="C243" s="26" t="s">
        <v>291</v>
      </c>
      <c r="D243" s="11">
        <v>2299</v>
      </c>
      <c r="E243" s="133">
        <f t="shared" si="3"/>
        <v>2257</v>
      </c>
      <c r="F243" s="144">
        <v>1604</v>
      </c>
      <c r="G243" s="144">
        <v>653</v>
      </c>
      <c r="H243" s="11">
        <v>1</v>
      </c>
      <c r="I243" s="11">
        <v>18</v>
      </c>
      <c r="J243" s="11" t="s">
        <v>1029</v>
      </c>
      <c r="K243" s="11" t="s">
        <v>1029</v>
      </c>
      <c r="L243" s="11">
        <v>23</v>
      </c>
      <c r="M243" s="11" t="s">
        <v>1029</v>
      </c>
      <c r="N243" s="11" t="s">
        <v>1029</v>
      </c>
    </row>
    <row r="244" spans="2:14">
      <c r="B244" s="24">
        <v>4821000</v>
      </c>
      <c r="C244" s="26" t="s">
        <v>292</v>
      </c>
      <c r="D244" s="11">
        <v>1532</v>
      </c>
      <c r="E244" s="133">
        <f t="shared" si="3"/>
        <v>820</v>
      </c>
      <c r="F244" s="144">
        <v>747</v>
      </c>
      <c r="G244" s="144">
        <v>73</v>
      </c>
      <c r="H244" s="11">
        <v>498</v>
      </c>
      <c r="I244" s="11">
        <v>213</v>
      </c>
      <c r="J244" s="11" t="s">
        <v>1029</v>
      </c>
      <c r="K244" s="11" t="s">
        <v>1029</v>
      </c>
      <c r="L244" s="11" t="s">
        <v>1029</v>
      </c>
      <c r="M244" s="11" t="s">
        <v>1029</v>
      </c>
      <c r="N244" s="11">
        <v>1</v>
      </c>
    </row>
    <row r="245" spans="2:14">
      <c r="B245" s="25">
        <v>4822000</v>
      </c>
      <c r="C245" s="26" t="s">
        <v>293</v>
      </c>
      <c r="D245" s="11">
        <v>1043</v>
      </c>
      <c r="E245" s="133">
        <f t="shared" si="3"/>
        <v>1040</v>
      </c>
      <c r="F245" s="144">
        <v>783</v>
      </c>
      <c r="G245" s="144">
        <v>257</v>
      </c>
      <c r="H245" s="11" t="s">
        <v>1029</v>
      </c>
      <c r="I245" s="11">
        <v>2</v>
      </c>
      <c r="J245" s="11" t="s">
        <v>1029</v>
      </c>
      <c r="K245" s="11" t="s">
        <v>1029</v>
      </c>
      <c r="L245" s="11" t="s">
        <v>1029</v>
      </c>
      <c r="M245" s="11">
        <v>1</v>
      </c>
      <c r="N245" s="11" t="s">
        <v>1029</v>
      </c>
    </row>
    <row r="246" spans="2:14">
      <c r="B246" s="25">
        <v>4823000</v>
      </c>
      <c r="C246" s="26" t="s">
        <v>294</v>
      </c>
      <c r="D246" s="11">
        <v>1081</v>
      </c>
      <c r="E246" s="133">
        <f t="shared" si="3"/>
        <v>1078</v>
      </c>
      <c r="F246" s="144">
        <v>1012</v>
      </c>
      <c r="G246" s="144">
        <v>66</v>
      </c>
      <c r="H246" s="11" t="s">
        <v>1029</v>
      </c>
      <c r="I246" s="11">
        <v>3</v>
      </c>
      <c r="J246" s="11" t="s">
        <v>1029</v>
      </c>
      <c r="K246" s="11" t="s">
        <v>1029</v>
      </c>
      <c r="L246" s="11" t="s">
        <v>1029</v>
      </c>
      <c r="M246" s="11" t="s">
        <v>1029</v>
      </c>
      <c r="N246" s="11" t="s">
        <v>1029</v>
      </c>
    </row>
    <row r="247" spans="2:14">
      <c r="B247" s="24">
        <v>4824000</v>
      </c>
      <c r="C247" s="26" t="s">
        <v>295</v>
      </c>
      <c r="D247" s="11">
        <v>1190</v>
      </c>
      <c r="E247" s="133">
        <f t="shared" si="3"/>
        <v>1180</v>
      </c>
      <c r="F247" s="144">
        <v>1039</v>
      </c>
      <c r="G247" s="144">
        <v>141</v>
      </c>
      <c r="H247" s="11">
        <v>2</v>
      </c>
      <c r="I247" s="11">
        <v>6</v>
      </c>
      <c r="J247" s="11" t="s">
        <v>1029</v>
      </c>
      <c r="K247" s="11" t="s">
        <v>1029</v>
      </c>
      <c r="L247" s="11" t="s">
        <v>1029</v>
      </c>
      <c r="M247" s="11" t="s">
        <v>1029</v>
      </c>
      <c r="N247" s="11">
        <v>2</v>
      </c>
    </row>
    <row r="248" spans="2:14">
      <c r="B248" s="24">
        <v>4825000</v>
      </c>
      <c r="C248" s="26" t="s">
        <v>296</v>
      </c>
      <c r="D248" s="11">
        <v>2883</v>
      </c>
      <c r="E248" s="133">
        <f t="shared" si="3"/>
        <v>829</v>
      </c>
      <c r="F248" s="144">
        <v>774</v>
      </c>
      <c r="G248" s="144">
        <v>55</v>
      </c>
      <c r="H248" s="11">
        <v>746</v>
      </c>
      <c r="I248" s="11">
        <v>1304</v>
      </c>
      <c r="J248" s="11">
        <v>2</v>
      </c>
      <c r="K248" s="11">
        <v>1</v>
      </c>
      <c r="L248" s="11" t="s">
        <v>1029</v>
      </c>
      <c r="M248" s="11">
        <v>1</v>
      </c>
      <c r="N248" s="11" t="s">
        <v>1029</v>
      </c>
    </row>
    <row r="249" spans="2:14">
      <c r="B249" s="25">
        <v>4826000</v>
      </c>
      <c r="C249" s="26" t="s">
        <v>297</v>
      </c>
      <c r="D249" s="11">
        <v>1079</v>
      </c>
      <c r="E249" s="133">
        <f t="shared" si="3"/>
        <v>1074</v>
      </c>
      <c r="F249" s="144">
        <v>865</v>
      </c>
      <c r="G249" s="144">
        <v>209</v>
      </c>
      <c r="H249" s="11">
        <v>2</v>
      </c>
      <c r="I249" s="11">
        <v>2</v>
      </c>
      <c r="J249" s="11" t="s">
        <v>1029</v>
      </c>
      <c r="K249" s="11" t="s">
        <v>1029</v>
      </c>
      <c r="L249" s="11" t="s">
        <v>1029</v>
      </c>
      <c r="M249" s="11">
        <v>1</v>
      </c>
      <c r="N249" s="11" t="s">
        <v>1029</v>
      </c>
    </row>
    <row r="250" spans="2:14">
      <c r="B250" s="25">
        <v>4827000</v>
      </c>
      <c r="C250" s="26" t="s">
        <v>204</v>
      </c>
      <c r="D250" s="11">
        <v>1036</v>
      </c>
      <c r="E250" s="133">
        <f t="shared" si="3"/>
        <v>1035</v>
      </c>
      <c r="F250" s="144">
        <v>595</v>
      </c>
      <c r="G250" s="144">
        <v>440</v>
      </c>
      <c r="H250" s="11">
        <v>1</v>
      </c>
      <c r="I250" s="11" t="s">
        <v>1029</v>
      </c>
      <c r="J250" s="11" t="s">
        <v>1029</v>
      </c>
      <c r="K250" s="11" t="s">
        <v>1029</v>
      </c>
      <c r="L250" s="11" t="s">
        <v>1029</v>
      </c>
      <c r="M250" s="11" t="s">
        <v>1029</v>
      </c>
      <c r="N250" s="11" t="s">
        <v>1029</v>
      </c>
    </row>
    <row r="251" spans="2:14" s="54" customFormat="1">
      <c r="B251" s="298">
        <v>6200000</v>
      </c>
      <c r="C251" s="302" t="s">
        <v>298</v>
      </c>
      <c r="D251" s="303">
        <v>30948</v>
      </c>
      <c r="E251" s="307">
        <f t="shared" si="3"/>
        <v>18102</v>
      </c>
      <c r="F251" s="584">
        <v>16395</v>
      </c>
      <c r="G251" s="584">
        <v>1707</v>
      </c>
      <c r="H251" s="303">
        <v>4750</v>
      </c>
      <c r="I251" s="303">
        <v>6374</v>
      </c>
      <c r="J251" s="303">
        <v>5</v>
      </c>
      <c r="K251" s="303">
        <v>13</v>
      </c>
      <c r="L251" s="303">
        <v>1679</v>
      </c>
      <c r="M251" s="303">
        <v>3</v>
      </c>
      <c r="N251" s="303">
        <v>22</v>
      </c>
    </row>
    <row r="252" spans="2:14">
      <c r="B252" s="25">
        <v>6201000</v>
      </c>
      <c r="C252" s="26" t="s">
        <v>299</v>
      </c>
      <c r="D252" s="11">
        <v>5094</v>
      </c>
      <c r="E252" s="133">
        <f t="shared" si="3"/>
        <v>2326</v>
      </c>
      <c r="F252" s="144">
        <v>2133</v>
      </c>
      <c r="G252" s="144">
        <v>193</v>
      </c>
      <c r="H252" s="11">
        <v>193</v>
      </c>
      <c r="I252" s="11">
        <v>2542</v>
      </c>
      <c r="J252" s="11">
        <v>3</v>
      </c>
      <c r="K252" s="11" t="s">
        <v>1029</v>
      </c>
      <c r="L252" s="11">
        <v>27</v>
      </c>
      <c r="M252" s="11">
        <v>1</v>
      </c>
      <c r="N252" s="11">
        <v>2</v>
      </c>
    </row>
    <row r="253" spans="2:14">
      <c r="B253" s="25">
        <v>6202000</v>
      </c>
      <c r="C253" s="26" t="s">
        <v>300</v>
      </c>
      <c r="D253" s="11">
        <v>577</v>
      </c>
      <c r="E253" s="133">
        <f t="shared" si="3"/>
        <v>184</v>
      </c>
      <c r="F253" s="144">
        <v>163</v>
      </c>
      <c r="G253" s="144">
        <v>21</v>
      </c>
      <c r="H253" s="11">
        <v>67</v>
      </c>
      <c r="I253" s="11">
        <v>326</v>
      </c>
      <c r="J253" s="11" t="s">
        <v>1029</v>
      </c>
      <c r="K253" s="11" t="s">
        <v>1029</v>
      </c>
      <c r="L253" s="11" t="s">
        <v>1029</v>
      </c>
      <c r="M253" s="11" t="s">
        <v>1029</v>
      </c>
      <c r="N253" s="11" t="s">
        <v>1029</v>
      </c>
    </row>
    <row r="254" spans="2:14">
      <c r="B254" s="25">
        <v>6203000</v>
      </c>
      <c r="C254" s="26" t="s">
        <v>301</v>
      </c>
      <c r="D254" s="11">
        <v>3540</v>
      </c>
      <c r="E254" s="133">
        <f t="shared" si="3"/>
        <v>129</v>
      </c>
      <c r="F254" s="144">
        <v>105</v>
      </c>
      <c r="G254" s="144">
        <v>24</v>
      </c>
      <c r="H254" s="11">
        <v>424</v>
      </c>
      <c r="I254" s="11">
        <v>1326</v>
      </c>
      <c r="J254" s="11" t="s">
        <v>1029</v>
      </c>
      <c r="K254" s="11">
        <v>11</v>
      </c>
      <c r="L254" s="11">
        <v>1647</v>
      </c>
      <c r="M254" s="11">
        <v>1</v>
      </c>
      <c r="N254" s="11">
        <v>2</v>
      </c>
    </row>
    <row r="255" spans="2:14">
      <c r="B255" s="25">
        <v>6210000</v>
      </c>
      <c r="C255" s="26" t="s">
        <v>302</v>
      </c>
      <c r="D255" s="11">
        <v>1716</v>
      </c>
      <c r="E255" s="133">
        <f t="shared" si="3"/>
        <v>801</v>
      </c>
      <c r="F255" s="144">
        <v>753</v>
      </c>
      <c r="G255" s="144">
        <v>48</v>
      </c>
      <c r="H255" s="11">
        <v>368</v>
      </c>
      <c r="I255" s="11">
        <v>541</v>
      </c>
      <c r="J255" s="11" t="s">
        <v>1029</v>
      </c>
      <c r="K255" s="11">
        <v>2</v>
      </c>
      <c r="L255" s="11">
        <v>4</v>
      </c>
      <c r="M255" s="11" t="s">
        <v>1029</v>
      </c>
      <c r="N255" s="11" t="s">
        <v>1029</v>
      </c>
    </row>
    <row r="256" spans="2:14">
      <c r="B256" s="25">
        <v>6211000</v>
      </c>
      <c r="C256" s="26" t="s">
        <v>303</v>
      </c>
      <c r="D256" s="11">
        <v>1464</v>
      </c>
      <c r="E256" s="133">
        <f t="shared" si="3"/>
        <v>1436</v>
      </c>
      <c r="F256" s="144">
        <v>1318</v>
      </c>
      <c r="G256" s="144">
        <v>118</v>
      </c>
      <c r="H256" s="11">
        <v>10</v>
      </c>
      <c r="I256" s="11">
        <v>17</v>
      </c>
      <c r="J256" s="11" t="s">
        <v>1029</v>
      </c>
      <c r="K256" s="11" t="s">
        <v>1029</v>
      </c>
      <c r="L256" s="11" t="s">
        <v>1029</v>
      </c>
      <c r="M256" s="11" t="s">
        <v>1029</v>
      </c>
      <c r="N256" s="11">
        <v>1</v>
      </c>
    </row>
    <row r="257" spans="2:14">
      <c r="B257" s="25">
        <v>6212000</v>
      </c>
      <c r="C257" s="26" t="s">
        <v>304</v>
      </c>
      <c r="D257" s="11">
        <v>1528</v>
      </c>
      <c r="E257" s="133">
        <f t="shared" si="3"/>
        <v>45</v>
      </c>
      <c r="F257" s="144">
        <v>34</v>
      </c>
      <c r="G257" s="144">
        <v>11</v>
      </c>
      <c r="H257" s="11">
        <v>1058</v>
      </c>
      <c r="I257" s="11">
        <v>421</v>
      </c>
      <c r="J257" s="11">
        <v>1</v>
      </c>
      <c r="K257" s="11" t="s">
        <v>1029</v>
      </c>
      <c r="L257" s="11" t="s">
        <v>1029</v>
      </c>
      <c r="M257" s="11" t="s">
        <v>1029</v>
      </c>
      <c r="N257" s="11">
        <v>3</v>
      </c>
    </row>
    <row r="258" spans="2:14">
      <c r="B258" s="25">
        <v>6213000</v>
      </c>
      <c r="C258" s="26" t="s">
        <v>305</v>
      </c>
      <c r="D258" s="11">
        <v>1341</v>
      </c>
      <c r="E258" s="133">
        <f t="shared" si="3"/>
        <v>1325</v>
      </c>
      <c r="F258" s="144">
        <v>1269</v>
      </c>
      <c r="G258" s="144">
        <v>56</v>
      </c>
      <c r="H258" s="11">
        <v>7</v>
      </c>
      <c r="I258" s="11">
        <v>9</v>
      </c>
      <c r="J258" s="11" t="s">
        <v>1029</v>
      </c>
      <c r="K258" s="11" t="s">
        <v>1029</v>
      </c>
      <c r="L258" s="11" t="s">
        <v>1029</v>
      </c>
      <c r="M258" s="11" t="s">
        <v>1029</v>
      </c>
      <c r="N258" s="11" t="s">
        <v>1029</v>
      </c>
    </row>
    <row r="259" spans="2:14">
      <c r="B259" s="25">
        <v>6214000</v>
      </c>
      <c r="C259" s="26" t="s">
        <v>306</v>
      </c>
      <c r="D259" s="11">
        <v>659</v>
      </c>
      <c r="E259" s="133">
        <f t="shared" si="3"/>
        <v>182</v>
      </c>
      <c r="F259" s="144">
        <v>178</v>
      </c>
      <c r="G259" s="144">
        <v>4</v>
      </c>
      <c r="H259" s="11">
        <v>195</v>
      </c>
      <c r="I259" s="11">
        <v>274</v>
      </c>
      <c r="J259" s="11">
        <v>1</v>
      </c>
      <c r="K259" s="11" t="s">
        <v>1029</v>
      </c>
      <c r="L259" s="11" t="s">
        <v>1029</v>
      </c>
      <c r="M259" s="11" t="s">
        <v>1029</v>
      </c>
      <c r="N259" s="11">
        <v>7</v>
      </c>
    </row>
    <row r="260" spans="2:14">
      <c r="B260" s="25">
        <v>6215000</v>
      </c>
      <c r="C260" s="26" t="s">
        <v>307</v>
      </c>
      <c r="D260" s="11">
        <v>986</v>
      </c>
      <c r="E260" s="133">
        <f t="shared" si="3"/>
        <v>976</v>
      </c>
      <c r="F260" s="144">
        <v>887</v>
      </c>
      <c r="G260" s="144">
        <v>89</v>
      </c>
      <c r="H260" s="11">
        <v>4</v>
      </c>
      <c r="I260" s="11">
        <v>5</v>
      </c>
      <c r="J260" s="11" t="s">
        <v>1029</v>
      </c>
      <c r="K260" s="11" t="s">
        <v>1029</v>
      </c>
      <c r="L260" s="11" t="s">
        <v>1029</v>
      </c>
      <c r="M260" s="11" t="s">
        <v>1029</v>
      </c>
      <c r="N260" s="11">
        <v>1</v>
      </c>
    </row>
    <row r="261" spans="2:14">
      <c r="B261" s="25">
        <v>6216000</v>
      </c>
      <c r="C261" s="26" t="s">
        <v>308</v>
      </c>
      <c r="D261" s="11">
        <v>855</v>
      </c>
      <c r="E261" s="133">
        <f t="shared" si="3"/>
        <v>840</v>
      </c>
      <c r="F261" s="144">
        <v>750</v>
      </c>
      <c r="G261" s="144">
        <v>90</v>
      </c>
      <c r="H261" s="11" t="s">
        <v>1029</v>
      </c>
      <c r="I261" s="11">
        <v>15</v>
      </c>
      <c r="J261" s="11" t="s">
        <v>1029</v>
      </c>
      <c r="K261" s="11" t="s">
        <v>1029</v>
      </c>
      <c r="L261" s="11" t="s">
        <v>1029</v>
      </c>
      <c r="M261" s="11" t="s">
        <v>1029</v>
      </c>
      <c r="N261" s="11" t="s">
        <v>1029</v>
      </c>
    </row>
    <row r="262" spans="2:14">
      <c r="B262" s="25">
        <v>6217000</v>
      </c>
      <c r="C262" s="26" t="s">
        <v>309</v>
      </c>
      <c r="D262" s="11">
        <v>1225</v>
      </c>
      <c r="E262" s="133">
        <f t="shared" si="3"/>
        <v>1200</v>
      </c>
      <c r="F262" s="144">
        <v>1090</v>
      </c>
      <c r="G262" s="144">
        <v>110</v>
      </c>
      <c r="H262" s="11">
        <v>6</v>
      </c>
      <c r="I262" s="11">
        <v>18</v>
      </c>
      <c r="J262" s="11" t="s">
        <v>1029</v>
      </c>
      <c r="K262" s="11" t="s">
        <v>1029</v>
      </c>
      <c r="L262" s="11">
        <v>1</v>
      </c>
      <c r="M262" s="11" t="s">
        <v>1029</v>
      </c>
      <c r="N262" s="11" t="s">
        <v>1029</v>
      </c>
    </row>
    <row r="263" spans="2:14">
      <c r="B263" s="25">
        <v>6218000</v>
      </c>
      <c r="C263" s="26" t="s">
        <v>310</v>
      </c>
      <c r="D263" s="11">
        <v>1109</v>
      </c>
      <c r="E263" s="133">
        <f t="shared" si="3"/>
        <v>1093</v>
      </c>
      <c r="F263" s="144">
        <v>994</v>
      </c>
      <c r="G263" s="144">
        <v>99</v>
      </c>
      <c r="H263" s="11" t="s">
        <v>1029</v>
      </c>
      <c r="I263" s="11">
        <v>16</v>
      </c>
      <c r="J263" s="11" t="s">
        <v>1029</v>
      </c>
      <c r="K263" s="11" t="s">
        <v>1029</v>
      </c>
      <c r="L263" s="11" t="s">
        <v>1029</v>
      </c>
      <c r="M263" s="11" t="s">
        <v>1029</v>
      </c>
      <c r="N263" s="11" t="s">
        <v>1029</v>
      </c>
    </row>
    <row r="264" spans="2:14">
      <c r="B264" s="25">
        <v>6219000</v>
      </c>
      <c r="C264" s="26" t="s">
        <v>311</v>
      </c>
      <c r="D264" s="11">
        <v>1022</v>
      </c>
      <c r="E264" s="133">
        <f t="shared" si="3"/>
        <v>1000</v>
      </c>
      <c r="F264" s="144">
        <v>884</v>
      </c>
      <c r="G264" s="144">
        <v>116</v>
      </c>
      <c r="H264" s="11">
        <v>5</v>
      </c>
      <c r="I264" s="11">
        <v>16</v>
      </c>
      <c r="J264" s="11" t="s">
        <v>1029</v>
      </c>
      <c r="K264" s="11" t="s">
        <v>1029</v>
      </c>
      <c r="L264" s="11" t="s">
        <v>1029</v>
      </c>
      <c r="M264" s="11" t="s">
        <v>1029</v>
      </c>
      <c r="N264" s="11">
        <v>1</v>
      </c>
    </row>
    <row r="265" spans="2:14">
      <c r="B265" s="25">
        <v>6220000</v>
      </c>
      <c r="C265" s="26" t="s">
        <v>312</v>
      </c>
      <c r="D265" s="11">
        <v>2026</v>
      </c>
      <c r="E265" s="133">
        <f t="shared" si="3"/>
        <v>1840</v>
      </c>
      <c r="F265" s="144">
        <v>1654</v>
      </c>
      <c r="G265" s="144">
        <v>186</v>
      </c>
      <c r="H265" s="11">
        <v>28</v>
      </c>
      <c r="I265" s="11">
        <v>158</v>
      </c>
      <c r="J265" s="11" t="s">
        <v>1029</v>
      </c>
      <c r="K265" s="11" t="s">
        <v>1029</v>
      </c>
      <c r="L265" s="11" t="s">
        <v>1029</v>
      </c>
      <c r="M265" s="11" t="s">
        <v>1029</v>
      </c>
      <c r="N265" s="11" t="s">
        <v>1029</v>
      </c>
    </row>
    <row r="266" spans="2:14">
      <c r="B266" s="25">
        <v>6221000</v>
      </c>
      <c r="C266" s="26" t="s">
        <v>313</v>
      </c>
      <c r="D266" s="11">
        <v>742</v>
      </c>
      <c r="E266" s="133">
        <f t="shared" si="3"/>
        <v>723</v>
      </c>
      <c r="F266" s="144">
        <v>625</v>
      </c>
      <c r="G266" s="144">
        <v>98</v>
      </c>
      <c r="H266" s="11">
        <v>6</v>
      </c>
      <c r="I266" s="11">
        <v>13</v>
      </c>
      <c r="J266" s="11" t="s">
        <v>1029</v>
      </c>
      <c r="K266" s="11" t="s">
        <v>1029</v>
      </c>
      <c r="L266" s="11" t="s">
        <v>1029</v>
      </c>
      <c r="M266" s="11" t="s">
        <v>1029</v>
      </c>
      <c r="N266" s="11" t="s">
        <v>1029</v>
      </c>
    </row>
    <row r="267" spans="2:14">
      <c r="B267" s="25">
        <v>6222000</v>
      </c>
      <c r="C267" s="26" t="s">
        <v>314</v>
      </c>
      <c r="D267" s="11">
        <v>889</v>
      </c>
      <c r="E267" s="133">
        <f t="shared" si="3"/>
        <v>877</v>
      </c>
      <c r="F267" s="144">
        <v>761</v>
      </c>
      <c r="G267" s="144">
        <v>116</v>
      </c>
      <c r="H267" s="11">
        <v>4</v>
      </c>
      <c r="I267" s="11">
        <v>6</v>
      </c>
      <c r="J267" s="11" t="s">
        <v>1029</v>
      </c>
      <c r="K267" s="11" t="s">
        <v>1029</v>
      </c>
      <c r="L267" s="11" t="s">
        <v>1029</v>
      </c>
      <c r="M267" s="11">
        <v>1</v>
      </c>
      <c r="N267" s="11">
        <v>1</v>
      </c>
    </row>
    <row r="268" spans="2:14">
      <c r="B268" s="25">
        <v>6223000</v>
      </c>
      <c r="C268" s="26" t="s">
        <v>315</v>
      </c>
      <c r="D268" s="11">
        <v>421</v>
      </c>
      <c r="E268" s="133">
        <f t="shared" ref="E268:E331" si="4">SUM(F268:G268)</f>
        <v>20</v>
      </c>
      <c r="F268" s="144">
        <v>17</v>
      </c>
      <c r="G268" s="144">
        <v>3</v>
      </c>
      <c r="H268" s="11">
        <v>274</v>
      </c>
      <c r="I268" s="11">
        <v>127</v>
      </c>
      <c r="J268" s="11" t="s">
        <v>1029</v>
      </c>
      <c r="K268" s="11" t="s">
        <v>1029</v>
      </c>
      <c r="L268" s="11" t="s">
        <v>1029</v>
      </c>
      <c r="M268" s="11" t="s">
        <v>1029</v>
      </c>
      <c r="N268" s="11" t="s">
        <v>1029</v>
      </c>
    </row>
    <row r="269" spans="2:14">
      <c r="B269" s="25">
        <v>6224000</v>
      </c>
      <c r="C269" s="26" t="s">
        <v>316</v>
      </c>
      <c r="D269" s="11">
        <v>2000</v>
      </c>
      <c r="E269" s="133">
        <f t="shared" si="4"/>
        <v>1972</v>
      </c>
      <c r="F269" s="144">
        <v>1754</v>
      </c>
      <c r="G269" s="144">
        <v>218</v>
      </c>
      <c r="H269" s="11">
        <v>6</v>
      </c>
      <c r="I269" s="11">
        <v>20</v>
      </c>
      <c r="J269" s="11" t="s">
        <v>1029</v>
      </c>
      <c r="K269" s="11" t="s">
        <v>1029</v>
      </c>
      <c r="L269" s="11" t="s">
        <v>1029</v>
      </c>
      <c r="M269" s="11" t="s">
        <v>1029</v>
      </c>
      <c r="N269" s="11">
        <v>2</v>
      </c>
    </row>
    <row r="270" spans="2:14">
      <c r="B270" s="25">
        <v>6225000</v>
      </c>
      <c r="C270" s="26" t="s">
        <v>317</v>
      </c>
      <c r="D270" s="11">
        <v>1060</v>
      </c>
      <c r="E270" s="133">
        <f t="shared" si="4"/>
        <v>1050</v>
      </c>
      <c r="F270" s="144">
        <v>950</v>
      </c>
      <c r="G270" s="144">
        <v>100</v>
      </c>
      <c r="H270" s="11">
        <v>2</v>
      </c>
      <c r="I270" s="11">
        <v>8</v>
      </c>
      <c r="J270" s="11" t="s">
        <v>1029</v>
      </c>
      <c r="K270" s="11" t="s">
        <v>1029</v>
      </c>
      <c r="L270" s="11" t="s">
        <v>1029</v>
      </c>
      <c r="M270" s="11" t="s">
        <v>1029</v>
      </c>
      <c r="N270" s="11" t="s">
        <v>1029</v>
      </c>
    </row>
    <row r="271" spans="2:14">
      <c r="B271" s="25">
        <v>6226000</v>
      </c>
      <c r="C271" s="26" t="s">
        <v>318</v>
      </c>
      <c r="D271" s="11">
        <v>978</v>
      </c>
      <c r="E271" s="133">
        <f t="shared" si="4"/>
        <v>13</v>
      </c>
      <c r="F271" s="144">
        <v>10</v>
      </c>
      <c r="G271" s="144">
        <v>3</v>
      </c>
      <c r="H271" s="11">
        <v>875</v>
      </c>
      <c r="I271" s="11">
        <v>88</v>
      </c>
      <c r="J271" s="11" t="s">
        <v>1029</v>
      </c>
      <c r="K271" s="11" t="s">
        <v>1029</v>
      </c>
      <c r="L271" s="11" t="s">
        <v>1029</v>
      </c>
      <c r="M271" s="11" t="s">
        <v>1029</v>
      </c>
      <c r="N271" s="11">
        <v>2</v>
      </c>
    </row>
    <row r="272" spans="2:14">
      <c r="B272" s="25">
        <v>6227000</v>
      </c>
      <c r="C272" s="26" t="s">
        <v>319</v>
      </c>
      <c r="D272" s="11">
        <v>1716</v>
      </c>
      <c r="E272" s="133">
        <f t="shared" si="4"/>
        <v>70</v>
      </c>
      <c r="F272" s="144">
        <v>66</v>
      </c>
      <c r="G272" s="144">
        <v>4</v>
      </c>
      <c r="H272" s="11">
        <v>1218</v>
      </c>
      <c r="I272" s="11">
        <v>428</v>
      </c>
      <c r="J272" s="11" t="s">
        <v>1029</v>
      </c>
      <c r="K272" s="11" t="s">
        <v>1029</v>
      </c>
      <c r="L272" s="11" t="s">
        <v>1029</v>
      </c>
      <c r="M272" s="11" t="s">
        <v>1029</v>
      </c>
      <c r="N272" s="11" t="s">
        <v>1029</v>
      </c>
    </row>
    <row r="273" spans="2:14" s="54" customFormat="1">
      <c r="B273" s="298">
        <v>7100000</v>
      </c>
      <c r="C273" s="302" t="s">
        <v>320</v>
      </c>
      <c r="D273" s="303">
        <v>42493</v>
      </c>
      <c r="E273" s="307">
        <f t="shared" si="4"/>
        <v>31267</v>
      </c>
      <c r="F273" s="584">
        <v>24179</v>
      </c>
      <c r="G273" s="584">
        <v>7088</v>
      </c>
      <c r="H273" s="303">
        <v>3868</v>
      </c>
      <c r="I273" s="303">
        <v>6765</v>
      </c>
      <c r="J273" s="303">
        <v>10</v>
      </c>
      <c r="K273" s="303">
        <v>2</v>
      </c>
      <c r="L273" s="303">
        <v>520</v>
      </c>
      <c r="M273" s="303">
        <v>51</v>
      </c>
      <c r="N273" s="303">
        <v>10</v>
      </c>
    </row>
    <row r="274" spans="2:14">
      <c r="B274" s="25">
        <v>7101000</v>
      </c>
      <c r="C274" s="26" t="s">
        <v>321</v>
      </c>
      <c r="D274" s="11">
        <v>8373</v>
      </c>
      <c r="E274" s="133">
        <f t="shared" si="4"/>
        <v>4055</v>
      </c>
      <c r="F274" s="144">
        <v>2880</v>
      </c>
      <c r="G274" s="144">
        <v>1175</v>
      </c>
      <c r="H274" s="11">
        <v>450</v>
      </c>
      <c r="I274" s="11">
        <v>3339</v>
      </c>
      <c r="J274" s="11">
        <v>3</v>
      </c>
      <c r="K274" s="11">
        <v>1</v>
      </c>
      <c r="L274" s="11">
        <v>481</v>
      </c>
      <c r="M274" s="11">
        <v>43</v>
      </c>
      <c r="N274" s="11">
        <v>1</v>
      </c>
    </row>
    <row r="275" spans="2:14">
      <c r="B275" s="25">
        <v>7102000</v>
      </c>
      <c r="C275" s="26" t="s">
        <v>322</v>
      </c>
      <c r="D275" s="11">
        <v>2485</v>
      </c>
      <c r="E275" s="133">
        <f t="shared" si="4"/>
        <v>1736</v>
      </c>
      <c r="F275" s="144">
        <v>1515</v>
      </c>
      <c r="G275" s="144">
        <v>221</v>
      </c>
      <c r="H275" s="11">
        <v>417</v>
      </c>
      <c r="I275" s="11">
        <v>332</v>
      </c>
      <c r="J275" s="11" t="s">
        <v>1029</v>
      </c>
      <c r="K275" s="11" t="s">
        <v>1029</v>
      </c>
      <c r="L275" s="11" t="s">
        <v>1029</v>
      </c>
      <c r="M275" s="11" t="s">
        <v>1029</v>
      </c>
      <c r="N275" s="11" t="s">
        <v>1029</v>
      </c>
    </row>
    <row r="276" spans="2:14">
      <c r="B276" s="25">
        <v>7110000</v>
      </c>
      <c r="C276" s="30" t="s">
        <v>323</v>
      </c>
      <c r="D276" s="11">
        <v>558</v>
      </c>
      <c r="E276" s="133">
        <f t="shared" si="4"/>
        <v>544</v>
      </c>
      <c r="F276" s="144">
        <v>528</v>
      </c>
      <c r="G276" s="144">
        <v>16</v>
      </c>
      <c r="H276" s="11">
        <v>9</v>
      </c>
      <c r="I276" s="11">
        <v>5</v>
      </c>
      <c r="J276" s="11" t="s">
        <v>1029</v>
      </c>
      <c r="K276" s="11" t="s">
        <v>1029</v>
      </c>
      <c r="L276" s="11" t="s">
        <v>1029</v>
      </c>
      <c r="M276" s="11" t="s">
        <v>1029</v>
      </c>
      <c r="N276" s="11" t="s">
        <v>1029</v>
      </c>
    </row>
    <row r="277" spans="2:14">
      <c r="B277" s="25">
        <v>7111000</v>
      </c>
      <c r="C277" s="30" t="s">
        <v>324</v>
      </c>
      <c r="D277" s="11">
        <v>1190</v>
      </c>
      <c r="E277" s="133">
        <f t="shared" si="4"/>
        <v>1188</v>
      </c>
      <c r="F277" s="144">
        <v>1066</v>
      </c>
      <c r="G277" s="144">
        <v>122</v>
      </c>
      <c r="H277" s="11">
        <v>1</v>
      </c>
      <c r="I277" s="11">
        <v>1</v>
      </c>
      <c r="J277" s="11" t="s">
        <v>1029</v>
      </c>
      <c r="K277" s="11" t="s">
        <v>1029</v>
      </c>
      <c r="L277" s="11" t="s">
        <v>1029</v>
      </c>
      <c r="M277" s="11" t="s">
        <v>1029</v>
      </c>
      <c r="N277" s="11" t="s">
        <v>1029</v>
      </c>
    </row>
    <row r="278" spans="2:14">
      <c r="B278" s="25">
        <v>7112000</v>
      </c>
      <c r="C278" s="26" t="s">
        <v>325</v>
      </c>
      <c r="D278" s="11">
        <v>998</v>
      </c>
      <c r="E278" s="133">
        <f t="shared" si="4"/>
        <v>996</v>
      </c>
      <c r="F278" s="144">
        <v>841</v>
      </c>
      <c r="G278" s="144">
        <v>155</v>
      </c>
      <c r="H278" s="11" t="s">
        <v>1029</v>
      </c>
      <c r="I278" s="11">
        <v>1</v>
      </c>
      <c r="J278" s="11" t="s">
        <v>1029</v>
      </c>
      <c r="K278" s="11" t="s">
        <v>1029</v>
      </c>
      <c r="L278" s="11" t="s">
        <v>1029</v>
      </c>
      <c r="M278" s="11" t="s">
        <v>1029</v>
      </c>
      <c r="N278" s="11">
        <v>1</v>
      </c>
    </row>
    <row r="279" spans="2:14">
      <c r="B279" s="25">
        <v>7113000</v>
      </c>
      <c r="C279" s="26" t="s">
        <v>326</v>
      </c>
      <c r="D279" s="11">
        <v>819</v>
      </c>
      <c r="E279" s="133">
        <f t="shared" si="4"/>
        <v>814</v>
      </c>
      <c r="F279" s="144">
        <v>697</v>
      </c>
      <c r="G279" s="144">
        <v>117</v>
      </c>
      <c r="H279" s="11">
        <v>1</v>
      </c>
      <c r="I279" s="11">
        <v>3</v>
      </c>
      <c r="J279" s="11" t="s">
        <v>1029</v>
      </c>
      <c r="K279" s="11" t="s">
        <v>1029</v>
      </c>
      <c r="L279" s="11" t="s">
        <v>1029</v>
      </c>
      <c r="M279" s="11">
        <v>1</v>
      </c>
      <c r="N279" s="11" t="s">
        <v>1029</v>
      </c>
    </row>
    <row r="280" spans="2:14">
      <c r="B280" s="25">
        <v>7114000</v>
      </c>
      <c r="C280" s="26" t="s">
        <v>327</v>
      </c>
      <c r="D280" s="11">
        <v>4502</v>
      </c>
      <c r="E280" s="133">
        <f t="shared" si="4"/>
        <v>4295</v>
      </c>
      <c r="F280" s="144">
        <v>2976</v>
      </c>
      <c r="G280" s="144">
        <v>1319</v>
      </c>
      <c r="H280" s="11">
        <v>7</v>
      </c>
      <c r="I280" s="11">
        <v>197</v>
      </c>
      <c r="J280" s="11">
        <v>1</v>
      </c>
      <c r="K280" s="11">
        <v>1</v>
      </c>
      <c r="L280" s="11" t="s">
        <v>1029</v>
      </c>
      <c r="M280" s="11">
        <v>1</v>
      </c>
      <c r="N280" s="11" t="s">
        <v>1029</v>
      </c>
    </row>
    <row r="281" spans="2:14">
      <c r="B281" s="25">
        <v>7115000</v>
      </c>
      <c r="C281" s="30" t="s">
        <v>328</v>
      </c>
      <c r="D281" s="11">
        <v>534</v>
      </c>
      <c r="E281" s="133">
        <f t="shared" si="4"/>
        <v>463</v>
      </c>
      <c r="F281" s="144">
        <v>435</v>
      </c>
      <c r="G281" s="144">
        <v>28</v>
      </c>
      <c r="H281" s="11">
        <v>61</v>
      </c>
      <c r="I281" s="11">
        <v>10</v>
      </c>
      <c r="J281" s="11" t="s">
        <v>1029</v>
      </c>
      <c r="K281" s="11" t="s">
        <v>1029</v>
      </c>
      <c r="L281" s="11" t="s">
        <v>1029</v>
      </c>
      <c r="M281" s="11" t="s">
        <v>1029</v>
      </c>
      <c r="N281" s="11" t="s">
        <v>1029</v>
      </c>
    </row>
    <row r="282" spans="2:14">
      <c r="B282" s="25">
        <v>7116000</v>
      </c>
      <c r="C282" s="26" t="s">
        <v>329</v>
      </c>
      <c r="D282" s="11">
        <v>872</v>
      </c>
      <c r="E282" s="133">
        <f t="shared" si="4"/>
        <v>866</v>
      </c>
      <c r="F282" s="144">
        <v>606</v>
      </c>
      <c r="G282" s="144">
        <v>260</v>
      </c>
      <c r="H282" s="11">
        <v>4</v>
      </c>
      <c r="I282" s="11">
        <v>2</v>
      </c>
      <c r="J282" s="11" t="s">
        <v>1029</v>
      </c>
      <c r="K282" s="11" t="s">
        <v>1029</v>
      </c>
      <c r="L282" s="11" t="s">
        <v>1029</v>
      </c>
      <c r="M282" s="11" t="s">
        <v>1029</v>
      </c>
      <c r="N282" s="11" t="s">
        <v>1029</v>
      </c>
    </row>
    <row r="283" spans="2:14">
      <c r="B283" s="25">
        <v>7117000</v>
      </c>
      <c r="C283" s="26" t="s">
        <v>330</v>
      </c>
      <c r="D283" s="11">
        <v>753</v>
      </c>
      <c r="E283" s="133">
        <f t="shared" si="4"/>
        <v>719</v>
      </c>
      <c r="F283" s="144">
        <v>668</v>
      </c>
      <c r="G283" s="144">
        <v>51</v>
      </c>
      <c r="H283" s="11">
        <v>16</v>
      </c>
      <c r="I283" s="11">
        <v>17</v>
      </c>
      <c r="J283" s="11" t="s">
        <v>1029</v>
      </c>
      <c r="K283" s="11" t="s">
        <v>1029</v>
      </c>
      <c r="L283" s="11" t="s">
        <v>1029</v>
      </c>
      <c r="M283" s="11">
        <v>1</v>
      </c>
      <c r="N283" s="11" t="s">
        <v>1029</v>
      </c>
    </row>
    <row r="284" spans="2:14">
      <c r="B284" s="25">
        <v>7118000</v>
      </c>
      <c r="C284" s="26" t="s">
        <v>218</v>
      </c>
      <c r="D284" s="11">
        <v>1141</v>
      </c>
      <c r="E284" s="133">
        <f t="shared" si="4"/>
        <v>1138</v>
      </c>
      <c r="F284" s="144">
        <v>1008</v>
      </c>
      <c r="G284" s="144">
        <v>130</v>
      </c>
      <c r="H284" s="11">
        <v>1</v>
      </c>
      <c r="I284" s="11">
        <v>2</v>
      </c>
      <c r="J284" s="11" t="s">
        <v>1029</v>
      </c>
      <c r="K284" s="11" t="s">
        <v>1029</v>
      </c>
      <c r="L284" s="11" t="s">
        <v>1029</v>
      </c>
      <c r="M284" s="11" t="s">
        <v>1029</v>
      </c>
      <c r="N284" s="11" t="s">
        <v>1029</v>
      </c>
    </row>
    <row r="285" spans="2:14">
      <c r="B285" s="25">
        <v>7119000</v>
      </c>
      <c r="C285" s="26" t="s">
        <v>135</v>
      </c>
      <c r="D285" s="11">
        <v>427</v>
      </c>
      <c r="E285" s="133">
        <f t="shared" si="4"/>
        <v>427</v>
      </c>
      <c r="F285" s="144">
        <v>410</v>
      </c>
      <c r="G285" s="144">
        <v>17</v>
      </c>
      <c r="H285" s="11" t="s">
        <v>1029</v>
      </c>
      <c r="I285" s="11" t="s">
        <v>1029</v>
      </c>
      <c r="J285" s="11" t="s">
        <v>1029</v>
      </c>
      <c r="K285" s="11" t="s">
        <v>1029</v>
      </c>
      <c r="L285" s="11" t="s">
        <v>1029</v>
      </c>
      <c r="M285" s="11" t="s">
        <v>1029</v>
      </c>
      <c r="N285" s="11" t="s">
        <v>1029</v>
      </c>
    </row>
    <row r="286" spans="2:14">
      <c r="B286" s="25">
        <v>7120000</v>
      </c>
      <c r="C286" s="26" t="s">
        <v>331</v>
      </c>
      <c r="D286" s="11">
        <v>746</v>
      </c>
      <c r="E286" s="133">
        <f t="shared" si="4"/>
        <v>67</v>
      </c>
      <c r="F286" s="144">
        <v>58</v>
      </c>
      <c r="G286" s="144">
        <v>9</v>
      </c>
      <c r="H286" s="11">
        <v>394</v>
      </c>
      <c r="I286" s="11">
        <v>275</v>
      </c>
      <c r="J286" s="11">
        <v>1</v>
      </c>
      <c r="K286" s="11" t="s">
        <v>1029</v>
      </c>
      <c r="L286" s="11">
        <v>6</v>
      </c>
      <c r="M286" s="11">
        <v>2</v>
      </c>
      <c r="N286" s="11">
        <v>1</v>
      </c>
    </row>
    <row r="287" spans="2:14">
      <c r="B287" s="25">
        <v>7121000</v>
      </c>
      <c r="C287" s="26" t="s">
        <v>117</v>
      </c>
      <c r="D287" s="11">
        <v>2744</v>
      </c>
      <c r="E287" s="133">
        <f t="shared" si="4"/>
        <v>2695</v>
      </c>
      <c r="F287" s="144">
        <v>2107</v>
      </c>
      <c r="G287" s="144">
        <v>588</v>
      </c>
      <c r="H287" s="11">
        <v>4</v>
      </c>
      <c r="I287" s="11">
        <v>15</v>
      </c>
      <c r="J287" s="11" t="s">
        <v>1029</v>
      </c>
      <c r="K287" s="11" t="s">
        <v>1029</v>
      </c>
      <c r="L287" s="11">
        <v>30</v>
      </c>
      <c r="M287" s="11" t="s">
        <v>1029</v>
      </c>
      <c r="N287" s="11" t="s">
        <v>1029</v>
      </c>
    </row>
    <row r="288" spans="2:14">
      <c r="B288" s="25">
        <v>7122000</v>
      </c>
      <c r="C288" s="26" t="s">
        <v>332</v>
      </c>
      <c r="D288" s="11">
        <v>2049</v>
      </c>
      <c r="E288" s="133">
        <f t="shared" si="4"/>
        <v>418</v>
      </c>
      <c r="F288" s="144">
        <v>367</v>
      </c>
      <c r="G288" s="144">
        <v>51</v>
      </c>
      <c r="H288" s="11">
        <v>579</v>
      </c>
      <c r="I288" s="11">
        <v>1045</v>
      </c>
      <c r="J288" s="11">
        <v>3</v>
      </c>
      <c r="K288" s="11" t="s">
        <v>1029</v>
      </c>
      <c r="L288" s="11">
        <v>3</v>
      </c>
      <c r="M288" s="11">
        <v>1</v>
      </c>
      <c r="N288" s="11" t="s">
        <v>1029</v>
      </c>
    </row>
    <row r="289" spans="2:14">
      <c r="B289" s="25">
        <v>7123000</v>
      </c>
      <c r="C289" s="26" t="s">
        <v>333</v>
      </c>
      <c r="D289" s="11">
        <v>620</v>
      </c>
      <c r="E289" s="133">
        <f t="shared" si="4"/>
        <v>614</v>
      </c>
      <c r="F289" s="144">
        <v>477</v>
      </c>
      <c r="G289" s="144">
        <v>137</v>
      </c>
      <c r="H289" s="11">
        <v>2</v>
      </c>
      <c r="I289" s="11">
        <v>4</v>
      </c>
      <c r="J289" s="11" t="s">
        <v>1029</v>
      </c>
      <c r="K289" s="11" t="s">
        <v>1029</v>
      </c>
      <c r="L289" s="11" t="s">
        <v>1029</v>
      </c>
      <c r="M289" s="11" t="s">
        <v>1029</v>
      </c>
      <c r="N289" s="11" t="s">
        <v>1029</v>
      </c>
    </row>
    <row r="290" spans="2:14">
      <c r="B290" s="25">
        <v>7125000</v>
      </c>
      <c r="C290" s="26" t="s">
        <v>334</v>
      </c>
      <c r="D290" s="11">
        <v>972</v>
      </c>
      <c r="E290" s="133">
        <f t="shared" si="4"/>
        <v>958</v>
      </c>
      <c r="F290" s="144">
        <v>827</v>
      </c>
      <c r="G290" s="144">
        <v>131</v>
      </c>
      <c r="H290" s="11">
        <v>3</v>
      </c>
      <c r="I290" s="11">
        <v>10</v>
      </c>
      <c r="J290" s="11" t="s">
        <v>1029</v>
      </c>
      <c r="K290" s="11" t="s">
        <v>1029</v>
      </c>
      <c r="L290" s="11" t="s">
        <v>1029</v>
      </c>
      <c r="M290" s="11" t="s">
        <v>1029</v>
      </c>
      <c r="N290" s="11">
        <v>1</v>
      </c>
    </row>
    <row r="291" spans="2:14">
      <c r="B291" s="25">
        <v>7126000</v>
      </c>
      <c r="C291" s="26" t="s">
        <v>335</v>
      </c>
      <c r="D291" s="11">
        <v>415</v>
      </c>
      <c r="E291" s="133">
        <f t="shared" si="4"/>
        <v>410</v>
      </c>
      <c r="F291" s="144">
        <v>361</v>
      </c>
      <c r="G291" s="144">
        <v>49</v>
      </c>
      <c r="H291" s="11" t="s">
        <v>1029</v>
      </c>
      <c r="I291" s="11">
        <v>4</v>
      </c>
      <c r="J291" s="11" t="s">
        <v>1029</v>
      </c>
      <c r="K291" s="11" t="s">
        <v>1029</v>
      </c>
      <c r="L291" s="11" t="s">
        <v>1029</v>
      </c>
      <c r="M291" s="11">
        <v>1</v>
      </c>
      <c r="N291" s="11" t="s">
        <v>1029</v>
      </c>
    </row>
    <row r="292" spans="2:14">
      <c r="B292" s="25">
        <v>7127000</v>
      </c>
      <c r="C292" s="26" t="s">
        <v>336</v>
      </c>
      <c r="D292" s="11">
        <v>740</v>
      </c>
      <c r="E292" s="133">
        <f t="shared" si="4"/>
        <v>735</v>
      </c>
      <c r="F292" s="144">
        <v>457</v>
      </c>
      <c r="G292" s="144">
        <v>278</v>
      </c>
      <c r="H292" s="11">
        <v>1</v>
      </c>
      <c r="I292" s="11">
        <v>4</v>
      </c>
      <c r="J292" s="11" t="s">
        <v>1029</v>
      </c>
      <c r="K292" s="11" t="s">
        <v>1029</v>
      </c>
      <c r="L292" s="11" t="s">
        <v>1029</v>
      </c>
      <c r="M292" s="11" t="s">
        <v>1029</v>
      </c>
      <c r="N292" s="11" t="s">
        <v>1029</v>
      </c>
    </row>
    <row r="293" spans="2:14">
      <c r="B293" s="25">
        <v>7128000</v>
      </c>
      <c r="C293" s="26" t="s">
        <v>337</v>
      </c>
      <c r="D293" s="11">
        <v>1251</v>
      </c>
      <c r="E293" s="133">
        <f t="shared" si="4"/>
        <v>80</v>
      </c>
      <c r="F293" s="144">
        <v>77</v>
      </c>
      <c r="G293" s="144">
        <v>3</v>
      </c>
      <c r="H293" s="11">
        <v>754</v>
      </c>
      <c r="I293" s="11">
        <v>416</v>
      </c>
      <c r="J293" s="11">
        <v>1</v>
      </c>
      <c r="K293" s="11" t="s">
        <v>1029</v>
      </c>
      <c r="L293" s="11" t="s">
        <v>1029</v>
      </c>
      <c r="M293" s="11" t="s">
        <v>1029</v>
      </c>
      <c r="N293" s="11" t="s">
        <v>1029</v>
      </c>
    </row>
    <row r="294" spans="2:14">
      <c r="B294" s="25">
        <v>7130000</v>
      </c>
      <c r="C294" s="26" t="s">
        <v>338</v>
      </c>
      <c r="D294" s="11">
        <v>2032</v>
      </c>
      <c r="E294" s="133">
        <f t="shared" si="4"/>
        <v>1766</v>
      </c>
      <c r="F294" s="144">
        <v>1410</v>
      </c>
      <c r="G294" s="144">
        <v>356</v>
      </c>
      <c r="H294" s="11">
        <v>176</v>
      </c>
      <c r="I294" s="11">
        <v>86</v>
      </c>
      <c r="J294" s="11" t="s">
        <v>1029</v>
      </c>
      <c r="K294" s="11" t="s">
        <v>1029</v>
      </c>
      <c r="L294" s="11" t="s">
        <v>1029</v>
      </c>
      <c r="M294" s="11" t="s">
        <v>1029</v>
      </c>
      <c r="N294" s="11">
        <v>4</v>
      </c>
    </row>
    <row r="295" spans="2:14">
      <c r="B295" s="25">
        <v>7131000</v>
      </c>
      <c r="C295" s="26" t="s">
        <v>339</v>
      </c>
      <c r="D295" s="11">
        <v>1402</v>
      </c>
      <c r="E295" s="133">
        <f t="shared" si="4"/>
        <v>1356</v>
      </c>
      <c r="F295" s="144">
        <v>885</v>
      </c>
      <c r="G295" s="144">
        <v>471</v>
      </c>
      <c r="H295" s="11">
        <v>6</v>
      </c>
      <c r="I295" s="11">
        <v>40</v>
      </c>
      <c r="J295" s="11" t="s">
        <v>1029</v>
      </c>
      <c r="K295" s="11" t="s">
        <v>1029</v>
      </c>
      <c r="L295" s="11" t="s">
        <v>1029</v>
      </c>
      <c r="M295" s="11" t="s">
        <v>1029</v>
      </c>
      <c r="N295" s="11" t="s">
        <v>1029</v>
      </c>
    </row>
    <row r="296" spans="2:14">
      <c r="B296" s="25">
        <v>7132000</v>
      </c>
      <c r="C296" s="26" t="s">
        <v>340</v>
      </c>
      <c r="D296" s="11">
        <v>639</v>
      </c>
      <c r="E296" s="133">
        <f t="shared" si="4"/>
        <v>634</v>
      </c>
      <c r="F296" s="144">
        <v>557</v>
      </c>
      <c r="G296" s="144">
        <v>77</v>
      </c>
      <c r="H296" s="11">
        <v>4</v>
      </c>
      <c r="I296" s="11">
        <v>1</v>
      </c>
      <c r="J296" s="11" t="s">
        <v>1029</v>
      </c>
      <c r="K296" s="11" t="s">
        <v>1029</v>
      </c>
      <c r="L296" s="11" t="s">
        <v>1029</v>
      </c>
      <c r="M296" s="11" t="s">
        <v>1029</v>
      </c>
      <c r="N296" s="11" t="s">
        <v>1029</v>
      </c>
    </row>
    <row r="297" spans="2:14">
      <c r="B297" s="25">
        <v>7133000</v>
      </c>
      <c r="C297" s="26" t="s">
        <v>341</v>
      </c>
      <c r="D297" s="11">
        <v>843</v>
      </c>
      <c r="E297" s="133">
        <f t="shared" si="4"/>
        <v>695</v>
      </c>
      <c r="F297" s="144">
        <v>584</v>
      </c>
      <c r="G297" s="144">
        <v>111</v>
      </c>
      <c r="H297" s="11">
        <v>133</v>
      </c>
      <c r="I297" s="11">
        <v>15</v>
      </c>
      <c r="J297" s="11" t="s">
        <v>1029</v>
      </c>
      <c r="K297" s="11" t="s">
        <v>1029</v>
      </c>
      <c r="L297" s="11" t="s">
        <v>1029</v>
      </c>
      <c r="M297" s="11" t="s">
        <v>1029</v>
      </c>
      <c r="N297" s="11" t="s">
        <v>1029</v>
      </c>
    </row>
    <row r="298" spans="2:14">
      <c r="B298" s="25">
        <v>7133100</v>
      </c>
      <c r="C298" s="26" t="s">
        <v>342</v>
      </c>
      <c r="D298" s="11">
        <v>282</v>
      </c>
      <c r="E298" s="133">
        <f t="shared" si="4"/>
        <v>60</v>
      </c>
      <c r="F298" s="144">
        <v>60</v>
      </c>
      <c r="G298" s="144" t="s">
        <v>1029</v>
      </c>
      <c r="H298" s="11">
        <v>204</v>
      </c>
      <c r="I298" s="11">
        <v>18</v>
      </c>
      <c r="J298" s="11" t="s">
        <v>1029</v>
      </c>
      <c r="K298" s="11" t="s">
        <v>1029</v>
      </c>
      <c r="L298" s="11" t="s">
        <v>1029</v>
      </c>
      <c r="M298" s="11" t="s">
        <v>1029</v>
      </c>
      <c r="N298" s="11" t="s">
        <v>1029</v>
      </c>
    </row>
    <row r="299" spans="2:14">
      <c r="B299" s="25">
        <v>7134000</v>
      </c>
      <c r="C299" s="26" t="s">
        <v>343</v>
      </c>
      <c r="D299" s="11">
        <v>2014</v>
      </c>
      <c r="E299" s="133">
        <f t="shared" si="4"/>
        <v>471</v>
      </c>
      <c r="F299" s="144">
        <v>289</v>
      </c>
      <c r="G299" s="144">
        <v>182</v>
      </c>
      <c r="H299" s="11">
        <v>631</v>
      </c>
      <c r="I299" s="11">
        <v>911</v>
      </c>
      <c r="J299" s="11" t="s">
        <v>1029</v>
      </c>
      <c r="K299" s="11" t="s">
        <v>1029</v>
      </c>
      <c r="L299" s="11" t="s">
        <v>1029</v>
      </c>
      <c r="M299" s="11" t="s">
        <v>1029</v>
      </c>
      <c r="N299" s="11">
        <v>1</v>
      </c>
    </row>
    <row r="300" spans="2:14">
      <c r="B300" s="25">
        <v>7135000</v>
      </c>
      <c r="C300" s="26" t="s">
        <v>344</v>
      </c>
      <c r="D300" s="11">
        <v>1241</v>
      </c>
      <c r="E300" s="133">
        <f t="shared" si="4"/>
        <v>1233</v>
      </c>
      <c r="F300" s="144">
        <v>1008</v>
      </c>
      <c r="G300" s="144">
        <v>225</v>
      </c>
      <c r="H300" s="11">
        <v>2</v>
      </c>
      <c r="I300" s="11">
        <v>6</v>
      </c>
      <c r="J300" s="11" t="s">
        <v>1029</v>
      </c>
      <c r="K300" s="11" t="s">
        <v>1029</v>
      </c>
      <c r="L300" s="11" t="s">
        <v>1029</v>
      </c>
      <c r="M300" s="11" t="s">
        <v>1029</v>
      </c>
      <c r="N300" s="11" t="s">
        <v>1029</v>
      </c>
    </row>
    <row r="301" spans="2:14">
      <c r="B301" s="25">
        <v>7136000</v>
      </c>
      <c r="C301" s="26" t="s">
        <v>345</v>
      </c>
      <c r="D301" s="11">
        <v>1851</v>
      </c>
      <c r="E301" s="133">
        <f t="shared" si="4"/>
        <v>1834</v>
      </c>
      <c r="F301" s="144">
        <v>1025</v>
      </c>
      <c r="G301" s="144">
        <v>809</v>
      </c>
      <c r="H301" s="11">
        <v>8</v>
      </c>
      <c r="I301" s="11">
        <v>6</v>
      </c>
      <c r="J301" s="11">
        <v>1</v>
      </c>
      <c r="K301" s="11" t="s">
        <v>1029</v>
      </c>
      <c r="L301" s="11" t="s">
        <v>1029</v>
      </c>
      <c r="M301" s="11">
        <v>1</v>
      </c>
      <c r="N301" s="11">
        <v>1</v>
      </c>
    </row>
    <row r="302" spans="2:14" s="54" customFormat="1">
      <c r="B302" s="298">
        <v>7400000</v>
      </c>
      <c r="C302" s="302" t="s">
        <v>346</v>
      </c>
      <c r="D302" s="303">
        <v>54094</v>
      </c>
      <c r="E302" s="307">
        <f t="shared" si="4"/>
        <v>48229</v>
      </c>
      <c r="F302" s="584">
        <v>35671</v>
      </c>
      <c r="G302" s="584">
        <v>12558</v>
      </c>
      <c r="H302" s="303">
        <v>1434</v>
      </c>
      <c r="I302" s="303">
        <v>4364</v>
      </c>
      <c r="J302" s="303">
        <v>6</v>
      </c>
      <c r="K302" s="303">
        <v>2</v>
      </c>
      <c r="L302" s="303">
        <v>28</v>
      </c>
      <c r="M302" s="303">
        <v>20</v>
      </c>
      <c r="N302" s="303">
        <v>11</v>
      </c>
    </row>
    <row r="303" spans="2:14">
      <c r="B303" s="25">
        <v>7401000</v>
      </c>
      <c r="C303" s="26" t="s">
        <v>347</v>
      </c>
      <c r="D303" s="11">
        <v>9656</v>
      </c>
      <c r="E303" s="133">
        <f t="shared" si="4"/>
        <v>9222</v>
      </c>
      <c r="F303" s="144">
        <v>5700</v>
      </c>
      <c r="G303" s="144">
        <v>3522</v>
      </c>
      <c r="H303" s="11">
        <v>50</v>
      </c>
      <c r="I303" s="11">
        <v>376</v>
      </c>
      <c r="J303" s="11" t="s">
        <v>1029</v>
      </c>
      <c r="K303" s="11" t="s">
        <v>1029</v>
      </c>
      <c r="L303" s="11" t="s">
        <v>1029</v>
      </c>
      <c r="M303" s="11">
        <v>7</v>
      </c>
      <c r="N303" s="11">
        <v>1</v>
      </c>
    </row>
    <row r="304" spans="2:14">
      <c r="B304" s="25">
        <v>7402000</v>
      </c>
      <c r="C304" s="26" t="s">
        <v>348</v>
      </c>
      <c r="D304" s="11">
        <v>2130</v>
      </c>
      <c r="E304" s="133">
        <f t="shared" si="4"/>
        <v>1457</v>
      </c>
      <c r="F304" s="144">
        <v>987</v>
      </c>
      <c r="G304" s="144">
        <v>470</v>
      </c>
      <c r="H304" s="11">
        <v>21</v>
      </c>
      <c r="I304" s="11">
        <v>649</v>
      </c>
      <c r="J304" s="11" t="s">
        <v>1029</v>
      </c>
      <c r="K304" s="11">
        <v>1</v>
      </c>
      <c r="L304" s="11">
        <v>1</v>
      </c>
      <c r="M304" s="11" t="s">
        <v>1029</v>
      </c>
      <c r="N304" s="11">
        <v>1</v>
      </c>
    </row>
    <row r="305" spans="2:14">
      <c r="B305" s="25">
        <v>7410000</v>
      </c>
      <c r="C305" s="26" t="s">
        <v>349</v>
      </c>
      <c r="D305" s="11">
        <v>3801</v>
      </c>
      <c r="E305" s="133">
        <f t="shared" si="4"/>
        <v>3570</v>
      </c>
      <c r="F305" s="144">
        <v>1855</v>
      </c>
      <c r="G305" s="144">
        <v>1715</v>
      </c>
      <c r="H305" s="11">
        <v>22</v>
      </c>
      <c r="I305" s="11">
        <v>206</v>
      </c>
      <c r="J305" s="11">
        <v>2</v>
      </c>
      <c r="K305" s="11" t="s">
        <v>1029</v>
      </c>
      <c r="L305" s="11" t="s">
        <v>1029</v>
      </c>
      <c r="M305" s="11" t="s">
        <v>1029</v>
      </c>
      <c r="N305" s="11">
        <v>1</v>
      </c>
    </row>
    <row r="306" spans="2:14">
      <c r="B306" s="25">
        <v>7411000</v>
      </c>
      <c r="C306" s="26" t="s">
        <v>350</v>
      </c>
      <c r="D306" s="11">
        <v>1528</v>
      </c>
      <c r="E306" s="133">
        <f t="shared" si="4"/>
        <v>1528</v>
      </c>
      <c r="F306" s="144">
        <v>966</v>
      </c>
      <c r="G306" s="144">
        <v>562</v>
      </c>
      <c r="H306" s="11" t="s">
        <v>1029</v>
      </c>
      <c r="I306" s="11" t="s">
        <v>1029</v>
      </c>
      <c r="J306" s="11" t="s">
        <v>1029</v>
      </c>
      <c r="K306" s="11" t="s">
        <v>1029</v>
      </c>
      <c r="L306" s="11" t="s">
        <v>1029</v>
      </c>
      <c r="M306" s="11" t="s">
        <v>1029</v>
      </c>
      <c r="N306" s="11" t="s">
        <v>1029</v>
      </c>
    </row>
    <row r="307" spans="2:14">
      <c r="B307" s="25">
        <v>7412000</v>
      </c>
      <c r="C307" s="26" t="s">
        <v>351</v>
      </c>
      <c r="D307" s="11">
        <v>1277</v>
      </c>
      <c r="E307" s="133">
        <f t="shared" si="4"/>
        <v>1144</v>
      </c>
      <c r="F307" s="144">
        <v>1014</v>
      </c>
      <c r="G307" s="144">
        <v>130</v>
      </c>
      <c r="H307" s="11">
        <v>17</v>
      </c>
      <c r="I307" s="11">
        <v>94</v>
      </c>
      <c r="J307" s="11" t="s">
        <v>1029</v>
      </c>
      <c r="K307" s="11" t="s">
        <v>1029</v>
      </c>
      <c r="L307" s="11">
        <v>22</v>
      </c>
      <c r="M307" s="11" t="s">
        <v>1029</v>
      </c>
      <c r="N307" s="11" t="s">
        <v>1029</v>
      </c>
    </row>
    <row r="308" spans="2:14">
      <c r="B308" s="25">
        <v>7413000</v>
      </c>
      <c r="C308" s="26" t="s">
        <v>352</v>
      </c>
      <c r="D308" s="11">
        <v>2049</v>
      </c>
      <c r="E308" s="133">
        <f t="shared" si="4"/>
        <v>1901</v>
      </c>
      <c r="F308" s="144">
        <v>1399</v>
      </c>
      <c r="G308" s="144">
        <v>502</v>
      </c>
      <c r="H308" s="11">
        <v>70</v>
      </c>
      <c r="I308" s="11">
        <v>75</v>
      </c>
      <c r="J308" s="11">
        <v>2</v>
      </c>
      <c r="K308" s="11" t="s">
        <v>1029</v>
      </c>
      <c r="L308" s="11" t="s">
        <v>1029</v>
      </c>
      <c r="M308" s="11">
        <v>1</v>
      </c>
      <c r="N308" s="11" t="s">
        <v>1029</v>
      </c>
    </row>
    <row r="309" spans="2:14">
      <c r="B309" s="25">
        <v>7414000</v>
      </c>
      <c r="C309" s="26" t="s">
        <v>353</v>
      </c>
      <c r="D309" s="11">
        <v>829</v>
      </c>
      <c r="E309" s="133">
        <f t="shared" si="4"/>
        <v>824</v>
      </c>
      <c r="F309" s="144">
        <v>582</v>
      </c>
      <c r="G309" s="144">
        <v>242</v>
      </c>
      <c r="H309" s="11">
        <v>1</v>
      </c>
      <c r="I309" s="11">
        <v>4</v>
      </c>
      <c r="J309" s="11" t="s">
        <v>1029</v>
      </c>
      <c r="K309" s="11" t="s">
        <v>1029</v>
      </c>
      <c r="L309" s="11" t="s">
        <v>1029</v>
      </c>
      <c r="M309" s="11" t="s">
        <v>1029</v>
      </c>
      <c r="N309" s="11" t="s">
        <v>1029</v>
      </c>
    </row>
    <row r="310" spans="2:14">
      <c r="B310" s="25">
        <v>7415000</v>
      </c>
      <c r="C310" s="26" t="s">
        <v>354</v>
      </c>
      <c r="D310" s="11">
        <v>3200</v>
      </c>
      <c r="E310" s="133">
        <f t="shared" si="4"/>
        <v>2774</v>
      </c>
      <c r="F310" s="144">
        <v>1791</v>
      </c>
      <c r="G310" s="144">
        <v>983</v>
      </c>
      <c r="H310" s="11">
        <v>261</v>
      </c>
      <c r="I310" s="11">
        <v>165</v>
      </c>
      <c r="J310" s="11" t="s">
        <v>1029</v>
      </c>
      <c r="K310" s="11" t="s">
        <v>1029</v>
      </c>
      <c r="L310" s="11" t="s">
        <v>1029</v>
      </c>
      <c r="M310" s="11" t="s">
        <v>1029</v>
      </c>
      <c r="N310" s="11" t="s">
        <v>1029</v>
      </c>
    </row>
    <row r="311" spans="2:14">
      <c r="B311" s="25">
        <v>7416000</v>
      </c>
      <c r="C311" s="26" t="s">
        <v>355</v>
      </c>
      <c r="D311" s="11">
        <v>784</v>
      </c>
      <c r="E311" s="133">
        <f t="shared" si="4"/>
        <v>726</v>
      </c>
      <c r="F311" s="144">
        <v>580</v>
      </c>
      <c r="G311" s="144">
        <v>146</v>
      </c>
      <c r="H311" s="11">
        <v>38</v>
      </c>
      <c r="I311" s="11">
        <v>20</v>
      </c>
      <c r="J311" s="11" t="s">
        <v>1029</v>
      </c>
      <c r="K311" s="11" t="s">
        <v>1029</v>
      </c>
      <c r="L311" s="11" t="s">
        <v>1029</v>
      </c>
      <c r="M311" s="11" t="s">
        <v>1029</v>
      </c>
      <c r="N311" s="11" t="s">
        <v>1029</v>
      </c>
    </row>
    <row r="312" spans="2:14">
      <c r="B312" s="25">
        <v>7417000</v>
      </c>
      <c r="C312" s="26" t="s">
        <v>356</v>
      </c>
      <c r="D312" s="11">
        <v>1497</v>
      </c>
      <c r="E312" s="133">
        <f t="shared" si="4"/>
        <v>1487</v>
      </c>
      <c r="F312" s="144">
        <v>1114</v>
      </c>
      <c r="G312" s="144">
        <v>373</v>
      </c>
      <c r="H312" s="11" t="s">
        <v>1029</v>
      </c>
      <c r="I312" s="11">
        <v>8</v>
      </c>
      <c r="J312" s="11" t="s">
        <v>1029</v>
      </c>
      <c r="K312" s="11" t="s">
        <v>1029</v>
      </c>
      <c r="L312" s="11" t="s">
        <v>1029</v>
      </c>
      <c r="M312" s="11">
        <v>2</v>
      </c>
      <c r="N312" s="11" t="s">
        <v>1029</v>
      </c>
    </row>
    <row r="313" spans="2:14">
      <c r="B313" s="25">
        <v>7418000</v>
      </c>
      <c r="C313" s="26" t="s">
        <v>357</v>
      </c>
      <c r="D313" s="11">
        <v>1722</v>
      </c>
      <c r="E313" s="133">
        <f t="shared" si="4"/>
        <v>1625</v>
      </c>
      <c r="F313" s="144">
        <v>1417</v>
      </c>
      <c r="G313" s="144">
        <v>208</v>
      </c>
      <c r="H313" s="11">
        <v>3</v>
      </c>
      <c r="I313" s="11">
        <v>93</v>
      </c>
      <c r="J313" s="11" t="s">
        <v>1029</v>
      </c>
      <c r="K313" s="11" t="s">
        <v>1029</v>
      </c>
      <c r="L313" s="11" t="s">
        <v>1029</v>
      </c>
      <c r="M313" s="11">
        <v>1</v>
      </c>
      <c r="N313" s="11" t="s">
        <v>1029</v>
      </c>
    </row>
    <row r="314" spans="2:14">
      <c r="B314" s="25">
        <v>7419000</v>
      </c>
      <c r="C314" s="26" t="s">
        <v>358</v>
      </c>
      <c r="D314" s="11">
        <v>1025</v>
      </c>
      <c r="E314" s="133">
        <f t="shared" si="4"/>
        <v>1015</v>
      </c>
      <c r="F314" s="144">
        <v>872</v>
      </c>
      <c r="G314" s="144">
        <v>143</v>
      </c>
      <c r="H314" s="11">
        <v>4</v>
      </c>
      <c r="I314" s="11">
        <v>6</v>
      </c>
      <c r="J314" s="11" t="s">
        <v>1029</v>
      </c>
      <c r="K314" s="11" t="s">
        <v>1029</v>
      </c>
      <c r="L314" s="11" t="s">
        <v>1029</v>
      </c>
      <c r="M314" s="11" t="s">
        <v>1029</v>
      </c>
      <c r="N314" s="11" t="s">
        <v>1029</v>
      </c>
    </row>
    <row r="315" spans="2:14">
      <c r="B315" s="25">
        <v>7420000</v>
      </c>
      <c r="C315" s="26" t="s">
        <v>359</v>
      </c>
      <c r="D315" s="11">
        <v>1320</v>
      </c>
      <c r="E315" s="133">
        <f t="shared" si="4"/>
        <v>1308</v>
      </c>
      <c r="F315" s="144">
        <v>1058</v>
      </c>
      <c r="G315" s="144">
        <v>250</v>
      </c>
      <c r="H315" s="11">
        <v>2</v>
      </c>
      <c r="I315" s="11">
        <v>8</v>
      </c>
      <c r="J315" s="11" t="s">
        <v>1029</v>
      </c>
      <c r="K315" s="11" t="s">
        <v>1029</v>
      </c>
      <c r="L315" s="11" t="s">
        <v>1029</v>
      </c>
      <c r="M315" s="11">
        <v>1</v>
      </c>
      <c r="N315" s="11">
        <v>1</v>
      </c>
    </row>
    <row r="316" spans="2:14">
      <c r="B316" s="25">
        <v>7421000</v>
      </c>
      <c r="C316" s="26" t="s">
        <v>360</v>
      </c>
      <c r="D316" s="11">
        <v>1234</v>
      </c>
      <c r="E316" s="133">
        <f t="shared" si="4"/>
        <v>138</v>
      </c>
      <c r="F316" s="144">
        <v>132</v>
      </c>
      <c r="G316" s="144">
        <v>6</v>
      </c>
      <c r="H316" s="11">
        <v>64</v>
      </c>
      <c r="I316" s="11">
        <v>1028</v>
      </c>
      <c r="J316" s="11" t="s">
        <v>1029</v>
      </c>
      <c r="K316" s="11">
        <v>1</v>
      </c>
      <c r="L316" s="11">
        <v>1</v>
      </c>
      <c r="M316" s="11">
        <v>1</v>
      </c>
      <c r="N316" s="11">
        <v>1</v>
      </c>
    </row>
    <row r="317" spans="2:14">
      <c r="B317" s="25">
        <v>7422000</v>
      </c>
      <c r="C317" s="26" t="s">
        <v>361</v>
      </c>
      <c r="D317" s="11">
        <v>1788</v>
      </c>
      <c r="E317" s="133">
        <f t="shared" si="4"/>
        <v>1753</v>
      </c>
      <c r="F317" s="144">
        <v>1498</v>
      </c>
      <c r="G317" s="144">
        <v>255</v>
      </c>
      <c r="H317" s="11">
        <v>4</v>
      </c>
      <c r="I317" s="11">
        <v>30</v>
      </c>
      <c r="J317" s="11" t="s">
        <v>1029</v>
      </c>
      <c r="K317" s="11" t="s">
        <v>1029</v>
      </c>
      <c r="L317" s="11" t="s">
        <v>1029</v>
      </c>
      <c r="M317" s="11" t="s">
        <v>1029</v>
      </c>
      <c r="N317" s="11">
        <v>1</v>
      </c>
    </row>
    <row r="318" spans="2:14">
      <c r="B318" s="25">
        <v>7423000</v>
      </c>
      <c r="C318" s="26" t="s">
        <v>362</v>
      </c>
      <c r="D318" s="11">
        <v>1412</v>
      </c>
      <c r="E318" s="133">
        <f t="shared" si="4"/>
        <v>1408</v>
      </c>
      <c r="F318" s="144">
        <v>949</v>
      </c>
      <c r="G318" s="144">
        <v>459</v>
      </c>
      <c r="H318" s="11" t="s">
        <v>1029</v>
      </c>
      <c r="I318" s="11">
        <v>3</v>
      </c>
      <c r="J318" s="11" t="s">
        <v>1029</v>
      </c>
      <c r="K318" s="11" t="s">
        <v>1029</v>
      </c>
      <c r="L318" s="11" t="s">
        <v>1029</v>
      </c>
      <c r="M318" s="11" t="s">
        <v>1029</v>
      </c>
      <c r="N318" s="11">
        <v>1</v>
      </c>
    </row>
    <row r="319" spans="2:14">
      <c r="B319" s="25">
        <v>7424000</v>
      </c>
      <c r="C319" s="26" t="s">
        <v>363</v>
      </c>
      <c r="D319" s="11">
        <v>1737</v>
      </c>
      <c r="E319" s="133">
        <f t="shared" si="4"/>
        <v>1028</v>
      </c>
      <c r="F319" s="144">
        <v>877</v>
      </c>
      <c r="G319" s="144">
        <v>151</v>
      </c>
      <c r="H319" s="11">
        <v>85</v>
      </c>
      <c r="I319" s="11">
        <v>621</v>
      </c>
      <c r="J319" s="11">
        <v>1</v>
      </c>
      <c r="K319" s="11" t="s">
        <v>1029</v>
      </c>
      <c r="L319" s="11" t="s">
        <v>1029</v>
      </c>
      <c r="M319" s="11" t="s">
        <v>1029</v>
      </c>
      <c r="N319" s="11">
        <v>2</v>
      </c>
    </row>
    <row r="320" spans="2:14">
      <c r="B320" s="25">
        <v>7425000</v>
      </c>
      <c r="C320" s="26" t="s">
        <v>364</v>
      </c>
      <c r="D320" s="11">
        <v>1811</v>
      </c>
      <c r="E320" s="133">
        <f t="shared" si="4"/>
        <v>1798</v>
      </c>
      <c r="F320" s="144">
        <v>1590</v>
      </c>
      <c r="G320" s="144">
        <v>208</v>
      </c>
      <c r="H320" s="11">
        <v>4</v>
      </c>
      <c r="I320" s="11">
        <v>9</v>
      </c>
      <c r="J320" s="11" t="s">
        <v>1029</v>
      </c>
      <c r="K320" s="11" t="s">
        <v>1029</v>
      </c>
      <c r="L320" s="11" t="s">
        <v>1029</v>
      </c>
      <c r="M320" s="11" t="s">
        <v>1029</v>
      </c>
      <c r="N320" s="11" t="s">
        <v>1029</v>
      </c>
    </row>
    <row r="321" spans="2:14">
      <c r="B321" s="25">
        <v>7426000</v>
      </c>
      <c r="C321" s="26" t="s">
        <v>365</v>
      </c>
      <c r="D321" s="11">
        <v>1113</v>
      </c>
      <c r="E321" s="133">
        <f t="shared" si="4"/>
        <v>1112</v>
      </c>
      <c r="F321" s="144">
        <v>925</v>
      </c>
      <c r="G321" s="144">
        <v>187</v>
      </c>
      <c r="H321" s="11" t="s">
        <v>1029</v>
      </c>
      <c r="I321" s="11" t="s">
        <v>1029</v>
      </c>
      <c r="J321" s="11" t="s">
        <v>1029</v>
      </c>
      <c r="K321" s="11" t="s">
        <v>1029</v>
      </c>
      <c r="L321" s="11" t="s">
        <v>1029</v>
      </c>
      <c r="M321" s="11">
        <v>1</v>
      </c>
      <c r="N321" s="11" t="s">
        <v>1029</v>
      </c>
    </row>
    <row r="322" spans="2:14">
      <c r="B322" s="25">
        <v>7427000</v>
      </c>
      <c r="C322" s="26" t="s">
        <v>223</v>
      </c>
      <c r="D322" s="11">
        <v>500</v>
      </c>
      <c r="E322" s="133">
        <f t="shared" si="4"/>
        <v>409</v>
      </c>
      <c r="F322" s="144">
        <v>394</v>
      </c>
      <c r="G322" s="144">
        <v>15</v>
      </c>
      <c r="H322" s="11">
        <v>6</v>
      </c>
      <c r="I322" s="11">
        <v>85</v>
      </c>
      <c r="J322" s="11" t="s">
        <v>1029</v>
      </c>
      <c r="K322" s="11" t="s">
        <v>1029</v>
      </c>
      <c r="L322" s="11" t="s">
        <v>1029</v>
      </c>
      <c r="M322" s="11" t="s">
        <v>1029</v>
      </c>
      <c r="N322" s="11" t="s">
        <v>1029</v>
      </c>
    </row>
    <row r="323" spans="2:14">
      <c r="B323" s="25">
        <v>7428000</v>
      </c>
      <c r="C323" s="26" t="s">
        <v>366</v>
      </c>
      <c r="D323" s="11">
        <v>3852</v>
      </c>
      <c r="E323" s="133">
        <f t="shared" si="4"/>
        <v>3842</v>
      </c>
      <c r="F323" s="144">
        <v>2844</v>
      </c>
      <c r="G323" s="144">
        <v>998</v>
      </c>
      <c r="H323" s="11">
        <v>7</v>
      </c>
      <c r="I323" s="11">
        <v>1</v>
      </c>
      <c r="J323" s="11">
        <v>1</v>
      </c>
      <c r="K323" s="11" t="s">
        <v>1029</v>
      </c>
      <c r="L323" s="11" t="s">
        <v>1029</v>
      </c>
      <c r="M323" s="11" t="s">
        <v>1029</v>
      </c>
      <c r="N323" s="11">
        <v>1</v>
      </c>
    </row>
    <row r="324" spans="2:14">
      <c r="B324" s="25">
        <v>7429000</v>
      </c>
      <c r="C324" s="26" t="s">
        <v>367</v>
      </c>
      <c r="D324" s="11">
        <v>2040</v>
      </c>
      <c r="E324" s="133">
        <f t="shared" si="4"/>
        <v>1678</v>
      </c>
      <c r="F324" s="144">
        <v>1434</v>
      </c>
      <c r="G324" s="144">
        <v>244</v>
      </c>
      <c r="H324" s="11">
        <v>201</v>
      </c>
      <c r="I324" s="11">
        <v>160</v>
      </c>
      <c r="J324" s="11" t="s">
        <v>1029</v>
      </c>
      <c r="K324" s="11" t="s">
        <v>1029</v>
      </c>
      <c r="L324" s="11" t="s">
        <v>1029</v>
      </c>
      <c r="M324" s="11">
        <v>1</v>
      </c>
      <c r="N324" s="11" t="s">
        <v>1029</v>
      </c>
    </row>
    <row r="325" spans="2:14">
      <c r="B325" s="25">
        <v>7430000</v>
      </c>
      <c r="C325" s="26" t="s">
        <v>368</v>
      </c>
      <c r="D325" s="11">
        <v>3180</v>
      </c>
      <c r="E325" s="133">
        <f t="shared" si="4"/>
        <v>3157</v>
      </c>
      <c r="F325" s="144">
        <v>2793</v>
      </c>
      <c r="G325" s="144">
        <v>364</v>
      </c>
      <c r="H325" s="11">
        <v>8</v>
      </c>
      <c r="I325" s="11">
        <v>13</v>
      </c>
      <c r="J325" s="11" t="s">
        <v>1029</v>
      </c>
      <c r="K325" s="11" t="s">
        <v>1029</v>
      </c>
      <c r="L325" s="11" t="s">
        <v>1029</v>
      </c>
      <c r="M325" s="11">
        <v>2</v>
      </c>
      <c r="N325" s="11" t="s">
        <v>1029</v>
      </c>
    </row>
    <row r="326" spans="2:14">
      <c r="B326" s="25">
        <v>7431000</v>
      </c>
      <c r="C326" s="26" t="s">
        <v>369</v>
      </c>
      <c r="D326" s="11">
        <v>442</v>
      </c>
      <c r="E326" s="133">
        <f t="shared" si="4"/>
        <v>127</v>
      </c>
      <c r="F326" s="144">
        <v>127</v>
      </c>
      <c r="G326" s="144" t="s">
        <v>1029</v>
      </c>
      <c r="H326" s="11">
        <v>248</v>
      </c>
      <c r="I326" s="11">
        <v>67</v>
      </c>
      <c r="J326" s="11" t="s">
        <v>1029</v>
      </c>
      <c r="K326" s="11" t="s">
        <v>1029</v>
      </c>
      <c r="L326" s="11" t="s">
        <v>1029</v>
      </c>
      <c r="M326" s="11" t="s">
        <v>1029</v>
      </c>
      <c r="N326" s="11" t="s">
        <v>1029</v>
      </c>
    </row>
    <row r="327" spans="2:14">
      <c r="B327" s="25">
        <v>7432000</v>
      </c>
      <c r="C327" s="26" t="s">
        <v>370</v>
      </c>
      <c r="D327" s="11">
        <v>3075</v>
      </c>
      <c r="E327" s="133">
        <f t="shared" si="4"/>
        <v>2973</v>
      </c>
      <c r="F327" s="144">
        <v>2572</v>
      </c>
      <c r="G327" s="144">
        <v>401</v>
      </c>
      <c r="H327" s="11">
        <v>54</v>
      </c>
      <c r="I327" s="11">
        <v>47</v>
      </c>
      <c r="J327" s="11" t="s">
        <v>1029</v>
      </c>
      <c r="K327" s="11" t="s">
        <v>1029</v>
      </c>
      <c r="L327" s="11" t="s">
        <v>1029</v>
      </c>
      <c r="M327" s="11">
        <v>1</v>
      </c>
      <c r="N327" s="11" t="s">
        <v>1029</v>
      </c>
    </row>
    <row r="328" spans="2:14">
      <c r="B328" s="25">
        <v>7433000</v>
      </c>
      <c r="C328" s="26" t="s">
        <v>371</v>
      </c>
      <c r="D328" s="11">
        <v>1092</v>
      </c>
      <c r="E328" s="133">
        <f t="shared" si="4"/>
        <v>225</v>
      </c>
      <c r="F328" s="144">
        <v>201</v>
      </c>
      <c r="G328" s="144">
        <v>24</v>
      </c>
      <c r="H328" s="11">
        <v>264</v>
      </c>
      <c r="I328" s="11">
        <v>596</v>
      </c>
      <c r="J328" s="11" t="s">
        <v>1029</v>
      </c>
      <c r="K328" s="11" t="s">
        <v>1029</v>
      </c>
      <c r="L328" s="11">
        <v>4</v>
      </c>
      <c r="M328" s="11">
        <v>2</v>
      </c>
      <c r="N328" s="11">
        <v>1</v>
      </c>
    </row>
    <row r="329" spans="2:14" s="54" customFormat="1">
      <c r="B329" s="298">
        <v>7800000</v>
      </c>
      <c r="C329" s="302" t="s">
        <v>372</v>
      </c>
      <c r="D329" s="303">
        <v>57059</v>
      </c>
      <c r="E329" s="307">
        <f t="shared" si="4"/>
        <v>52772</v>
      </c>
      <c r="F329" s="584">
        <v>40110</v>
      </c>
      <c r="G329" s="584">
        <v>12662</v>
      </c>
      <c r="H329" s="303">
        <v>680</v>
      </c>
      <c r="I329" s="303">
        <v>2712</v>
      </c>
      <c r="J329" s="303">
        <v>4</v>
      </c>
      <c r="K329" s="303">
        <v>3</v>
      </c>
      <c r="L329" s="303">
        <v>819</v>
      </c>
      <c r="M329" s="303">
        <v>49</v>
      </c>
      <c r="N329" s="303">
        <v>20</v>
      </c>
    </row>
    <row r="330" spans="2:14">
      <c r="B330" s="25">
        <v>7801000</v>
      </c>
      <c r="C330" s="26" t="s">
        <v>373</v>
      </c>
      <c r="D330" s="11">
        <v>20545</v>
      </c>
      <c r="E330" s="133">
        <f t="shared" si="4"/>
        <v>17311</v>
      </c>
      <c r="F330" s="144">
        <v>11606</v>
      </c>
      <c r="G330" s="144">
        <v>5705</v>
      </c>
      <c r="H330" s="11">
        <v>128</v>
      </c>
      <c r="I330" s="11">
        <v>2265</v>
      </c>
      <c r="J330" s="11">
        <v>3</v>
      </c>
      <c r="K330" s="11">
        <v>2</v>
      </c>
      <c r="L330" s="11">
        <v>798</v>
      </c>
      <c r="M330" s="11">
        <v>26</v>
      </c>
      <c r="N330" s="11">
        <v>12</v>
      </c>
    </row>
    <row r="331" spans="2:14">
      <c r="B331" s="25">
        <v>7810000</v>
      </c>
      <c r="C331" s="26" t="s">
        <v>374</v>
      </c>
      <c r="D331" s="11">
        <v>1960</v>
      </c>
      <c r="E331" s="133">
        <f t="shared" si="4"/>
        <v>1937</v>
      </c>
      <c r="F331" s="144">
        <v>1145</v>
      </c>
      <c r="G331" s="144">
        <v>792</v>
      </c>
      <c r="H331" s="11">
        <v>7</v>
      </c>
      <c r="I331" s="11">
        <v>16</v>
      </c>
      <c r="J331" s="11" t="s">
        <v>1029</v>
      </c>
      <c r="K331" s="11" t="s">
        <v>1029</v>
      </c>
      <c r="L331" s="11" t="s">
        <v>1029</v>
      </c>
      <c r="M331" s="11" t="s">
        <v>1029</v>
      </c>
      <c r="N331" s="11" t="s">
        <v>1029</v>
      </c>
    </row>
    <row r="332" spans="2:14">
      <c r="B332" s="25">
        <v>7811000</v>
      </c>
      <c r="C332" s="30" t="s">
        <v>375</v>
      </c>
      <c r="D332" s="11">
        <v>508</v>
      </c>
      <c r="E332" s="133">
        <f t="shared" ref="E332:E395" si="5">SUM(F332:G332)</f>
        <v>506</v>
      </c>
      <c r="F332" s="144">
        <v>423</v>
      </c>
      <c r="G332" s="144">
        <v>83</v>
      </c>
      <c r="H332" s="11" t="s">
        <v>1029</v>
      </c>
      <c r="I332" s="11">
        <v>2</v>
      </c>
      <c r="J332" s="11" t="s">
        <v>1029</v>
      </c>
      <c r="K332" s="11" t="s">
        <v>1029</v>
      </c>
      <c r="L332" s="11" t="s">
        <v>1029</v>
      </c>
      <c r="M332" s="11" t="s">
        <v>1029</v>
      </c>
      <c r="N332" s="11" t="s">
        <v>1029</v>
      </c>
    </row>
    <row r="333" spans="2:14">
      <c r="B333" s="25">
        <v>7812000</v>
      </c>
      <c r="C333" s="26" t="s">
        <v>376</v>
      </c>
      <c r="D333" s="11">
        <v>1153</v>
      </c>
      <c r="E333" s="133">
        <f t="shared" si="5"/>
        <v>1149</v>
      </c>
      <c r="F333" s="144">
        <v>973</v>
      </c>
      <c r="G333" s="144">
        <v>176</v>
      </c>
      <c r="H333" s="11">
        <v>1</v>
      </c>
      <c r="I333" s="11">
        <v>3</v>
      </c>
      <c r="J333" s="11" t="s">
        <v>1029</v>
      </c>
      <c r="K333" s="11" t="s">
        <v>1029</v>
      </c>
      <c r="L333" s="11" t="s">
        <v>1029</v>
      </c>
      <c r="M333" s="11" t="s">
        <v>1029</v>
      </c>
      <c r="N333" s="11" t="s">
        <v>1029</v>
      </c>
    </row>
    <row r="334" spans="2:14">
      <c r="B334" s="25">
        <v>7813000</v>
      </c>
      <c r="C334" s="26" t="s">
        <v>377</v>
      </c>
      <c r="D334" s="11">
        <v>1703</v>
      </c>
      <c r="E334" s="133">
        <f t="shared" si="5"/>
        <v>1342</v>
      </c>
      <c r="F334" s="144">
        <v>1283</v>
      </c>
      <c r="G334" s="144">
        <v>59</v>
      </c>
      <c r="H334" s="11">
        <v>273</v>
      </c>
      <c r="I334" s="11">
        <v>66</v>
      </c>
      <c r="J334" s="11" t="s">
        <v>1029</v>
      </c>
      <c r="K334" s="11" t="s">
        <v>1029</v>
      </c>
      <c r="L334" s="11">
        <v>21</v>
      </c>
      <c r="M334" s="11">
        <v>1</v>
      </c>
      <c r="N334" s="11" t="s">
        <v>1029</v>
      </c>
    </row>
    <row r="335" spans="2:14">
      <c r="B335" s="25">
        <v>7814000</v>
      </c>
      <c r="C335" s="26" t="s">
        <v>378</v>
      </c>
      <c r="D335" s="11">
        <v>2113</v>
      </c>
      <c r="E335" s="133">
        <f t="shared" si="5"/>
        <v>2102</v>
      </c>
      <c r="F335" s="144">
        <v>1340</v>
      </c>
      <c r="G335" s="144">
        <v>762</v>
      </c>
      <c r="H335" s="11" t="s">
        <v>1029</v>
      </c>
      <c r="I335" s="11">
        <v>9</v>
      </c>
      <c r="J335" s="11" t="s">
        <v>1029</v>
      </c>
      <c r="K335" s="11" t="s">
        <v>1029</v>
      </c>
      <c r="L335" s="11" t="s">
        <v>1029</v>
      </c>
      <c r="M335" s="11">
        <v>1</v>
      </c>
      <c r="N335" s="11">
        <v>1</v>
      </c>
    </row>
    <row r="336" spans="2:14">
      <c r="B336" s="25">
        <v>7815000</v>
      </c>
      <c r="C336" s="26" t="s">
        <v>379</v>
      </c>
      <c r="D336" s="11">
        <v>566</v>
      </c>
      <c r="E336" s="133">
        <f t="shared" si="5"/>
        <v>559</v>
      </c>
      <c r="F336" s="144">
        <v>491</v>
      </c>
      <c r="G336" s="144">
        <v>68</v>
      </c>
      <c r="H336" s="11">
        <v>1</v>
      </c>
      <c r="I336" s="11">
        <v>6</v>
      </c>
      <c r="J336" s="11" t="s">
        <v>1029</v>
      </c>
      <c r="K336" s="11" t="s">
        <v>1029</v>
      </c>
      <c r="L336" s="11" t="s">
        <v>1029</v>
      </c>
      <c r="M336" s="11" t="s">
        <v>1029</v>
      </c>
      <c r="N336" s="11" t="s">
        <v>1029</v>
      </c>
    </row>
    <row r="337" spans="2:14">
      <c r="B337" s="25">
        <v>7816000</v>
      </c>
      <c r="C337" s="26" t="s">
        <v>380</v>
      </c>
      <c r="D337" s="11">
        <v>918</v>
      </c>
      <c r="E337" s="133">
        <f t="shared" si="5"/>
        <v>915</v>
      </c>
      <c r="F337" s="144">
        <v>825</v>
      </c>
      <c r="G337" s="144">
        <v>90</v>
      </c>
      <c r="H337" s="11" t="s">
        <v>1029</v>
      </c>
      <c r="I337" s="11">
        <v>2</v>
      </c>
      <c r="J337" s="11" t="s">
        <v>1029</v>
      </c>
      <c r="K337" s="11" t="s">
        <v>1029</v>
      </c>
      <c r="L337" s="11" t="s">
        <v>1029</v>
      </c>
      <c r="M337" s="11">
        <v>1</v>
      </c>
      <c r="N337" s="11" t="s">
        <v>1029</v>
      </c>
    </row>
    <row r="338" spans="2:14">
      <c r="B338" s="25">
        <v>7817000</v>
      </c>
      <c r="C338" s="26" t="s">
        <v>381</v>
      </c>
      <c r="D338" s="11">
        <v>429</v>
      </c>
      <c r="E338" s="133">
        <f t="shared" si="5"/>
        <v>426</v>
      </c>
      <c r="F338" s="144">
        <v>311</v>
      </c>
      <c r="G338" s="144">
        <v>115</v>
      </c>
      <c r="H338" s="11" t="s">
        <v>1029</v>
      </c>
      <c r="I338" s="11">
        <v>3</v>
      </c>
      <c r="J338" s="11" t="s">
        <v>1029</v>
      </c>
      <c r="K338" s="11" t="s">
        <v>1029</v>
      </c>
      <c r="L338" s="11" t="s">
        <v>1029</v>
      </c>
      <c r="M338" s="11" t="s">
        <v>1029</v>
      </c>
      <c r="N338" s="11" t="s">
        <v>1029</v>
      </c>
    </row>
    <row r="339" spans="2:14">
      <c r="B339" s="25">
        <v>7818000</v>
      </c>
      <c r="C339" s="26" t="s">
        <v>382</v>
      </c>
      <c r="D339" s="11">
        <v>652</v>
      </c>
      <c r="E339" s="133">
        <f t="shared" si="5"/>
        <v>626</v>
      </c>
      <c r="F339" s="144">
        <v>494</v>
      </c>
      <c r="G339" s="144">
        <v>132</v>
      </c>
      <c r="H339" s="11">
        <v>6</v>
      </c>
      <c r="I339" s="11">
        <v>20</v>
      </c>
      <c r="J339" s="11" t="s">
        <v>1029</v>
      </c>
      <c r="K339" s="11" t="s">
        <v>1029</v>
      </c>
      <c r="L339" s="11" t="s">
        <v>1029</v>
      </c>
      <c r="M339" s="11" t="s">
        <v>1029</v>
      </c>
      <c r="N339" s="11" t="s">
        <v>1029</v>
      </c>
    </row>
    <row r="340" spans="2:14">
      <c r="B340" s="25">
        <v>7819000</v>
      </c>
      <c r="C340" s="26" t="s">
        <v>383</v>
      </c>
      <c r="D340" s="11">
        <v>766</v>
      </c>
      <c r="E340" s="133">
        <f t="shared" si="5"/>
        <v>757</v>
      </c>
      <c r="F340" s="144">
        <v>678</v>
      </c>
      <c r="G340" s="144">
        <v>79</v>
      </c>
      <c r="H340" s="11">
        <v>2</v>
      </c>
      <c r="I340" s="11">
        <v>7</v>
      </c>
      <c r="J340" s="11" t="s">
        <v>1029</v>
      </c>
      <c r="K340" s="11" t="s">
        <v>1029</v>
      </c>
      <c r="L340" s="11" t="s">
        <v>1029</v>
      </c>
      <c r="M340" s="11" t="s">
        <v>1029</v>
      </c>
      <c r="N340" s="11" t="s">
        <v>1029</v>
      </c>
    </row>
    <row r="341" spans="2:14">
      <c r="B341" s="25">
        <v>7820000</v>
      </c>
      <c r="C341" s="26" t="s">
        <v>384</v>
      </c>
      <c r="D341" s="11">
        <v>647</v>
      </c>
      <c r="E341" s="133">
        <f t="shared" si="5"/>
        <v>645</v>
      </c>
      <c r="F341" s="144">
        <v>633</v>
      </c>
      <c r="G341" s="144">
        <v>12</v>
      </c>
      <c r="H341" s="11" t="s">
        <v>1029</v>
      </c>
      <c r="I341" s="11" t="s">
        <v>1029</v>
      </c>
      <c r="J341" s="11" t="s">
        <v>1029</v>
      </c>
      <c r="K341" s="11" t="s">
        <v>1029</v>
      </c>
      <c r="L341" s="11" t="s">
        <v>1029</v>
      </c>
      <c r="M341" s="11">
        <v>2</v>
      </c>
      <c r="N341" s="11" t="s">
        <v>1029</v>
      </c>
    </row>
    <row r="342" spans="2:14">
      <c r="B342" s="25">
        <v>7821000</v>
      </c>
      <c r="C342" s="26" t="s">
        <v>385</v>
      </c>
      <c r="D342" s="11">
        <v>525</v>
      </c>
      <c r="E342" s="133">
        <f t="shared" si="5"/>
        <v>369</v>
      </c>
      <c r="F342" s="144">
        <v>363</v>
      </c>
      <c r="G342" s="144">
        <v>6</v>
      </c>
      <c r="H342" s="11">
        <v>112</v>
      </c>
      <c r="I342" s="11">
        <v>44</v>
      </c>
      <c r="J342" s="11" t="s">
        <v>1029</v>
      </c>
      <c r="K342" s="11" t="s">
        <v>1029</v>
      </c>
      <c r="L342" s="11" t="s">
        <v>1029</v>
      </c>
      <c r="M342" s="11" t="s">
        <v>1029</v>
      </c>
      <c r="N342" s="11" t="s">
        <v>1029</v>
      </c>
    </row>
    <row r="343" spans="2:14">
      <c r="B343" s="25">
        <v>7821100</v>
      </c>
      <c r="C343" s="26" t="s">
        <v>386</v>
      </c>
      <c r="D343" s="11">
        <v>1968</v>
      </c>
      <c r="E343" s="133">
        <f t="shared" si="5"/>
        <v>1964</v>
      </c>
      <c r="F343" s="144">
        <v>1731</v>
      </c>
      <c r="G343" s="144">
        <v>233</v>
      </c>
      <c r="H343" s="11" t="s">
        <v>1029</v>
      </c>
      <c r="I343" s="11">
        <v>3</v>
      </c>
      <c r="J343" s="11" t="s">
        <v>1029</v>
      </c>
      <c r="K343" s="11" t="s">
        <v>1029</v>
      </c>
      <c r="L343" s="11" t="s">
        <v>1029</v>
      </c>
      <c r="M343" s="11" t="s">
        <v>1029</v>
      </c>
      <c r="N343" s="11">
        <v>1</v>
      </c>
    </row>
    <row r="344" spans="2:14">
      <c r="B344" s="25">
        <v>7822000</v>
      </c>
      <c r="C344" s="26" t="s">
        <v>387</v>
      </c>
      <c r="D344" s="11">
        <v>351</v>
      </c>
      <c r="E344" s="133">
        <f t="shared" si="5"/>
        <v>89</v>
      </c>
      <c r="F344" s="144">
        <v>88</v>
      </c>
      <c r="G344" s="144">
        <v>1</v>
      </c>
      <c r="H344" s="11">
        <v>125</v>
      </c>
      <c r="I344" s="11">
        <v>136</v>
      </c>
      <c r="J344" s="11">
        <v>1</v>
      </c>
      <c r="K344" s="11" t="s">
        <v>1029</v>
      </c>
      <c r="L344" s="11" t="s">
        <v>1029</v>
      </c>
      <c r="M344" s="11" t="s">
        <v>1029</v>
      </c>
      <c r="N344" s="11" t="s">
        <v>1029</v>
      </c>
    </row>
    <row r="345" spans="2:14">
      <c r="B345" s="25">
        <v>7823000</v>
      </c>
      <c r="C345" s="26" t="s">
        <v>388</v>
      </c>
      <c r="D345" s="11">
        <v>1210</v>
      </c>
      <c r="E345" s="133">
        <f t="shared" si="5"/>
        <v>1202</v>
      </c>
      <c r="F345" s="144">
        <v>872</v>
      </c>
      <c r="G345" s="144">
        <v>330</v>
      </c>
      <c r="H345" s="11">
        <v>1</v>
      </c>
      <c r="I345" s="11">
        <v>7</v>
      </c>
      <c r="J345" s="11" t="s">
        <v>1029</v>
      </c>
      <c r="K345" s="11" t="s">
        <v>1029</v>
      </c>
      <c r="L345" s="11" t="s">
        <v>1029</v>
      </c>
      <c r="M345" s="11" t="s">
        <v>1029</v>
      </c>
      <c r="N345" s="11" t="s">
        <v>1029</v>
      </c>
    </row>
    <row r="346" spans="2:14">
      <c r="B346" s="25">
        <v>7824000</v>
      </c>
      <c r="C346" s="26" t="s">
        <v>389</v>
      </c>
      <c r="D346" s="11">
        <v>982</v>
      </c>
      <c r="E346" s="133">
        <f t="shared" si="5"/>
        <v>979</v>
      </c>
      <c r="F346" s="144">
        <v>793</v>
      </c>
      <c r="G346" s="144">
        <v>186</v>
      </c>
      <c r="H346" s="11" t="s">
        <v>1029</v>
      </c>
      <c r="I346" s="11">
        <v>2</v>
      </c>
      <c r="J346" s="11" t="s">
        <v>1029</v>
      </c>
      <c r="K346" s="11" t="s">
        <v>1029</v>
      </c>
      <c r="L346" s="11" t="s">
        <v>1029</v>
      </c>
      <c r="M346" s="11" t="s">
        <v>1029</v>
      </c>
      <c r="N346" s="11">
        <v>1</v>
      </c>
    </row>
    <row r="347" spans="2:14">
      <c r="B347" s="25">
        <v>7825000</v>
      </c>
      <c r="C347" s="26" t="s">
        <v>232</v>
      </c>
      <c r="D347" s="11">
        <v>454</v>
      </c>
      <c r="E347" s="133">
        <f t="shared" si="5"/>
        <v>451</v>
      </c>
      <c r="F347" s="144">
        <v>352</v>
      </c>
      <c r="G347" s="144">
        <v>99</v>
      </c>
      <c r="H347" s="11" t="s">
        <v>1029</v>
      </c>
      <c r="I347" s="11">
        <v>3</v>
      </c>
      <c r="J347" s="11" t="s">
        <v>1029</v>
      </c>
      <c r="K347" s="11" t="s">
        <v>1029</v>
      </c>
      <c r="L347" s="11" t="s">
        <v>1029</v>
      </c>
      <c r="M347" s="11" t="s">
        <v>1029</v>
      </c>
      <c r="N347" s="11" t="s">
        <v>1029</v>
      </c>
    </row>
    <row r="348" spans="2:14">
      <c r="B348" s="25">
        <v>7826000</v>
      </c>
      <c r="C348" s="26" t="s">
        <v>390</v>
      </c>
      <c r="D348" s="11">
        <v>1715</v>
      </c>
      <c r="E348" s="133">
        <f t="shared" si="5"/>
        <v>1709</v>
      </c>
      <c r="F348" s="144">
        <v>1537</v>
      </c>
      <c r="G348" s="144">
        <v>172</v>
      </c>
      <c r="H348" s="11">
        <v>1</v>
      </c>
      <c r="I348" s="11">
        <v>3</v>
      </c>
      <c r="J348" s="11" t="s">
        <v>1029</v>
      </c>
      <c r="K348" s="11" t="s">
        <v>1029</v>
      </c>
      <c r="L348" s="11" t="s">
        <v>1029</v>
      </c>
      <c r="M348" s="11">
        <v>1</v>
      </c>
      <c r="N348" s="11">
        <v>1</v>
      </c>
    </row>
    <row r="349" spans="2:14">
      <c r="B349" s="25">
        <v>7827000</v>
      </c>
      <c r="C349" s="26" t="s">
        <v>391</v>
      </c>
      <c r="D349" s="11">
        <v>534</v>
      </c>
      <c r="E349" s="133">
        <f t="shared" si="5"/>
        <v>529</v>
      </c>
      <c r="F349" s="144">
        <v>436</v>
      </c>
      <c r="G349" s="144">
        <v>93</v>
      </c>
      <c r="H349" s="11" t="s">
        <v>1029</v>
      </c>
      <c r="I349" s="11">
        <v>4</v>
      </c>
      <c r="J349" s="11" t="s">
        <v>1029</v>
      </c>
      <c r="K349" s="11" t="s">
        <v>1029</v>
      </c>
      <c r="L349" s="11" t="s">
        <v>1029</v>
      </c>
      <c r="M349" s="11">
        <v>1</v>
      </c>
      <c r="N349" s="11" t="s">
        <v>1029</v>
      </c>
    </row>
    <row r="350" spans="2:14">
      <c r="B350" s="25">
        <v>7828000</v>
      </c>
      <c r="C350" s="26" t="s">
        <v>392</v>
      </c>
      <c r="D350" s="11">
        <v>385</v>
      </c>
      <c r="E350" s="133">
        <f t="shared" si="5"/>
        <v>384</v>
      </c>
      <c r="F350" s="144">
        <v>376</v>
      </c>
      <c r="G350" s="144">
        <v>8</v>
      </c>
      <c r="H350" s="11" t="s">
        <v>1029</v>
      </c>
      <c r="I350" s="11">
        <v>1</v>
      </c>
      <c r="J350" s="11" t="s">
        <v>1029</v>
      </c>
      <c r="K350" s="11" t="s">
        <v>1029</v>
      </c>
      <c r="L350" s="11" t="s">
        <v>1029</v>
      </c>
      <c r="M350" s="11" t="s">
        <v>1029</v>
      </c>
      <c r="N350" s="11" t="s">
        <v>1029</v>
      </c>
    </row>
    <row r="351" spans="2:14">
      <c r="B351" s="25">
        <v>7829000</v>
      </c>
      <c r="C351" s="26" t="s">
        <v>393</v>
      </c>
      <c r="D351" s="11">
        <v>2274</v>
      </c>
      <c r="E351" s="133">
        <f t="shared" si="5"/>
        <v>2261</v>
      </c>
      <c r="F351" s="144">
        <v>1720</v>
      </c>
      <c r="G351" s="144">
        <v>541</v>
      </c>
      <c r="H351" s="11" t="s">
        <v>1029</v>
      </c>
      <c r="I351" s="11">
        <v>11</v>
      </c>
      <c r="J351" s="11" t="s">
        <v>1029</v>
      </c>
      <c r="K351" s="11" t="s">
        <v>1029</v>
      </c>
      <c r="L351" s="11" t="s">
        <v>1029</v>
      </c>
      <c r="M351" s="11">
        <v>2</v>
      </c>
      <c r="N351" s="11" t="s">
        <v>1029</v>
      </c>
    </row>
    <row r="352" spans="2:14">
      <c r="B352" s="25">
        <v>7830000</v>
      </c>
      <c r="C352" s="26" t="s">
        <v>394</v>
      </c>
      <c r="D352" s="11">
        <v>768</v>
      </c>
      <c r="E352" s="133">
        <f t="shared" si="5"/>
        <v>758</v>
      </c>
      <c r="F352" s="144">
        <v>685</v>
      </c>
      <c r="G352" s="144">
        <v>73</v>
      </c>
      <c r="H352" s="11">
        <v>3</v>
      </c>
      <c r="I352" s="11">
        <v>7</v>
      </c>
      <c r="J352" s="11" t="s">
        <v>1029</v>
      </c>
      <c r="K352" s="11" t="s">
        <v>1029</v>
      </c>
      <c r="L352" s="11" t="s">
        <v>1029</v>
      </c>
      <c r="M352" s="11" t="s">
        <v>1029</v>
      </c>
      <c r="N352" s="11" t="s">
        <v>1029</v>
      </c>
    </row>
    <row r="353" spans="2:14">
      <c r="B353" s="25">
        <v>7831000</v>
      </c>
      <c r="C353" s="26" t="s">
        <v>395</v>
      </c>
      <c r="D353" s="11">
        <v>931</v>
      </c>
      <c r="E353" s="133">
        <f t="shared" si="5"/>
        <v>923</v>
      </c>
      <c r="F353" s="144">
        <v>507</v>
      </c>
      <c r="G353" s="144">
        <v>416</v>
      </c>
      <c r="H353" s="11">
        <v>1</v>
      </c>
      <c r="I353" s="11">
        <v>5</v>
      </c>
      <c r="J353" s="11" t="s">
        <v>1029</v>
      </c>
      <c r="K353" s="11" t="s">
        <v>1029</v>
      </c>
      <c r="L353" s="11" t="s">
        <v>1029</v>
      </c>
      <c r="M353" s="11">
        <v>1</v>
      </c>
      <c r="N353" s="11">
        <v>1</v>
      </c>
    </row>
    <row r="354" spans="2:14">
      <c r="B354" s="25">
        <v>7832000</v>
      </c>
      <c r="C354" s="26" t="s">
        <v>396</v>
      </c>
      <c r="D354" s="11">
        <v>799</v>
      </c>
      <c r="E354" s="133">
        <f t="shared" si="5"/>
        <v>792</v>
      </c>
      <c r="F354" s="144">
        <v>646</v>
      </c>
      <c r="G354" s="144">
        <v>146</v>
      </c>
      <c r="H354" s="11">
        <v>1</v>
      </c>
      <c r="I354" s="11">
        <v>6</v>
      </c>
      <c r="J354" s="11" t="s">
        <v>1029</v>
      </c>
      <c r="K354" s="11" t="s">
        <v>1029</v>
      </c>
      <c r="L354" s="11" t="s">
        <v>1029</v>
      </c>
      <c r="M354" s="11" t="s">
        <v>1029</v>
      </c>
      <c r="N354" s="11" t="s">
        <v>1029</v>
      </c>
    </row>
    <row r="355" spans="2:14">
      <c r="B355" s="25">
        <v>7833000</v>
      </c>
      <c r="C355" s="26" t="s">
        <v>397</v>
      </c>
      <c r="D355" s="11">
        <v>666</v>
      </c>
      <c r="E355" s="133">
        <f t="shared" si="5"/>
        <v>664</v>
      </c>
      <c r="F355" s="144">
        <v>662</v>
      </c>
      <c r="G355" s="144">
        <v>2</v>
      </c>
      <c r="H355" s="11">
        <v>1</v>
      </c>
      <c r="I355" s="11">
        <v>1</v>
      </c>
      <c r="J355" s="11" t="s">
        <v>1029</v>
      </c>
      <c r="K355" s="11" t="s">
        <v>1029</v>
      </c>
      <c r="L355" s="11" t="s">
        <v>1029</v>
      </c>
      <c r="M355" s="11" t="s">
        <v>1029</v>
      </c>
      <c r="N355" s="11" t="s">
        <v>1029</v>
      </c>
    </row>
    <row r="356" spans="2:14">
      <c r="B356" s="25">
        <v>7834000</v>
      </c>
      <c r="C356" s="26" t="s">
        <v>398</v>
      </c>
      <c r="D356" s="11">
        <v>934</v>
      </c>
      <c r="E356" s="133">
        <f t="shared" si="5"/>
        <v>931</v>
      </c>
      <c r="F356" s="144">
        <v>873</v>
      </c>
      <c r="G356" s="144">
        <v>58</v>
      </c>
      <c r="H356" s="11">
        <v>1</v>
      </c>
      <c r="I356" s="11">
        <v>2</v>
      </c>
      <c r="J356" s="11" t="s">
        <v>1029</v>
      </c>
      <c r="K356" s="11" t="s">
        <v>1029</v>
      </c>
      <c r="L356" s="11" t="s">
        <v>1029</v>
      </c>
      <c r="M356" s="11" t="s">
        <v>1029</v>
      </c>
      <c r="N356" s="11" t="s">
        <v>1029</v>
      </c>
    </row>
    <row r="357" spans="2:14">
      <c r="B357" s="25">
        <v>7835000</v>
      </c>
      <c r="C357" s="26" t="s">
        <v>399</v>
      </c>
      <c r="D357" s="11">
        <v>1171</v>
      </c>
      <c r="E357" s="133">
        <f t="shared" si="5"/>
        <v>1158</v>
      </c>
      <c r="F357" s="144">
        <v>1043</v>
      </c>
      <c r="G357" s="144">
        <v>115</v>
      </c>
      <c r="H357" s="11" t="s">
        <v>1029</v>
      </c>
      <c r="I357" s="11">
        <v>12</v>
      </c>
      <c r="J357" s="11" t="s">
        <v>1029</v>
      </c>
      <c r="K357" s="11">
        <v>1</v>
      </c>
      <c r="L357" s="11" t="s">
        <v>1029</v>
      </c>
      <c r="M357" s="11" t="s">
        <v>1029</v>
      </c>
      <c r="N357" s="11" t="s">
        <v>1029</v>
      </c>
    </row>
    <row r="358" spans="2:14">
      <c r="B358" s="25">
        <v>7836000</v>
      </c>
      <c r="C358" s="26" t="s">
        <v>400</v>
      </c>
      <c r="D358" s="11">
        <v>611</v>
      </c>
      <c r="E358" s="133">
        <f t="shared" si="5"/>
        <v>607</v>
      </c>
      <c r="F358" s="144">
        <v>562</v>
      </c>
      <c r="G358" s="144">
        <v>45</v>
      </c>
      <c r="H358" s="11">
        <v>1</v>
      </c>
      <c r="I358" s="11">
        <v>3</v>
      </c>
      <c r="J358" s="11" t="s">
        <v>1029</v>
      </c>
      <c r="K358" s="11" t="s">
        <v>1029</v>
      </c>
      <c r="L358" s="11" t="s">
        <v>1029</v>
      </c>
      <c r="M358" s="11" t="s">
        <v>1029</v>
      </c>
      <c r="N358" s="11" t="s">
        <v>1029</v>
      </c>
    </row>
    <row r="359" spans="2:14">
      <c r="B359" s="25">
        <v>7837000</v>
      </c>
      <c r="C359" s="26" t="s">
        <v>401</v>
      </c>
      <c r="D359" s="11">
        <v>1601</v>
      </c>
      <c r="E359" s="133">
        <f t="shared" si="5"/>
        <v>1591</v>
      </c>
      <c r="F359" s="144">
        <v>1400</v>
      </c>
      <c r="G359" s="144">
        <v>191</v>
      </c>
      <c r="H359" s="11">
        <v>2</v>
      </c>
      <c r="I359" s="11">
        <v>4</v>
      </c>
      <c r="J359" s="11" t="s">
        <v>1029</v>
      </c>
      <c r="K359" s="11" t="s">
        <v>1029</v>
      </c>
      <c r="L359" s="11" t="s">
        <v>1029</v>
      </c>
      <c r="M359" s="11">
        <v>4</v>
      </c>
      <c r="N359" s="11" t="s">
        <v>1029</v>
      </c>
    </row>
    <row r="360" spans="2:14">
      <c r="B360" s="25">
        <v>7838000</v>
      </c>
      <c r="C360" s="26" t="s">
        <v>402</v>
      </c>
      <c r="D360" s="11">
        <v>1168</v>
      </c>
      <c r="E360" s="133">
        <f t="shared" si="5"/>
        <v>1161</v>
      </c>
      <c r="F360" s="144">
        <v>1008</v>
      </c>
      <c r="G360" s="144">
        <v>153</v>
      </c>
      <c r="H360" s="11">
        <v>4</v>
      </c>
      <c r="I360" s="11">
        <v>2</v>
      </c>
      <c r="J360" s="11" t="s">
        <v>1029</v>
      </c>
      <c r="K360" s="11" t="s">
        <v>1029</v>
      </c>
      <c r="L360" s="11" t="s">
        <v>1029</v>
      </c>
      <c r="M360" s="11" t="s">
        <v>1029</v>
      </c>
      <c r="N360" s="11">
        <v>1</v>
      </c>
    </row>
    <row r="361" spans="2:14">
      <c r="B361" s="25">
        <v>7839000</v>
      </c>
      <c r="C361" s="26" t="s">
        <v>403</v>
      </c>
      <c r="D361" s="11">
        <v>2067</v>
      </c>
      <c r="E361" s="133">
        <f t="shared" si="5"/>
        <v>2061</v>
      </c>
      <c r="F361" s="144">
        <v>1555</v>
      </c>
      <c r="G361" s="144">
        <v>506</v>
      </c>
      <c r="H361" s="11">
        <v>1</v>
      </c>
      <c r="I361" s="11">
        <v>3</v>
      </c>
      <c r="J361" s="11" t="s">
        <v>1029</v>
      </c>
      <c r="K361" s="11" t="s">
        <v>1029</v>
      </c>
      <c r="L361" s="11" t="s">
        <v>1029</v>
      </c>
      <c r="M361" s="11">
        <v>1</v>
      </c>
      <c r="N361" s="11">
        <v>1</v>
      </c>
    </row>
    <row r="362" spans="2:14">
      <c r="B362" s="25">
        <v>7840000</v>
      </c>
      <c r="C362" s="26" t="s">
        <v>404</v>
      </c>
      <c r="D362" s="11">
        <v>1143</v>
      </c>
      <c r="E362" s="133">
        <f t="shared" si="5"/>
        <v>1137</v>
      </c>
      <c r="F362" s="144">
        <v>797</v>
      </c>
      <c r="G362" s="144">
        <v>340</v>
      </c>
      <c r="H362" s="11" t="s">
        <v>1029</v>
      </c>
      <c r="I362" s="11">
        <v>5</v>
      </c>
      <c r="J362" s="11" t="s">
        <v>1029</v>
      </c>
      <c r="K362" s="11" t="s">
        <v>1029</v>
      </c>
      <c r="L362" s="11" t="s">
        <v>1029</v>
      </c>
      <c r="M362" s="11" t="s">
        <v>1029</v>
      </c>
      <c r="N362" s="11">
        <v>1</v>
      </c>
    </row>
    <row r="363" spans="2:14">
      <c r="B363" s="25">
        <v>7841000</v>
      </c>
      <c r="C363" s="26" t="s">
        <v>405</v>
      </c>
      <c r="D363" s="11">
        <v>1373</v>
      </c>
      <c r="E363" s="133">
        <f t="shared" si="5"/>
        <v>1352</v>
      </c>
      <c r="F363" s="144">
        <v>814</v>
      </c>
      <c r="G363" s="144">
        <v>538</v>
      </c>
      <c r="H363" s="11">
        <v>4</v>
      </c>
      <c r="I363" s="11">
        <v>15</v>
      </c>
      <c r="J363" s="11" t="s">
        <v>1029</v>
      </c>
      <c r="K363" s="11" t="s">
        <v>1029</v>
      </c>
      <c r="L363" s="11" t="s">
        <v>1029</v>
      </c>
      <c r="M363" s="11">
        <v>2</v>
      </c>
      <c r="N363" s="11" t="s">
        <v>1029</v>
      </c>
    </row>
    <row r="364" spans="2:14">
      <c r="B364" s="25">
        <v>7842000</v>
      </c>
      <c r="C364" s="26" t="s">
        <v>406</v>
      </c>
      <c r="D364" s="11">
        <v>1469</v>
      </c>
      <c r="E364" s="133">
        <f t="shared" si="5"/>
        <v>1425</v>
      </c>
      <c r="F364" s="144">
        <v>1088</v>
      </c>
      <c r="G364" s="144">
        <v>337</v>
      </c>
      <c r="H364" s="11">
        <v>4</v>
      </c>
      <c r="I364" s="11">
        <v>34</v>
      </c>
      <c r="J364" s="11" t="s">
        <v>1029</v>
      </c>
      <c r="K364" s="11" t="s">
        <v>1029</v>
      </c>
      <c r="L364" s="11" t="s">
        <v>1029</v>
      </c>
      <c r="M364" s="11">
        <v>6</v>
      </c>
      <c r="N364" s="11" t="s">
        <v>1029</v>
      </c>
    </row>
    <row r="365" spans="2:14" s="54" customFormat="1">
      <c r="B365" s="298"/>
      <c r="C365" s="302" t="s">
        <v>407</v>
      </c>
      <c r="D365" s="303">
        <v>648905</v>
      </c>
      <c r="E365" s="307">
        <f t="shared" si="5"/>
        <v>615646</v>
      </c>
      <c r="F365" s="584">
        <v>359428</v>
      </c>
      <c r="G365" s="584">
        <v>256218</v>
      </c>
      <c r="H365" s="303">
        <v>7512</v>
      </c>
      <c r="I365" s="303">
        <v>23424</v>
      </c>
      <c r="J365" s="303">
        <v>60</v>
      </c>
      <c r="K365" s="303">
        <v>354</v>
      </c>
      <c r="L365" s="303">
        <v>1070</v>
      </c>
      <c r="M365" s="303">
        <v>587</v>
      </c>
      <c r="N365" s="303">
        <v>252</v>
      </c>
    </row>
    <row r="366" spans="2:14" s="54" customFormat="1">
      <c r="B366" s="298">
        <v>1000000</v>
      </c>
      <c r="C366" s="302" t="s">
        <v>408</v>
      </c>
      <c r="D366" s="303">
        <v>55913</v>
      </c>
      <c r="E366" s="307">
        <f t="shared" si="5"/>
        <v>47538</v>
      </c>
      <c r="F366" s="584">
        <v>29629</v>
      </c>
      <c r="G366" s="584">
        <v>17909</v>
      </c>
      <c r="H366" s="303">
        <v>530</v>
      </c>
      <c r="I366" s="303">
        <v>7563</v>
      </c>
      <c r="J366" s="303">
        <v>11</v>
      </c>
      <c r="K366" s="303">
        <v>23</v>
      </c>
      <c r="L366" s="303">
        <v>64</v>
      </c>
      <c r="M366" s="303">
        <v>115</v>
      </c>
      <c r="N366" s="303">
        <v>69</v>
      </c>
    </row>
    <row r="367" spans="2:14">
      <c r="B367" s="25">
        <v>1001000</v>
      </c>
      <c r="C367" s="26" t="s">
        <v>409</v>
      </c>
      <c r="D367" s="11">
        <v>8656</v>
      </c>
      <c r="E367" s="133">
        <f t="shared" si="5"/>
        <v>4940</v>
      </c>
      <c r="F367" s="144">
        <v>3177</v>
      </c>
      <c r="G367" s="144">
        <v>1763</v>
      </c>
      <c r="H367" s="11">
        <v>90</v>
      </c>
      <c r="I367" s="11">
        <v>3597</v>
      </c>
      <c r="J367" s="11">
        <v>4</v>
      </c>
      <c r="K367" s="11">
        <v>5</v>
      </c>
      <c r="L367" s="11">
        <v>1</v>
      </c>
      <c r="M367" s="11">
        <v>11</v>
      </c>
      <c r="N367" s="11">
        <v>8</v>
      </c>
    </row>
    <row r="368" spans="2:14">
      <c r="B368" s="25">
        <v>1010000</v>
      </c>
      <c r="C368" s="26" t="s">
        <v>410</v>
      </c>
      <c r="D368" s="11">
        <v>896</v>
      </c>
      <c r="E368" s="133">
        <f t="shared" si="5"/>
        <v>851</v>
      </c>
      <c r="F368" s="144">
        <v>505</v>
      </c>
      <c r="G368" s="144">
        <v>346</v>
      </c>
      <c r="H368" s="11">
        <v>3</v>
      </c>
      <c r="I368" s="11">
        <v>34</v>
      </c>
      <c r="J368" s="11" t="s">
        <v>1029</v>
      </c>
      <c r="K368" s="11" t="s">
        <v>1029</v>
      </c>
      <c r="L368" s="11" t="s">
        <v>1029</v>
      </c>
      <c r="M368" s="11">
        <v>8</v>
      </c>
      <c r="N368" s="11" t="s">
        <v>1029</v>
      </c>
    </row>
    <row r="369" spans="2:14">
      <c r="B369" s="25">
        <v>1011000</v>
      </c>
      <c r="C369" s="26" t="s">
        <v>103</v>
      </c>
      <c r="D369" s="11">
        <v>3454</v>
      </c>
      <c r="E369" s="133">
        <f t="shared" si="5"/>
        <v>3099</v>
      </c>
      <c r="F369" s="144">
        <v>2043</v>
      </c>
      <c r="G369" s="144">
        <v>1056</v>
      </c>
      <c r="H369" s="11">
        <v>11</v>
      </c>
      <c r="I369" s="11">
        <v>336</v>
      </c>
      <c r="J369" s="11">
        <v>1</v>
      </c>
      <c r="K369" s="11" t="s">
        <v>1029</v>
      </c>
      <c r="L369" s="11">
        <v>5</v>
      </c>
      <c r="M369" s="11">
        <v>2</v>
      </c>
      <c r="N369" s="11" t="s">
        <v>1029</v>
      </c>
    </row>
    <row r="370" spans="2:14">
      <c r="B370" s="25">
        <v>1012000</v>
      </c>
      <c r="C370" s="26" t="s">
        <v>411</v>
      </c>
      <c r="D370" s="11">
        <v>1200</v>
      </c>
      <c r="E370" s="133">
        <f t="shared" si="5"/>
        <v>1174</v>
      </c>
      <c r="F370" s="144">
        <v>909</v>
      </c>
      <c r="G370" s="144">
        <v>265</v>
      </c>
      <c r="H370" s="11">
        <v>1</v>
      </c>
      <c r="I370" s="11">
        <v>25</v>
      </c>
      <c r="J370" s="11" t="s">
        <v>1029</v>
      </c>
      <c r="K370" s="11" t="s">
        <v>1029</v>
      </c>
      <c r="L370" s="11" t="s">
        <v>1029</v>
      </c>
      <c r="M370" s="11" t="s">
        <v>1029</v>
      </c>
      <c r="N370" s="11" t="s">
        <v>1029</v>
      </c>
    </row>
    <row r="371" spans="2:14">
      <c r="B371" s="25">
        <v>1013000</v>
      </c>
      <c r="C371" s="26" t="s">
        <v>150</v>
      </c>
      <c r="D371" s="11">
        <v>2980</v>
      </c>
      <c r="E371" s="133">
        <f t="shared" si="5"/>
        <v>2584</v>
      </c>
      <c r="F371" s="144">
        <v>1735</v>
      </c>
      <c r="G371" s="144">
        <v>849</v>
      </c>
      <c r="H371" s="11">
        <v>7</v>
      </c>
      <c r="I371" s="11">
        <v>385</v>
      </c>
      <c r="J371" s="11" t="s">
        <v>1029</v>
      </c>
      <c r="K371" s="11">
        <v>1</v>
      </c>
      <c r="L371" s="11" t="s">
        <v>1029</v>
      </c>
      <c r="M371" s="11">
        <v>2</v>
      </c>
      <c r="N371" s="11">
        <v>1</v>
      </c>
    </row>
    <row r="372" spans="2:14">
      <c r="B372" s="25">
        <v>1014000</v>
      </c>
      <c r="C372" s="26" t="s">
        <v>412</v>
      </c>
      <c r="D372" s="11">
        <v>1263</v>
      </c>
      <c r="E372" s="133">
        <f t="shared" si="5"/>
        <v>1099</v>
      </c>
      <c r="F372" s="144">
        <v>799</v>
      </c>
      <c r="G372" s="144">
        <v>300</v>
      </c>
      <c r="H372" s="11">
        <v>5</v>
      </c>
      <c r="I372" s="11">
        <v>63</v>
      </c>
      <c r="J372" s="11" t="s">
        <v>1029</v>
      </c>
      <c r="K372" s="11" t="s">
        <v>1029</v>
      </c>
      <c r="L372" s="11" t="s">
        <v>1029</v>
      </c>
      <c r="M372" s="11">
        <v>49</v>
      </c>
      <c r="N372" s="11">
        <v>47</v>
      </c>
    </row>
    <row r="373" spans="2:14">
      <c r="B373" s="25">
        <v>1015000</v>
      </c>
      <c r="C373" s="26" t="s">
        <v>413</v>
      </c>
      <c r="D373" s="11">
        <v>1100</v>
      </c>
      <c r="E373" s="133">
        <f t="shared" si="5"/>
        <v>528</v>
      </c>
      <c r="F373" s="144">
        <v>425</v>
      </c>
      <c r="G373" s="144">
        <v>103</v>
      </c>
      <c r="H373" s="11">
        <v>19</v>
      </c>
      <c r="I373" s="11">
        <v>550</v>
      </c>
      <c r="J373" s="11" t="s">
        <v>1029</v>
      </c>
      <c r="K373" s="11">
        <v>1</v>
      </c>
      <c r="L373" s="11" t="s">
        <v>1029</v>
      </c>
      <c r="M373" s="11">
        <v>2</v>
      </c>
      <c r="N373" s="11" t="s">
        <v>1029</v>
      </c>
    </row>
    <row r="374" spans="2:14">
      <c r="B374" s="25">
        <v>1016000</v>
      </c>
      <c r="C374" s="26" t="s">
        <v>414</v>
      </c>
      <c r="D374" s="11">
        <v>919</v>
      </c>
      <c r="E374" s="133">
        <f t="shared" si="5"/>
        <v>905</v>
      </c>
      <c r="F374" s="144">
        <v>425</v>
      </c>
      <c r="G374" s="144">
        <v>480</v>
      </c>
      <c r="H374" s="11">
        <v>2</v>
      </c>
      <c r="I374" s="11">
        <v>10</v>
      </c>
      <c r="J374" s="11" t="s">
        <v>1029</v>
      </c>
      <c r="K374" s="11" t="s">
        <v>1029</v>
      </c>
      <c r="L374" s="11" t="s">
        <v>1029</v>
      </c>
      <c r="M374" s="11" t="s">
        <v>1029</v>
      </c>
      <c r="N374" s="11">
        <v>2</v>
      </c>
    </row>
    <row r="375" spans="2:14">
      <c r="B375" s="33">
        <v>1017000</v>
      </c>
      <c r="C375" s="26" t="s">
        <v>415</v>
      </c>
      <c r="D375" s="11">
        <v>1746</v>
      </c>
      <c r="E375" s="133">
        <f t="shared" si="5"/>
        <v>1677</v>
      </c>
      <c r="F375" s="144">
        <v>778</v>
      </c>
      <c r="G375" s="144">
        <v>899</v>
      </c>
      <c r="H375" s="11">
        <v>6</v>
      </c>
      <c r="I375" s="11">
        <v>58</v>
      </c>
      <c r="J375" s="11">
        <v>1</v>
      </c>
      <c r="K375" s="11">
        <v>1</v>
      </c>
      <c r="L375" s="11">
        <v>1</v>
      </c>
      <c r="M375" s="11" t="s">
        <v>1029</v>
      </c>
      <c r="N375" s="11">
        <v>2</v>
      </c>
    </row>
    <row r="376" spans="2:14">
      <c r="B376" s="25">
        <v>1018000</v>
      </c>
      <c r="C376" s="26" t="s">
        <v>416</v>
      </c>
      <c r="D376" s="11">
        <v>1184</v>
      </c>
      <c r="E376" s="133">
        <f t="shared" si="5"/>
        <v>1180</v>
      </c>
      <c r="F376" s="144">
        <v>621</v>
      </c>
      <c r="G376" s="144">
        <v>559</v>
      </c>
      <c r="H376" s="11">
        <v>1</v>
      </c>
      <c r="I376" s="11">
        <v>3</v>
      </c>
      <c r="J376" s="11" t="s">
        <v>1029</v>
      </c>
      <c r="K376" s="11" t="s">
        <v>1029</v>
      </c>
      <c r="L376" s="11" t="s">
        <v>1029</v>
      </c>
      <c r="M376" s="11" t="s">
        <v>1029</v>
      </c>
      <c r="N376" s="11" t="s">
        <v>1029</v>
      </c>
    </row>
    <row r="377" spans="2:14">
      <c r="B377" s="25">
        <v>1019000</v>
      </c>
      <c r="C377" s="26" t="s">
        <v>417</v>
      </c>
      <c r="D377" s="11">
        <v>2963</v>
      </c>
      <c r="E377" s="133">
        <f t="shared" si="5"/>
        <v>2756</v>
      </c>
      <c r="F377" s="144">
        <v>1756</v>
      </c>
      <c r="G377" s="144">
        <v>1000</v>
      </c>
      <c r="H377" s="11">
        <v>15</v>
      </c>
      <c r="I377" s="11">
        <v>183</v>
      </c>
      <c r="J377" s="11" t="s">
        <v>1029</v>
      </c>
      <c r="K377" s="11">
        <v>1</v>
      </c>
      <c r="L377" s="11" t="s">
        <v>1029</v>
      </c>
      <c r="M377" s="11">
        <v>5</v>
      </c>
      <c r="N377" s="11">
        <v>3</v>
      </c>
    </row>
    <row r="378" spans="2:14">
      <c r="B378" s="25">
        <v>1020000</v>
      </c>
      <c r="C378" s="26" t="s">
        <v>418</v>
      </c>
      <c r="D378" s="11">
        <v>2341</v>
      </c>
      <c r="E378" s="133">
        <f t="shared" si="5"/>
        <v>2300</v>
      </c>
      <c r="F378" s="144">
        <v>943</v>
      </c>
      <c r="G378" s="144">
        <v>1357</v>
      </c>
      <c r="H378" s="11">
        <v>9</v>
      </c>
      <c r="I378" s="11">
        <v>16</v>
      </c>
      <c r="J378" s="11" t="s">
        <v>1029</v>
      </c>
      <c r="K378" s="11" t="s">
        <v>1029</v>
      </c>
      <c r="L378" s="11">
        <v>1</v>
      </c>
      <c r="M378" s="11">
        <v>15</v>
      </c>
      <c r="N378" s="11" t="s">
        <v>1029</v>
      </c>
    </row>
    <row r="379" spans="2:14">
      <c r="B379" s="25">
        <v>1021000</v>
      </c>
      <c r="C379" s="26" t="s">
        <v>419</v>
      </c>
      <c r="D379" s="11">
        <v>2078</v>
      </c>
      <c r="E379" s="133">
        <f t="shared" si="5"/>
        <v>2001</v>
      </c>
      <c r="F379" s="144">
        <v>1535</v>
      </c>
      <c r="G379" s="144">
        <v>466</v>
      </c>
      <c r="H379" s="11">
        <v>6</v>
      </c>
      <c r="I379" s="11">
        <v>68</v>
      </c>
      <c r="J379" s="11" t="s">
        <v>1029</v>
      </c>
      <c r="K379" s="11" t="s">
        <v>1029</v>
      </c>
      <c r="L379" s="11">
        <v>2</v>
      </c>
      <c r="M379" s="11">
        <v>1</v>
      </c>
      <c r="N379" s="11" t="s">
        <v>1029</v>
      </c>
    </row>
    <row r="380" spans="2:14">
      <c r="B380" s="25">
        <v>1022000</v>
      </c>
      <c r="C380" s="30" t="s">
        <v>420</v>
      </c>
      <c r="D380" s="11">
        <v>3438</v>
      </c>
      <c r="E380" s="133">
        <f t="shared" si="5"/>
        <v>3385</v>
      </c>
      <c r="F380" s="144">
        <v>1941</v>
      </c>
      <c r="G380" s="144">
        <v>1444</v>
      </c>
      <c r="H380" s="11">
        <v>1</v>
      </c>
      <c r="I380" s="11">
        <v>43</v>
      </c>
      <c r="J380" s="11" t="s">
        <v>1029</v>
      </c>
      <c r="K380" s="11">
        <v>1</v>
      </c>
      <c r="L380" s="11" t="s">
        <v>1029</v>
      </c>
      <c r="M380" s="11">
        <v>6</v>
      </c>
      <c r="N380" s="11">
        <v>2</v>
      </c>
    </row>
    <row r="381" spans="2:14">
      <c r="B381" s="25">
        <v>1023000</v>
      </c>
      <c r="C381" s="26" t="s">
        <v>421</v>
      </c>
      <c r="D381" s="11">
        <v>1444</v>
      </c>
      <c r="E381" s="133">
        <f t="shared" si="5"/>
        <v>478</v>
      </c>
      <c r="F381" s="144">
        <v>294</v>
      </c>
      <c r="G381" s="144">
        <v>184</v>
      </c>
      <c r="H381" s="11">
        <v>155</v>
      </c>
      <c r="I381" s="11">
        <v>804</v>
      </c>
      <c r="J381" s="11">
        <v>1</v>
      </c>
      <c r="K381" s="11">
        <v>2</v>
      </c>
      <c r="L381" s="11" t="s">
        <v>1029</v>
      </c>
      <c r="M381" s="11">
        <v>4</v>
      </c>
      <c r="N381" s="11" t="s">
        <v>1029</v>
      </c>
    </row>
    <row r="382" spans="2:14">
      <c r="B382" s="25">
        <v>1024000</v>
      </c>
      <c r="C382" s="26" t="s">
        <v>422</v>
      </c>
      <c r="D382" s="11">
        <v>4076</v>
      </c>
      <c r="E382" s="133">
        <f t="shared" si="5"/>
        <v>4032</v>
      </c>
      <c r="F382" s="144">
        <v>1750</v>
      </c>
      <c r="G382" s="144">
        <v>2282</v>
      </c>
      <c r="H382" s="11" t="s">
        <v>1029</v>
      </c>
      <c r="I382" s="11">
        <v>43</v>
      </c>
      <c r="J382" s="11" t="s">
        <v>1029</v>
      </c>
      <c r="K382" s="11" t="s">
        <v>1029</v>
      </c>
      <c r="L382" s="11" t="s">
        <v>1029</v>
      </c>
      <c r="M382" s="11">
        <v>1</v>
      </c>
      <c r="N382" s="11" t="s">
        <v>1029</v>
      </c>
    </row>
    <row r="383" spans="2:14">
      <c r="B383" s="25">
        <v>1025000</v>
      </c>
      <c r="C383" s="26" t="s">
        <v>423</v>
      </c>
      <c r="D383" s="11">
        <v>1151</v>
      </c>
      <c r="E383" s="133">
        <f t="shared" si="5"/>
        <v>1029</v>
      </c>
      <c r="F383" s="144">
        <v>781</v>
      </c>
      <c r="G383" s="144">
        <v>248</v>
      </c>
      <c r="H383" s="11">
        <v>3</v>
      </c>
      <c r="I383" s="11">
        <v>113</v>
      </c>
      <c r="J383" s="11">
        <v>3</v>
      </c>
      <c r="K383" s="11" t="s">
        <v>1029</v>
      </c>
      <c r="L383" s="11">
        <v>1</v>
      </c>
      <c r="M383" s="11">
        <v>2</v>
      </c>
      <c r="N383" s="11" t="s">
        <v>1029</v>
      </c>
    </row>
    <row r="384" spans="2:14">
      <c r="B384" s="25">
        <v>1026000</v>
      </c>
      <c r="C384" s="26" t="s">
        <v>424</v>
      </c>
      <c r="D384" s="11">
        <v>229</v>
      </c>
      <c r="E384" s="133">
        <f t="shared" si="5"/>
        <v>67</v>
      </c>
      <c r="F384" s="144">
        <v>65</v>
      </c>
      <c r="G384" s="144">
        <v>2</v>
      </c>
      <c r="H384" s="11">
        <v>52</v>
      </c>
      <c r="I384" s="11">
        <v>106</v>
      </c>
      <c r="J384" s="11" t="s">
        <v>1029</v>
      </c>
      <c r="K384" s="11">
        <v>3</v>
      </c>
      <c r="L384" s="11" t="s">
        <v>1029</v>
      </c>
      <c r="M384" s="11" t="s">
        <v>1029</v>
      </c>
      <c r="N384" s="11">
        <v>1</v>
      </c>
    </row>
    <row r="385" spans="2:14">
      <c r="B385" s="25">
        <v>1027000</v>
      </c>
      <c r="C385" s="26" t="s">
        <v>425</v>
      </c>
      <c r="D385" s="11">
        <v>2149</v>
      </c>
      <c r="E385" s="133">
        <f t="shared" si="5"/>
        <v>2125</v>
      </c>
      <c r="F385" s="144">
        <v>1414</v>
      </c>
      <c r="G385" s="144">
        <v>711</v>
      </c>
      <c r="H385" s="11">
        <v>1</v>
      </c>
      <c r="I385" s="11">
        <v>20</v>
      </c>
      <c r="J385" s="11" t="s">
        <v>1029</v>
      </c>
      <c r="K385" s="11" t="s">
        <v>1029</v>
      </c>
      <c r="L385" s="11" t="s">
        <v>1029</v>
      </c>
      <c r="M385" s="11">
        <v>2</v>
      </c>
      <c r="N385" s="11">
        <v>1</v>
      </c>
    </row>
    <row r="386" spans="2:14">
      <c r="B386" s="25">
        <v>1028000</v>
      </c>
      <c r="C386" s="26" t="s">
        <v>426</v>
      </c>
      <c r="D386" s="11">
        <v>1623</v>
      </c>
      <c r="E386" s="133">
        <f t="shared" si="5"/>
        <v>1593</v>
      </c>
      <c r="F386" s="144">
        <v>1029</v>
      </c>
      <c r="G386" s="144">
        <v>564</v>
      </c>
      <c r="H386" s="11">
        <v>1</v>
      </c>
      <c r="I386" s="11">
        <v>28</v>
      </c>
      <c r="J386" s="11" t="s">
        <v>1029</v>
      </c>
      <c r="K386" s="11" t="s">
        <v>1029</v>
      </c>
      <c r="L386" s="11" t="s">
        <v>1029</v>
      </c>
      <c r="M386" s="11">
        <v>1</v>
      </c>
      <c r="N386" s="11" t="s">
        <v>1029</v>
      </c>
    </row>
    <row r="387" spans="2:14">
      <c r="B387" s="25">
        <v>1029000</v>
      </c>
      <c r="C387" s="26" t="s">
        <v>427</v>
      </c>
      <c r="D387" s="11">
        <v>1544</v>
      </c>
      <c r="E387" s="133">
        <f t="shared" si="5"/>
        <v>1503</v>
      </c>
      <c r="F387" s="144">
        <v>760</v>
      </c>
      <c r="G387" s="144">
        <v>743</v>
      </c>
      <c r="H387" s="11">
        <v>2</v>
      </c>
      <c r="I387" s="11">
        <v>37</v>
      </c>
      <c r="J387" s="11" t="s">
        <v>1029</v>
      </c>
      <c r="K387" s="11">
        <v>2</v>
      </c>
      <c r="L387" s="11" t="s">
        <v>1029</v>
      </c>
      <c r="M387" s="11" t="s">
        <v>1029</v>
      </c>
      <c r="N387" s="11" t="s">
        <v>1029</v>
      </c>
    </row>
    <row r="388" spans="2:14">
      <c r="B388" s="25">
        <v>1030000</v>
      </c>
      <c r="C388" s="26" t="s">
        <v>428</v>
      </c>
      <c r="D388" s="11">
        <v>2017</v>
      </c>
      <c r="E388" s="133">
        <f t="shared" si="5"/>
        <v>2005</v>
      </c>
      <c r="F388" s="144">
        <v>1150</v>
      </c>
      <c r="G388" s="144">
        <v>855</v>
      </c>
      <c r="H388" s="11" t="s">
        <v>1029</v>
      </c>
      <c r="I388" s="11">
        <v>11</v>
      </c>
      <c r="J388" s="11" t="s">
        <v>1029</v>
      </c>
      <c r="K388" s="11" t="s">
        <v>1029</v>
      </c>
      <c r="L388" s="11" t="s">
        <v>1029</v>
      </c>
      <c r="M388" s="11">
        <v>1</v>
      </c>
      <c r="N388" s="11" t="s">
        <v>1029</v>
      </c>
    </row>
    <row r="389" spans="2:14">
      <c r="B389" s="25">
        <v>1031000</v>
      </c>
      <c r="C389" s="26" t="s">
        <v>429</v>
      </c>
      <c r="D389" s="11">
        <v>785</v>
      </c>
      <c r="E389" s="133">
        <f t="shared" si="5"/>
        <v>769</v>
      </c>
      <c r="F389" s="144">
        <v>623</v>
      </c>
      <c r="G389" s="144">
        <v>146</v>
      </c>
      <c r="H389" s="11" t="s">
        <v>1029</v>
      </c>
      <c r="I389" s="11">
        <v>6</v>
      </c>
      <c r="J389" s="11" t="s">
        <v>1029</v>
      </c>
      <c r="K389" s="11" t="s">
        <v>1029</v>
      </c>
      <c r="L389" s="11">
        <v>8</v>
      </c>
      <c r="M389" s="11">
        <v>1</v>
      </c>
      <c r="N389" s="11">
        <v>1</v>
      </c>
    </row>
    <row r="390" spans="2:14">
      <c r="B390" s="25">
        <v>1032000</v>
      </c>
      <c r="C390" s="26" t="s">
        <v>430</v>
      </c>
      <c r="D390" s="11">
        <v>2380</v>
      </c>
      <c r="E390" s="133">
        <f t="shared" si="5"/>
        <v>2177</v>
      </c>
      <c r="F390" s="144">
        <v>1661</v>
      </c>
      <c r="G390" s="144">
        <v>516</v>
      </c>
      <c r="H390" s="11">
        <v>7</v>
      </c>
      <c r="I390" s="11">
        <v>187</v>
      </c>
      <c r="J390" s="11">
        <v>1</v>
      </c>
      <c r="K390" s="11" t="s">
        <v>1029</v>
      </c>
      <c r="L390" s="11">
        <v>7</v>
      </c>
      <c r="M390" s="11" t="s">
        <v>1029</v>
      </c>
      <c r="N390" s="11">
        <v>1</v>
      </c>
    </row>
    <row r="391" spans="2:14">
      <c r="B391" s="25">
        <v>1033000</v>
      </c>
      <c r="C391" s="26" t="s">
        <v>431</v>
      </c>
      <c r="D391" s="11">
        <v>3753</v>
      </c>
      <c r="E391" s="133">
        <f t="shared" si="5"/>
        <v>2984</v>
      </c>
      <c r="F391" s="144">
        <v>2222</v>
      </c>
      <c r="G391" s="144">
        <v>762</v>
      </c>
      <c r="H391" s="11">
        <v>19</v>
      </c>
      <c r="I391" s="11">
        <v>707</v>
      </c>
      <c r="J391" s="11" t="s">
        <v>1029</v>
      </c>
      <c r="K391" s="11">
        <v>3</v>
      </c>
      <c r="L391" s="11">
        <v>38</v>
      </c>
      <c r="M391" s="11">
        <v>2</v>
      </c>
      <c r="N391" s="11" t="s">
        <v>1029</v>
      </c>
    </row>
    <row r="392" spans="2:14">
      <c r="B392" s="25">
        <v>1034000</v>
      </c>
      <c r="C392" s="26" t="s">
        <v>432</v>
      </c>
      <c r="D392" s="11">
        <v>544</v>
      </c>
      <c r="E392" s="133">
        <f t="shared" si="5"/>
        <v>297</v>
      </c>
      <c r="F392" s="144">
        <v>288</v>
      </c>
      <c r="G392" s="144">
        <v>9</v>
      </c>
      <c r="H392" s="11">
        <v>114</v>
      </c>
      <c r="I392" s="11">
        <v>130</v>
      </c>
      <c r="J392" s="11" t="s">
        <v>1029</v>
      </c>
      <c r="K392" s="11">
        <v>3</v>
      </c>
      <c r="L392" s="11" t="s">
        <v>1029</v>
      </c>
      <c r="M392" s="11" t="s">
        <v>1029</v>
      </c>
      <c r="N392" s="11" t="s">
        <v>1029</v>
      </c>
    </row>
    <row r="393" spans="2:14" s="54" customFormat="1">
      <c r="B393" s="298">
        <v>2500000</v>
      </c>
      <c r="C393" s="302" t="s">
        <v>433</v>
      </c>
      <c r="D393" s="303">
        <v>42532</v>
      </c>
      <c r="E393" s="307">
        <f t="shared" si="5"/>
        <v>40495</v>
      </c>
      <c r="F393" s="584">
        <v>23694</v>
      </c>
      <c r="G393" s="584">
        <v>16801</v>
      </c>
      <c r="H393" s="303">
        <v>882</v>
      </c>
      <c r="I393" s="303">
        <v>845</v>
      </c>
      <c r="J393" s="303">
        <v>2</v>
      </c>
      <c r="K393" s="303">
        <v>4</v>
      </c>
      <c r="L393" s="303">
        <v>267</v>
      </c>
      <c r="M393" s="303">
        <v>31</v>
      </c>
      <c r="N393" s="303">
        <v>6</v>
      </c>
    </row>
    <row r="394" spans="2:14">
      <c r="B394" s="25">
        <v>2501000</v>
      </c>
      <c r="C394" s="26" t="s">
        <v>434</v>
      </c>
      <c r="D394" s="11">
        <v>9114</v>
      </c>
      <c r="E394" s="133">
        <f t="shared" si="5"/>
        <v>8622</v>
      </c>
      <c r="F394" s="144">
        <v>4590</v>
      </c>
      <c r="G394" s="144">
        <v>4032</v>
      </c>
      <c r="H394" s="11">
        <v>52</v>
      </c>
      <c r="I394" s="11">
        <v>393</v>
      </c>
      <c r="J394" s="11" t="s">
        <v>1029</v>
      </c>
      <c r="K394" s="11">
        <v>1</v>
      </c>
      <c r="L394" s="11">
        <v>35</v>
      </c>
      <c r="M394" s="11">
        <v>9</v>
      </c>
      <c r="N394" s="11">
        <v>2</v>
      </c>
    </row>
    <row r="395" spans="2:14">
      <c r="B395" s="25">
        <v>2510000</v>
      </c>
      <c r="C395" s="26" t="s">
        <v>435</v>
      </c>
      <c r="D395" s="11">
        <v>1090</v>
      </c>
      <c r="E395" s="133">
        <f t="shared" si="5"/>
        <v>1080</v>
      </c>
      <c r="F395" s="144">
        <v>616</v>
      </c>
      <c r="G395" s="144">
        <v>464</v>
      </c>
      <c r="H395" s="11">
        <v>5</v>
      </c>
      <c r="I395" s="11">
        <v>5</v>
      </c>
      <c r="J395" s="11" t="s">
        <v>1029</v>
      </c>
      <c r="K395" s="11" t="s">
        <v>1029</v>
      </c>
      <c r="L395" s="11" t="s">
        <v>1029</v>
      </c>
      <c r="M395" s="11" t="s">
        <v>1029</v>
      </c>
      <c r="N395" s="11" t="s">
        <v>1029</v>
      </c>
    </row>
    <row r="396" spans="2:14">
      <c r="B396" s="25">
        <v>2511000</v>
      </c>
      <c r="C396" s="26" t="s">
        <v>436</v>
      </c>
      <c r="D396" s="11">
        <v>2007</v>
      </c>
      <c r="E396" s="133">
        <f t="shared" ref="E396:E459" si="6">SUM(F396:G396)</f>
        <v>2000</v>
      </c>
      <c r="F396" s="144">
        <v>1055</v>
      </c>
      <c r="G396" s="144">
        <v>945</v>
      </c>
      <c r="H396" s="11">
        <v>2</v>
      </c>
      <c r="I396" s="11">
        <v>4</v>
      </c>
      <c r="J396" s="11" t="s">
        <v>1029</v>
      </c>
      <c r="K396" s="11" t="s">
        <v>1029</v>
      </c>
      <c r="L396" s="11" t="s">
        <v>1029</v>
      </c>
      <c r="M396" s="11" t="s">
        <v>1029</v>
      </c>
      <c r="N396" s="11">
        <v>1</v>
      </c>
    </row>
    <row r="397" spans="2:14">
      <c r="B397" s="25">
        <v>2512000</v>
      </c>
      <c r="C397" s="26" t="s">
        <v>437</v>
      </c>
      <c r="D397" s="11">
        <v>738</v>
      </c>
      <c r="E397" s="133">
        <f t="shared" si="6"/>
        <v>507</v>
      </c>
      <c r="F397" s="144">
        <v>358</v>
      </c>
      <c r="G397" s="144">
        <v>149</v>
      </c>
      <c r="H397" s="11">
        <v>2</v>
      </c>
      <c r="I397" s="11" t="s">
        <v>1029</v>
      </c>
      <c r="J397" s="11" t="s">
        <v>1029</v>
      </c>
      <c r="K397" s="11" t="s">
        <v>1029</v>
      </c>
      <c r="L397" s="11">
        <v>227</v>
      </c>
      <c r="M397" s="11">
        <v>2</v>
      </c>
      <c r="N397" s="11" t="s">
        <v>1029</v>
      </c>
    </row>
    <row r="398" spans="2:14">
      <c r="B398" s="25">
        <v>2513000</v>
      </c>
      <c r="C398" s="26" t="s">
        <v>438</v>
      </c>
      <c r="D398" s="11">
        <v>512</v>
      </c>
      <c r="E398" s="133">
        <f t="shared" si="6"/>
        <v>512</v>
      </c>
      <c r="F398" s="144">
        <v>171</v>
      </c>
      <c r="G398" s="144">
        <v>341</v>
      </c>
      <c r="H398" s="11" t="s">
        <v>1029</v>
      </c>
      <c r="I398" s="11" t="s">
        <v>1029</v>
      </c>
      <c r="J398" s="11" t="s">
        <v>1029</v>
      </c>
      <c r="K398" s="11" t="s">
        <v>1029</v>
      </c>
      <c r="L398" s="11" t="s">
        <v>1029</v>
      </c>
      <c r="M398" s="11" t="s">
        <v>1029</v>
      </c>
      <c r="N398" s="11" t="s">
        <v>1029</v>
      </c>
    </row>
    <row r="399" spans="2:14">
      <c r="B399" s="25">
        <v>2514000</v>
      </c>
      <c r="C399" s="26" t="s">
        <v>439</v>
      </c>
      <c r="D399" s="11">
        <v>725</v>
      </c>
      <c r="E399" s="133">
        <f t="shared" si="6"/>
        <v>713</v>
      </c>
      <c r="F399" s="144">
        <v>588</v>
      </c>
      <c r="G399" s="144">
        <v>125</v>
      </c>
      <c r="H399" s="11">
        <v>10</v>
      </c>
      <c r="I399" s="11">
        <v>2</v>
      </c>
      <c r="J399" s="11" t="s">
        <v>1029</v>
      </c>
      <c r="K399" s="11" t="s">
        <v>1029</v>
      </c>
      <c r="L399" s="11" t="s">
        <v>1029</v>
      </c>
      <c r="M399" s="11" t="s">
        <v>1029</v>
      </c>
      <c r="N399" s="11" t="s">
        <v>1029</v>
      </c>
    </row>
    <row r="400" spans="2:14">
      <c r="B400" s="25">
        <v>2515000</v>
      </c>
      <c r="C400" s="26" t="s">
        <v>440</v>
      </c>
      <c r="D400" s="11">
        <v>394</v>
      </c>
      <c r="E400" s="133">
        <f t="shared" si="6"/>
        <v>394</v>
      </c>
      <c r="F400" s="144">
        <v>265</v>
      </c>
      <c r="G400" s="144">
        <v>129</v>
      </c>
      <c r="H400" s="11" t="s">
        <v>1029</v>
      </c>
      <c r="I400" s="11" t="s">
        <v>1029</v>
      </c>
      <c r="J400" s="11" t="s">
        <v>1029</v>
      </c>
      <c r="K400" s="11" t="s">
        <v>1029</v>
      </c>
      <c r="L400" s="11" t="s">
        <v>1029</v>
      </c>
      <c r="M400" s="11" t="s">
        <v>1029</v>
      </c>
      <c r="N400" s="11" t="s">
        <v>1029</v>
      </c>
    </row>
    <row r="401" spans="2:14">
      <c r="B401" s="25">
        <v>2516000</v>
      </c>
      <c r="C401" s="26" t="s">
        <v>441</v>
      </c>
      <c r="D401" s="11">
        <v>764</v>
      </c>
      <c r="E401" s="133">
        <f t="shared" si="6"/>
        <v>760</v>
      </c>
      <c r="F401" s="144">
        <v>686</v>
      </c>
      <c r="G401" s="144">
        <v>74</v>
      </c>
      <c r="H401" s="11">
        <v>2</v>
      </c>
      <c r="I401" s="11">
        <v>2</v>
      </c>
      <c r="J401" s="11" t="s">
        <v>1029</v>
      </c>
      <c r="K401" s="11" t="s">
        <v>1029</v>
      </c>
      <c r="L401" s="11" t="s">
        <v>1029</v>
      </c>
      <c r="M401" s="11" t="s">
        <v>1029</v>
      </c>
      <c r="N401" s="11" t="s">
        <v>1029</v>
      </c>
    </row>
    <row r="402" spans="2:14">
      <c r="B402" s="25">
        <v>2517000</v>
      </c>
      <c r="C402" s="26" t="s">
        <v>442</v>
      </c>
      <c r="D402" s="11">
        <v>1775</v>
      </c>
      <c r="E402" s="133">
        <f t="shared" si="6"/>
        <v>617</v>
      </c>
      <c r="F402" s="144">
        <v>552</v>
      </c>
      <c r="G402" s="144">
        <v>65</v>
      </c>
      <c r="H402" s="11">
        <v>784</v>
      </c>
      <c r="I402" s="11">
        <v>372</v>
      </c>
      <c r="J402" s="11">
        <v>1</v>
      </c>
      <c r="K402" s="11" t="s">
        <v>1029</v>
      </c>
      <c r="L402" s="11" t="s">
        <v>1029</v>
      </c>
      <c r="M402" s="11" t="s">
        <v>1029</v>
      </c>
      <c r="N402" s="11">
        <v>1</v>
      </c>
    </row>
    <row r="403" spans="2:14">
      <c r="B403" s="25">
        <v>2518000</v>
      </c>
      <c r="C403" s="26" t="s">
        <v>443</v>
      </c>
      <c r="D403" s="11">
        <v>1121</v>
      </c>
      <c r="E403" s="133">
        <f t="shared" si="6"/>
        <v>1108</v>
      </c>
      <c r="F403" s="144">
        <v>961</v>
      </c>
      <c r="G403" s="144">
        <v>147</v>
      </c>
      <c r="H403" s="11">
        <v>1</v>
      </c>
      <c r="I403" s="11">
        <v>10</v>
      </c>
      <c r="J403" s="11" t="s">
        <v>1029</v>
      </c>
      <c r="K403" s="11" t="s">
        <v>1029</v>
      </c>
      <c r="L403" s="11">
        <v>1</v>
      </c>
      <c r="M403" s="11">
        <v>1</v>
      </c>
      <c r="N403" s="11" t="s">
        <v>1029</v>
      </c>
    </row>
    <row r="404" spans="2:14">
      <c r="B404" s="25">
        <v>2519000</v>
      </c>
      <c r="C404" s="26" t="s">
        <v>135</v>
      </c>
      <c r="D404" s="11">
        <v>1576</v>
      </c>
      <c r="E404" s="133">
        <f t="shared" si="6"/>
        <v>1566</v>
      </c>
      <c r="F404" s="144">
        <v>255</v>
      </c>
      <c r="G404" s="144">
        <v>1311</v>
      </c>
      <c r="H404" s="11">
        <v>1</v>
      </c>
      <c r="I404" s="11">
        <v>4</v>
      </c>
      <c r="J404" s="11" t="s">
        <v>1029</v>
      </c>
      <c r="K404" s="11" t="s">
        <v>1029</v>
      </c>
      <c r="L404" s="11">
        <v>1</v>
      </c>
      <c r="M404" s="11">
        <v>4</v>
      </c>
      <c r="N404" s="11" t="s">
        <v>1029</v>
      </c>
    </row>
    <row r="405" spans="2:14">
      <c r="B405" s="25">
        <v>2520000</v>
      </c>
      <c r="C405" s="26" t="s">
        <v>444</v>
      </c>
      <c r="D405" s="11">
        <v>912</v>
      </c>
      <c r="E405" s="133">
        <f t="shared" si="6"/>
        <v>909</v>
      </c>
      <c r="F405" s="144">
        <v>761</v>
      </c>
      <c r="G405" s="144">
        <v>148</v>
      </c>
      <c r="H405" s="11">
        <v>1</v>
      </c>
      <c r="I405" s="11">
        <v>2</v>
      </c>
      <c r="J405" s="11" t="s">
        <v>1029</v>
      </c>
      <c r="K405" s="11" t="s">
        <v>1029</v>
      </c>
      <c r="L405" s="11" t="s">
        <v>1029</v>
      </c>
      <c r="M405" s="11" t="s">
        <v>1029</v>
      </c>
      <c r="N405" s="11" t="s">
        <v>1029</v>
      </c>
    </row>
    <row r="406" spans="2:14">
      <c r="B406" s="25">
        <v>2521000</v>
      </c>
      <c r="C406" s="26" t="s">
        <v>445</v>
      </c>
      <c r="D406" s="11">
        <v>990</v>
      </c>
      <c r="E406" s="133">
        <f t="shared" si="6"/>
        <v>989</v>
      </c>
      <c r="F406" s="144">
        <v>645</v>
      </c>
      <c r="G406" s="144">
        <v>344</v>
      </c>
      <c r="H406" s="11" t="s">
        <v>1029</v>
      </c>
      <c r="I406" s="11">
        <v>1</v>
      </c>
      <c r="J406" s="11" t="s">
        <v>1029</v>
      </c>
      <c r="K406" s="11" t="s">
        <v>1029</v>
      </c>
      <c r="L406" s="11" t="s">
        <v>1029</v>
      </c>
      <c r="M406" s="11" t="s">
        <v>1029</v>
      </c>
      <c r="N406" s="11" t="s">
        <v>1029</v>
      </c>
    </row>
    <row r="407" spans="2:14">
      <c r="B407" s="25">
        <v>2522000</v>
      </c>
      <c r="C407" s="26" t="s">
        <v>446</v>
      </c>
      <c r="D407" s="11">
        <v>954</v>
      </c>
      <c r="E407" s="133">
        <f t="shared" si="6"/>
        <v>945</v>
      </c>
      <c r="F407" s="144">
        <v>549</v>
      </c>
      <c r="G407" s="144">
        <v>396</v>
      </c>
      <c r="H407" s="11">
        <v>3</v>
      </c>
      <c r="I407" s="11">
        <v>6</v>
      </c>
      <c r="J407" s="11" t="s">
        <v>1029</v>
      </c>
      <c r="K407" s="11" t="s">
        <v>1029</v>
      </c>
      <c r="L407" s="11" t="s">
        <v>1029</v>
      </c>
      <c r="M407" s="11" t="s">
        <v>1029</v>
      </c>
      <c r="N407" s="11" t="s">
        <v>1029</v>
      </c>
    </row>
    <row r="408" spans="2:14">
      <c r="B408" s="25">
        <v>2523000</v>
      </c>
      <c r="C408" s="26" t="s">
        <v>447</v>
      </c>
      <c r="D408" s="11">
        <v>530</v>
      </c>
      <c r="E408" s="133">
        <f t="shared" si="6"/>
        <v>528</v>
      </c>
      <c r="F408" s="144">
        <v>375</v>
      </c>
      <c r="G408" s="144">
        <v>153</v>
      </c>
      <c r="H408" s="11">
        <v>1</v>
      </c>
      <c r="I408" s="11" t="s">
        <v>1029</v>
      </c>
      <c r="J408" s="11" t="s">
        <v>1029</v>
      </c>
      <c r="K408" s="11" t="s">
        <v>1029</v>
      </c>
      <c r="L408" s="11" t="s">
        <v>1029</v>
      </c>
      <c r="M408" s="11">
        <v>1</v>
      </c>
      <c r="N408" s="11" t="s">
        <v>1029</v>
      </c>
    </row>
    <row r="409" spans="2:14">
      <c r="B409" s="25">
        <v>2523100</v>
      </c>
      <c r="C409" s="26" t="s">
        <v>448</v>
      </c>
      <c r="D409" s="11">
        <v>803</v>
      </c>
      <c r="E409" s="133">
        <f t="shared" si="6"/>
        <v>799</v>
      </c>
      <c r="F409" s="144">
        <v>398</v>
      </c>
      <c r="G409" s="144">
        <v>401</v>
      </c>
      <c r="H409" s="11" t="s">
        <v>1029</v>
      </c>
      <c r="I409" s="11">
        <v>4</v>
      </c>
      <c r="J409" s="11" t="s">
        <v>1029</v>
      </c>
      <c r="K409" s="11" t="s">
        <v>1029</v>
      </c>
      <c r="L409" s="11" t="s">
        <v>1029</v>
      </c>
      <c r="M409" s="11" t="s">
        <v>1029</v>
      </c>
      <c r="N409" s="11" t="s">
        <v>1029</v>
      </c>
    </row>
    <row r="410" spans="2:14">
      <c r="B410" s="25">
        <v>2524000</v>
      </c>
      <c r="C410" s="26" t="s">
        <v>449</v>
      </c>
      <c r="D410" s="11">
        <v>1747</v>
      </c>
      <c r="E410" s="133">
        <f t="shared" si="6"/>
        <v>1744</v>
      </c>
      <c r="F410" s="144">
        <v>939</v>
      </c>
      <c r="G410" s="144">
        <v>805</v>
      </c>
      <c r="H410" s="11">
        <v>2</v>
      </c>
      <c r="I410" s="11">
        <v>1</v>
      </c>
      <c r="J410" s="11" t="s">
        <v>1029</v>
      </c>
      <c r="K410" s="11" t="s">
        <v>1029</v>
      </c>
      <c r="L410" s="11" t="s">
        <v>1029</v>
      </c>
      <c r="M410" s="11" t="s">
        <v>1029</v>
      </c>
      <c r="N410" s="11" t="s">
        <v>1029</v>
      </c>
    </row>
    <row r="411" spans="2:14">
      <c r="B411" s="25">
        <v>2525000</v>
      </c>
      <c r="C411" s="26" t="s">
        <v>450</v>
      </c>
      <c r="D411" s="11">
        <v>903</v>
      </c>
      <c r="E411" s="133">
        <f t="shared" si="6"/>
        <v>903</v>
      </c>
      <c r="F411" s="144">
        <v>579</v>
      </c>
      <c r="G411" s="144">
        <v>324</v>
      </c>
      <c r="H411" s="11" t="s">
        <v>1029</v>
      </c>
      <c r="I411" s="11" t="s">
        <v>1029</v>
      </c>
      <c r="J411" s="11" t="s">
        <v>1029</v>
      </c>
      <c r="K411" s="11" t="s">
        <v>1029</v>
      </c>
      <c r="L411" s="11" t="s">
        <v>1029</v>
      </c>
      <c r="M411" s="11" t="s">
        <v>1029</v>
      </c>
      <c r="N411" s="11" t="s">
        <v>1029</v>
      </c>
    </row>
    <row r="412" spans="2:14">
      <c r="B412" s="25">
        <v>2526000</v>
      </c>
      <c r="C412" s="26" t="s">
        <v>451</v>
      </c>
      <c r="D412" s="11">
        <v>1395</v>
      </c>
      <c r="E412" s="133">
        <f t="shared" si="6"/>
        <v>1380</v>
      </c>
      <c r="F412" s="144">
        <v>1232</v>
      </c>
      <c r="G412" s="144">
        <v>148</v>
      </c>
      <c r="H412" s="11">
        <v>3</v>
      </c>
      <c r="I412" s="11">
        <v>10</v>
      </c>
      <c r="J412" s="11" t="s">
        <v>1029</v>
      </c>
      <c r="K412" s="11" t="s">
        <v>1029</v>
      </c>
      <c r="L412" s="11" t="s">
        <v>1029</v>
      </c>
      <c r="M412" s="11">
        <v>2</v>
      </c>
      <c r="N412" s="11" t="s">
        <v>1029</v>
      </c>
    </row>
    <row r="413" spans="2:14">
      <c r="B413" s="25">
        <v>2527000</v>
      </c>
      <c r="C413" s="26" t="s">
        <v>452</v>
      </c>
      <c r="D413" s="11">
        <v>842</v>
      </c>
      <c r="E413" s="133">
        <f t="shared" si="6"/>
        <v>840</v>
      </c>
      <c r="F413" s="144">
        <v>392</v>
      </c>
      <c r="G413" s="144">
        <v>448</v>
      </c>
      <c r="H413" s="11" t="s">
        <v>1029</v>
      </c>
      <c r="I413" s="11">
        <v>1</v>
      </c>
      <c r="J413" s="11" t="s">
        <v>1029</v>
      </c>
      <c r="K413" s="11" t="s">
        <v>1029</v>
      </c>
      <c r="L413" s="11" t="s">
        <v>1029</v>
      </c>
      <c r="M413" s="11">
        <v>1</v>
      </c>
      <c r="N413" s="11" t="s">
        <v>1029</v>
      </c>
    </row>
    <row r="414" spans="2:14">
      <c r="B414" s="25">
        <v>2528000</v>
      </c>
      <c r="C414" s="26" t="s">
        <v>453</v>
      </c>
      <c r="D414" s="11">
        <v>1383</v>
      </c>
      <c r="E414" s="133">
        <f t="shared" si="6"/>
        <v>1372</v>
      </c>
      <c r="F414" s="144">
        <v>893</v>
      </c>
      <c r="G414" s="144">
        <v>479</v>
      </c>
      <c r="H414" s="11">
        <v>1</v>
      </c>
      <c r="I414" s="11">
        <v>7</v>
      </c>
      <c r="J414" s="11" t="s">
        <v>1029</v>
      </c>
      <c r="K414" s="11" t="s">
        <v>1029</v>
      </c>
      <c r="L414" s="11" t="s">
        <v>1029</v>
      </c>
      <c r="M414" s="11">
        <v>2</v>
      </c>
      <c r="N414" s="11">
        <v>1</v>
      </c>
    </row>
    <row r="415" spans="2:14">
      <c r="B415" s="25">
        <v>2529000</v>
      </c>
      <c r="C415" s="26" t="s">
        <v>454</v>
      </c>
      <c r="D415" s="11">
        <v>1271</v>
      </c>
      <c r="E415" s="133">
        <f t="shared" si="6"/>
        <v>1266</v>
      </c>
      <c r="F415" s="144">
        <v>911</v>
      </c>
      <c r="G415" s="144">
        <v>355</v>
      </c>
      <c r="H415" s="11">
        <v>1</v>
      </c>
      <c r="I415" s="11">
        <v>3</v>
      </c>
      <c r="J415" s="11" t="s">
        <v>1029</v>
      </c>
      <c r="K415" s="11" t="s">
        <v>1029</v>
      </c>
      <c r="L415" s="11" t="s">
        <v>1029</v>
      </c>
      <c r="M415" s="11">
        <v>1</v>
      </c>
      <c r="N415" s="11" t="s">
        <v>1029</v>
      </c>
    </row>
    <row r="416" spans="2:14">
      <c r="B416" s="25">
        <v>2530000</v>
      </c>
      <c r="C416" s="26" t="s">
        <v>455</v>
      </c>
      <c r="D416" s="11">
        <v>4345</v>
      </c>
      <c r="E416" s="133">
        <f t="shared" si="6"/>
        <v>4328</v>
      </c>
      <c r="F416" s="144">
        <v>2770</v>
      </c>
      <c r="G416" s="144">
        <v>1558</v>
      </c>
      <c r="H416" s="11">
        <v>2</v>
      </c>
      <c r="I416" s="11">
        <v>9</v>
      </c>
      <c r="J416" s="11" t="s">
        <v>1029</v>
      </c>
      <c r="K416" s="11">
        <v>3</v>
      </c>
      <c r="L416" s="11" t="s">
        <v>1029</v>
      </c>
      <c r="M416" s="11">
        <v>3</v>
      </c>
      <c r="N416" s="11" t="s">
        <v>1029</v>
      </c>
    </row>
    <row r="417" spans="2:14">
      <c r="B417" s="25">
        <v>2531000</v>
      </c>
      <c r="C417" s="26" t="s">
        <v>272</v>
      </c>
      <c r="D417" s="11">
        <v>755</v>
      </c>
      <c r="E417" s="133">
        <f t="shared" si="6"/>
        <v>746</v>
      </c>
      <c r="F417" s="144">
        <v>583</v>
      </c>
      <c r="G417" s="144">
        <v>163</v>
      </c>
      <c r="H417" s="11" t="s">
        <v>1029</v>
      </c>
      <c r="I417" s="11">
        <v>5</v>
      </c>
      <c r="J417" s="11" t="s">
        <v>1029</v>
      </c>
      <c r="K417" s="11" t="s">
        <v>1029</v>
      </c>
      <c r="L417" s="11" t="s">
        <v>1029</v>
      </c>
      <c r="M417" s="11">
        <v>4</v>
      </c>
      <c r="N417" s="11" t="s">
        <v>1029</v>
      </c>
    </row>
    <row r="418" spans="2:14">
      <c r="B418" s="25">
        <v>2532000</v>
      </c>
      <c r="C418" s="26" t="s">
        <v>456</v>
      </c>
      <c r="D418" s="11">
        <v>1654</v>
      </c>
      <c r="E418" s="133">
        <f t="shared" si="6"/>
        <v>1639</v>
      </c>
      <c r="F418" s="144">
        <v>316</v>
      </c>
      <c r="G418" s="144">
        <v>1323</v>
      </c>
      <c r="H418" s="11">
        <v>8</v>
      </c>
      <c r="I418" s="11">
        <v>3</v>
      </c>
      <c r="J418" s="11">
        <v>1</v>
      </c>
      <c r="K418" s="11" t="s">
        <v>1029</v>
      </c>
      <c r="L418" s="11">
        <v>2</v>
      </c>
      <c r="M418" s="11">
        <v>1</v>
      </c>
      <c r="N418" s="11" t="s">
        <v>1029</v>
      </c>
    </row>
    <row r="419" spans="2:14">
      <c r="B419" s="25">
        <v>2534000</v>
      </c>
      <c r="C419" s="26" t="s">
        <v>457</v>
      </c>
      <c r="D419" s="11">
        <v>1429</v>
      </c>
      <c r="E419" s="133">
        <f t="shared" si="6"/>
        <v>1427</v>
      </c>
      <c r="F419" s="144">
        <v>1007</v>
      </c>
      <c r="G419" s="144">
        <v>420</v>
      </c>
      <c r="H419" s="11">
        <v>1</v>
      </c>
      <c r="I419" s="11" t="s">
        <v>1029</v>
      </c>
      <c r="J419" s="11" t="s">
        <v>1029</v>
      </c>
      <c r="K419" s="11" t="s">
        <v>1029</v>
      </c>
      <c r="L419" s="11" t="s">
        <v>1029</v>
      </c>
      <c r="M419" s="11" t="s">
        <v>1029</v>
      </c>
      <c r="N419" s="11">
        <v>1</v>
      </c>
    </row>
    <row r="420" spans="2:14">
      <c r="B420" s="25">
        <v>2535000</v>
      </c>
      <c r="C420" s="26" t="s">
        <v>319</v>
      </c>
      <c r="D420" s="11">
        <v>2053</v>
      </c>
      <c r="E420" s="133">
        <f t="shared" si="6"/>
        <v>2052</v>
      </c>
      <c r="F420" s="144">
        <v>816</v>
      </c>
      <c r="G420" s="144">
        <v>1236</v>
      </c>
      <c r="H420" s="11" t="s">
        <v>1029</v>
      </c>
      <c r="I420" s="11" t="s">
        <v>1029</v>
      </c>
      <c r="J420" s="11" t="s">
        <v>1029</v>
      </c>
      <c r="K420" s="11" t="s">
        <v>1029</v>
      </c>
      <c r="L420" s="11">
        <v>1</v>
      </c>
      <c r="M420" s="11" t="s">
        <v>1029</v>
      </c>
      <c r="N420" s="11" t="s">
        <v>1029</v>
      </c>
    </row>
    <row r="421" spans="2:14">
      <c r="B421" s="25">
        <v>2536000</v>
      </c>
      <c r="C421" s="26" t="s">
        <v>458</v>
      </c>
      <c r="D421" s="11">
        <v>750</v>
      </c>
      <c r="E421" s="133">
        <f t="shared" si="6"/>
        <v>749</v>
      </c>
      <c r="F421" s="144">
        <v>431</v>
      </c>
      <c r="G421" s="144">
        <v>318</v>
      </c>
      <c r="H421" s="11" t="s">
        <v>1029</v>
      </c>
      <c r="I421" s="11">
        <v>1</v>
      </c>
      <c r="J421" s="11" t="s">
        <v>1029</v>
      </c>
      <c r="K421" s="11" t="s">
        <v>1029</v>
      </c>
      <c r="L421" s="11" t="s">
        <v>1029</v>
      </c>
      <c r="M421" s="11" t="s">
        <v>1029</v>
      </c>
      <c r="N421" s="11" t="s">
        <v>1029</v>
      </c>
    </row>
    <row r="422" spans="2:14" s="54" customFormat="1">
      <c r="B422" s="298">
        <v>3100000</v>
      </c>
      <c r="C422" s="300" t="s">
        <v>459</v>
      </c>
      <c r="D422" s="303">
        <v>51174</v>
      </c>
      <c r="E422" s="307">
        <f t="shared" si="6"/>
        <v>48287</v>
      </c>
      <c r="F422" s="584">
        <v>26671</v>
      </c>
      <c r="G422" s="584">
        <v>21616</v>
      </c>
      <c r="H422" s="303">
        <v>466</v>
      </c>
      <c r="I422" s="303">
        <v>2341</v>
      </c>
      <c r="J422" s="303">
        <v>6</v>
      </c>
      <c r="K422" s="303">
        <v>4</v>
      </c>
      <c r="L422" s="303">
        <v>10</v>
      </c>
      <c r="M422" s="303">
        <v>44</v>
      </c>
      <c r="N422" s="303">
        <v>16</v>
      </c>
    </row>
    <row r="423" spans="2:14">
      <c r="B423" s="25">
        <v>3101000</v>
      </c>
      <c r="C423" s="26" t="s">
        <v>460</v>
      </c>
      <c r="D423" s="11">
        <v>5691</v>
      </c>
      <c r="E423" s="133">
        <f t="shared" si="6"/>
        <v>5126</v>
      </c>
      <c r="F423" s="144">
        <v>3284</v>
      </c>
      <c r="G423" s="144">
        <v>1842</v>
      </c>
      <c r="H423" s="11">
        <v>54</v>
      </c>
      <c r="I423" s="11">
        <v>502</v>
      </c>
      <c r="J423" s="11">
        <v>1</v>
      </c>
      <c r="K423" s="11" t="s">
        <v>1029</v>
      </c>
      <c r="L423" s="11">
        <v>1</v>
      </c>
      <c r="M423" s="11">
        <v>7</v>
      </c>
      <c r="N423" s="11" t="s">
        <v>1029</v>
      </c>
    </row>
    <row r="424" spans="2:14">
      <c r="B424" s="25">
        <v>3110000</v>
      </c>
      <c r="C424" s="26" t="s">
        <v>461</v>
      </c>
      <c r="D424" s="11">
        <v>2635</v>
      </c>
      <c r="E424" s="133">
        <f t="shared" si="6"/>
        <v>2597</v>
      </c>
      <c r="F424" s="144">
        <v>1633</v>
      </c>
      <c r="G424" s="144">
        <v>964</v>
      </c>
      <c r="H424" s="11">
        <v>4</v>
      </c>
      <c r="I424" s="11">
        <v>34</v>
      </c>
      <c r="J424" s="11" t="s">
        <v>1029</v>
      </c>
      <c r="K424" s="11" t="s">
        <v>1029</v>
      </c>
      <c r="L424" s="11" t="s">
        <v>1029</v>
      </c>
      <c r="M424" s="11" t="s">
        <v>1029</v>
      </c>
      <c r="N424" s="11" t="s">
        <v>1029</v>
      </c>
    </row>
    <row r="425" spans="2:14">
      <c r="B425" s="25">
        <v>3111000</v>
      </c>
      <c r="C425" s="26" t="s">
        <v>462</v>
      </c>
      <c r="D425" s="11">
        <v>1502</v>
      </c>
      <c r="E425" s="133">
        <f t="shared" si="6"/>
        <v>426</v>
      </c>
      <c r="F425" s="144">
        <v>244</v>
      </c>
      <c r="G425" s="144">
        <v>182</v>
      </c>
      <c r="H425" s="11">
        <v>277</v>
      </c>
      <c r="I425" s="11">
        <v>797</v>
      </c>
      <c r="J425" s="11">
        <v>2</v>
      </c>
      <c r="K425" s="11" t="s">
        <v>1029</v>
      </c>
      <c r="L425" s="11" t="s">
        <v>1029</v>
      </c>
      <c r="M425" s="11" t="s">
        <v>1029</v>
      </c>
      <c r="N425" s="11" t="s">
        <v>1029</v>
      </c>
    </row>
    <row r="426" spans="2:14">
      <c r="B426" s="25">
        <v>3112000</v>
      </c>
      <c r="C426" s="26" t="s">
        <v>463</v>
      </c>
      <c r="D426" s="11">
        <v>2241</v>
      </c>
      <c r="E426" s="133">
        <f t="shared" si="6"/>
        <v>2205</v>
      </c>
      <c r="F426" s="144">
        <v>1599</v>
      </c>
      <c r="G426" s="144">
        <v>606</v>
      </c>
      <c r="H426" s="11">
        <v>5</v>
      </c>
      <c r="I426" s="11">
        <v>30</v>
      </c>
      <c r="J426" s="11" t="s">
        <v>1029</v>
      </c>
      <c r="K426" s="11" t="s">
        <v>1029</v>
      </c>
      <c r="L426" s="11" t="s">
        <v>1029</v>
      </c>
      <c r="M426" s="11" t="s">
        <v>1029</v>
      </c>
      <c r="N426" s="11">
        <v>1</v>
      </c>
    </row>
    <row r="427" spans="2:14">
      <c r="B427" s="25">
        <v>3113000</v>
      </c>
      <c r="C427" s="26" t="s">
        <v>464</v>
      </c>
      <c r="D427" s="11">
        <v>1911</v>
      </c>
      <c r="E427" s="133">
        <f t="shared" si="6"/>
        <v>1847</v>
      </c>
      <c r="F427" s="144">
        <v>1365</v>
      </c>
      <c r="G427" s="144">
        <v>482</v>
      </c>
      <c r="H427" s="11">
        <v>2</v>
      </c>
      <c r="I427" s="11">
        <v>50</v>
      </c>
      <c r="J427" s="11">
        <v>1</v>
      </c>
      <c r="K427" s="11" t="s">
        <v>1029</v>
      </c>
      <c r="L427" s="11" t="s">
        <v>1029</v>
      </c>
      <c r="M427" s="11">
        <v>10</v>
      </c>
      <c r="N427" s="11">
        <v>1</v>
      </c>
    </row>
    <row r="428" spans="2:14">
      <c r="B428" s="25">
        <v>3114000</v>
      </c>
      <c r="C428" s="26" t="s">
        <v>465</v>
      </c>
      <c r="D428" s="11">
        <v>1696</v>
      </c>
      <c r="E428" s="133">
        <f t="shared" si="6"/>
        <v>1684</v>
      </c>
      <c r="F428" s="144">
        <v>774</v>
      </c>
      <c r="G428" s="144">
        <v>910</v>
      </c>
      <c r="H428" s="11">
        <v>3</v>
      </c>
      <c r="I428" s="11">
        <v>9</v>
      </c>
      <c r="J428" s="11" t="s">
        <v>1029</v>
      </c>
      <c r="K428" s="11" t="s">
        <v>1029</v>
      </c>
      <c r="L428" s="11" t="s">
        <v>1029</v>
      </c>
      <c r="M428" s="11" t="s">
        <v>1029</v>
      </c>
      <c r="N428" s="11" t="s">
        <v>1029</v>
      </c>
    </row>
    <row r="429" spans="2:14">
      <c r="B429" s="25">
        <v>3115000</v>
      </c>
      <c r="C429" s="26" t="s">
        <v>249</v>
      </c>
      <c r="D429" s="11">
        <v>858</v>
      </c>
      <c r="E429" s="133">
        <f t="shared" si="6"/>
        <v>842</v>
      </c>
      <c r="F429" s="144">
        <v>742</v>
      </c>
      <c r="G429" s="144">
        <v>100</v>
      </c>
      <c r="H429" s="11">
        <v>1</v>
      </c>
      <c r="I429" s="11">
        <v>13</v>
      </c>
      <c r="J429" s="11" t="s">
        <v>1029</v>
      </c>
      <c r="K429" s="11" t="s">
        <v>1029</v>
      </c>
      <c r="L429" s="11" t="s">
        <v>1029</v>
      </c>
      <c r="M429" s="11">
        <v>2</v>
      </c>
      <c r="N429" s="11" t="s">
        <v>1029</v>
      </c>
    </row>
    <row r="430" spans="2:14">
      <c r="B430" s="25">
        <v>3116000</v>
      </c>
      <c r="C430" s="26" t="s">
        <v>466</v>
      </c>
      <c r="D430" s="11">
        <v>1803</v>
      </c>
      <c r="E430" s="133">
        <f t="shared" si="6"/>
        <v>1780</v>
      </c>
      <c r="F430" s="144">
        <v>1289</v>
      </c>
      <c r="G430" s="144">
        <v>491</v>
      </c>
      <c r="H430" s="11" t="s">
        <v>1029</v>
      </c>
      <c r="I430" s="11">
        <v>21</v>
      </c>
      <c r="J430" s="11" t="s">
        <v>1029</v>
      </c>
      <c r="K430" s="11" t="s">
        <v>1029</v>
      </c>
      <c r="L430" s="11" t="s">
        <v>1029</v>
      </c>
      <c r="M430" s="11">
        <v>2</v>
      </c>
      <c r="N430" s="11" t="s">
        <v>1029</v>
      </c>
    </row>
    <row r="431" spans="2:14">
      <c r="B431" s="25">
        <v>3117000</v>
      </c>
      <c r="C431" s="26" t="s">
        <v>467</v>
      </c>
      <c r="D431" s="11">
        <v>852</v>
      </c>
      <c r="E431" s="133">
        <f t="shared" si="6"/>
        <v>215</v>
      </c>
      <c r="F431" s="144">
        <v>172</v>
      </c>
      <c r="G431" s="144">
        <v>43</v>
      </c>
      <c r="H431" s="11">
        <v>41</v>
      </c>
      <c r="I431" s="11">
        <v>593</v>
      </c>
      <c r="J431" s="11" t="s">
        <v>1029</v>
      </c>
      <c r="K431" s="11">
        <v>2</v>
      </c>
      <c r="L431" s="11" t="s">
        <v>1029</v>
      </c>
      <c r="M431" s="11">
        <v>1</v>
      </c>
      <c r="N431" s="11" t="s">
        <v>1029</v>
      </c>
    </row>
    <row r="432" spans="2:14">
      <c r="B432" s="25">
        <v>3118000</v>
      </c>
      <c r="C432" s="26" t="s">
        <v>468</v>
      </c>
      <c r="D432" s="11">
        <v>2528</v>
      </c>
      <c r="E432" s="133">
        <f t="shared" si="6"/>
        <v>2499</v>
      </c>
      <c r="F432" s="144">
        <v>211</v>
      </c>
      <c r="G432" s="144">
        <v>2288</v>
      </c>
      <c r="H432" s="11">
        <v>15</v>
      </c>
      <c r="I432" s="11">
        <v>12</v>
      </c>
      <c r="J432" s="11">
        <v>1</v>
      </c>
      <c r="K432" s="11" t="s">
        <v>1029</v>
      </c>
      <c r="L432" s="11" t="s">
        <v>1029</v>
      </c>
      <c r="M432" s="11" t="s">
        <v>1029</v>
      </c>
      <c r="N432" s="11">
        <v>1</v>
      </c>
    </row>
    <row r="433" spans="2:14">
      <c r="B433" s="25">
        <v>3119000</v>
      </c>
      <c r="C433" s="26" t="s">
        <v>469</v>
      </c>
      <c r="D433" s="11">
        <v>4162</v>
      </c>
      <c r="E433" s="133">
        <f t="shared" si="6"/>
        <v>4112</v>
      </c>
      <c r="F433" s="144">
        <v>1995</v>
      </c>
      <c r="G433" s="144">
        <v>2117</v>
      </c>
      <c r="H433" s="11">
        <v>29</v>
      </c>
      <c r="I433" s="11">
        <v>19</v>
      </c>
      <c r="J433" s="11">
        <v>1</v>
      </c>
      <c r="K433" s="11" t="s">
        <v>1029</v>
      </c>
      <c r="L433" s="11" t="s">
        <v>1029</v>
      </c>
      <c r="M433" s="11">
        <v>1</v>
      </c>
      <c r="N433" s="11" t="s">
        <v>1029</v>
      </c>
    </row>
    <row r="434" spans="2:14">
      <c r="B434" s="25">
        <v>3120000</v>
      </c>
      <c r="C434" s="26" t="s">
        <v>470</v>
      </c>
      <c r="D434" s="11">
        <v>2220</v>
      </c>
      <c r="E434" s="133">
        <f t="shared" si="6"/>
        <v>2208</v>
      </c>
      <c r="F434" s="144">
        <v>1433</v>
      </c>
      <c r="G434" s="144">
        <v>775</v>
      </c>
      <c r="H434" s="11" t="s">
        <v>1029</v>
      </c>
      <c r="I434" s="11">
        <v>6</v>
      </c>
      <c r="J434" s="11" t="s">
        <v>1029</v>
      </c>
      <c r="K434" s="11" t="s">
        <v>1029</v>
      </c>
      <c r="L434" s="11" t="s">
        <v>1029</v>
      </c>
      <c r="M434" s="11" t="s">
        <v>1029</v>
      </c>
      <c r="N434" s="11">
        <v>6</v>
      </c>
    </row>
    <row r="435" spans="2:14">
      <c r="B435" s="25">
        <v>3121000</v>
      </c>
      <c r="C435" s="26" t="s">
        <v>471</v>
      </c>
      <c r="D435" s="11">
        <v>1646</v>
      </c>
      <c r="E435" s="133">
        <f t="shared" si="6"/>
        <v>1601</v>
      </c>
      <c r="F435" s="144">
        <v>1134</v>
      </c>
      <c r="G435" s="144">
        <v>467</v>
      </c>
      <c r="H435" s="11">
        <v>3</v>
      </c>
      <c r="I435" s="11">
        <v>28</v>
      </c>
      <c r="J435" s="11" t="s">
        <v>1029</v>
      </c>
      <c r="K435" s="11" t="s">
        <v>1029</v>
      </c>
      <c r="L435" s="11">
        <v>8</v>
      </c>
      <c r="M435" s="11">
        <v>1</v>
      </c>
      <c r="N435" s="11">
        <v>5</v>
      </c>
    </row>
    <row r="436" spans="2:14">
      <c r="B436" s="25">
        <v>3122000</v>
      </c>
      <c r="C436" s="26" t="s">
        <v>472</v>
      </c>
      <c r="D436" s="11">
        <v>1024</v>
      </c>
      <c r="E436" s="133">
        <f t="shared" si="6"/>
        <v>1022</v>
      </c>
      <c r="F436" s="144">
        <v>726</v>
      </c>
      <c r="G436" s="144">
        <v>296</v>
      </c>
      <c r="H436" s="11" t="s">
        <v>1029</v>
      </c>
      <c r="I436" s="11">
        <v>2</v>
      </c>
      <c r="J436" s="11" t="s">
        <v>1029</v>
      </c>
      <c r="K436" s="11" t="s">
        <v>1029</v>
      </c>
      <c r="L436" s="11" t="s">
        <v>1029</v>
      </c>
      <c r="M436" s="11" t="s">
        <v>1029</v>
      </c>
      <c r="N436" s="11" t="s">
        <v>1029</v>
      </c>
    </row>
    <row r="437" spans="2:14">
      <c r="B437" s="25">
        <v>3123000</v>
      </c>
      <c r="C437" s="26" t="s">
        <v>473</v>
      </c>
      <c r="D437" s="11">
        <v>1993</v>
      </c>
      <c r="E437" s="133">
        <f t="shared" si="6"/>
        <v>1983</v>
      </c>
      <c r="F437" s="144">
        <v>1238</v>
      </c>
      <c r="G437" s="144">
        <v>745</v>
      </c>
      <c r="H437" s="11">
        <v>2</v>
      </c>
      <c r="I437" s="11">
        <v>6</v>
      </c>
      <c r="J437" s="11" t="s">
        <v>1029</v>
      </c>
      <c r="K437" s="11" t="s">
        <v>1029</v>
      </c>
      <c r="L437" s="11" t="s">
        <v>1029</v>
      </c>
      <c r="M437" s="11">
        <v>2</v>
      </c>
      <c r="N437" s="11" t="s">
        <v>1029</v>
      </c>
    </row>
    <row r="438" spans="2:14">
      <c r="B438" s="25">
        <v>3124000</v>
      </c>
      <c r="C438" s="26" t="s">
        <v>474</v>
      </c>
      <c r="D438" s="11">
        <v>883</v>
      </c>
      <c r="E438" s="133">
        <f t="shared" si="6"/>
        <v>881</v>
      </c>
      <c r="F438" s="144">
        <v>390</v>
      </c>
      <c r="G438" s="144">
        <v>491</v>
      </c>
      <c r="H438" s="11">
        <v>1</v>
      </c>
      <c r="I438" s="11">
        <v>1</v>
      </c>
      <c r="J438" s="11" t="s">
        <v>1029</v>
      </c>
      <c r="K438" s="11" t="s">
        <v>1029</v>
      </c>
      <c r="L438" s="11" t="s">
        <v>1029</v>
      </c>
      <c r="M438" s="11" t="s">
        <v>1029</v>
      </c>
      <c r="N438" s="11" t="s">
        <v>1029</v>
      </c>
    </row>
    <row r="439" spans="2:14">
      <c r="B439" s="25">
        <v>3125000</v>
      </c>
      <c r="C439" s="26" t="s">
        <v>475</v>
      </c>
      <c r="D439" s="11">
        <v>2613</v>
      </c>
      <c r="E439" s="133">
        <f t="shared" si="6"/>
        <v>2597</v>
      </c>
      <c r="F439" s="144">
        <v>924</v>
      </c>
      <c r="G439" s="144">
        <v>1673</v>
      </c>
      <c r="H439" s="11">
        <v>7</v>
      </c>
      <c r="I439" s="11">
        <v>3</v>
      </c>
      <c r="J439" s="11" t="s">
        <v>1029</v>
      </c>
      <c r="K439" s="11" t="s">
        <v>1029</v>
      </c>
      <c r="L439" s="11" t="s">
        <v>1029</v>
      </c>
      <c r="M439" s="11">
        <v>6</v>
      </c>
      <c r="N439" s="11" t="s">
        <v>1029</v>
      </c>
    </row>
    <row r="440" spans="2:14">
      <c r="B440" s="25">
        <v>3126000</v>
      </c>
      <c r="C440" s="26" t="s">
        <v>476</v>
      </c>
      <c r="D440" s="11">
        <v>4481</v>
      </c>
      <c r="E440" s="133">
        <f t="shared" si="6"/>
        <v>4440</v>
      </c>
      <c r="F440" s="144">
        <v>1405</v>
      </c>
      <c r="G440" s="144">
        <v>3035</v>
      </c>
      <c r="H440" s="11">
        <v>3</v>
      </c>
      <c r="I440" s="11">
        <v>34</v>
      </c>
      <c r="J440" s="11" t="s">
        <v>1029</v>
      </c>
      <c r="K440" s="11">
        <v>1</v>
      </c>
      <c r="L440" s="11" t="s">
        <v>1029</v>
      </c>
      <c r="M440" s="11">
        <v>3</v>
      </c>
      <c r="N440" s="11" t="s">
        <v>1029</v>
      </c>
    </row>
    <row r="441" spans="2:14">
      <c r="B441" s="25">
        <v>3127000</v>
      </c>
      <c r="C441" s="26" t="s">
        <v>477</v>
      </c>
      <c r="D441" s="11">
        <v>1577</v>
      </c>
      <c r="E441" s="133">
        <f t="shared" si="6"/>
        <v>1553</v>
      </c>
      <c r="F441" s="144">
        <v>1044</v>
      </c>
      <c r="G441" s="144">
        <v>509</v>
      </c>
      <c r="H441" s="11">
        <v>3</v>
      </c>
      <c r="I441" s="11">
        <v>20</v>
      </c>
      <c r="J441" s="11" t="s">
        <v>1029</v>
      </c>
      <c r="K441" s="11" t="s">
        <v>1029</v>
      </c>
      <c r="L441" s="11" t="s">
        <v>1029</v>
      </c>
      <c r="M441" s="11" t="s">
        <v>1029</v>
      </c>
      <c r="N441" s="11">
        <v>1</v>
      </c>
    </row>
    <row r="442" spans="2:14">
      <c r="B442" s="25">
        <v>3128000</v>
      </c>
      <c r="C442" s="26" t="s">
        <v>478</v>
      </c>
      <c r="D442" s="11">
        <v>1497</v>
      </c>
      <c r="E442" s="133">
        <f t="shared" si="6"/>
        <v>1436</v>
      </c>
      <c r="F442" s="144">
        <v>1072</v>
      </c>
      <c r="G442" s="144">
        <v>364</v>
      </c>
      <c r="H442" s="11" t="s">
        <v>1029</v>
      </c>
      <c r="I442" s="11">
        <v>59</v>
      </c>
      <c r="J442" s="11" t="s">
        <v>1029</v>
      </c>
      <c r="K442" s="11" t="s">
        <v>1029</v>
      </c>
      <c r="L442" s="11">
        <v>1</v>
      </c>
      <c r="M442" s="11" t="s">
        <v>1029</v>
      </c>
      <c r="N442" s="11">
        <v>1</v>
      </c>
    </row>
    <row r="443" spans="2:14">
      <c r="B443" s="25">
        <v>3129000</v>
      </c>
      <c r="C443" s="26" t="s">
        <v>479</v>
      </c>
      <c r="D443" s="11">
        <v>2055</v>
      </c>
      <c r="E443" s="133">
        <f t="shared" si="6"/>
        <v>1984</v>
      </c>
      <c r="F443" s="144">
        <v>773</v>
      </c>
      <c r="G443" s="144">
        <v>1211</v>
      </c>
      <c r="H443" s="11">
        <v>4</v>
      </c>
      <c r="I443" s="11">
        <v>66</v>
      </c>
      <c r="J443" s="11" t="s">
        <v>1029</v>
      </c>
      <c r="K443" s="11" t="s">
        <v>1029</v>
      </c>
      <c r="L443" s="11" t="s">
        <v>1029</v>
      </c>
      <c r="M443" s="11">
        <v>1</v>
      </c>
      <c r="N443" s="11" t="s">
        <v>1029</v>
      </c>
    </row>
    <row r="444" spans="2:14">
      <c r="B444" s="25">
        <v>3129100</v>
      </c>
      <c r="C444" s="26" t="s">
        <v>480</v>
      </c>
      <c r="D444" s="11">
        <v>1211</v>
      </c>
      <c r="E444" s="133">
        <f t="shared" si="6"/>
        <v>1203</v>
      </c>
      <c r="F444" s="144">
        <v>1045</v>
      </c>
      <c r="G444" s="144">
        <v>158</v>
      </c>
      <c r="H444" s="11">
        <v>1</v>
      </c>
      <c r="I444" s="11">
        <v>4</v>
      </c>
      <c r="J444" s="11" t="s">
        <v>1029</v>
      </c>
      <c r="K444" s="11" t="s">
        <v>1029</v>
      </c>
      <c r="L444" s="11" t="s">
        <v>1029</v>
      </c>
      <c r="M444" s="11">
        <v>3</v>
      </c>
      <c r="N444" s="11" t="s">
        <v>1029</v>
      </c>
    </row>
    <row r="445" spans="2:14">
      <c r="B445" s="25">
        <v>3130000</v>
      </c>
      <c r="C445" s="26" t="s">
        <v>481</v>
      </c>
      <c r="D445" s="11">
        <v>877</v>
      </c>
      <c r="E445" s="133">
        <f t="shared" si="6"/>
        <v>858</v>
      </c>
      <c r="F445" s="144">
        <v>695</v>
      </c>
      <c r="G445" s="144">
        <v>163</v>
      </c>
      <c r="H445" s="11">
        <v>3</v>
      </c>
      <c r="I445" s="11">
        <v>11</v>
      </c>
      <c r="J445" s="11" t="s">
        <v>1029</v>
      </c>
      <c r="K445" s="11" t="s">
        <v>1029</v>
      </c>
      <c r="L445" s="11" t="s">
        <v>1029</v>
      </c>
      <c r="M445" s="11">
        <v>5</v>
      </c>
      <c r="N445" s="11" t="s">
        <v>1029</v>
      </c>
    </row>
    <row r="446" spans="2:14">
      <c r="B446" s="25">
        <v>3131000</v>
      </c>
      <c r="C446" s="26" t="s">
        <v>482</v>
      </c>
      <c r="D446" s="11">
        <v>1841</v>
      </c>
      <c r="E446" s="133">
        <f t="shared" si="6"/>
        <v>1823</v>
      </c>
      <c r="F446" s="144">
        <v>1386</v>
      </c>
      <c r="G446" s="144">
        <v>437</v>
      </c>
      <c r="H446" s="11" t="s">
        <v>1029</v>
      </c>
      <c r="I446" s="11">
        <v>18</v>
      </c>
      <c r="J446" s="11" t="s">
        <v>1029</v>
      </c>
      <c r="K446" s="11" t="s">
        <v>1029</v>
      </c>
      <c r="L446" s="11" t="s">
        <v>1029</v>
      </c>
      <c r="M446" s="11" t="s">
        <v>1029</v>
      </c>
      <c r="N446" s="11" t="s">
        <v>1029</v>
      </c>
    </row>
    <row r="447" spans="2:14">
      <c r="B447" s="25">
        <v>3132000</v>
      </c>
      <c r="C447" s="26" t="s">
        <v>483</v>
      </c>
      <c r="D447" s="11">
        <v>1377</v>
      </c>
      <c r="E447" s="133">
        <f t="shared" si="6"/>
        <v>1365</v>
      </c>
      <c r="F447" s="144">
        <v>98</v>
      </c>
      <c r="G447" s="144">
        <v>1267</v>
      </c>
      <c r="H447" s="11">
        <v>8</v>
      </c>
      <c r="I447" s="11">
        <v>3</v>
      </c>
      <c r="J447" s="11" t="s">
        <v>1029</v>
      </c>
      <c r="K447" s="11">
        <v>1</v>
      </c>
      <c r="L447" s="11" t="s">
        <v>1029</v>
      </c>
      <c r="M447" s="11" t="s">
        <v>1029</v>
      </c>
      <c r="N447" s="11" t="s">
        <v>1029</v>
      </c>
    </row>
    <row r="448" spans="2:14" s="54" customFormat="1">
      <c r="B448" s="298">
        <v>3800000</v>
      </c>
      <c r="C448" s="300" t="s">
        <v>484</v>
      </c>
      <c r="D448" s="303">
        <v>21158</v>
      </c>
      <c r="E448" s="307">
        <f t="shared" si="6"/>
        <v>20764</v>
      </c>
      <c r="F448" s="584">
        <v>15566</v>
      </c>
      <c r="G448" s="584">
        <v>5198</v>
      </c>
      <c r="H448" s="303">
        <v>25</v>
      </c>
      <c r="I448" s="303">
        <v>360</v>
      </c>
      <c r="J448" s="303">
        <v>1</v>
      </c>
      <c r="K448" s="303" t="s">
        <v>1029</v>
      </c>
      <c r="L448" s="303" t="s">
        <v>1029</v>
      </c>
      <c r="M448" s="303">
        <v>5</v>
      </c>
      <c r="N448" s="303">
        <v>3</v>
      </c>
    </row>
    <row r="449" spans="2:14">
      <c r="B449" s="25">
        <v>3810000</v>
      </c>
      <c r="C449" s="26" t="s">
        <v>485</v>
      </c>
      <c r="D449" s="11">
        <v>3007</v>
      </c>
      <c r="E449" s="133">
        <f t="shared" si="6"/>
        <v>2871</v>
      </c>
      <c r="F449" s="144">
        <v>2644</v>
      </c>
      <c r="G449" s="144">
        <v>227</v>
      </c>
      <c r="H449" s="11">
        <v>3</v>
      </c>
      <c r="I449" s="11">
        <v>131</v>
      </c>
      <c r="J449" s="11" t="s">
        <v>1029</v>
      </c>
      <c r="K449" s="11" t="s">
        <v>1029</v>
      </c>
      <c r="L449" s="11" t="s">
        <v>1029</v>
      </c>
      <c r="M449" s="11">
        <v>2</v>
      </c>
      <c r="N449" s="11" t="s">
        <v>1029</v>
      </c>
    </row>
    <row r="450" spans="2:14">
      <c r="B450" s="25">
        <v>3812000</v>
      </c>
      <c r="C450" s="26" t="s">
        <v>486</v>
      </c>
      <c r="D450" s="11">
        <v>4345</v>
      </c>
      <c r="E450" s="133">
        <f t="shared" si="6"/>
        <v>4206</v>
      </c>
      <c r="F450" s="144">
        <v>3441</v>
      </c>
      <c r="G450" s="144">
        <v>765</v>
      </c>
      <c r="H450" s="11">
        <v>7</v>
      </c>
      <c r="I450" s="11">
        <v>128</v>
      </c>
      <c r="J450" s="11">
        <v>1</v>
      </c>
      <c r="K450" s="11" t="s">
        <v>1029</v>
      </c>
      <c r="L450" s="11" t="s">
        <v>1029</v>
      </c>
      <c r="M450" s="11">
        <v>1</v>
      </c>
      <c r="N450" s="11">
        <v>2</v>
      </c>
    </row>
    <row r="451" spans="2:14">
      <c r="B451" s="25">
        <v>3813000</v>
      </c>
      <c r="C451" s="26" t="s">
        <v>487</v>
      </c>
      <c r="D451" s="11">
        <v>2432</v>
      </c>
      <c r="E451" s="133">
        <f t="shared" si="6"/>
        <v>2419</v>
      </c>
      <c r="F451" s="144">
        <v>1649</v>
      </c>
      <c r="G451" s="144">
        <v>770</v>
      </c>
      <c r="H451" s="11" t="s">
        <v>1029</v>
      </c>
      <c r="I451" s="11">
        <v>13</v>
      </c>
      <c r="J451" s="11" t="s">
        <v>1029</v>
      </c>
      <c r="K451" s="11" t="s">
        <v>1029</v>
      </c>
      <c r="L451" s="11" t="s">
        <v>1029</v>
      </c>
      <c r="M451" s="11" t="s">
        <v>1029</v>
      </c>
      <c r="N451" s="11" t="s">
        <v>1029</v>
      </c>
    </row>
    <row r="452" spans="2:14">
      <c r="B452" s="25">
        <v>3814000</v>
      </c>
      <c r="C452" s="26" t="s">
        <v>488</v>
      </c>
      <c r="D452" s="11">
        <v>1457</v>
      </c>
      <c r="E452" s="133">
        <f t="shared" si="6"/>
        <v>1453</v>
      </c>
      <c r="F452" s="144">
        <v>1167</v>
      </c>
      <c r="G452" s="144">
        <v>286</v>
      </c>
      <c r="H452" s="11">
        <v>2</v>
      </c>
      <c r="I452" s="11">
        <v>2</v>
      </c>
      <c r="J452" s="11" t="s">
        <v>1029</v>
      </c>
      <c r="K452" s="11" t="s">
        <v>1029</v>
      </c>
      <c r="L452" s="11" t="s">
        <v>1029</v>
      </c>
      <c r="M452" s="11" t="s">
        <v>1029</v>
      </c>
      <c r="N452" s="11" t="s">
        <v>1029</v>
      </c>
    </row>
    <row r="453" spans="2:14">
      <c r="B453" s="25">
        <v>3815000</v>
      </c>
      <c r="C453" s="26" t="s">
        <v>489</v>
      </c>
      <c r="D453" s="11">
        <v>455</v>
      </c>
      <c r="E453" s="133">
        <f t="shared" si="6"/>
        <v>450</v>
      </c>
      <c r="F453" s="144">
        <v>216</v>
      </c>
      <c r="G453" s="144">
        <v>234</v>
      </c>
      <c r="H453" s="11">
        <v>2</v>
      </c>
      <c r="I453" s="11">
        <v>3</v>
      </c>
      <c r="J453" s="11" t="s">
        <v>1029</v>
      </c>
      <c r="K453" s="11" t="s">
        <v>1029</v>
      </c>
      <c r="L453" s="11" t="s">
        <v>1029</v>
      </c>
      <c r="M453" s="11" t="s">
        <v>1029</v>
      </c>
      <c r="N453" s="11" t="s">
        <v>1029</v>
      </c>
    </row>
    <row r="454" spans="2:14">
      <c r="B454" s="25">
        <v>3816000</v>
      </c>
      <c r="C454" s="26" t="s">
        <v>490</v>
      </c>
      <c r="D454" s="11">
        <v>1668</v>
      </c>
      <c r="E454" s="133">
        <f t="shared" si="6"/>
        <v>1664</v>
      </c>
      <c r="F454" s="144">
        <v>904</v>
      </c>
      <c r="G454" s="144">
        <v>760</v>
      </c>
      <c r="H454" s="11">
        <v>1</v>
      </c>
      <c r="I454" s="11">
        <v>3</v>
      </c>
      <c r="J454" s="11" t="s">
        <v>1029</v>
      </c>
      <c r="K454" s="11" t="s">
        <v>1029</v>
      </c>
      <c r="L454" s="11" t="s">
        <v>1029</v>
      </c>
      <c r="M454" s="11" t="s">
        <v>1029</v>
      </c>
      <c r="N454" s="11" t="s">
        <v>1029</v>
      </c>
    </row>
    <row r="455" spans="2:14">
      <c r="B455" s="25">
        <v>3817000</v>
      </c>
      <c r="C455" s="26" t="s">
        <v>491</v>
      </c>
      <c r="D455" s="11">
        <v>1547</v>
      </c>
      <c r="E455" s="133">
        <f t="shared" si="6"/>
        <v>1530</v>
      </c>
      <c r="F455" s="144">
        <v>1261</v>
      </c>
      <c r="G455" s="144">
        <v>269</v>
      </c>
      <c r="H455" s="11" t="s">
        <v>1029</v>
      </c>
      <c r="I455" s="11">
        <v>17</v>
      </c>
      <c r="J455" s="11" t="s">
        <v>1029</v>
      </c>
      <c r="K455" s="11" t="s">
        <v>1029</v>
      </c>
      <c r="L455" s="11" t="s">
        <v>1029</v>
      </c>
      <c r="M455" s="11" t="s">
        <v>1029</v>
      </c>
      <c r="N455" s="11" t="s">
        <v>1029</v>
      </c>
    </row>
    <row r="456" spans="2:14">
      <c r="B456" s="25">
        <v>3818000</v>
      </c>
      <c r="C456" s="26" t="s">
        <v>492</v>
      </c>
      <c r="D456" s="11">
        <v>1617</v>
      </c>
      <c r="E456" s="133">
        <f t="shared" si="6"/>
        <v>1615</v>
      </c>
      <c r="F456" s="144">
        <v>1006</v>
      </c>
      <c r="G456" s="144">
        <v>609</v>
      </c>
      <c r="H456" s="11">
        <v>1</v>
      </c>
      <c r="I456" s="11" t="s">
        <v>1029</v>
      </c>
      <c r="J456" s="11" t="s">
        <v>1029</v>
      </c>
      <c r="K456" s="11" t="s">
        <v>1029</v>
      </c>
      <c r="L456" s="11" t="s">
        <v>1029</v>
      </c>
      <c r="M456" s="11" t="s">
        <v>1029</v>
      </c>
      <c r="N456" s="11">
        <v>1</v>
      </c>
    </row>
    <row r="457" spans="2:14">
      <c r="B457" s="25">
        <v>3819000</v>
      </c>
      <c r="C457" s="26" t="s">
        <v>493</v>
      </c>
      <c r="D457" s="11">
        <v>2387</v>
      </c>
      <c r="E457" s="133">
        <f t="shared" si="6"/>
        <v>2335</v>
      </c>
      <c r="F457" s="144">
        <v>1736</v>
      </c>
      <c r="G457" s="144">
        <v>599</v>
      </c>
      <c r="H457" s="11">
        <v>8</v>
      </c>
      <c r="I457" s="11">
        <v>43</v>
      </c>
      <c r="J457" s="11" t="s">
        <v>1029</v>
      </c>
      <c r="K457" s="11" t="s">
        <v>1029</v>
      </c>
      <c r="L457" s="11" t="s">
        <v>1029</v>
      </c>
      <c r="M457" s="11">
        <v>1</v>
      </c>
      <c r="N457" s="11" t="s">
        <v>1029</v>
      </c>
    </row>
    <row r="458" spans="2:14">
      <c r="B458" s="25">
        <v>3820000</v>
      </c>
      <c r="C458" s="26" t="s">
        <v>297</v>
      </c>
      <c r="D458" s="11">
        <v>2243</v>
      </c>
      <c r="E458" s="133">
        <f t="shared" si="6"/>
        <v>2221</v>
      </c>
      <c r="F458" s="144">
        <v>1542</v>
      </c>
      <c r="G458" s="144">
        <v>679</v>
      </c>
      <c r="H458" s="11">
        <v>1</v>
      </c>
      <c r="I458" s="11">
        <v>20</v>
      </c>
      <c r="J458" s="11" t="s">
        <v>1029</v>
      </c>
      <c r="K458" s="11" t="s">
        <v>1029</v>
      </c>
      <c r="L458" s="11" t="s">
        <v>1029</v>
      </c>
      <c r="M458" s="11">
        <v>1</v>
      </c>
      <c r="N458" s="11" t="s">
        <v>1029</v>
      </c>
    </row>
    <row r="459" spans="2:14" s="54" customFormat="1">
      <c r="B459" s="298">
        <v>5300000</v>
      </c>
      <c r="C459" s="302" t="s">
        <v>494</v>
      </c>
      <c r="D459" s="303">
        <v>67255</v>
      </c>
      <c r="E459" s="307">
        <f t="shared" si="6"/>
        <v>63943</v>
      </c>
      <c r="F459" s="584">
        <v>39863</v>
      </c>
      <c r="G459" s="584">
        <v>24080</v>
      </c>
      <c r="H459" s="303">
        <v>1665</v>
      </c>
      <c r="I459" s="303">
        <v>1399</v>
      </c>
      <c r="J459" s="303">
        <v>7</v>
      </c>
      <c r="K459" s="303">
        <v>7</v>
      </c>
      <c r="L459" s="303">
        <v>118</v>
      </c>
      <c r="M459" s="303">
        <v>92</v>
      </c>
      <c r="N459" s="303">
        <v>24</v>
      </c>
    </row>
    <row r="460" spans="2:14">
      <c r="B460" s="25">
        <v>5301000</v>
      </c>
      <c r="C460" s="26" t="s">
        <v>495</v>
      </c>
      <c r="D460" s="11">
        <v>10995</v>
      </c>
      <c r="E460" s="133">
        <f t="shared" ref="E460:E523" si="7">SUM(F460:G460)</f>
        <v>10271</v>
      </c>
      <c r="F460" s="144">
        <v>5459</v>
      </c>
      <c r="G460" s="144">
        <v>4812</v>
      </c>
      <c r="H460" s="11">
        <v>34</v>
      </c>
      <c r="I460" s="11">
        <v>568</v>
      </c>
      <c r="J460" s="11">
        <v>2</v>
      </c>
      <c r="K460" s="11">
        <v>1</v>
      </c>
      <c r="L460" s="11">
        <v>61</v>
      </c>
      <c r="M460" s="11">
        <v>53</v>
      </c>
      <c r="N460" s="11">
        <v>5</v>
      </c>
    </row>
    <row r="461" spans="2:14">
      <c r="B461" s="25">
        <v>5310000</v>
      </c>
      <c r="C461" s="26" t="s">
        <v>496</v>
      </c>
      <c r="D461" s="11">
        <v>928</v>
      </c>
      <c r="E461" s="133">
        <f t="shared" si="7"/>
        <v>926</v>
      </c>
      <c r="F461" s="144">
        <v>538</v>
      </c>
      <c r="G461" s="144">
        <v>388</v>
      </c>
      <c r="H461" s="11">
        <v>1</v>
      </c>
      <c r="I461" s="11">
        <v>1</v>
      </c>
      <c r="J461" s="11" t="s">
        <v>1029</v>
      </c>
      <c r="K461" s="11" t="s">
        <v>1029</v>
      </c>
      <c r="L461" s="11" t="s">
        <v>1029</v>
      </c>
      <c r="M461" s="11" t="s">
        <v>1029</v>
      </c>
      <c r="N461" s="11" t="s">
        <v>1029</v>
      </c>
    </row>
    <row r="462" spans="2:14">
      <c r="B462" s="25">
        <v>5311000</v>
      </c>
      <c r="C462" s="26" t="s">
        <v>497</v>
      </c>
      <c r="D462" s="11">
        <v>1515</v>
      </c>
      <c r="E462" s="133">
        <f t="shared" si="7"/>
        <v>1512</v>
      </c>
      <c r="F462" s="144">
        <v>1228</v>
      </c>
      <c r="G462" s="144">
        <v>284</v>
      </c>
      <c r="H462" s="11" t="s">
        <v>1029</v>
      </c>
      <c r="I462" s="11">
        <v>1</v>
      </c>
      <c r="J462" s="11" t="s">
        <v>1029</v>
      </c>
      <c r="K462" s="11" t="s">
        <v>1029</v>
      </c>
      <c r="L462" s="11" t="s">
        <v>1029</v>
      </c>
      <c r="M462" s="11">
        <v>1</v>
      </c>
      <c r="N462" s="11">
        <v>1</v>
      </c>
    </row>
    <row r="463" spans="2:14">
      <c r="B463" s="25">
        <v>5312000</v>
      </c>
      <c r="C463" s="26" t="s">
        <v>498</v>
      </c>
      <c r="D463" s="11">
        <v>1477</v>
      </c>
      <c r="E463" s="133">
        <f t="shared" si="7"/>
        <v>1474</v>
      </c>
      <c r="F463" s="144">
        <v>679</v>
      </c>
      <c r="G463" s="144">
        <v>795</v>
      </c>
      <c r="H463" s="11" t="s">
        <v>1029</v>
      </c>
      <c r="I463" s="11">
        <v>1</v>
      </c>
      <c r="J463" s="11">
        <v>1</v>
      </c>
      <c r="K463" s="11" t="s">
        <v>1029</v>
      </c>
      <c r="L463" s="11" t="s">
        <v>1029</v>
      </c>
      <c r="M463" s="11">
        <v>1</v>
      </c>
      <c r="N463" s="11" t="s">
        <v>1029</v>
      </c>
    </row>
    <row r="464" spans="2:14">
      <c r="B464" s="25">
        <v>5313000</v>
      </c>
      <c r="C464" s="26" t="s">
        <v>499</v>
      </c>
      <c r="D464" s="11">
        <v>1504</v>
      </c>
      <c r="E464" s="133">
        <f t="shared" si="7"/>
        <v>1469</v>
      </c>
      <c r="F464" s="144">
        <v>1104</v>
      </c>
      <c r="G464" s="144">
        <v>365</v>
      </c>
      <c r="H464" s="11">
        <v>7</v>
      </c>
      <c r="I464" s="11">
        <v>25</v>
      </c>
      <c r="J464" s="11">
        <v>2</v>
      </c>
      <c r="K464" s="11" t="s">
        <v>1029</v>
      </c>
      <c r="L464" s="11" t="s">
        <v>1029</v>
      </c>
      <c r="M464" s="11" t="s">
        <v>1029</v>
      </c>
      <c r="N464" s="11">
        <v>1</v>
      </c>
    </row>
    <row r="465" spans="2:14">
      <c r="B465" s="25">
        <v>5314000</v>
      </c>
      <c r="C465" s="26" t="s">
        <v>500</v>
      </c>
      <c r="D465" s="11">
        <v>1985</v>
      </c>
      <c r="E465" s="133">
        <f t="shared" si="7"/>
        <v>1979</v>
      </c>
      <c r="F465" s="144">
        <v>1447</v>
      </c>
      <c r="G465" s="144">
        <v>532</v>
      </c>
      <c r="H465" s="11">
        <v>1</v>
      </c>
      <c r="I465" s="11">
        <v>5</v>
      </c>
      <c r="J465" s="11" t="s">
        <v>1029</v>
      </c>
      <c r="K465" s="11" t="s">
        <v>1029</v>
      </c>
      <c r="L465" s="11" t="s">
        <v>1029</v>
      </c>
      <c r="M465" s="11" t="s">
        <v>1029</v>
      </c>
      <c r="N465" s="11" t="s">
        <v>1029</v>
      </c>
    </row>
    <row r="466" spans="2:14">
      <c r="B466" s="25">
        <v>5315000</v>
      </c>
      <c r="C466" s="26" t="s">
        <v>501</v>
      </c>
      <c r="D466" s="11">
        <v>2087</v>
      </c>
      <c r="E466" s="133">
        <f t="shared" si="7"/>
        <v>2079</v>
      </c>
      <c r="F466" s="144">
        <v>926</v>
      </c>
      <c r="G466" s="144">
        <v>1153</v>
      </c>
      <c r="H466" s="11">
        <v>4</v>
      </c>
      <c r="I466" s="11">
        <v>2</v>
      </c>
      <c r="J466" s="11" t="s">
        <v>1029</v>
      </c>
      <c r="K466" s="11" t="s">
        <v>1029</v>
      </c>
      <c r="L466" s="11" t="s">
        <v>1029</v>
      </c>
      <c r="M466" s="11" t="s">
        <v>1029</v>
      </c>
      <c r="N466" s="11">
        <v>2</v>
      </c>
    </row>
    <row r="467" spans="2:14">
      <c r="B467" s="25">
        <v>5316000</v>
      </c>
      <c r="C467" s="26" t="s">
        <v>502</v>
      </c>
      <c r="D467" s="11">
        <v>1303</v>
      </c>
      <c r="E467" s="133">
        <f t="shared" si="7"/>
        <v>1296</v>
      </c>
      <c r="F467" s="144">
        <v>839</v>
      </c>
      <c r="G467" s="144">
        <v>457</v>
      </c>
      <c r="H467" s="11">
        <v>1</v>
      </c>
      <c r="I467" s="11">
        <v>5</v>
      </c>
      <c r="J467" s="11" t="s">
        <v>1029</v>
      </c>
      <c r="K467" s="11" t="s">
        <v>1029</v>
      </c>
      <c r="L467" s="11" t="s">
        <v>1029</v>
      </c>
      <c r="M467" s="11">
        <v>1</v>
      </c>
      <c r="N467" s="11" t="s">
        <v>1029</v>
      </c>
    </row>
    <row r="468" spans="2:14">
      <c r="B468" s="25">
        <v>5317000</v>
      </c>
      <c r="C468" s="30" t="s">
        <v>503</v>
      </c>
      <c r="D468" s="11">
        <v>1019</v>
      </c>
      <c r="E468" s="133">
        <f t="shared" si="7"/>
        <v>1016</v>
      </c>
      <c r="F468" s="144">
        <v>866</v>
      </c>
      <c r="G468" s="144">
        <v>150</v>
      </c>
      <c r="H468" s="11">
        <v>1</v>
      </c>
      <c r="I468" s="11">
        <v>1</v>
      </c>
      <c r="J468" s="11" t="s">
        <v>1029</v>
      </c>
      <c r="K468" s="11" t="s">
        <v>1029</v>
      </c>
      <c r="L468" s="11" t="s">
        <v>1029</v>
      </c>
      <c r="M468" s="11">
        <v>1</v>
      </c>
      <c r="N468" s="11" t="s">
        <v>1029</v>
      </c>
    </row>
    <row r="469" spans="2:14">
      <c r="B469" s="25">
        <v>5318000</v>
      </c>
      <c r="C469" s="26" t="s">
        <v>504</v>
      </c>
      <c r="D469" s="11">
        <v>5373</v>
      </c>
      <c r="E469" s="133">
        <f t="shared" si="7"/>
        <v>5225</v>
      </c>
      <c r="F469" s="144">
        <v>3514</v>
      </c>
      <c r="G469" s="144">
        <v>1711</v>
      </c>
      <c r="H469" s="11">
        <v>21</v>
      </c>
      <c r="I469" s="11">
        <v>79</v>
      </c>
      <c r="J469" s="11">
        <v>1</v>
      </c>
      <c r="K469" s="11" t="s">
        <v>1029</v>
      </c>
      <c r="L469" s="11">
        <v>35</v>
      </c>
      <c r="M469" s="11">
        <v>8</v>
      </c>
      <c r="N469" s="11">
        <v>4</v>
      </c>
    </row>
    <row r="470" spans="2:14">
      <c r="B470" s="25">
        <v>5319000</v>
      </c>
      <c r="C470" s="26" t="s">
        <v>505</v>
      </c>
      <c r="D470" s="11">
        <v>673</v>
      </c>
      <c r="E470" s="133">
        <f t="shared" si="7"/>
        <v>671</v>
      </c>
      <c r="F470" s="144">
        <v>139</v>
      </c>
      <c r="G470" s="144">
        <v>532</v>
      </c>
      <c r="H470" s="11">
        <v>1</v>
      </c>
      <c r="I470" s="11" t="s">
        <v>1029</v>
      </c>
      <c r="J470" s="11" t="s">
        <v>1029</v>
      </c>
      <c r="K470" s="11" t="s">
        <v>1029</v>
      </c>
      <c r="L470" s="11" t="s">
        <v>1029</v>
      </c>
      <c r="M470" s="11">
        <v>1</v>
      </c>
      <c r="N470" s="11" t="s">
        <v>1029</v>
      </c>
    </row>
    <row r="471" spans="2:14">
      <c r="B471" s="25">
        <v>5320000</v>
      </c>
      <c r="C471" s="26" t="s">
        <v>506</v>
      </c>
      <c r="D471" s="11">
        <v>1426</v>
      </c>
      <c r="E471" s="133">
        <f t="shared" si="7"/>
        <v>1423</v>
      </c>
      <c r="F471" s="144">
        <v>1256</v>
      </c>
      <c r="G471" s="144">
        <v>167</v>
      </c>
      <c r="H471" s="11" t="s">
        <v>1029</v>
      </c>
      <c r="I471" s="11">
        <v>1</v>
      </c>
      <c r="J471" s="11" t="s">
        <v>1029</v>
      </c>
      <c r="K471" s="11" t="s">
        <v>1029</v>
      </c>
      <c r="L471" s="11" t="s">
        <v>1029</v>
      </c>
      <c r="M471" s="11">
        <v>1</v>
      </c>
      <c r="N471" s="11">
        <v>1</v>
      </c>
    </row>
    <row r="472" spans="2:14">
      <c r="B472" s="25">
        <v>5321000</v>
      </c>
      <c r="C472" s="26" t="s">
        <v>507</v>
      </c>
      <c r="D472" s="11">
        <v>2438</v>
      </c>
      <c r="E472" s="133">
        <f t="shared" si="7"/>
        <v>2425</v>
      </c>
      <c r="F472" s="144">
        <v>1302</v>
      </c>
      <c r="G472" s="144">
        <v>1123</v>
      </c>
      <c r="H472" s="11">
        <v>3</v>
      </c>
      <c r="I472" s="11">
        <v>7</v>
      </c>
      <c r="J472" s="11" t="s">
        <v>1029</v>
      </c>
      <c r="K472" s="11">
        <v>1</v>
      </c>
      <c r="L472" s="11">
        <v>1</v>
      </c>
      <c r="M472" s="11" t="s">
        <v>1029</v>
      </c>
      <c r="N472" s="11">
        <v>1</v>
      </c>
    </row>
    <row r="473" spans="2:14">
      <c r="B473" s="25">
        <v>5322000</v>
      </c>
      <c r="C473" s="26" t="s">
        <v>508</v>
      </c>
      <c r="D473" s="11">
        <v>1137</v>
      </c>
      <c r="E473" s="133">
        <f t="shared" si="7"/>
        <v>1135</v>
      </c>
      <c r="F473" s="144">
        <v>663</v>
      </c>
      <c r="G473" s="144">
        <v>472</v>
      </c>
      <c r="H473" s="11" t="s">
        <v>1029</v>
      </c>
      <c r="I473" s="11">
        <v>1</v>
      </c>
      <c r="J473" s="11" t="s">
        <v>1029</v>
      </c>
      <c r="K473" s="11" t="s">
        <v>1029</v>
      </c>
      <c r="L473" s="11" t="s">
        <v>1029</v>
      </c>
      <c r="M473" s="11" t="s">
        <v>1029</v>
      </c>
      <c r="N473" s="11">
        <v>1</v>
      </c>
    </row>
    <row r="474" spans="2:14">
      <c r="B474" s="25">
        <v>5323000</v>
      </c>
      <c r="C474" s="26" t="s">
        <v>509</v>
      </c>
      <c r="D474" s="11">
        <v>2657</v>
      </c>
      <c r="E474" s="133">
        <f t="shared" si="7"/>
        <v>1304</v>
      </c>
      <c r="F474" s="144">
        <v>1238</v>
      </c>
      <c r="G474" s="144">
        <v>66</v>
      </c>
      <c r="H474" s="11">
        <v>1181</v>
      </c>
      <c r="I474" s="11">
        <v>169</v>
      </c>
      <c r="J474" s="11" t="s">
        <v>1029</v>
      </c>
      <c r="K474" s="11" t="s">
        <v>1029</v>
      </c>
      <c r="L474" s="11" t="s">
        <v>1029</v>
      </c>
      <c r="M474" s="11">
        <v>1</v>
      </c>
      <c r="N474" s="11">
        <v>2</v>
      </c>
    </row>
    <row r="475" spans="2:14">
      <c r="B475" s="25">
        <v>5324000</v>
      </c>
      <c r="C475" s="26" t="s">
        <v>510</v>
      </c>
      <c r="D475" s="11">
        <v>831</v>
      </c>
      <c r="E475" s="133">
        <f t="shared" si="7"/>
        <v>830</v>
      </c>
      <c r="F475" s="144">
        <v>398</v>
      </c>
      <c r="G475" s="144">
        <v>432</v>
      </c>
      <c r="H475" s="11">
        <v>1</v>
      </c>
      <c r="I475" s="11" t="s">
        <v>1029</v>
      </c>
      <c r="J475" s="11" t="s">
        <v>1029</v>
      </c>
      <c r="K475" s="11" t="s">
        <v>1029</v>
      </c>
      <c r="L475" s="11" t="s">
        <v>1029</v>
      </c>
      <c r="M475" s="11" t="s">
        <v>1029</v>
      </c>
      <c r="N475" s="11" t="s">
        <v>1029</v>
      </c>
    </row>
    <row r="476" spans="2:14">
      <c r="B476" s="25">
        <v>5325000</v>
      </c>
      <c r="C476" s="26" t="s">
        <v>511</v>
      </c>
      <c r="D476" s="11">
        <v>1244</v>
      </c>
      <c r="E476" s="133">
        <f t="shared" si="7"/>
        <v>1243</v>
      </c>
      <c r="F476" s="144">
        <v>807</v>
      </c>
      <c r="G476" s="144">
        <v>436</v>
      </c>
      <c r="H476" s="11">
        <v>1</v>
      </c>
      <c r="I476" s="11" t="s">
        <v>1029</v>
      </c>
      <c r="J476" s="11" t="s">
        <v>1029</v>
      </c>
      <c r="K476" s="11" t="s">
        <v>1029</v>
      </c>
      <c r="L476" s="11" t="s">
        <v>1029</v>
      </c>
      <c r="M476" s="11" t="s">
        <v>1029</v>
      </c>
      <c r="N476" s="11" t="s">
        <v>1029</v>
      </c>
    </row>
    <row r="477" spans="2:14">
      <c r="B477" s="25">
        <v>5326000</v>
      </c>
      <c r="C477" s="26" t="s">
        <v>512</v>
      </c>
      <c r="D477" s="11">
        <v>520</v>
      </c>
      <c r="E477" s="133">
        <f t="shared" si="7"/>
        <v>517</v>
      </c>
      <c r="F477" s="144">
        <v>422</v>
      </c>
      <c r="G477" s="144">
        <v>95</v>
      </c>
      <c r="H477" s="11" t="s">
        <v>1029</v>
      </c>
      <c r="I477" s="11" t="s">
        <v>1029</v>
      </c>
      <c r="J477" s="11" t="s">
        <v>1029</v>
      </c>
      <c r="K477" s="11" t="s">
        <v>1029</v>
      </c>
      <c r="L477" s="11" t="s">
        <v>1029</v>
      </c>
      <c r="M477" s="11" t="s">
        <v>1029</v>
      </c>
      <c r="N477" s="11">
        <v>3</v>
      </c>
    </row>
    <row r="478" spans="2:14">
      <c r="B478" s="25">
        <v>5327000</v>
      </c>
      <c r="C478" s="26" t="s">
        <v>513</v>
      </c>
      <c r="D478" s="11">
        <v>1554</v>
      </c>
      <c r="E478" s="133">
        <f t="shared" si="7"/>
        <v>1549</v>
      </c>
      <c r="F478" s="144">
        <v>1291</v>
      </c>
      <c r="G478" s="144">
        <v>258</v>
      </c>
      <c r="H478" s="11">
        <v>1</v>
      </c>
      <c r="I478" s="11">
        <v>3</v>
      </c>
      <c r="J478" s="11" t="s">
        <v>1029</v>
      </c>
      <c r="K478" s="11" t="s">
        <v>1029</v>
      </c>
      <c r="L478" s="11" t="s">
        <v>1029</v>
      </c>
      <c r="M478" s="11" t="s">
        <v>1029</v>
      </c>
      <c r="N478" s="11">
        <v>1</v>
      </c>
    </row>
    <row r="479" spans="2:14">
      <c r="B479" s="25">
        <v>5328000</v>
      </c>
      <c r="C479" s="26" t="s">
        <v>514</v>
      </c>
      <c r="D479" s="11">
        <v>631</v>
      </c>
      <c r="E479" s="133">
        <f t="shared" si="7"/>
        <v>498</v>
      </c>
      <c r="F479" s="144">
        <v>466</v>
      </c>
      <c r="G479" s="144">
        <v>32</v>
      </c>
      <c r="H479" s="11">
        <v>90</v>
      </c>
      <c r="I479" s="11">
        <v>43</v>
      </c>
      <c r="J479" s="11" t="s">
        <v>1029</v>
      </c>
      <c r="K479" s="11" t="s">
        <v>1029</v>
      </c>
      <c r="L479" s="11" t="s">
        <v>1029</v>
      </c>
      <c r="M479" s="11" t="s">
        <v>1029</v>
      </c>
      <c r="N479" s="11" t="s">
        <v>1029</v>
      </c>
    </row>
    <row r="480" spans="2:14">
      <c r="B480" s="25">
        <v>5329000</v>
      </c>
      <c r="C480" s="26" t="s">
        <v>515</v>
      </c>
      <c r="D480" s="11">
        <v>3290</v>
      </c>
      <c r="E480" s="133">
        <f t="shared" si="7"/>
        <v>3189</v>
      </c>
      <c r="F480" s="144">
        <v>2193</v>
      </c>
      <c r="G480" s="144">
        <v>996</v>
      </c>
      <c r="H480" s="11">
        <v>11</v>
      </c>
      <c r="I480" s="11">
        <v>76</v>
      </c>
      <c r="J480" s="11" t="s">
        <v>1029</v>
      </c>
      <c r="K480" s="11">
        <v>2</v>
      </c>
      <c r="L480" s="11">
        <v>10</v>
      </c>
      <c r="M480" s="11">
        <v>2</v>
      </c>
      <c r="N480" s="11" t="s">
        <v>1029</v>
      </c>
    </row>
    <row r="481" spans="2:14">
      <c r="B481" s="25">
        <v>5330000</v>
      </c>
      <c r="C481" s="26" t="s">
        <v>516</v>
      </c>
      <c r="D481" s="11">
        <v>1178</v>
      </c>
      <c r="E481" s="133">
        <f t="shared" si="7"/>
        <v>1176</v>
      </c>
      <c r="F481" s="144">
        <v>409</v>
      </c>
      <c r="G481" s="144">
        <v>767</v>
      </c>
      <c r="H481" s="11">
        <v>1</v>
      </c>
      <c r="I481" s="11">
        <v>1</v>
      </c>
      <c r="J481" s="11" t="s">
        <v>1029</v>
      </c>
      <c r="K481" s="11" t="s">
        <v>1029</v>
      </c>
      <c r="L481" s="11" t="s">
        <v>1029</v>
      </c>
      <c r="M481" s="11" t="s">
        <v>1029</v>
      </c>
      <c r="N481" s="11" t="s">
        <v>1029</v>
      </c>
    </row>
    <row r="482" spans="2:14">
      <c r="B482" s="25">
        <v>5331000</v>
      </c>
      <c r="C482" s="26" t="s">
        <v>517</v>
      </c>
      <c r="D482" s="11">
        <v>2233</v>
      </c>
      <c r="E482" s="133">
        <f t="shared" si="7"/>
        <v>2215</v>
      </c>
      <c r="F482" s="144">
        <v>1012</v>
      </c>
      <c r="G482" s="144">
        <v>1203</v>
      </c>
      <c r="H482" s="11">
        <v>11</v>
      </c>
      <c r="I482" s="11">
        <v>6</v>
      </c>
      <c r="J482" s="11" t="s">
        <v>1029</v>
      </c>
      <c r="K482" s="11" t="s">
        <v>1029</v>
      </c>
      <c r="L482" s="11" t="s">
        <v>1029</v>
      </c>
      <c r="M482" s="11" t="s">
        <v>1029</v>
      </c>
      <c r="N482" s="11">
        <v>1</v>
      </c>
    </row>
    <row r="483" spans="2:14">
      <c r="B483" s="25">
        <v>5332000</v>
      </c>
      <c r="C483" s="26" t="s">
        <v>518</v>
      </c>
      <c r="D483" s="11">
        <v>1479</v>
      </c>
      <c r="E483" s="133">
        <f t="shared" si="7"/>
        <v>1102</v>
      </c>
      <c r="F483" s="144">
        <v>891</v>
      </c>
      <c r="G483" s="144">
        <v>211</v>
      </c>
      <c r="H483" s="11">
        <v>126</v>
      </c>
      <c r="I483" s="11">
        <v>244</v>
      </c>
      <c r="J483" s="11" t="s">
        <v>1029</v>
      </c>
      <c r="K483" s="11">
        <v>1</v>
      </c>
      <c r="L483" s="11" t="s">
        <v>1029</v>
      </c>
      <c r="M483" s="11">
        <v>6</v>
      </c>
      <c r="N483" s="11" t="s">
        <v>1029</v>
      </c>
    </row>
    <row r="484" spans="2:14">
      <c r="B484" s="25">
        <v>5333000</v>
      </c>
      <c r="C484" s="26" t="s">
        <v>519</v>
      </c>
      <c r="D484" s="11">
        <v>2847</v>
      </c>
      <c r="E484" s="133">
        <f t="shared" si="7"/>
        <v>2839</v>
      </c>
      <c r="F484" s="144">
        <v>1945</v>
      </c>
      <c r="G484" s="144">
        <v>894</v>
      </c>
      <c r="H484" s="11">
        <v>1</v>
      </c>
      <c r="I484" s="11">
        <v>3</v>
      </c>
      <c r="J484" s="11" t="s">
        <v>1029</v>
      </c>
      <c r="K484" s="11" t="s">
        <v>1029</v>
      </c>
      <c r="L484" s="11">
        <v>3</v>
      </c>
      <c r="M484" s="11">
        <v>1</v>
      </c>
      <c r="N484" s="11" t="s">
        <v>1029</v>
      </c>
    </row>
    <row r="485" spans="2:14">
      <c r="B485" s="25">
        <v>5334000</v>
      </c>
      <c r="C485" s="26" t="s">
        <v>520</v>
      </c>
      <c r="D485" s="11">
        <v>805</v>
      </c>
      <c r="E485" s="133">
        <f t="shared" si="7"/>
        <v>800</v>
      </c>
      <c r="F485" s="144">
        <v>131</v>
      </c>
      <c r="G485" s="144">
        <v>669</v>
      </c>
      <c r="H485" s="11">
        <v>5</v>
      </c>
      <c r="I485" s="11" t="s">
        <v>1029</v>
      </c>
      <c r="J485" s="11" t="s">
        <v>1029</v>
      </c>
      <c r="K485" s="11" t="s">
        <v>1029</v>
      </c>
      <c r="L485" s="11" t="s">
        <v>1029</v>
      </c>
      <c r="M485" s="11" t="s">
        <v>1029</v>
      </c>
      <c r="N485" s="11" t="s">
        <v>1029</v>
      </c>
    </row>
    <row r="486" spans="2:14">
      <c r="B486" s="25">
        <v>5335000</v>
      </c>
      <c r="C486" s="26" t="s">
        <v>521</v>
      </c>
      <c r="D486" s="11">
        <v>905</v>
      </c>
      <c r="E486" s="133">
        <f t="shared" si="7"/>
        <v>904</v>
      </c>
      <c r="F486" s="144">
        <v>716</v>
      </c>
      <c r="G486" s="144">
        <v>188</v>
      </c>
      <c r="H486" s="11">
        <v>1</v>
      </c>
      <c r="I486" s="11" t="s">
        <v>1029</v>
      </c>
      <c r="J486" s="11" t="s">
        <v>1029</v>
      </c>
      <c r="K486" s="11" t="s">
        <v>1029</v>
      </c>
      <c r="L486" s="11" t="s">
        <v>1029</v>
      </c>
      <c r="M486" s="11" t="s">
        <v>1029</v>
      </c>
      <c r="N486" s="11" t="s">
        <v>1029</v>
      </c>
    </row>
    <row r="487" spans="2:14">
      <c r="B487" s="25">
        <v>5336000</v>
      </c>
      <c r="C487" s="26" t="s">
        <v>522</v>
      </c>
      <c r="D487" s="11">
        <v>900</v>
      </c>
      <c r="E487" s="133">
        <f t="shared" si="7"/>
        <v>897</v>
      </c>
      <c r="F487" s="144">
        <v>480</v>
      </c>
      <c r="G487" s="144">
        <v>417</v>
      </c>
      <c r="H487" s="11" t="s">
        <v>1029</v>
      </c>
      <c r="I487" s="11">
        <v>3</v>
      </c>
      <c r="J487" s="11" t="s">
        <v>1029</v>
      </c>
      <c r="K487" s="11" t="s">
        <v>1029</v>
      </c>
      <c r="L487" s="11" t="s">
        <v>1029</v>
      </c>
      <c r="M487" s="11" t="s">
        <v>1029</v>
      </c>
      <c r="N487" s="11" t="s">
        <v>1029</v>
      </c>
    </row>
    <row r="488" spans="2:14">
      <c r="B488" s="25">
        <v>5337000</v>
      </c>
      <c r="C488" s="26" t="s">
        <v>523</v>
      </c>
      <c r="D488" s="11">
        <v>731</v>
      </c>
      <c r="E488" s="133">
        <f t="shared" si="7"/>
        <v>729</v>
      </c>
      <c r="F488" s="144">
        <v>548</v>
      </c>
      <c r="G488" s="144">
        <v>181</v>
      </c>
      <c r="H488" s="11" t="s">
        <v>1029</v>
      </c>
      <c r="I488" s="11">
        <v>2</v>
      </c>
      <c r="J488" s="11" t="s">
        <v>1029</v>
      </c>
      <c r="K488" s="11" t="s">
        <v>1029</v>
      </c>
      <c r="L488" s="11" t="s">
        <v>1029</v>
      </c>
      <c r="M488" s="11" t="s">
        <v>1029</v>
      </c>
      <c r="N488" s="11" t="s">
        <v>1029</v>
      </c>
    </row>
    <row r="489" spans="2:14">
      <c r="B489" s="25">
        <v>5338000</v>
      </c>
      <c r="C489" s="26" t="s">
        <v>524</v>
      </c>
      <c r="D489" s="11">
        <v>860</v>
      </c>
      <c r="E489" s="133">
        <f t="shared" si="7"/>
        <v>836</v>
      </c>
      <c r="F489" s="144">
        <v>667</v>
      </c>
      <c r="G489" s="144">
        <v>169</v>
      </c>
      <c r="H489" s="11">
        <v>2</v>
      </c>
      <c r="I489" s="11">
        <v>21</v>
      </c>
      <c r="J489" s="11">
        <v>1</v>
      </c>
      <c r="K489" s="11" t="s">
        <v>1029</v>
      </c>
      <c r="L489" s="11" t="s">
        <v>1029</v>
      </c>
      <c r="M489" s="11" t="s">
        <v>1029</v>
      </c>
      <c r="N489" s="11" t="s">
        <v>1029</v>
      </c>
    </row>
    <row r="490" spans="2:14">
      <c r="B490" s="25">
        <v>5339000</v>
      </c>
      <c r="C490" s="26" t="s">
        <v>479</v>
      </c>
      <c r="D490" s="11">
        <v>1389</v>
      </c>
      <c r="E490" s="133">
        <f t="shared" si="7"/>
        <v>1379</v>
      </c>
      <c r="F490" s="144">
        <v>1133</v>
      </c>
      <c r="G490" s="144">
        <v>246</v>
      </c>
      <c r="H490" s="11">
        <v>2</v>
      </c>
      <c r="I490" s="11">
        <v>1</v>
      </c>
      <c r="J490" s="11" t="s">
        <v>1029</v>
      </c>
      <c r="K490" s="11" t="s">
        <v>1029</v>
      </c>
      <c r="L490" s="11" t="s">
        <v>1029</v>
      </c>
      <c r="M490" s="11">
        <v>7</v>
      </c>
      <c r="N490" s="11" t="s">
        <v>1029</v>
      </c>
    </row>
    <row r="491" spans="2:14">
      <c r="B491" s="25">
        <v>5340000</v>
      </c>
      <c r="C491" s="26" t="s">
        <v>165</v>
      </c>
      <c r="D491" s="11">
        <v>414</v>
      </c>
      <c r="E491" s="133">
        <f t="shared" si="7"/>
        <v>411</v>
      </c>
      <c r="F491" s="144">
        <v>389</v>
      </c>
      <c r="G491" s="144">
        <v>22</v>
      </c>
      <c r="H491" s="11" t="s">
        <v>1029</v>
      </c>
      <c r="I491" s="11">
        <v>2</v>
      </c>
      <c r="J491" s="11" t="s">
        <v>1029</v>
      </c>
      <c r="K491" s="11" t="s">
        <v>1029</v>
      </c>
      <c r="L491" s="11" t="s">
        <v>1029</v>
      </c>
      <c r="M491" s="11">
        <v>1</v>
      </c>
      <c r="N491" s="11" t="s">
        <v>1029</v>
      </c>
    </row>
    <row r="492" spans="2:14">
      <c r="B492" s="25">
        <v>5341000</v>
      </c>
      <c r="C492" s="26" t="s">
        <v>525</v>
      </c>
      <c r="D492" s="11">
        <v>897</v>
      </c>
      <c r="E492" s="133">
        <f t="shared" si="7"/>
        <v>894</v>
      </c>
      <c r="F492" s="144">
        <v>705</v>
      </c>
      <c r="G492" s="144">
        <v>189</v>
      </c>
      <c r="H492" s="11" t="s">
        <v>1029</v>
      </c>
      <c r="I492" s="11">
        <v>2</v>
      </c>
      <c r="J492" s="11" t="s">
        <v>1029</v>
      </c>
      <c r="K492" s="11" t="s">
        <v>1029</v>
      </c>
      <c r="L492" s="11" t="s">
        <v>1029</v>
      </c>
      <c r="M492" s="11">
        <v>1</v>
      </c>
      <c r="N492" s="11" t="s">
        <v>1029</v>
      </c>
    </row>
    <row r="493" spans="2:14">
      <c r="B493" s="25">
        <v>5342000</v>
      </c>
      <c r="C493" s="26" t="s">
        <v>526</v>
      </c>
      <c r="D493" s="11">
        <v>3619</v>
      </c>
      <c r="E493" s="133">
        <f t="shared" si="7"/>
        <v>3340</v>
      </c>
      <c r="F493" s="144">
        <v>1303</v>
      </c>
      <c r="G493" s="144">
        <v>2037</v>
      </c>
      <c r="H493" s="11">
        <v>152</v>
      </c>
      <c r="I493" s="11">
        <v>114</v>
      </c>
      <c r="J493" s="11" t="s">
        <v>1029</v>
      </c>
      <c r="K493" s="11">
        <v>2</v>
      </c>
      <c r="L493" s="11">
        <v>8</v>
      </c>
      <c r="M493" s="11">
        <v>3</v>
      </c>
      <c r="N493" s="11" t="s">
        <v>1029</v>
      </c>
    </row>
    <row r="494" spans="2:14">
      <c r="B494" s="25">
        <v>5343000</v>
      </c>
      <c r="C494" s="30" t="s">
        <v>527</v>
      </c>
      <c r="D494" s="11">
        <v>915</v>
      </c>
      <c r="E494" s="133">
        <f t="shared" si="7"/>
        <v>913</v>
      </c>
      <c r="F494" s="144">
        <v>524</v>
      </c>
      <c r="G494" s="144">
        <v>389</v>
      </c>
      <c r="H494" s="11">
        <v>2</v>
      </c>
      <c r="I494" s="11" t="s">
        <v>1029</v>
      </c>
      <c r="J494" s="11" t="s">
        <v>1029</v>
      </c>
      <c r="K494" s="11" t="s">
        <v>1029</v>
      </c>
      <c r="L494" s="11" t="s">
        <v>1029</v>
      </c>
      <c r="M494" s="11" t="s">
        <v>1029</v>
      </c>
      <c r="N494" s="11" t="s">
        <v>1029</v>
      </c>
    </row>
    <row r="495" spans="2:14">
      <c r="B495" s="25">
        <v>5344000</v>
      </c>
      <c r="C495" s="26" t="s">
        <v>169</v>
      </c>
      <c r="D495" s="11">
        <v>613</v>
      </c>
      <c r="E495" s="133">
        <f t="shared" si="7"/>
        <v>613</v>
      </c>
      <c r="F495" s="144">
        <v>483</v>
      </c>
      <c r="G495" s="144">
        <v>130</v>
      </c>
      <c r="H495" s="11" t="s">
        <v>1029</v>
      </c>
      <c r="I495" s="11" t="s">
        <v>1029</v>
      </c>
      <c r="J495" s="11" t="s">
        <v>1029</v>
      </c>
      <c r="K495" s="11" t="s">
        <v>1029</v>
      </c>
      <c r="L495" s="11" t="s">
        <v>1029</v>
      </c>
      <c r="M495" s="11" t="s">
        <v>1029</v>
      </c>
      <c r="N495" s="11" t="s">
        <v>1029</v>
      </c>
    </row>
    <row r="496" spans="2:14">
      <c r="B496" s="25">
        <v>5345000</v>
      </c>
      <c r="C496" s="26" t="s">
        <v>200</v>
      </c>
      <c r="D496" s="11">
        <v>1083</v>
      </c>
      <c r="E496" s="133">
        <f t="shared" si="7"/>
        <v>1073</v>
      </c>
      <c r="F496" s="144">
        <v>828</v>
      </c>
      <c r="G496" s="144">
        <v>245</v>
      </c>
      <c r="H496" s="11">
        <v>2</v>
      </c>
      <c r="I496" s="11">
        <v>7</v>
      </c>
      <c r="J496" s="11" t="s">
        <v>1029</v>
      </c>
      <c r="K496" s="11" t="s">
        <v>1029</v>
      </c>
      <c r="L496" s="11" t="s">
        <v>1029</v>
      </c>
      <c r="M496" s="11">
        <v>1</v>
      </c>
      <c r="N496" s="11" t="s">
        <v>1029</v>
      </c>
    </row>
    <row r="497" spans="2:14">
      <c r="B497" s="25">
        <v>5346000</v>
      </c>
      <c r="C497" s="26" t="s">
        <v>528</v>
      </c>
      <c r="D497" s="11">
        <v>432</v>
      </c>
      <c r="E497" s="133">
        <f t="shared" si="7"/>
        <v>431</v>
      </c>
      <c r="F497" s="144">
        <v>356</v>
      </c>
      <c r="G497" s="144">
        <v>75</v>
      </c>
      <c r="H497" s="11" t="s">
        <v>1029</v>
      </c>
      <c r="I497" s="11">
        <v>1</v>
      </c>
      <c r="J497" s="11" t="s">
        <v>1029</v>
      </c>
      <c r="K497" s="11" t="s">
        <v>1029</v>
      </c>
      <c r="L497" s="11" t="s">
        <v>1029</v>
      </c>
      <c r="M497" s="11" t="s">
        <v>1029</v>
      </c>
      <c r="N497" s="11" t="s">
        <v>1029</v>
      </c>
    </row>
    <row r="498" spans="2:14">
      <c r="B498" s="25">
        <v>5347000</v>
      </c>
      <c r="C498" s="26" t="s">
        <v>529</v>
      </c>
      <c r="D498" s="11">
        <v>1368</v>
      </c>
      <c r="E498" s="133">
        <f t="shared" si="7"/>
        <v>1360</v>
      </c>
      <c r="F498" s="144">
        <v>568</v>
      </c>
      <c r="G498" s="144">
        <v>792</v>
      </c>
      <c r="H498" s="11">
        <v>1</v>
      </c>
      <c r="I498" s="11">
        <v>4</v>
      </c>
      <c r="J498" s="11" t="s">
        <v>1029</v>
      </c>
      <c r="K498" s="11" t="s">
        <v>1029</v>
      </c>
      <c r="L498" s="11" t="s">
        <v>1029</v>
      </c>
      <c r="M498" s="11">
        <v>2</v>
      </c>
      <c r="N498" s="11">
        <v>1</v>
      </c>
    </row>
    <row r="499" spans="2:14" s="54" customFormat="1">
      <c r="B499" s="298">
        <v>5500000</v>
      </c>
      <c r="C499" s="300" t="s">
        <v>530</v>
      </c>
      <c r="D499" s="303">
        <v>72059</v>
      </c>
      <c r="E499" s="307">
        <f t="shared" si="7"/>
        <v>69057</v>
      </c>
      <c r="F499" s="584">
        <v>25234</v>
      </c>
      <c r="G499" s="584">
        <v>43823</v>
      </c>
      <c r="H499" s="303">
        <v>800</v>
      </c>
      <c r="I499" s="303">
        <v>1676</v>
      </c>
      <c r="J499" s="303">
        <v>10</v>
      </c>
      <c r="K499" s="303">
        <v>302</v>
      </c>
      <c r="L499" s="303">
        <v>127</v>
      </c>
      <c r="M499" s="303">
        <v>66</v>
      </c>
      <c r="N499" s="303">
        <v>21</v>
      </c>
    </row>
    <row r="500" spans="2:14">
      <c r="B500" s="25">
        <v>5501000</v>
      </c>
      <c r="C500" s="26" t="s">
        <v>531</v>
      </c>
      <c r="D500" s="11">
        <v>14105</v>
      </c>
      <c r="E500" s="133">
        <f t="shared" si="7"/>
        <v>13312</v>
      </c>
      <c r="F500" s="144">
        <v>3669</v>
      </c>
      <c r="G500" s="144">
        <v>9643</v>
      </c>
      <c r="H500" s="11">
        <v>63</v>
      </c>
      <c r="I500" s="11">
        <v>696</v>
      </c>
      <c r="J500" s="11">
        <v>3</v>
      </c>
      <c r="K500" s="11">
        <v>5</v>
      </c>
      <c r="L500" s="11">
        <v>3</v>
      </c>
      <c r="M500" s="11">
        <v>19</v>
      </c>
      <c r="N500" s="11">
        <v>4</v>
      </c>
    </row>
    <row r="501" spans="2:14">
      <c r="B501" s="25">
        <v>5510000</v>
      </c>
      <c r="C501" s="26" t="s">
        <v>532</v>
      </c>
      <c r="D501" s="11">
        <v>3640</v>
      </c>
      <c r="E501" s="133">
        <f t="shared" si="7"/>
        <v>3606</v>
      </c>
      <c r="F501" s="144">
        <v>1167</v>
      </c>
      <c r="G501" s="144">
        <v>2439</v>
      </c>
      <c r="H501" s="11">
        <v>17</v>
      </c>
      <c r="I501" s="11">
        <v>16</v>
      </c>
      <c r="J501" s="11" t="s">
        <v>1029</v>
      </c>
      <c r="K501" s="11" t="s">
        <v>1029</v>
      </c>
      <c r="L501" s="11" t="s">
        <v>1029</v>
      </c>
      <c r="M501" s="11">
        <v>1</v>
      </c>
      <c r="N501" s="11" t="s">
        <v>1029</v>
      </c>
    </row>
    <row r="502" spans="2:14">
      <c r="B502" s="25">
        <v>5511000</v>
      </c>
      <c r="C502" s="26" t="s">
        <v>533</v>
      </c>
      <c r="D502" s="11">
        <v>1194</v>
      </c>
      <c r="E502" s="133">
        <f t="shared" si="7"/>
        <v>1182</v>
      </c>
      <c r="F502" s="144">
        <v>783</v>
      </c>
      <c r="G502" s="144">
        <v>399</v>
      </c>
      <c r="H502" s="11">
        <v>8</v>
      </c>
      <c r="I502" s="11">
        <v>2</v>
      </c>
      <c r="J502" s="11" t="s">
        <v>1029</v>
      </c>
      <c r="K502" s="11" t="s">
        <v>1029</v>
      </c>
      <c r="L502" s="11" t="s">
        <v>1029</v>
      </c>
      <c r="M502" s="11">
        <v>2</v>
      </c>
      <c r="N502" s="11" t="s">
        <v>1029</v>
      </c>
    </row>
    <row r="503" spans="2:14">
      <c r="B503" s="25">
        <v>5512000</v>
      </c>
      <c r="C503" s="26" t="s">
        <v>534</v>
      </c>
      <c r="D503" s="11">
        <v>1475</v>
      </c>
      <c r="E503" s="133">
        <f t="shared" si="7"/>
        <v>1470</v>
      </c>
      <c r="F503" s="144">
        <v>920</v>
      </c>
      <c r="G503" s="144">
        <v>550</v>
      </c>
      <c r="H503" s="11">
        <v>1</v>
      </c>
      <c r="I503" s="11">
        <v>4</v>
      </c>
      <c r="J503" s="11" t="s">
        <v>1029</v>
      </c>
      <c r="K503" s="11" t="s">
        <v>1029</v>
      </c>
      <c r="L503" s="11" t="s">
        <v>1029</v>
      </c>
      <c r="M503" s="11" t="s">
        <v>1029</v>
      </c>
      <c r="N503" s="11" t="s">
        <v>1029</v>
      </c>
    </row>
    <row r="504" spans="2:14">
      <c r="B504" s="25">
        <v>5513000</v>
      </c>
      <c r="C504" s="26" t="s">
        <v>535</v>
      </c>
      <c r="D504" s="11">
        <v>8195</v>
      </c>
      <c r="E504" s="133">
        <f t="shared" si="7"/>
        <v>7126</v>
      </c>
      <c r="F504" s="144">
        <v>1131</v>
      </c>
      <c r="G504" s="144">
        <v>5995</v>
      </c>
      <c r="H504" s="11">
        <v>582</v>
      </c>
      <c r="I504" s="11">
        <v>364</v>
      </c>
      <c r="J504" s="11" t="s">
        <v>1029</v>
      </c>
      <c r="K504" s="11" t="s">
        <v>1029</v>
      </c>
      <c r="L504" s="11">
        <v>109</v>
      </c>
      <c r="M504" s="11">
        <v>12</v>
      </c>
      <c r="N504" s="11">
        <v>2</v>
      </c>
    </row>
    <row r="505" spans="2:14">
      <c r="B505" s="25">
        <v>5514000</v>
      </c>
      <c r="C505" s="30" t="s">
        <v>536</v>
      </c>
      <c r="D505" s="11">
        <v>1705</v>
      </c>
      <c r="E505" s="133">
        <f t="shared" si="7"/>
        <v>1061</v>
      </c>
      <c r="F505" s="144">
        <v>827</v>
      </c>
      <c r="G505" s="144">
        <v>234</v>
      </c>
      <c r="H505" s="11">
        <v>62</v>
      </c>
      <c r="I505" s="11">
        <v>284</v>
      </c>
      <c r="J505" s="11">
        <v>2</v>
      </c>
      <c r="K505" s="11">
        <v>293</v>
      </c>
      <c r="L505" s="11" t="s">
        <v>1029</v>
      </c>
      <c r="M505" s="11">
        <v>3</v>
      </c>
      <c r="N505" s="11" t="s">
        <v>1029</v>
      </c>
    </row>
    <row r="506" spans="2:14">
      <c r="B506" s="25">
        <v>5515000</v>
      </c>
      <c r="C506" s="30" t="s">
        <v>537</v>
      </c>
      <c r="D506" s="11">
        <v>1748</v>
      </c>
      <c r="E506" s="133">
        <f t="shared" si="7"/>
        <v>1708</v>
      </c>
      <c r="F506" s="144">
        <v>821</v>
      </c>
      <c r="G506" s="144">
        <v>887</v>
      </c>
      <c r="H506" s="11">
        <v>13</v>
      </c>
      <c r="I506" s="11">
        <v>24</v>
      </c>
      <c r="J506" s="11" t="s">
        <v>1029</v>
      </c>
      <c r="K506" s="11">
        <v>1</v>
      </c>
      <c r="L506" s="11" t="s">
        <v>1029</v>
      </c>
      <c r="M506" s="11">
        <v>2</v>
      </c>
      <c r="N506" s="11" t="s">
        <v>1029</v>
      </c>
    </row>
    <row r="507" spans="2:14">
      <c r="B507" s="25">
        <v>5516000</v>
      </c>
      <c r="C507" s="26" t="s">
        <v>538</v>
      </c>
      <c r="D507" s="11">
        <v>806</v>
      </c>
      <c r="E507" s="133">
        <f t="shared" si="7"/>
        <v>797</v>
      </c>
      <c r="F507" s="144">
        <v>28</v>
      </c>
      <c r="G507" s="144">
        <v>769</v>
      </c>
      <c r="H507" s="11">
        <v>4</v>
      </c>
      <c r="I507" s="11">
        <v>1</v>
      </c>
      <c r="J507" s="11" t="s">
        <v>1029</v>
      </c>
      <c r="K507" s="11" t="s">
        <v>1029</v>
      </c>
      <c r="L507" s="11">
        <v>4</v>
      </c>
      <c r="M507" s="11" t="s">
        <v>1029</v>
      </c>
      <c r="N507" s="11" t="s">
        <v>1029</v>
      </c>
    </row>
    <row r="508" spans="2:14">
      <c r="B508" s="25">
        <v>5517000</v>
      </c>
      <c r="C508" s="26" t="s">
        <v>220</v>
      </c>
      <c r="D508" s="11">
        <v>2566</v>
      </c>
      <c r="E508" s="133">
        <f t="shared" si="7"/>
        <v>2558</v>
      </c>
      <c r="F508" s="144">
        <v>1118</v>
      </c>
      <c r="G508" s="144">
        <v>1440</v>
      </c>
      <c r="H508" s="11" t="s">
        <v>1029</v>
      </c>
      <c r="I508" s="11">
        <v>6</v>
      </c>
      <c r="J508" s="11" t="s">
        <v>1029</v>
      </c>
      <c r="K508" s="11" t="s">
        <v>1029</v>
      </c>
      <c r="L508" s="11" t="s">
        <v>1029</v>
      </c>
      <c r="M508" s="11">
        <v>1</v>
      </c>
      <c r="N508" s="11">
        <v>1</v>
      </c>
    </row>
    <row r="509" spans="2:14">
      <c r="B509" s="25">
        <v>5518000</v>
      </c>
      <c r="C509" s="26" t="s">
        <v>539</v>
      </c>
      <c r="D509" s="11">
        <v>696</v>
      </c>
      <c r="E509" s="133">
        <f t="shared" si="7"/>
        <v>692</v>
      </c>
      <c r="F509" s="144">
        <v>594</v>
      </c>
      <c r="G509" s="144">
        <v>98</v>
      </c>
      <c r="H509" s="11">
        <v>1</v>
      </c>
      <c r="I509" s="11">
        <v>2</v>
      </c>
      <c r="J509" s="11">
        <v>1</v>
      </c>
      <c r="K509" s="11" t="s">
        <v>1029</v>
      </c>
      <c r="L509" s="11" t="s">
        <v>1029</v>
      </c>
      <c r="M509" s="11" t="s">
        <v>1029</v>
      </c>
      <c r="N509" s="11" t="s">
        <v>1029</v>
      </c>
    </row>
    <row r="510" spans="2:14">
      <c r="B510" s="25">
        <v>5519000</v>
      </c>
      <c r="C510" s="26" t="s">
        <v>540</v>
      </c>
      <c r="D510" s="11">
        <v>1893</v>
      </c>
      <c r="E510" s="133">
        <f t="shared" si="7"/>
        <v>1872</v>
      </c>
      <c r="F510" s="144">
        <v>1017</v>
      </c>
      <c r="G510" s="144">
        <v>855</v>
      </c>
      <c r="H510" s="11">
        <v>6</v>
      </c>
      <c r="I510" s="11">
        <v>11</v>
      </c>
      <c r="J510" s="11" t="s">
        <v>1029</v>
      </c>
      <c r="K510" s="11" t="s">
        <v>1029</v>
      </c>
      <c r="L510" s="11">
        <v>1</v>
      </c>
      <c r="M510" s="11">
        <v>2</v>
      </c>
      <c r="N510" s="11">
        <v>1</v>
      </c>
    </row>
    <row r="511" spans="2:14">
      <c r="B511" s="25">
        <v>5520000</v>
      </c>
      <c r="C511" s="26" t="s">
        <v>541</v>
      </c>
      <c r="D511" s="11">
        <v>3042</v>
      </c>
      <c r="E511" s="133">
        <f t="shared" si="7"/>
        <v>2961</v>
      </c>
      <c r="F511" s="144">
        <v>697</v>
      </c>
      <c r="G511" s="144">
        <v>2264</v>
      </c>
      <c r="H511" s="11">
        <v>5</v>
      </c>
      <c r="I511" s="11">
        <v>68</v>
      </c>
      <c r="J511" s="11" t="s">
        <v>1029</v>
      </c>
      <c r="K511" s="11" t="s">
        <v>1029</v>
      </c>
      <c r="L511" s="11" t="s">
        <v>1029</v>
      </c>
      <c r="M511" s="11">
        <v>5</v>
      </c>
      <c r="N511" s="11">
        <v>3</v>
      </c>
    </row>
    <row r="512" spans="2:14">
      <c r="B512" s="25">
        <v>5521000</v>
      </c>
      <c r="C512" s="26" t="s">
        <v>542</v>
      </c>
      <c r="D512" s="11">
        <v>1847</v>
      </c>
      <c r="E512" s="133">
        <f t="shared" si="7"/>
        <v>1841</v>
      </c>
      <c r="F512" s="144">
        <v>941</v>
      </c>
      <c r="G512" s="144">
        <v>900</v>
      </c>
      <c r="H512" s="11" t="s">
        <v>1029</v>
      </c>
      <c r="I512" s="11">
        <v>5</v>
      </c>
      <c r="J512" s="11" t="s">
        <v>1029</v>
      </c>
      <c r="K512" s="11" t="s">
        <v>1029</v>
      </c>
      <c r="L512" s="11">
        <v>1</v>
      </c>
      <c r="M512" s="11" t="s">
        <v>1029</v>
      </c>
      <c r="N512" s="11" t="s">
        <v>1029</v>
      </c>
    </row>
    <row r="513" spans="2:14">
      <c r="B513" s="25">
        <v>5522000</v>
      </c>
      <c r="C513" s="26" t="s">
        <v>543</v>
      </c>
      <c r="D513" s="11">
        <v>1537</v>
      </c>
      <c r="E513" s="133">
        <f t="shared" si="7"/>
        <v>1510</v>
      </c>
      <c r="F513" s="144">
        <v>674</v>
      </c>
      <c r="G513" s="144">
        <v>836</v>
      </c>
      <c r="H513" s="11" t="s">
        <v>1029</v>
      </c>
      <c r="I513" s="11">
        <v>26</v>
      </c>
      <c r="J513" s="11" t="s">
        <v>1029</v>
      </c>
      <c r="K513" s="11" t="s">
        <v>1029</v>
      </c>
      <c r="L513" s="11" t="s">
        <v>1029</v>
      </c>
      <c r="M513" s="11" t="s">
        <v>1029</v>
      </c>
      <c r="N513" s="11">
        <v>1</v>
      </c>
    </row>
    <row r="514" spans="2:14">
      <c r="B514" s="25">
        <v>5523000</v>
      </c>
      <c r="C514" s="26" t="s">
        <v>544</v>
      </c>
      <c r="D514" s="11">
        <v>682</v>
      </c>
      <c r="E514" s="133">
        <f t="shared" si="7"/>
        <v>680</v>
      </c>
      <c r="F514" s="144">
        <v>487</v>
      </c>
      <c r="G514" s="144">
        <v>193</v>
      </c>
      <c r="H514" s="11" t="s">
        <v>1029</v>
      </c>
      <c r="I514" s="11">
        <v>2</v>
      </c>
      <c r="J514" s="11" t="s">
        <v>1029</v>
      </c>
      <c r="K514" s="11" t="s">
        <v>1029</v>
      </c>
      <c r="L514" s="11" t="s">
        <v>1029</v>
      </c>
      <c r="M514" s="11" t="s">
        <v>1029</v>
      </c>
      <c r="N514" s="11" t="s">
        <v>1029</v>
      </c>
    </row>
    <row r="515" spans="2:14">
      <c r="B515" s="25">
        <v>5524000</v>
      </c>
      <c r="C515" s="26" t="s">
        <v>545</v>
      </c>
      <c r="D515" s="11">
        <v>4011</v>
      </c>
      <c r="E515" s="133">
        <f t="shared" si="7"/>
        <v>3978</v>
      </c>
      <c r="F515" s="144">
        <v>1898</v>
      </c>
      <c r="G515" s="144">
        <v>2080</v>
      </c>
      <c r="H515" s="11">
        <v>7</v>
      </c>
      <c r="I515" s="11">
        <v>17</v>
      </c>
      <c r="J515" s="11">
        <v>1</v>
      </c>
      <c r="K515" s="11" t="s">
        <v>1029</v>
      </c>
      <c r="L515" s="11">
        <v>1</v>
      </c>
      <c r="M515" s="11">
        <v>7</v>
      </c>
      <c r="N515" s="11" t="s">
        <v>1029</v>
      </c>
    </row>
    <row r="516" spans="2:14">
      <c r="B516" s="25">
        <v>5525000</v>
      </c>
      <c r="C516" s="26" t="s">
        <v>546</v>
      </c>
      <c r="D516" s="11">
        <v>4927</v>
      </c>
      <c r="E516" s="133">
        <f t="shared" si="7"/>
        <v>4899</v>
      </c>
      <c r="F516" s="144">
        <v>1986</v>
      </c>
      <c r="G516" s="144">
        <v>2913</v>
      </c>
      <c r="H516" s="11">
        <v>6</v>
      </c>
      <c r="I516" s="11">
        <v>18</v>
      </c>
      <c r="J516" s="11" t="s">
        <v>1029</v>
      </c>
      <c r="K516" s="11" t="s">
        <v>1029</v>
      </c>
      <c r="L516" s="11" t="s">
        <v>1029</v>
      </c>
      <c r="M516" s="11">
        <v>2</v>
      </c>
      <c r="N516" s="11">
        <v>2</v>
      </c>
    </row>
    <row r="517" spans="2:14">
      <c r="B517" s="25">
        <v>5526000</v>
      </c>
      <c r="C517" s="26" t="s">
        <v>547</v>
      </c>
      <c r="D517" s="11">
        <v>3872</v>
      </c>
      <c r="E517" s="133">
        <f t="shared" si="7"/>
        <v>3844</v>
      </c>
      <c r="F517" s="144">
        <v>1224</v>
      </c>
      <c r="G517" s="144">
        <v>2620</v>
      </c>
      <c r="H517" s="11">
        <v>3</v>
      </c>
      <c r="I517" s="11">
        <v>21</v>
      </c>
      <c r="J517" s="11" t="s">
        <v>1029</v>
      </c>
      <c r="K517" s="11" t="s">
        <v>1029</v>
      </c>
      <c r="L517" s="11" t="s">
        <v>1029</v>
      </c>
      <c r="M517" s="11">
        <v>2</v>
      </c>
      <c r="N517" s="11">
        <v>2</v>
      </c>
    </row>
    <row r="518" spans="2:14">
      <c r="B518" s="25">
        <v>5527000</v>
      </c>
      <c r="C518" s="26" t="s">
        <v>548</v>
      </c>
      <c r="D518" s="11">
        <v>1396</v>
      </c>
      <c r="E518" s="133">
        <f t="shared" si="7"/>
        <v>1373</v>
      </c>
      <c r="F518" s="144">
        <v>107</v>
      </c>
      <c r="G518" s="144">
        <v>1266</v>
      </c>
      <c r="H518" s="11" t="s">
        <v>1029</v>
      </c>
      <c r="I518" s="11">
        <v>17</v>
      </c>
      <c r="J518" s="11" t="s">
        <v>1029</v>
      </c>
      <c r="K518" s="11" t="s">
        <v>1029</v>
      </c>
      <c r="L518" s="11">
        <v>5</v>
      </c>
      <c r="M518" s="11">
        <v>1</v>
      </c>
      <c r="N518" s="11" t="s">
        <v>1029</v>
      </c>
    </row>
    <row r="519" spans="2:14">
      <c r="B519" s="25">
        <v>5528000</v>
      </c>
      <c r="C519" s="26" t="s">
        <v>549</v>
      </c>
      <c r="D519" s="11">
        <v>2206</v>
      </c>
      <c r="E519" s="133">
        <f t="shared" si="7"/>
        <v>2158</v>
      </c>
      <c r="F519" s="144">
        <v>1010</v>
      </c>
      <c r="G519" s="144">
        <v>1148</v>
      </c>
      <c r="H519" s="11">
        <v>5</v>
      </c>
      <c r="I519" s="11">
        <v>35</v>
      </c>
      <c r="J519" s="11">
        <v>1</v>
      </c>
      <c r="K519" s="11">
        <v>1</v>
      </c>
      <c r="L519" s="11">
        <v>3</v>
      </c>
      <c r="M519" s="11">
        <v>1</v>
      </c>
      <c r="N519" s="11">
        <v>2</v>
      </c>
    </row>
    <row r="520" spans="2:14">
      <c r="B520" s="25">
        <v>5529000</v>
      </c>
      <c r="C520" s="26" t="s">
        <v>550</v>
      </c>
      <c r="D520" s="11">
        <v>3024</v>
      </c>
      <c r="E520" s="133">
        <f t="shared" si="7"/>
        <v>3006</v>
      </c>
      <c r="F520" s="144">
        <v>565</v>
      </c>
      <c r="G520" s="144">
        <v>2441</v>
      </c>
      <c r="H520" s="11">
        <v>8</v>
      </c>
      <c r="I520" s="11">
        <v>9</v>
      </c>
      <c r="J520" s="11" t="s">
        <v>1029</v>
      </c>
      <c r="K520" s="11" t="s">
        <v>1029</v>
      </c>
      <c r="L520" s="11" t="s">
        <v>1029</v>
      </c>
      <c r="M520" s="11" t="s">
        <v>1029</v>
      </c>
      <c r="N520" s="11">
        <v>1</v>
      </c>
    </row>
    <row r="521" spans="2:14">
      <c r="B521" s="25">
        <v>5530000</v>
      </c>
      <c r="C521" s="26" t="s">
        <v>551</v>
      </c>
      <c r="D521" s="11">
        <v>2119</v>
      </c>
      <c r="E521" s="133">
        <f t="shared" si="7"/>
        <v>2106</v>
      </c>
      <c r="F521" s="144">
        <v>1425</v>
      </c>
      <c r="G521" s="144">
        <v>681</v>
      </c>
      <c r="H521" s="11">
        <v>1</v>
      </c>
      <c r="I521" s="11">
        <v>9</v>
      </c>
      <c r="J521" s="11" t="s">
        <v>1029</v>
      </c>
      <c r="K521" s="11" t="s">
        <v>1029</v>
      </c>
      <c r="L521" s="11" t="s">
        <v>1029</v>
      </c>
      <c r="M521" s="11">
        <v>1</v>
      </c>
      <c r="N521" s="11">
        <v>2</v>
      </c>
    </row>
    <row r="522" spans="2:14">
      <c r="B522" s="25">
        <v>5531000</v>
      </c>
      <c r="C522" s="26" t="s">
        <v>344</v>
      </c>
      <c r="D522" s="11">
        <v>824</v>
      </c>
      <c r="E522" s="133">
        <f t="shared" si="7"/>
        <v>796</v>
      </c>
      <c r="F522" s="144">
        <v>641</v>
      </c>
      <c r="G522" s="144">
        <v>155</v>
      </c>
      <c r="H522" s="11">
        <v>2</v>
      </c>
      <c r="I522" s="11">
        <v>24</v>
      </c>
      <c r="J522" s="11">
        <v>1</v>
      </c>
      <c r="K522" s="11">
        <v>1</v>
      </c>
      <c r="L522" s="11" t="s">
        <v>1029</v>
      </c>
      <c r="M522" s="11" t="s">
        <v>1029</v>
      </c>
      <c r="N522" s="11" t="s">
        <v>1029</v>
      </c>
    </row>
    <row r="523" spans="2:14">
      <c r="B523" s="25">
        <v>5532000</v>
      </c>
      <c r="C523" s="26" t="s">
        <v>552</v>
      </c>
      <c r="D523" s="11">
        <v>2504</v>
      </c>
      <c r="E523" s="133">
        <f t="shared" si="7"/>
        <v>2489</v>
      </c>
      <c r="F523" s="144">
        <v>736</v>
      </c>
      <c r="G523" s="144">
        <v>1753</v>
      </c>
      <c r="H523" s="11">
        <v>6</v>
      </c>
      <c r="I523" s="11">
        <v>6</v>
      </c>
      <c r="J523" s="11">
        <v>1</v>
      </c>
      <c r="K523" s="11">
        <v>1</v>
      </c>
      <c r="L523" s="11" t="s">
        <v>1029</v>
      </c>
      <c r="M523" s="11">
        <v>1</v>
      </c>
      <c r="N523" s="11" t="s">
        <v>1029</v>
      </c>
    </row>
    <row r="524" spans="2:14">
      <c r="B524" s="25">
        <v>5533000</v>
      </c>
      <c r="C524" s="26" t="s">
        <v>553</v>
      </c>
      <c r="D524" s="11">
        <v>2045</v>
      </c>
      <c r="E524" s="133">
        <f t="shared" ref="E524:E587" si="8">SUM(F524:G524)</f>
        <v>2032</v>
      </c>
      <c r="F524" s="144">
        <v>768</v>
      </c>
      <c r="G524" s="144">
        <v>1264</v>
      </c>
      <c r="H524" s="11" t="s">
        <v>1029</v>
      </c>
      <c r="I524" s="11">
        <v>9</v>
      </c>
      <c r="J524" s="11" t="s">
        <v>1029</v>
      </c>
      <c r="K524" s="11" t="s">
        <v>1029</v>
      </c>
      <c r="L524" s="11" t="s">
        <v>1029</v>
      </c>
      <c r="M524" s="11">
        <v>4</v>
      </c>
      <c r="N524" s="11" t="s">
        <v>1029</v>
      </c>
    </row>
    <row r="525" spans="2:14" s="54" customFormat="1">
      <c r="B525" s="296">
        <v>6000000</v>
      </c>
      <c r="C525" s="300" t="s">
        <v>554</v>
      </c>
      <c r="D525" s="303">
        <v>35258</v>
      </c>
      <c r="E525" s="307">
        <f t="shared" si="8"/>
        <v>34643</v>
      </c>
      <c r="F525" s="584">
        <v>18762</v>
      </c>
      <c r="G525" s="584">
        <v>15881</v>
      </c>
      <c r="H525" s="303">
        <v>76</v>
      </c>
      <c r="I525" s="303">
        <v>100</v>
      </c>
      <c r="J525" s="303">
        <v>1</v>
      </c>
      <c r="K525" s="303">
        <v>1</v>
      </c>
      <c r="L525" s="303">
        <v>418</v>
      </c>
      <c r="M525" s="303">
        <v>12</v>
      </c>
      <c r="N525" s="303">
        <v>7</v>
      </c>
    </row>
    <row r="526" spans="2:14">
      <c r="B526" s="24">
        <v>6001000</v>
      </c>
      <c r="C526" s="26" t="s">
        <v>555</v>
      </c>
      <c r="D526" s="11">
        <v>8826</v>
      </c>
      <c r="E526" s="133">
        <f t="shared" si="8"/>
        <v>8722</v>
      </c>
      <c r="F526" s="144">
        <v>3979</v>
      </c>
      <c r="G526" s="144">
        <v>4743</v>
      </c>
      <c r="H526" s="11">
        <v>58</v>
      </c>
      <c r="I526" s="11">
        <v>37</v>
      </c>
      <c r="J526" s="11" t="s">
        <v>1029</v>
      </c>
      <c r="K526" s="11" t="s">
        <v>1029</v>
      </c>
      <c r="L526" s="11">
        <v>3</v>
      </c>
      <c r="M526" s="11">
        <v>5</v>
      </c>
      <c r="N526" s="11">
        <v>1</v>
      </c>
    </row>
    <row r="527" spans="2:14">
      <c r="B527" s="24">
        <v>6010000</v>
      </c>
      <c r="C527" s="26" t="s">
        <v>556</v>
      </c>
      <c r="D527" s="11">
        <v>1348</v>
      </c>
      <c r="E527" s="133">
        <f t="shared" si="8"/>
        <v>1341</v>
      </c>
      <c r="F527" s="144">
        <v>688</v>
      </c>
      <c r="G527" s="144">
        <v>653</v>
      </c>
      <c r="H527" s="11">
        <v>1</v>
      </c>
      <c r="I527" s="11">
        <v>4</v>
      </c>
      <c r="J527" s="11" t="s">
        <v>1029</v>
      </c>
      <c r="K527" s="11" t="s">
        <v>1029</v>
      </c>
      <c r="L527" s="11" t="s">
        <v>1029</v>
      </c>
      <c r="M527" s="11">
        <v>2</v>
      </c>
      <c r="N527" s="11" t="s">
        <v>1029</v>
      </c>
    </row>
    <row r="528" spans="2:14">
      <c r="B528" s="24">
        <v>6011000</v>
      </c>
      <c r="C528" s="26" t="s">
        <v>557</v>
      </c>
      <c r="D528" s="11">
        <v>1376</v>
      </c>
      <c r="E528" s="133">
        <f t="shared" si="8"/>
        <v>1376</v>
      </c>
      <c r="F528" s="144">
        <v>645</v>
      </c>
      <c r="G528" s="144">
        <v>731</v>
      </c>
      <c r="H528" s="11" t="s">
        <v>1029</v>
      </c>
      <c r="I528" s="11" t="s">
        <v>1029</v>
      </c>
      <c r="J528" s="11" t="s">
        <v>1029</v>
      </c>
      <c r="K528" s="11" t="s">
        <v>1029</v>
      </c>
      <c r="L528" s="11" t="s">
        <v>1029</v>
      </c>
      <c r="M528" s="11" t="s">
        <v>1029</v>
      </c>
      <c r="N528" s="11" t="s">
        <v>1029</v>
      </c>
    </row>
    <row r="529" spans="2:14">
      <c r="B529" s="24">
        <v>6012000</v>
      </c>
      <c r="C529" s="26" t="s">
        <v>558</v>
      </c>
      <c r="D529" s="11">
        <v>573</v>
      </c>
      <c r="E529" s="133">
        <f t="shared" si="8"/>
        <v>571</v>
      </c>
      <c r="F529" s="144">
        <v>443</v>
      </c>
      <c r="G529" s="144">
        <v>128</v>
      </c>
      <c r="H529" s="11" t="s">
        <v>1029</v>
      </c>
      <c r="I529" s="11">
        <v>1</v>
      </c>
      <c r="J529" s="11">
        <v>1</v>
      </c>
      <c r="K529" s="11" t="s">
        <v>1029</v>
      </c>
      <c r="L529" s="11" t="s">
        <v>1029</v>
      </c>
      <c r="M529" s="11" t="s">
        <v>1029</v>
      </c>
      <c r="N529" s="11" t="s">
        <v>1029</v>
      </c>
    </row>
    <row r="530" spans="2:14">
      <c r="B530" s="24">
        <v>6013000</v>
      </c>
      <c r="C530" s="26" t="s">
        <v>559</v>
      </c>
      <c r="D530" s="11">
        <v>1904</v>
      </c>
      <c r="E530" s="133">
        <f t="shared" si="8"/>
        <v>1904</v>
      </c>
      <c r="F530" s="144">
        <v>1296</v>
      </c>
      <c r="G530" s="144">
        <v>608</v>
      </c>
      <c r="H530" s="11" t="s">
        <v>1029</v>
      </c>
      <c r="I530" s="11" t="s">
        <v>1029</v>
      </c>
      <c r="J530" s="11" t="s">
        <v>1029</v>
      </c>
      <c r="K530" s="11" t="s">
        <v>1029</v>
      </c>
      <c r="L530" s="11" t="s">
        <v>1029</v>
      </c>
      <c r="M530" s="11" t="s">
        <v>1029</v>
      </c>
      <c r="N530" s="11" t="s">
        <v>1029</v>
      </c>
    </row>
    <row r="531" spans="2:14">
      <c r="B531" s="24">
        <v>6014000</v>
      </c>
      <c r="C531" s="26" t="s">
        <v>560</v>
      </c>
      <c r="D531" s="11">
        <v>598</v>
      </c>
      <c r="E531" s="133">
        <f t="shared" si="8"/>
        <v>598</v>
      </c>
      <c r="F531" s="144">
        <v>230</v>
      </c>
      <c r="G531" s="144">
        <v>368</v>
      </c>
      <c r="H531" s="11" t="s">
        <v>1029</v>
      </c>
      <c r="I531" s="11" t="s">
        <v>1029</v>
      </c>
      <c r="J531" s="11" t="s">
        <v>1029</v>
      </c>
      <c r="K531" s="11" t="s">
        <v>1029</v>
      </c>
      <c r="L531" s="11" t="s">
        <v>1029</v>
      </c>
      <c r="M531" s="11" t="s">
        <v>1029</v>
      </c>
      <c r="N531" s="11" t="s">
        <v>1029</v>
      </c>
    </row>
    <row r="532" spans="2:14">
      <c r="B532" s="24">
        <v>6015000</v>
      </c>
      <c r="C532" s="26" t="s">
        <v>561</v>
      </c>
      <c r="D532" s="11">
        <v>1079</v>
      </c>
      <c r="E532" s="133">
        <f t="shared" si="8"/>
        <v>1077</v>
      </c>
      <c r="F532" s="144">
        <v>495</v>
      </c>
      <c r="G532" s="144">
        <v>582</v>
      </c>
      <c r="H532" s="11" t="s">
        <v>1029</v>
      </c>
      <c r="I532" s="11">
        <v>2</v>
      </c>
      <c r="J532" s="11" t="s">
        <v>1029</v>
      </c>
      <c r="K532" s="11" t="s">
        <v>1029</v>
      </c>
      <c r="L532" s="11" t="s">
        <v>1029</v>
      </c>
      <c r="M532" s="11" t="s">
        <v>1029</v>
      </c>
      <c r="N532" s="11" t="s">
        <v>1029</v>
      </c>
    </row>
    <row r="533" spans="2:14">
      <c r="B533" s="24">
        <v>6016000</v>
      </c>
      <c r="C533" s="26" t="s">
        <v>562</v>
      </c>
      <c r="D533" s="11">
        <v>692</v>
      </c>
      <c r="E533" s="133">
        <f t="shared" si="8"/>
        <v>687</v>
      </c>
      <c r="F533" s="144">
        <v>548</v>
      </c>
      <c r="G533" s="144">
        <v>139</v>
      </c>
      <c r="H533" s="11" t="s">
        <v>1029</v>
      </c>
      <c r="I533" s="11">
        <v>4</v>
      </c>
      <c r="J533" s="11" t="s">
        <v>1029</v>
      </c>
      <c r="K533" s="11" t="s">
        <v>1029</v>
      </c>
      <c r="L533" s="11" t="s">
        <v>1029</v>
      </c>
      <c r="M533" s="11">
        <v>1</v>
      </c>
      <c r="N533" s="11" t="s">
        <v>1029</v>
      </c>
    </row>
    <row r="534" spans="2:14">
      <c r="B534" s="24">
        <v>6017000</v>
      </c>
      <c r="C534" s="26" t="s">
        <v>563</v>
      </c>
      <c r="D534" s="11">
        <v>552</v>
      </c>
      <c r="E534" s="133">
        <f t="shared" si="8"/>
        <v>548</v>
      </c>
      <c r="F534" s="144">
        <v>225</v>
      </c>
      <c r="G534" s="144">
        <v>323</v>
      </c>
      <c r="H534" s="11">
        <v>2</v>
      </c>
      <c r="I534" s="11" t="s">
        <v>1029</v>
      </c>
      <c r="J534" s="11" t="s">
        <v>1029</v>
      </c>
      <c r="K534" s="11" t="s">
        <v>1029</v>
      </c>
      <c r="L534" s="11" t="s">
        <v>1029</v>
      </c>
      <c r="M534" s="11" t="s">
        <v>1029</v>
      </c>
      <c r="N534" s="11">
        <v>2</v>
      </c>
    </row>
    <row r="535" spans="2:14">
      <c r="B535" s="24">
        <v>6018000</v>
      </c>
      <c r="C535" s="26" t="s">
        <v>564</v>
      </c>
      <c r="D535" s="11">
        <v>2092</v>
      </c>
      <c r="E535" s="133">
        <f t="shared" si="8"/>
        <v>1657</v>
      </c>
      <c r="F535" s="144">
        <v>988</v>
      </c>
      <c r="G535" s="144">
        <v>669</v>
      </c>
      <c r="H535" s="11">
        <v>1</v>
      </c>
      <c r="I535" s="11">
        <v>18</v>
      </c>
      <c r="J535" s="11" t="s">
        <v>1029</v>
      </c>
      <c r="K535" s="11">
        <v>1</v>
      </c>
      <c r="L535" s="11">
        <v>415</v>
      </c>
      <c r="M535" s="11" t="s">
        <v>1029</v>
      </c>
      <c r="N535" s="11" t="s">
        <v>1029</v>
      </c>
    </row>
    <row r="536" spans="2:14">
      <c r="B536" s="24">
        <v>6019000</v>
      </c>
      <c r="C536" s="26" t="s">
        <v>565</v>
      </c>
      <c r="D536" s="11">
        <v>866</v>
      </c>
      <c r="E536" s="133">
        <f t="shared" si="8"/>
        <v>865</v>
      </c>
      <c r="F536" s="144">
        <v>546</v>
      </c>
      <c r="G536" s="144">
        <v>319</v>
      </c>
      <c r="H536" s="11" t="s">
        <v>1029</v>
      </c>
      <c r="I536" s="11">
        <v>1</v>
      </c>
      <c r="J536" s="11" t="s">
        <v>1029</v>
      </c>
      <c r="K536" s="11" t="s">
        <v>1029</v>
      </c>
      <c r="L536" s="11" t="s">
        <v>1029</v>
      </c>
      <c r="M536" s="11" t="s">
        <v>1029</v>
      </c>
      <c r="N536" s="11" t="s">
        <v>1029</v>
      </c>
    </row>
    <row r="537" spans="2:14">
      <c r="B537" s="24">
        <v>6020000</v>
      </c>
      <c r="C537" s="26" t="s">
        <v>566</v>
      </c>
      <c r="D537" s="11">
        <v>635</v>
      </c>
      <c r="E537" s="133">
        <f t="shared" si="8"/>
        <v>635</v>
      </c>
      <c r="F537" s="144">
        <v>544</v>
      </c>
      <c r="G537" s="144">
        <v>91</v>
      </c>
      <c r="H537" s="11" t="s">
        <v>1029</v>
      </c>
      <c r="I537" s="11" t="s">
        <v>1029</v>
      </c>
      <c r="J537" s="11" t="s">
        <v>1029</v>
      </c>
      <c r="K537" s="11" t="s">
        <v>1029</v>
      </c>
      <c r="L537" s="11" t="s">
        <v>1029</v>
      </c>
      <c r="M537" s="11" t="s">
        <v>1029</v>
      </c>
      <c r="N537" s="11" t="s">
        <v>1029</v>
      </c>
    </row>
    <row r="538" spans="2:14">
      <c r="B538" s="24">
        <v>6021000</v>
      </c>
      <c r="C538" s="26" t="s">
        <v>567</v>
      </c>
      <c r="D538" s="11">
        <v>1265</v>
      </c>
      <c r="E538" s="133">
        <f t="shared" si="8"/>
        <v>1250</v>
      </c>
      <c r="F538" s="144">
        <v>748</v>
      </c>
      <c r="G538" s="144">
        <v>502</v>
      </c>
      <c r="H538" s="11">
        <v>3</v>
      </c>
      <c r="I538" s="11">
        <v>8</v>
      </c>
      <c r="J538" s="11" t="s">
        <v>1029</v>
      </c>
      <c r="K538" s="11" t="s">
        <v>1029</v>
      </c>
      <c r="L538" s="11" t="s">
        <v>1029</v>
      </c>
      <c r="M538" s="11">
        <v>1</v>
      </c>
      <c r="N538" s="11">
        <v>3</v>
      </c>
    </row>
    <row r="539" spans="2:14">
      <c r="B539" s="24">
        <v>6022000</v>
      </c>
      <c r="C539" s="26" t="s">
        <v>568</v>
      </c>
      <c r="D539" s="11">
        <v>1035</v>
      </c>
      <c r="E539" s="133">
        <f t="shared" si="8"/>
        <v>1030</v>
      </c>
      <c r="F539" s="144">
        <v>234</v>
      </c>
      <c r="G539" s="144">
        <v>796</v>
      </c>
      <c r="H539" s="11">
        <v>3</v>
      </c>
      <c r="I539" s="11">
        <v>1</v>
      </c>
      <c r="J539" s="11" t="s">
        <v>1029</v>
      </c>
      <c r="K539" s="11" t="s">
        <v>1029</v>
      </c>
      <c r="L539" s="11" t="s">
        <v>1029</v>
      </c>
      <c r="M539" s="11" t="s">
        <v>1029</v>
      </c>
      <c r="N539" s="11">
        <v>1</v>
      </c>
    </row>
    <row r="540" spans="2:14">
      <c r="B540" s="24">
        <v>6023000</v>
      </c>
      <c r="C540" s="26" t="s">
        <v>569</v>
      </c>
      <c r="D540" s="11">
        <v>1301</v>
      </c>
      <c r="E540" s="133">
        <f t="shared" si="8"/>
        <v>1301</v>
      </c>
      <c r="F540" s="144">
        <v>758</v>
      </c>
      <c r="G540" s="144">
        <v>543</v>
      </c>
      <c r="H540" s="11" t="s">
        <v>1029</v>
      </c>
      <c r="I540" s="11" t="s">
        <v>1029</v>
      </c>
      <c r="J540" s="11" t="s">
        <v>1029</v>
      </c>
      <c r="K540" s="11" t="s">
        <v>1029</v>
      </c>
      <c r="L540" s="11" t="s">
        <v>1029</v>
      </c>
      <c r="M540" s="11" t="s">
        <v>1029</v>
      </c>
      <c r="N540" s="11" t="s">
        <v>1029</v>
      </c>
    </row>
    <row r="541" spans="2:14">
      <c r="B541" s="24">
        <v>6024000</v>
      </c>
      <c r="C541" s="26" t="s">
        <v>570</v>
      </c>
      <c r="D541" s="11">
        <v>1522</v>
      </c>
      <c r="E541" s="133">
        <f t="shared" si="8"/>
        <v>1517</v>
      </c>
      <c r="F541" s="144">
        <v>1176</v>
      </c>
      <c r="G541" s="144">
        <v>341</v>
      </c>
      <c r="H541" s="11">
        <v>2</v>
      </c>
      <c r="I541" s="11">
        <v>3</v>
      </c>
      <c r="J541" s="11" t="s">
        <v>1029</v>
      </c>
      <c r="K541" s="11" t="s">
        <v>1029</v>
      </c>
      <c r="L541" s="11" t="s">
        <v>1029</v>
      </c>
      <c r="M541" s="11" t="s">
        <v>1029</v>
      </c>
      <c r="N541" s="11" t="s">
        <v>1029</v>
      </c>
    </row>
    <row r="542" spans="2:14">
      <c r="B542" s="24">
        <v>6025000</v>
      </c>
      <c r="C542" s="26" t="s">
        <v>571</v>
      </c>
      <c r="D542" s="11">
        <v>1689</v>
      </c>
      <c r="E542" s="133">
        <f t="shared" si="8"/>
        <v>1687</v>
      </c>
      <c r="F542" s="144">
        <v>653</v>
      </c>
      <c r="G542" s="144">
        <v>1034</v>
      </c>
      <c r="H542" s="11">
        <v>1</v>
      </c>
      <c r="I542" s="11" t="s">
        <v>1029</v>
      </c>
      <c r="J542" s="11" t="s">
        <v>1029</v>
      </c>
      <c r="K542" s="11" t="s">
        <v>1029</v>
      </c>
      <c r="L542" s="11" t="s">
        <v>1029</v>
      </c>
      <c r="M542" s="11">
        <v>1</v>
      </c>
      <c r="N542" s="11" t="s">
        <v>1029</v>
      </c>
    </row>
    <row r="543" spans="2:14">
      <c r="B543" s="24">
        <v>6026000</v>
      </c>
      <c r="C543" s="26" t="s">
        <v>572</v>
      </c>
      <c r="D543" s="11">
        <v>927</v>
      </c>
      <c r="E543" s="133">
        <f t="shared" si="8"/>
        <v>919</v>
      </c>
      <c r="F543" s="144">
        <v>693</v>
      </c>
      <c r="G543" s="144">
        <v>226</v>
      </c>
      <c r="H543" s="11" t="s">
        <v>1029</v>
      </c>
      <c r="I543" s="11">
        <v>8</v>
      </c>
      <c r="J543" s="11" t="s">
        <v>1029</v>
      </c>
      <c r="K543" s="11" t="s">
        <v>1029</v>
      </c>
      <c r="L543" s="11" t="s">
        <v>1029</v>
      </c>
      <c r="M543" s="11" t="s">
        <v>1029</v>
      </c>
      <c r="N543" s="11" t="s">
        <v>1029</v>
      </c>
    </row>
    <row r="544" spans="2:14">
      <c r="B544" s="24">
        <v>6027000</v>
      </c>
      <c r="C544" s="26" t="s">
        <v>573</v>
      </c>
      <c r="D544" s="11">
        <v>1241</v>
      </c>
      <c r="E544" s="133">
        <f t="shared" si="8"/>
        <v>1233</v>
      </c>
      <c r="F544" s="144">
        <v>860</v>
      </c>
      <c r="G544" s="144">
        <v>373</v>
      </c>
      <c r="H544" s="11">
        <v>1</v>
      </c>
      <c r="I544" s="11">
        <v>7</v>
      </c>
      <c r="J544" s="11" t="s">
        <v>1029</v>
      </c>
      <c r="K544" s="11" t="s">
        <v>1029</v>
      </c>
      <c r="L544" s="11" t="s">
        <v>1029</v>
      </c>
      <c r="M544" s="11" t="s">
        <v>1029</v>
      </c>
      <c r="N544" s="11" t="s">
        <v>1029</v>
      </c>
    </row>
    <row r="545" spans="2:14">
      <c r="B545" s="24">
        <v>6028000</v>
      </c>
      <c r="C545" s="26" t="s">
        <v>574</v>
      </c>
      <c r="D545" s="11">
        <v>1145</v>
      </c>
      <c r="E545" s="133">
        <f t="shared" si="8"/>
        <v>1144</v>
      </c>
      <c r="F545" s="144">
        <v>889</v>
      </c>
      <c r="G545" s="144">
        <v>255</v>
      </c>
      <c r="H545" s="11" t="s">
        <v>1029</v>
      </c>
      <c r="I545" s="11">
        <v>1</v>
      </c>
      <c r="J545" s="11" t="s">
        <v>1029</v>
      </c>
      <c r="K545" s="11" t="s">
        <v>1029</v>
      </c>
      <c r="L545" s="11" t="s">
        <v>1029</v>
      </c>
      <c r="M545" s="11" t="s">
        <v>1029</v>
      </c>
      <c r="N545" s="11" t="s">
        <v>1029</v>
      </c>
    </row>
    <row r="546" spans="2:14">
      <c r="B546" s="24">
        <v>6029000</v>
      </c>
      <c r="C546" s="26" t="s">
        <v>575</v>
      </c>
      <c r="D546" s="11">
        <v>3104</v>
      </c>
      <c r="E546" s="133">
        <f t="shared" si="8"/>
        <v>3098</v>
      </c>
      <c r="F546" s="144">
        <v>1285</v>
      </c>
      <c r="G546" s="144">
        <v>1813</v>
      </c>
      <c r="H546" s="11">
        <v>1</v>
      </c>
      <c r="I546" s="11">
        <v>3</v>
      </c>
      <c r="J546" s="11" t="s">
        <v>1029</v>
      </c>
      <c r="K546" s="11" t="s">
        <v>1029</v>
      </c>
      <c r="L546" s="11" t="s">
        <v>1029</v>
      </c>
      <c r="M546" s="11">
        <v>2</v>
      </c>
      <c r="N546" s="11" t="s">
        <v>1029</v>
      </c>
    </row>
    <row r="547" spans="2:14">
      <c r="B547" s="24">
        <v>6030000</v>
      </c>
      <c r="C547" s="26" t="s">
        <v>576</v>
      </c>
      <c r="D547" s="11">
        <v>500</v>
      </c>
      <c r="E547" s="133">
        <f t="shared" si="8"/>
        <v>496</v>
      </c>
      <c r="F547" s="144">
        <v>273</v>
      </c>
      <c r="G547" s="144">
        <v>223</v>
      </c>
      <c r="H547" s="11">
        <v>3</v>
      </c>
      <c r="I547" s="11">
        <v>1</v>
      </c>
      <c r="J547" s="11" t="s">
        <v>1029</v>
      </c>
      <c r="K547" s="11" t="s">
        <v>1029</v>
      </c>
      <c r="L547" s="11" t="s">
        <v>1029</v>
      </c>
      <c r="M547" s="11" t="s">
        <v>1029</v>
      </c>
      <c r="N547" s="11" t="s">
        <v>1029</v>
      </c>
    </row>
    <row r="548" spans="2:14">
      <c r="B548" s="24">
        <v>6031000</v>
      </c>
      <c r="C548" s="26" t="s">
        <v>577</v>
      </c>
      <c r="D548" s="11">
        <v>988</v>
      </c>
      <c r="E548" s="133">
        <f t="shared" si="8"/>
        <v>987</v>
      </c>
      <c r="F548" s="144">
        <v>566</v>
      </c>
      <c r="G548" s="144">
        <v>421</v>
      </c>
      <c r="H548" s="11" t="s">
        <v>1029</v>
      </c>
      <c r="I548" s="11">
        <v>1</v>
      </c>
      <c r="J548" s="11" t="s">
        <v>1029</v>
      </c>
      <c r="K548" s="11" t="s">
        <v>1029</v>
      </c>
      <c r="L548" s="11" t="s">
        <v>1029</v>
      </c>
      <c r="M548" s="11" t="s">
        <v>1029</v>
      </c>
      <c r="N548" s="11" t="s">
        <v>1029</v>
      </c>
    </row>
    <row r="549" spans="2:14" s="54" customFormat="1">
      <c r="B549" s="296">
        <v>6400000</v>
      </c>
      <c r="C549" s="300" t="s">
        <v>578</v>
      </c>
      <c r="D549" s="303">
        <v>76773</v>
      </c>
      <c r="E549" s="307">
        <f t="shared" si="8"/>
        <v>72573</v>
      </c>
      <c r="F549" s="584">
        <v>44390</v>
      </c>
      <c r="G549" s="584">
        <v>28183</v>
      </c>
      <c r="H549" s="303">
        <v>1034</v>
      </c>
      <c r="I549" s="303">
        <v>2985</v>
      </c>
      <c r="J549" s="303">
        <v>12</v>
      </c>
      <c r="K549" s="303">
        <v>6</v>
      </c>
      <c r="L549" s="303">
        <v>26</v>
      </c>
      <c r="M549" s="303">
        <v>94</v>
      </c>
      <c r="N549" s="303">
        <v>43</v>
      </c>
    </row>
    <row r="550" spans="2:14">
      <c r="B550" s="24">
        <v>6401000</v>
      </c>
      <c r="C550" s="26" t="s">
        <v>579</v>
      </c>
      <c r="D550" s="11">
        <v>21466</v>
      </c>
      <c r="E550" s="133">
        <f t="shared" si="8"/>
        <v>20031</v>
      </c>
      <c r="F550" s="144">
        <v>11487</v>
      </c>
      <c r="G550" s="144">
        <v>8544</v>
      </c>
      <c r="H550" s="11">
        <v>87</v>
      </c>
      <c r="I550" s="11">
        <v>1277</v>
      </c>
      <c r="J550" s="11">
        <v>2</v>
      </c>
      <c r="K550" s="11">
        <v>4</v>
      </c>
      <c r="L550" s="11">
        <v>16</v>
      </c>
      <c r="M550" s="11">
        <v>35</v>
      </c>
      <c r="N550" s="11">
        <v>14</v>
      </c>
    </row>
    <row r="551" spans="2:14">
      <c r="B551" s="24">
        <v>6410000</v>
      </c>
      <c r="C551" s="26" t="s">
        <v>580</v>
      </c>
      <c r="D551" s="11">
        <v>1246</v>
      </c>
      <c r="E551" s="133">
        <f t="shared" si="8"/>
        <v>1237</v>
      </c>
      <c r="F551" s="144">
        <v>1159</v>
      </c>
      <c r="G551" s="144">
        <v>78</v>
      </c>
      <c r="H551" s="11" t="s">
        <v>1029</v>
      </c>
      <c r="I551" s="11">
        <v>8</v>
      </c>
      <c r="J551" s="11" t="s">
        <v>1029</v>
      </c>
      <c r="K551" s="11" t="s">
        <v>1029</v>
      </c>
      <c r="L551" s="11">
        <v>1</v>
      </c>
      <c r="M551" s="11" t="s">
        <v>1029</v>
      </c>
      <c r="N551" s="11" t="s">
        <v>1029</v>
      </c>
    </row>
    <row r="552" spans="2:14">
      <c r="B552" s="24">
        <v>6411000</v>
      </c>
      <c r="C552" s="26" t="s">
        <v>581</v>
      </c>
      <c r="D552" s="11">
        <v>1623</v>
      </c>
      <c r="E552" s="133">
        <f t="shared" si="8"/>
        <v>1615</v>
      </c>
      <c r="F552" s="144">
        <v>968</v>
      </c>
      <c r="G552" s="144">
        <v>647</v>
      </c>
      <c r="H552" s="11">
        <v>1</v>
      </c>
      <c r="I552" s="11">
        <v>6</v>
      </c>
      <c r="J552" s="11" t="s">
        <v>1029</v>
      </c>
      <c r="K552" s="11" t="s">
        <v>1029</v>
      </c>
      <c r="L552" s="11" t="s">
        <v>1029</v>
      </c>
      <c r="M552" s="11">
        <v>1</v>
      </c>
      <c r="N552" s="11" t="s">
        <v>1029</v>
      </c>
    </row>
    <row r="553" spans="2:14">
      <c r="B553" s="24">
        <v>6412000</v>
      </c>
      <c r="C553" s="26" t="s">
        <v>582</v>
      </c>
      <c r="D553" s="11">
        <v>950</v>
      </c>
      <c r="E553" s="133">
        <f t="shared" si="8"/>
        <v>935</v>
      </c>
      <c r="F553" s="144">
        <v>582</v>
      </c>
      <c r="G553" s="144">
        <v>353</v>
      </c>
      <c r="H553" s="11" t="s">
        <v>1029</v>
      </c>
      <c r="I553" s="11">
        <v>14</v>
      </c>
      <c r="J553" s="11" t="s">
        <v>1029</v>
      </c>
      <c r="K553" s="11" t="s">
        <v>1029</v>
      </c>
      <c r="L553" s="11" t="s">
        <v>1029</v>
      </c>
      <c r="M553" s="11">
        <v>1</v>
      </c>
      <c r="N553" s="11" t="s">
        <v>1029</v>
      </c>
    </row>
    <row r="554" spans="2:14">
      <c r="B554" s="24">
        <v>6413000</v>
      </c>
      <c r="C554" s="26" t="s">
        <v>583</v>
      </c>
      <c r="D554" s="11">
        <v>1341</v>
      </c>
      <c r="E554" s="133">
        <f t="shared" si="8"/>
        <v>1332</v>
      </c>
      <c r="F554" s="144">
        <v>795</v>
      </c>
      <c r="G554" s="144">
        <v>537</v>
      </c>
      <c r="H554" s="11">
        <v>1</v>
      </c>
      <c r="I554" s="11">
        <v>5</v>
      </c>
      <c r="J554" s="11" t="s">
        <v>1029</v>
      </c>
      <c r="K554" s="11" t="s">
        <v>1029</v>
      </c>
      <c r="L554" s="11" t="s">
        <v>1029</v>
      </c>
      <c r="M554" s="11">
        <v>3</v>
      </c>
      <c r="N554" s="11" t="s">
        <v>1029</v>
      </c>
    </row>
    <row r="555" spans="2:14">
      <c r="B555" s="24">
        <v>6414000</v>
      </c>
      <c r="C555" s="26" t="s">
        <v>584</v>
      </c>
      <c r="D555" s="11">
        <v>1041</v>
      </c>
      <c r="E555" s="133">
        <f t="shared" si="8"/>
        <v>121</v>
      </c>
      <c r="F555" s="144">
        <v>119</v>
      </c>
      <c r="G555" s="144">
        <v>2</v>
      </c>
      <c r="H555" s="11">
        <v>652</v>
      </c>
      <c r="I555" s="11">
        <v>265</v>
      </c>
      <c r="J555" s="11" t="s">
        <v>1029</v>
      </c>
      <c r="K555" s="11" t="s">
        <v>1029</v>
      </c>
      <c r="L555" s="11" t="s">
        <v>1029</v>
      </c>
      <c r="M555" s="11">
        <v>3</v>
      </c>
      <c r="N555" s="11" t="s">
        <v>1029</v>
      </c>
    </row>
    <row r="556" spans="2:14">
      <c r="B556" s="24">
        <v>6415000</v>
      </c>
      <c r="C556" s="26" t="s">
        <v>585</v>
      </c>
      <c r="D556" s="11">
        <v>1926</v>
      </c>
      <c r="E556" s="133">
        <f t="shared" si="8"/>
        <v>1917</v>
      </c>
      <c r="F556" s="144">
        <v>1531</v>
      </c>
      <c r="G556" s="144">
        <v>386</v>
      </c>
      <c r="H556" s="11">
        <v>2</v>
      </c>
      <c r="I556" s="11">
        <v>3</v>
      </c>
      <c r="J556" s="11" t="s">
        <v>1029</v>
      </c>
      <c r="K556" s="11" t="s">
        <v>1029</v>
      </c>
      <c r="L556" s="11" t="s">
        <v>1029</v>
      </c>
      <c r="M556" s="11" t="s">
        <v>1029</v>
      </c>
      <c r="N556" s="11">
        <v>4</v>
      </c>
    </row>
    <row r="557" spans="2:14">
      <c r="B557" s="24">
        <v>6416000</v>
      </c>
      <c r="C557" s="26" t="s">
        <v>586</v>
      </c>
      <c r="D557" s="11">
        <v>1792</v>
      </c>
      <c r="E557" s="133">
        <f t="shared" si="8"/>
        <v>1781</v>
      </c>
      <c r="F557" s="144">
        <v>1254</v>
      </c>
      <c r="G557" s="144">
        <v>527</v>
      </c>
      <c r="H557" s="11">
        <v>3</v>
      </c>
      <c r="I557" s="11">
        <v>8</v>
      </c>
      <c r="J557" s="11" t="s">
        <v>1029</v>
      </c>
      <c r="K557" s="11" t="s">
        <v>1029</v>
      </c>
      <c r="L557" s="11" t="s">
        <v>1029</v>
      </c>
      <c r="M557" s="11" t="s">
        <v>1029</v>
      </c>
      <c r="N557" s="11" t="s">
        <v>1029</v>
      </c>
    </row>
    <row r="558" spans="2:14">
      <c r="B558" s="24">
        <v>6417000</v>
      </c>
      <c r="C558" s="26" t="s">
        <v>587</v>
      </c>
      <c r="D558" s="11">
        <v>655</v>
      </c>
      <c r="E558" s="133">
        <f t="shared" si="8"/>
        <v>652</v>
      </c>
      <c r="F558" s="144">
        <v>269</v>
      </c>
      <c r="G558" s="144">
        <v>383</v>
      </c>
      <c r="H558" s="11" t="s">
        <v>1029</v>
      </c>
      <c r="I558" s="11">
        <v>3</v>
      </c>
      <c r="J558" s="11" t="s">
        <v>1029</v>
      </c>
      <c r="K558" s="11" t="s">
        <v>1029</v>
      </c>
      <c r="L558" s="11" t="s">
        <v>1029</v>
      </c>
      <c r="M558" s="11" t="s">
        <v>1029</v>
      </c>
      <c r="N558" s="11" t="s">
        <v>1029</v>
      </c>
    </row>
    <row r="559" spans="2:14">
      <c r="B559" s="24">
        <v>6418000</v>
      </c>
      <c r="C559" s="26" t="s">
        <v>588</v>
      </c>
      <c r="D559" s="11">
        <v>638</v>
      </c>
      <c r="E559" s="133">
        <f t="shared" si="8"/>
        <v>634</v>
      </c>
      <c r="F559" s="144">
        <v>507</v>
      </c>
      <c r="G559" s="144">
        <v>127</v>
      </c>
      <c r="H559" s="11">
        <v>2</v>
      </c>
      <c r="I559" s="11">
        <v>2</v>
      </c>
      <c r="J559" s="11" t="s">
        <v>1029</v>
      </c>
      <c r="K559" s="11" t="s">
        <v>1029</v>
      </c>
      <c r="L559" s="11" t="s">
        <v>1029</v>
      </c>
      <c r="M559" s="11" t="s">
        <v>1029</v>
      </c>
      <c r="N559" s="11" t="s">
        <v>1029</v>
      </c>
    </row>
    <row r="560" spans="2:14">
      <c r="B560" s="24">
        <v>6419000</v>
      </c>
      <c r="C560" s="26" t="s">
        <v>589</v>
      </c>
      <c r="D560" s="11">
        <v>1297</v>
      </c>
      <c r="E560" s="133">
        <f t="shared" si="8"/>
        <v>1291</v>
      </c>
      <c r="F560" s="144">
        <v>658</v>
      </c>
      <c r="G560" s="144">
        <v>633</v>
      </c>
      <c r="H560" s="11" t="s">
        <v>1029</v>
      </c>
      <c r="I560" s="11">
        <v>5</v>
      </c>
      <c r="J560" s="11">
        <v>1</v>
      </c>
      <c r="K560" s="11" t="s">
        <v>1029</v>
      </c>
      <c r="L560" s="11" t="s">
        <v>1029</v>
      </c>
      <c r="M560" s="11" t="s">
        <v>1029</v>
      </c>
      <c r="N560" s="11" t="s">
        <v>1029</v>
      </c>
    </row>
    <row r="561" spans="2:14">
      <c r="B561" s="24">
        <v>6420000</v>
      </c>
      <c r="C561" s="26" t="s">
        <v>590</v>
      </c>
      <c r="D561" s="11">
        <v>1181</v>
      </c>
      <c r="E561" s="133">
        <f t="shared" si="8"/>
        <v>1169</v>
      </c>
      <c r="F561" s="144">
        <v>919</v>
      </c>
      <c r="G561" s="144">
        <v>250</v>
      </c>
      <c r="H561" s="11" t="s">
        <v>1029</v>
      </c>
      <c r="I561" s="11">
        <v>11</v>
      </c>
      <c r="J561" s="11" t="s">
        <v>1029</v>
      </c>
      <c r="K561" s="11" t="s">
        <v>1029</v>
      </c>
      <c r="L561" s="11" t="s">
        <v>1029</v>
      </c>
      <c r="M561" s="11">
        <v>1</v>
      </c>
      <c r="N561" s="11" t="s">
        <v>1029</v>
      </c>
    </row>
    <row r="562" spans="2:14">
      <c r="B562" s="24">
        <v>6421000</v>
      </c>
      <c r="C562" s="26" t="s">
        <v>591</v>
      </c>
      <c r="D562" s="11">
        <v>1521</v>
      </c>
      <c r="E562" s="133">
        <f t="shared" si="8"/>
        <v>1511</v>
      </c>
      <c r="F562" s="144">
        <v>924</v>
      </c>
      <c r="G562" s="144">
        <v>587</v>
      </c>
      <c r="H562" s="11">
        <v>2</v>
      </c>
      <c r="I562" s="11">
        <v>5</v>
      </c>
      <c r="J562" s="11" t="s">
        <v>1029</v>
      </c>
      <c r="K562" s="11" t="s">
        <v>1029</v>
      </c>
      <c r="L562" s="11" t="s">
        <v>1029</v>
      </c>
      <c r="M562" s="11">
        <v>3</v>
      </c>
      <c r="N562" s="11" t="s">
        <v>1029</v>
      </c>
    </row>
    <row r="563" spans="2:14">
      <c r="B563" s="24">
        <v>6422000</v>
      </c>
      <c r="C563" s="26" t="s">
        <v>592</v>
      </c>
      <c r="D563" s="11">
        <v>1073</v>
      </c>
      <c r="E563" s="133">
        <f t="shared" si="8"/>
        <v>1070</v>
      </c>
      <c r="F563" s="144">
        <v>599</v>
      </c>
      <c r="G563" s="144">
        <v>471</v>
      </c>
      <c r="H563" s="11">
        <v>1</v>
      </c>
      <c r="I563" s="11">
        <v>2</v>
      </c>
      <c r="J563" s="11" t="s">
        <v>1029</v>
      </c>
      <c r="K563" s="11" t="s">
        <v>1029</v>
      </c>
      <c r="L563" s="11" t="s">
        <v>1029</v>
      </c>
      <c r="M563" s="11" t="s">
        <v>1029</v>
      </c>
      <c r="N563" s="11" t="s">
        <v>1029</v>
      </c>
    </row>
    <row r="564" spans="2:14">
      <c r="B564" s="24">
        <v>6423000</v>
      </c>
      <c r="C564" s="26" t="s">
        <v>593</v>
      </c>
      <c r="D564" s="11">
        <v>3538</v>
      </c>
      <c r="E564" s="133">
        <f t="shared" si="8"/>
        <v>2736</v>
      </c>
      <c r="F564" s="144">
        <v>2235</v>
      </c>
      <c r="G564" s="144">
        <v>501</v>
      </c>
      <c r="H564" s="11">
        <v>177</v>
      </c>
      <c r="I564" s="11">
        <v>609</v>
      </c>
      <c r="J564" s="11">
        <v>4</v>
      </c>
      <c r="K564" s="11" t="s">
        <v>1029</v>
      </c>
      <c r="L564" s="11">
        <v>9</v>
      </c>
      <c r="M564" s="11">
        <v>1</v>
      </c>
      <c r="N564" s="11">
        <v>2</v>
      </c>
    </row>
    <row r="565" spans="2:14">
      <c r="B565" s="24">
        <v>6424000</v>
      </c>
      <c r="C565" s="26" t="s">
        <v>594</v>
      </c>
      <c r="D565" s="11">
        <v>2229</v>
      </c>
      <c r="E565" s="133">
        <f t="shared" si="8"/>
        <v>2219</v>
      </c>
      <c r="F565" s="144">
        <v>1109</v>
      </c>
      <c r="G565" s="144">
        <v>1110</v>
      </c>
      <c r="H565" s="11">
        <v>2</v>
      </c>
      <c r="I565" s="11">
        <v>7</v>
      </c>
      <c r="J565" s="11" t="s">
        <v>1029</v>
      </c>
      <c r="K565" s="11" t="s">
        <v>1029</v>
      </c>
      <c r="L565" s="11" t="s">
        <v>1029</v>
      </c>
      <c r="M565" s="11">
        <v>1</v>
      </c>
      <c r="N565" s="11" t="s">
        <v>1029</v>
      </c>
    </row>
    <row r="566" spans="2:14">
      <c r="B566" s="24">
        <v>6425000</v>
      </c>
      <c r="C566" s="26" t="s">
        <v>595</v>
      </c>
      <c r="D566" s="11">
        <v>879</v>
      </c>
      <c r="E566" s="133">
        <f t="shared" si="8"/>
        <v>877</v>
      </c>
      <c r="F566" s="144">
        <v>686</v>
      </c>
      <c r="G566" s="144">
        <v>191</v>
      </c>
      <c r="H566" s="11">
        <v>1</v>
      </c>
      <c r="I566" s="11" t="s">
        <v>1029</v>
      </c>
      <c r="J566" s="11" t="s">
        <v>1029</v>
      </c>
      <c r="K566" s="11" t="s">
        <v>1029</v>
      </c>
      <c r="L566" s="11" t="s">
        <v>1029</v>
      </c>
      <c r="M566" s="11">
        <v>1</v>
      </c>
      <c r="N566" s="11" t="s">
        <v>1029</v>
      </c>
    </row>
    <row r="567" spans="2:14">
      <c r="B567" s="24">
        <v>6426000</v>
      </c>
      <c r="C567" s="26" t="s">
        <v>596</v>
      </c>
      <c r="D567" s="11">
        <v>1733</v>
      </c>
      <c r="E567" s="133">
        <f t="shared" si="8"/>
        <v>1709</v>
      </c>
      <c r="F567" s="144">
        <v>950</v>
      </c>
      <c r="G567" s="144">
        <v>759</v>
      </c>
      <c r="H567" s="11">
        <v>6</v>
      </c>
      <c r="I567" s="11">
        <v>16</v>
      </c>
      <c r="J567" s="11" t="s">
        <v>1029</v>
      </c>
      <c r="K567" s="11" t="s">
        <v>1029</v>
      </c>
      <c r="L567" s="11" t="s">
        <v>1029</v>
      </c>
      <c r="M567" s="11">
        <v>2</v>
      </c>
      <c r="N567" s="11" t="s">
        <v>1029</v>
      </c>
    </row>
    <row r="568" spans="2:14">
      <c r="B568" s="24">
        <v>6426100</v>
      </c>
      <c r="C568" s="26" t="s">
        <v>597</v>
      </c>
      <c r="D568" s="11">
        <v>787</v>
      </c>
      <c r="E568" s="133">
        <f t="shared" si="8"/>
        <v>785</v>
      </c>
      <c r="F568" s="144">
        <v>641</v>
      </c>
      <c r="G568" s="144">
        <v>144</v>
      </c>
      <c r="H568" s="11" t="s">
        <v>1029</v>
      </c>
      <c r="I568" s="11">
        <v>2</v>
      </c>
      <c r="J568" s="11" t="s">
        <v>1029</v>
      </c>
      <c r="K568" s="11" t="s">
        <v>1029</v>
      </c>
      <c r="L568" s="11" t="s">
        <v>1029</v>
      </c>
      <c r="M568" s="11" t="s">
        <v>1029</v>
      </c>
      <c r="N568" s="11" t="s">
        <v>1029</v>
      </c>
    </row>
    <row r="569" spans="2:14">
      <c r="B569" s="24">
        <v>6427000</v>
      </c>
      <c r="C569" s="26" t="s">
        <v>598</v>
      </c>
      <c r="D569" s="11">
        <v>1110</v>
      </c>
      <c r="E569" s="133">
        <f t="shared" si="8"/>
        <v>1103</v>
      </c>
      <c r="F569" s="144">
        <v>971</v>
      </c>
      <c r="G569" s="144">
        <v>132</v>
      </c>
      <c r="H569" s="11">
        <v>5</v>
      </c>
      <c r="I569" s="11">
        <v>1</v>
      </c>
      <c r="J569" s="11" t="s">
        <v>1029</v>
      </c>
      <c r="K569" s="11" t="s">
        <v>1029</v>
      </c>
      <c r="L569" s="11" t="s">
        <v>1029</v>
      </c>
      <c r="M569" s="11">
        <v>1</v>
      </c>
      <c r="N569" s="11" t="s">
        <v>1029</v>
      </c>
    </row>
    <row r="570" spans="2:14">
      <c r="B570" s="24">
        <v>6428000</v>
      </c>
      <c r="C570" s="26" t="s">
        <v>599</v>
      </c>
      <c r="D570" s="11">
        <v>787</v>
      </c>
      <c r="E570" s="133">
        <f t="shared" si="8"/>
        <v>786</v>
      </c>
      <c r="F570" s="144">
        <v>658</v>
      </c>
      <c r="G570" s="144">
        <v>128</v>
      </c>
      <c r="H570" s="11" t="s">
        <v>1029</v>
      </c>
      <c r="I570" s="11" t="s">
        <v>1029</v>
      </c>
      <c r="J570" s="11" t="s">
        <v>1029</v>
      </c>
      <c r="K570" s="11" t="s">
        <v>1029</v>
      </c>
      <c r="L570" s="11" t="s">
        <v>1029</v>
      </c>
      <c r="M570" s="11" t="s">
        <v>1029</v>
      </c>
      <c r="N570" s="11">
        <v>1</v>
      </c>
    </row>
    <row r="571" spans="2:14">
      <c r="B571" s="24">
        <v>6429000</v>
      </c>
      <c r="C571" s="26" t="s">
        <v>600</v>
      </c>
      <c r="D571" s="11">
        <v>2323</v>
      </c>
      <c r="E571" s="133">
        <f t="shared" si="8"/>
        <v>2249</v>
      </c>
      <c r="F571" s="144">
        <v>1410</v>
      </c>
      <c r="G571" s="144">
        <v>839</v>
      </c>
      <c r="H571" s="11">
        <v>8</v>
      </c>
      <c r="I571" s="11">
        <v>64</v>
      </c>
      <c r="J571" s="11" t="s">
        <v>1029</v>
      </c>
      <c r="K571" s="11">
        <v>1</v>
      </c>
      <c r="L571" s="11" t="s">
        <v>1029</v>
      </c>
      <c r="M571" s="11">
        <v>1</v>
      </c>
      <c r="N571" s="11" t="s">
        <v>1029</v>
      </c>
    </row>
    <row r="572" spans="2:14">
      <c r="B572" s="24">
        <v>6430000</v>
      </c>
      <c r="C572" s="26" t="s">
        <v>601</v>
      </c>
      <c r="D572" s="11">
        <v>5881</v>
      </c>
      <c r="E572" s="133">
        <f t="shared" si="8"/>
        <v>5805</v>
      </c>
      <c r="F572" s="144">
        <v>1489</v>
      </c>
      <c r="G572" s="144">
        <v>4316</v>
      </c>
      <c r="H572" s="11">
        <v>23</v>
      </c>
      <c r="I572" s="11">
        <v>46</v>
      </c>
      <c r="J572" s="11" t="s">
        <v>1029</v>
      </c>
      <c r="K572" s="11">
        <v>1</v>
      </c>
      <c r="L572" s="11" t="s">
        <v>1029</v>
      </c>
      <c r="M572" s="11">
        <v>5</v>
      </c>
      <c r="N572" s="11">
        <v>1</v>
      </c>
    </row>
    <row r="573" spans="2:14">
      <c r="B573" s="24">
        <v>6431000</v>
      </c>
      <c r="C573" s="26" t="s">
        <v>602</v>
      </c>
      <c r="D573" s="11">
        <v>1762</v>
      </c>
      <c r="E573" s="133">
        <f t="shared" si="8"/>
        <v>1749</v>
      </c>
      <c r="F573" s="144">
        <v>1357</v>
      </c>
      <c r="G573" s="144">
        <v>392</v>
      </c>
      <c r="H573" s="11">
        <v>1</v>
      </c>
      <c r="I573" s="11">
        <v>5</v>
      </c>
      <c r="J573" s="11">
        <v>1</v>
      </c>
      <c r="K573" s="11" t="s">
        <v>1029</v>
      </c>
      <c r="L573" s="11" t="s">
        <v>1029</v>
      </c>
      <c r="M573" s="11">
        <v>3</v>
      </c>
      <c r="N573" s="11">
        <v>3</v>
      </c>
    </row>
    <row r="574" spans="2:14">
      <c r="B574" s="24">
        <v>6432000</v>
      </c>
      <c r="C574" s="26" t="s">
        <v>603</v>
      </c>
      <c r="D574" s="11">
        <v>627</v>
      </c>
      <c r="E574" s="133">
        <f t="shared" si="8"/>
        <v>626</v>
      </c>
      <c r="F574" s="144">
        <v>529</v>
      </c>
      <c r="G574" s="144">
        <v>97</v>
      </c>
      <c r="H574" s="11">
        <v>1</v>
      </c>
      <c r="I574" s="11" t="s">
        <v>1029</v>
      </c>
      <c r="J574" s="11" t="s">
        <v>1029</v>
      </c>
      <c r="K574" s="11" t="s">
        <v>1029</v>
      </c>
      <c r="L574" s="11" t="s">
        <v>1029</v>
      </c>
      <c r="M574" s="11" t="s">
        <v>1029</v>
      </c>
      <c r="N574" s="11" t="s">
        <v>1029</v>
      </c>
    </row>
    <row r="575" spans="2:14">
      <c r="B575" s="24">
        <v>6432100</v>
      </c>
      <c r="C575" s="26" t="s">
        <v>604</v>
      </c>
      <c r="D575" s="11">
        <v>821</v>
      </c>
      <c r="E575" s="133">
        <f t="shared" si="8"/>
        <v>798</v>
      </c>
      <c r="F575" s="144">
        <v>700</v>
      </c>
      <c r="G575" s="144">
        <v>98</v>
      </c>
      <c r="H575" s="11">
        <v>1</v>
      </c>
      <c r="I575" s="11">
        <v>1</v>
      </c>
      <c r="J575" s="11" t="s">
        <v>1029</v>
      </c>
      <c r="K575" s="11" t="s">
        <v>1029</v>
      </c>
      <c r="L575" s="11" t="s">
        <v>1029</v>
      </c>
      <c r="M575" s="11">
        <v>5</v>
      </c>
      <c r="N575" s="11">
        <v>16</v>
      </c>
    </row>
    <row r="576" spans="2:14">
      <c r="B576" s="24">
        <v>6433000</v>
      </c>
      <c r="C576" s="26" t="s">
        <v>605</v>
      </c>
      <c r="D576" s="11">
        <v>1790</v>
      </c>
      <c r="E576" s="133">
        <f t="shared" si="8"/>
        <v>1785</v>
      </c>
      <c r="F576" s="144">
        <v>1403</v>
      </c>
      <c r="G576" s="144">
        <v>382</v>
      </c>
      <c r="H576" s="11">
        <v>2</v>
      </c>
      <c r="I576" s="11">
        <v>2</v>
      </c>
      <c r="J576" s="11" t="s">
        <v>1029</v>
      </c>
      <c r="K576" s="11" t="s">
        <v>1029</v>
      </c>
      <c r="L576" s="11" t="s">
        <v>1029</v>
      </c>
      <c r="M576" s="11" t="s">
        <v>1029</v>
      </c>
      <c r="N576" s="11">
        <v>1</v>
      </c>
    </row>
    <row r="577" spans="2:14">
      <c r="B577" s="24">
        <v>6434000</v>
      </c>
      <c r="C577" s="26" t="s">
        <v>606</v>
      </c>
      <c r="D577" s="11">
        <v>1346</v>
      </c>
      <c r="E577" s="133">
        <f t="shared" si="8"/>
        <v>1343</v>
      </c>
      <c r="F577" s="144">
        <v>486</v>
      </c>
      <c r="G577" s="144">
        <v>857</v>
      </c>
      <c r="H577" s="11" t="s">
        <v>1029</v>
      </c>
      <c r="I577" s="11">
        <v>3</v>
      </c>
      <c r="J577" s="11" t="s">
        <v>1029</v>
      </c>
      <c r="K577" s="11" t="s">
        <v>1029</v>
      </c>
      <c r="L577" s="11" t="s">
        <v>1029</v>
      </c>
      <c r="M577" s="11" t="s">
        <v>1029</v>
      </c>
      <c r="N577" s="11" t="s">
        <v>1029</v>
      </c>
    </row>
    <row r="578" spans="2:14">
      <c r="B578" s="24">
        <v>6435000</v>
      </c>
      <c r="C578" s="26" t="s">
        <v>607</v>
      </c>
      <c r="D578" s="11">
        <v>586</v>
      </c>
      <c r="E578" s="133">
        <f t="shared" si="8"/>
        <v>176</v>
      </c>
      <c r="F578" s="144">
        <v>166</v>
      </c>
      <c r="G578" s="144">
        <v>10</v>
      </c>
      <c r="H578" s="11">
        <v>35</v>
      </c>
      <c r="I578" s="11">
        <v>375</v>
      </c>
      <c r="J578" s="11" t="s">
        <v>1029</v>
      </c>
      <c r="K578" s="11" t="s">
        <v>1029</v>
      </c>
      <c r="L578" s="11" t="s">
        <v>1029</v>
      </c>
      <c r="M578" s="11" t="s">
        <v>1029</v>
      </c>
      <c r="N578" s="11" t="s">
        <v>1029</v>
      </c>
    </row>
    <row r="579" spans="2:14">
      <c r="B579" s="24">
        <v>6436000</v>
      </c>
      <c r="C579" s="26" t="s">
        <v>571</v>
      </c>
      <c r="D579" s="11">
        <v>2738</v>
      </c>
      <c r="E579" s="133">
        <f t="shared" si="8"/>
        <v>2518</v>
      </c>
      <c r="F579" s="144">
        <v>1077</v>
      </c>
      <c r="G579" s="144">
        <v>1441</v>
      </c>
      <c r="H579" s="11">
        <v>16</v>
      </c>
      <c r="I579" s="11">
        <v>176</v>
      </c>
      <c r="J579" s="11">
        <v>4</v>
      </c>
      <c r="K579" s="11" t="s">
        <v>1029</v>
      </c>
      <c r="L579" s="11" t="s">
        <v>1029</v>
      </c>
      <c r="M579" s="11">
        <v>24</v>
      </c>
      <c r="N579" s="11" t="s">
        <v>1029</v>
      </c>
    </row>
    <row r="580" spans="2:14">
      <c r="B580" s="24">
        <v>6437000</v>
      </c>
      <c r="C580" s="26" t="s">
        <v>608</v>
      </c>
      <c r="D580" s="11">
        <v>1618</v>
      </c>
      <c r="E580" s="133">
        <f t="shared" si="8"/>
        <v>1601</v>
      </c>
      <c r="F580" s="144">
        <v>1288</v>
      </c>
      <c r="G580" s="144">
        <v>313</v>
      </c>
      <c r="H580" s="11">
        <v>1</v>
      </c>
      <c r="I580" s="11">
        <v>15</v>
      </c>
      <c r="J580" s="11" t="s">
        <v>1029</v>
      </c>
      <c r="K580" s="11" t="s">
        <v>1029</v>
      </c>
      <c r="L580" s="11" t="s">
        <v>1029</v>
      </c>
      <c r="M580" s="11">
        <v>1</v>
      </c>
      <c r="N580" s="11" t="s">
        <v>1029</v>
      </c>
    </row>
    <row r="581" spans="2:14">
      <c r="B581" s="24">
        <v>6438000</v>
      </c>
      <c r="C581" s="26" t="s">
        <v>609</v>
      </c>
      <c r="D581" s="11">
        <v>2599</v>
      </c>
      <c r="E581" s="133">
        <f t="shared" si="8"/>
        <v>2594</v>
      </c>
      <c r="F581" s="144">
        <v>1524</v>
      </c>
      <c r="G581" s="144">
        <v>1070</v>
      </c>
      <c r="H581" s="11">
        <v>1</v>
      </c>
      <c r="I581" s="11">
        <v>4</v>
      </c>
      <c r="J581" s="11" t="s">
        <v>1029</v>
      </c>
      <c r="K581" s="11" t="s">
        <v>1029</v>
      </c>
      <c r="L581" s="11" t="s">
        <v>1029</v>
      </c>
      <c r="M581" s="11" t="s">
        <v>1029</v>
      </c>
      <c r="N581" s="11" t="s">
        <v>1029</v>
      </c>
    </row>
    <row r="582" spans="2:14">
      <c r="B582" s="24">
        <v>6439000</v>
      </c>
      <c r="C582" s="26" t="s">
        <v>610</v>
      </c>
      <c r="D582" s="11">
        <v>940</v>
      </c>
      <c r="E582" s="133">
        <f t="shared" si="8"/>
        <v>922</v>
      </c>
      <c r="F582" s="144">
        <v>633</v>
      </c>
      <c r="G582" s="144">
        <v>289</v>
      </c>
      <c r="H582" s="11" t="s">
        <v>1029</v>
      </c>
      <c r="I582" s="11">
        <v>17</v>
      </c>
      <c r="J582" s="11" t="s">
        <v>1029</v>
      </c>
      <c r="K582" s="11" t="s">
        <v>1029</v>
      </c>
      <c r="L582" s="11" t="s">
        <v>1029</v>
      </c>
      <c r="M582" s="11">
        <v>1</v>
      </c>
      <c r="N582" s="11" t="s">
        <v>1029</v>
      </c>
    </row>
    <row r="583" spans="2:14">
      <c r="B583" s="24">
        <v>6440000</v>
      </c>
      <c r="C583" s="26" t="s">
        <v>611</v>
      </c>
      <c r="D583" s="11">
        <v>1141</v>
      </c>
      <c r="E583" s="133">
        <f t="shared" si="8"/>
        <v>1133</v>
      </c>
      <c r="F583" s="144">
        <v>707</v>
      </c>
      <c r="G583" s="144">
        <v>426</v>
      </c>
      <c r="H583" s="11" t="s">
        <v>1029</v>
      </c>
      <c r="I583" s="11">
        <v>8</v>
      </c>
      <c r="J583" s="11" t="s">
        <v>1029</v>
      </c>
      <c r="K583" s="11" t="s">
        <v>1029</v>
      </c>
      <c r="L583" s="11" t="s">
        <v>1029</v>
      </c>
      <c r="M583" s="11" t="s">
        <v>1029</v>
      </c>
      <c r="N583" s="11" t="s">
        <v>1029</v>
      </c>
    </row>
    <row r="584" spans="2:14">
      <c r="B584" s="24">
        <v>6441000</v>
      </c>
      <c r="C584" s="26" t="s">
        <v>612</v>
      </c>
      <c r="D584" s="11">
        <v>1457</v>
      </c>
      <c r="E584" s="133">
        <f t="shared" si="8"/>
        <v>1439</v>
      </c>
      <c r="F584" s="144">
        <v>884</v>
      </c>
      <c r="G584" s="144">
        <v>555</v>
      </c>
      <c r="H584" s="11">
        <v>1</v>
      </c>
      <c r="I584" s="11">
        <v>15</v>
      </c>
      <c r="J584" s="11" t="s">
        <v>1029</v>
      </c>
      <c r="K584" s="11" t="s">
        <v>1029</v>
      </c>
      <c r="L584" s="11" t="s">
        <v>1029</v>
      </c>
      <c r="M584" s="11">
        <v>1</v>
      </c>
      <c r="N584" s="11">
        <v>1</v>
      </c>
    </row>
    <row r="585" spans="2:14">
      <c r="B585" s="24">
        <v>6442000</v>
      </c>
      <c r="C585" s="26" t="s">
        <v>613</v>
      </c>
      <c r="D585" s="11">
        <v>848</v>
      </c>
      <c r="E585" s="133">
        <f t="shared" si="8"/>
        <v>845</v>
      </c>
      <c r="F585" s="144">
        <v>630</v>
      </c>
      <c r="G585" s="144">
        <v>215</v>
      </c>
      <c r="H585" s="11">
        <v>1</v>
      </c>
      <c r="I585" s="11">
        <v>2</v>
      </c>
      <c r="J585" s="11" t="s">
        <v>1029</v>
      </c>
      <c r="K585" s="11" t="s">
        <v>1029</v>
      </c>
      <c r="L585" s="11" t="s">
        <v>1029</v>
      </c>
      <c r="M585" s="11" t="s">
        <v>1029</v>
      </c>
      <c r="N585" s="11" t="s">
        <v>1029</v>
      </c>
    </row>
    <row r="586" spans="2:14">
      <c r="B586" s="24">
        <v>6443000</v>
      </c>
      <c r="C586" s="26" t="s">
        <v>614</v>
      </c>
      <c r="D586" s="11">
        <v>830</v>
      </c>
      <c r="E586" s="133">
        <f t="shared" si="8"/>
        <v>829</v>
      </c>
      <c r="F586" s="144">
        <v>534</v>
      </c>
      <c r="G586" s="144">
        <v>295</v>
      </c>
      <c r="H586" s="11">
        <v>1</v>
      </c>
      <c r="I586" s="11" t="s">
        <v>1029</v>
      </c>
      <c r="J586" s="11" t="s">
        <v>1029</v>
      </c>
      <c r="K586" s="11" t="s">
        <v>1029</v>
      </c>
      <c r="L586" s="11" t="s">
        <v>1029</v>
      </c>
      <c r="M586" s="11" t="s">
        <v>1029</v>
      </c>
      <c r="N586" s="11" t="s">
        <v>1029</v>
      </c>
    </row>
    <row r="587" spans="2:14">
      <c r="B587" s="24">
        <v>6444000</v>
      </c>
      <c r="C587" s="26" t="s">
        <v>615</v>
      </c>
      <c r="D587" s="11">
        <v>653</v>
      </c>
      <c r="E587" s="133">
        <f t="shared" si="8"/>
        <v>650</v>
      </c>
      <c r="F587" s="144">
        <v>552</v>
      </c>
      <c r="G587" s="144">
        <v>98</v>
      </c>
      <c r="H587" s="11" t="s">
        <v>1029</v>
      </c>
      <c r="I587" s="11">
        <v>3</v>
      </c>
      <c r="J587" s="11" t="s">
        <v>1029</v>
      </c>
      <c r="K587" s="11" t="s">
        <v>1029</v>
      </c>
      <c r="L587" s="11" t="s">
        <v>1029</v>
      </c>
      <c r="M587" s="11" t="s">
        <v>1029</v>
      </c>
      <c r="N587" s="11" t="s">
        <v>1029</v>
      </c>
    </row>
    <row r="588" spans="2:14" s="54" customFormat="1">
      <c r="B588" s="296">
        <v>6700000</v>
      </c>
      <c r="C588" s="300" t="s">
        <v>616</v>
      </c>
      <c r="D588" s="303">
        <v>29353</v>
      </c>
      <c r="E588" s="307">
        <f t="shared" ref="E588:E651" si="9">SUM(F588:G588)</f>
        <v>27984</v>
      </c>
      <c r="F588" s="584">
        <v>19763</v>
      </c>
      <c r="G588" s="584">
        <v>8221</v>
      </c>
      <c r="H588" s="303">
        <v>126</v>
      </c>
      <c r="I588" s="303">
        <v>1219</v>
      </c>
      <c r="J588" s="303">
        <v>1</v>
      </c>
      <c r="K588" s="303">
        <v>1</v>
      </c>
      <c r="L588" s="303">
        <v>1</v>
      </c>
      <c r="M588" s="303">
        <v>12</v>
      </c>
      <c r="N588" s="303">
        <v>9</v>
      </c>
    </row>
    <row r="589" spans="2:14">
      <c r="B589" s="24">
        <v>6701000</v>
      </c>
      <c r="C589" s="26" t="s">
        <v>617</v>
      </c>
      <c r="D589" s="11">
        <v>9085</v>
      </c>
      <c r="E589" s="133">
        <f t="shared" si="9"/>
        <v>8137</v>
      </c>
      <c r="F589" s="144">
        <v>4942</v>
      </c>
      <c r="G589" s="144">
        <v>3195</v>
      </c>
      <c r="H589" s="11">
        <v>46</v>
      </c>
      <c r="I589" s="11">
        <v>891</v>
      </c>
      <c r="J589" s="11">
        <v>1</v>
      </c>
      <c r="K589" s="11" t="s">
        <v>1029</v>
      </c>
      <c r="L589" s="11" t="s">
        <v>1029</v>
      </c>
      <c r="M589" s="11">
        <v>7</v>
      </c>
      <c r="N589" s="11">
        <v>3</v>
      </c>
    </row>
    <row r="590" spans="2:14">
      <c r="B590" s="24">
        <v>6710000</v>
      </c>
      <c r="C590" s="26" t="s">
        <v>618</v>
      </c>
      <c r="D590" s="11">
        <v>591</v>
      </c>
      <c r="E590" s="133">
        <f t="shared" si="9"/>
        <v>590</v>
      </c>
      <c r="F590" s="144">
        <v>529</v>
      </c>
      <c r="G590" s="144">
        <v>61</v>
      </c>
      <c r="H590" s="11" t="s">
        <v>1029</v>
      </c>
      <c r="I590" s="11">
        <v>1</v>
      </c>
      <c r="J590" s="11" t="s">
        <v>1029</v>
      </c>
      <c r="K590" s="11" t="s">
        <v>1029</v>
      </c>
      <c r="L590" s="11" t="s">
        <v>1029</v>
      </c>
      <c r="M590" s="11" t="s">
        <v>1029</v>
      </c>
      <c r="N590" s="11" t="s">
        <v>1029</v>
      </c>
    </row>
    <row r="591" spans="2:14">
      <c r="B591" s="24">
        <v>6711000</v>
      </c>
      <c r="C591" s="26" t="s">
        <v>619</v>
      </c>
      <c r="D591" s="11">
        <v>1852</v>
      </c>
      <c r="E591" s="133">
        <f t="shared" si="9"/>
        <v>1530</v>
      </c>
      <c r="F591" s="144">
        <v>1431</v>
      </c>
      <c r="G591" s="144">
        <v>99</v>
      </c>
      <c r="H591" s="11">
        <v>65</v>
      </c>
      <c r="I591" s="11">
        <v>256</v>
      </c>
      <c r="J591" s="11" t="s">
        <v>1029</v>
      </c>
      <c r="K591" s="11" t="s">
        <v>1029</v>
      </c>
      <c r="L591" s="11" t="s">
        <v>1029</v>
      </c>
      <c r="M591" s="11" t="s">
        <v>1029</v>
      </c>
      <c r="N591" s="11">
        <v>1</v>
      </c>
    </row>
    <row r="592" spans="2:14">
      <c r="B592" s="24">
        <v>6712000</v>
      </c>
      <c r="C592" s="26" t="s">
        <v>620</v>
      </c>
      <c r="D592" s="11">
        <v>325</v>
      </c>
      <c r="E592" s="133">
        <f t="shared" si="9"/>
        <v>323</v>
      </c>
      <c r="F592" s="144">
        <v>228</v>
      </c>
      <c r="G592" s="144">
        <v>95</v>
      </c>
      <c r="H592" s="11">
        <v>1</v>
      </c>
      <c r="I592" s="11">
        <v>1</v>
      </c>
      <c r="J592" s="11" t="s">
        <v>1029</v>
      </c>
      <c r="K592" s="11" t="s">
        <v>1029</v>
      </c>
      <c r="L592" s="11" t="s">
        <v>1029</v>
      </c>
      <c r="M592" s="11" t="s">
        <v>1029</v>
      </c>
      <c r="N592" s="11" t="s">
        <v>1029</v>
      </c>
    </row>
    <row r="593" spans="2:14">
      <c r="B593" s="24">
        <v>6713000</v>
      </c>
      <c r="C593" s="26" t="s">
        <v>621</v>
      </c>
      <c r="D593" s="11">
        <v>810</v>
      </c>
      <c r="E593" s="133">
        <f t="shared" si="9"/>
        <v>808</v>
      </c>
      <c r="F593" s="144">
        <v>439</v>
      </c>
      <c r="G593" s="144">
        <v>369</v>
      </c>
      <c r="H593" s="11">
        <v>1</v>
      </c>
      <c r="I593" s="11">
        <v>1</v>
      </c>
      <c r="J593" s="11" t="s">
        <v>1029</v>
      </c>
      <c r="K593" s="11" t="s">
        <v>1029</v>
      </c>
      <c r="L593" s="11" t="s">
        <v>1029</v>
      </c>
      <c r="M593" s="11" t="s">
        <v>1029</v>
      </c>
      <c r="N593" s="11" t="s">
        <v>1029</v>
      </c>
    </row>
    <row r="594" spans="2:14">
      <c r="B594" s="24">
        <v>6714000</v>
      </c>
      <c r="C594" s="30" t="s">
        <v>622</v>
      </c>
      <c r="D594" s="11">
        <v>1105</v>
      </c>
      <c r="E594" s="133">
        <f t="shared" si="9"/>
        <v>1097</v>
      </c>
      <c r="F594" s="144">
        <v>480</v>
      </c>
      <c r="G594" s="144">
        <v>617</v>
      </c>
      <c r="H594" s="11" t="s">
        <v>1029</v>
      </c>
      <c r="I594" s="11">
        <v>6</v>
      </c>
      <c r="J594" s="11" t="s">
        <v>1029</v>
      </c>
      <c r="K594" s="11" t="s">
        <v>1029</v>
      </c>
      <c r="L594" s="11">
        <v>1</v>
      </c>
      <c r="M594" s="11" t="s">
        <v>1029</v>
      </c>
      <c r="N594" s="11">
        <v>1</v>
      </c>
    </row>
    <row r="595" spans="2:14">
      <c r="B595" s="24">
        <v>6715000</v>
      </c>
      <c r="C595" s="26" t="s">
        <v>623</v>
      </c>
      <c r="D595" s="11">
        <v>671</v>
      </c>
      <c r="E595" s="133">
        <f t="shared" si="9"/>
        <v>670</v>
      </c>
      <c r="F595" s="144">
        <v>473</v>
      </c>
      <c r="G595" s="144">
        <v>197</v>
      </c>
      <c r="H595" s="11" t="s">
        <v>1029</v>
      </c>
      <c r="I595" s="11">
        <v>1</v>
      </c>
      <c r="J595" s="11" t="s">
        <v>1029</v>
      </c>
      <c r="K595" s="11" t="s">
        <v>1029</v>
      </c>
      <c r="L595" s="11" t="s">
        <v>1029</v>
      </c>
      <c r="M595" s="11" t="s">
        <v>1029</v>
      </c>
      <c r="N595" s="11" t="s">
        <v>1029</v>
      </c>
    </row>
    <row r="596" spans="2:14">
      <c r="B596" s="24">
        <v>6716000</v>
      </c>
      <c r="C596" s="26" t="s">
        <v>192</v>
      </c>
      <c r="D596" s="11">
        <v>551</v>
      </c>
      <c r="E596" s="133">
        <f t="shared" si="9"/>
        <v>548</v>
      </c>
      <c r="F596" s="144">
        <v>479</v>
      </c>
      <c r="G596" s="144">
        <v>69</v>
      </c>
      <c r="H596" s="11">
        <v>2</v>
      </c>
      <c r="I596" s="11">
        <v>1</v>
      </c>
      <c r="J596" s="11" t="s">
        <v>1029</v>
      </c>
      <c r="K596" s="11" t="s">
        <v>1029</v>
      </c>
      <c r="L596" s="11" t="s">
        <v>1029</v>
      </c>
      <c r="M596" s="11" t="s">
        <v>1029</v>
      </c>
      <c r="N596" s="11" t="s">
        <v>1029</v>
      </c>
    </row>
    <row r="597" spans="2:14">
      <c r="B597" s="24">
        <v>6717000</v>
      </c>
      <c r="C597" s="26" t="s">
        <v>135</v>
      </c>
      <c r="D597" s="11">
        <v>810</v>
      </c>
      <c r="E597" s="133">
        <f t="shared" si="9"/>
        <v>806</v>
      </c>
      <c r="F597" s="144">
        <v>440</v>
      </c>
      <c r="G597" s="144">
        <v>366</v>
      </c>
      <c r="H597" s="11">
        <v>1</v>
      </c>
      <c r="I597" s="11">
        <v>1</v>
      </c>
      <c r="J597" s="11" t="s">
        <v>1029</v>
      </c>
      <c r="K597" s="11" t="s">
        <v>1029</v>
      </c>
      <c r="L597" s="11" t="s">
        <v>1029</v>
      </c>
      <c r="M597" s="11">
        <v>2</v>
      </c>
      <c r="N597" s="11" t="s">
        <v>1029</v>
      </c>
    </row>
    <row r="598" spans="2:14">
      <c r="B598" s="24">
        <v>6718000</v>
      </c>
      <c r="C598" s="26" t="s">
        <v>624</v>
      </c>
      <c r="D598" s="11">
        <v>1405</v>
      </c>
      <c r="E598" s="133">
        <f t="shared" si="9"/>
        <v>1402</v>
      </c>
      <c r="F598" s="144">
        <v>1021</v>
      </c>
      <c r="G598" s="144">
        <v>381</v>
      </c>
      <c r="H598" s="11" t="s">
        <v>1029</v>
      </c>
      <c r="I598" s="11">
        <v>2</v>
      </c>
      <c r="J598" s="11" t="s">
        <v>1029</v>
      </c>
      <c r="K598" s="11" t="s">
        <v>1029</v>
      </c>
      <c r="L598" s="11" t="s">
        <v>1029</v>
      </c>
      <c r="M598" s="11">
        <v>1</v>
      </c>
      <c r="N598" s="11" t="s">
        <v>1029</v>
      </c>
    </row>
    <row r="599" spans="2:14">
      <c r="B599" s="24">
        <v>6719000</v>
      </c>
      <c r="C599" s="26" t="s">
        <v>625</v>
      </c>
      <c r="D599" s="11">
        <v>667</v>
      </c>
      <c r="E599" s="133">
        <f t="shared" si="9"/>
        <v>662</v>
      </c>
      <c r="F599" s="144">
        <v>493</v>
      </c>
      <c r="G599" s="144">
        <v>169</v>
      </c>
      <c r="H599" s="11">
        <v>2</v>
      </c>
      <c r="I599" s="11">
        <v>2</v>
      </c>
      <c r="J599" s="11" t="s">
        <v>1029</v>
      </c>
      <c r="K599" s="11" t="s">
        <v>1029</v>
      </c>
      <c r="L599" s="11" t="s">
        <v>1029</v>
      </c>
      <c r="M599" s="11" t="s">
        <v>1029</v>
      </c>
      <c r="N599" s="11">
        <v>1</v>
      </c>
    </row>
    <row r="600" spans="2:14">
      <c r="B600" s="24">
        <v>6720000</v>
      </c>
      <c r="C600" s="26" t="s">
        <v>626</v>
      </c>
      <c r="D600" s="11">
        <v>351</v>
      </c>
      <c r="E600" s="133">
        <f t="shared" si="9"/>
        <v>351</v>
      </c>
      <c r="F600" s="144">
        <v>279</v>
      </c>
      <c r="G600" s="144">
        <v>72</v>
      </c>
      <c r="H600" s="11" t="s">
        <v>1029</v>
      </c>
      <c r="I600" s="11" t="s">
        <v>1029</v>
      </c>
      <c r="J600" s="11" t="s">
        <v>1029</v>
      </c>
      <c r="K600" s="11" t="s">
        <v>1029</v>
      </c>
      <c r="L600" s="11" t="s">
        <v>1029</v>
      </c>
      <c r="M600" s="11" t="s">
        <v>1029</v>
      </c>
      <c r="N600" s="11" t="s">
        <v>1029</v>
      </c>
    </row>
    <row r="601" spans="2:14">
      <c r="B601" s="24">
        <v>6721000</v>
      </c>
      <c r="C601" s="26" t="s">
        <v>627</v>
      </c>
      <c r="D601" s="11">
        <v>1373</v>
      </c>
      <c r="E601" s="133">
        <f t="shared" si="9"/>
        <v>1366</v>
      </c>
      <c r="F601" s="144">
        <v>1097</v>
      </c>
      <c r="G601" s="144">
        <v>269</v>
      </c>
      <c r="H601" s="11" t="s">
        <v>1029</v>
      </c>
      <c r="I601" s="11">
        <v>4</v>
      </c>
      <c r="J601" s="11" t="s">
        <v>1029</v>
      </c>
      <c r="K601" s="11">
        <v>1</v>
      </c>
      <c r="L601" s="11" t="s">
        <v>1029</v>
      </c>
      <c r="M601" s="11">
        <v>1</v>
      </c>
      <c r="N601" s="11">
        <v>1</v>
      </c>
    </row>
    <row r="602" spans="2:14">
      <c r="B602" s="24">
        <v>6722000</v>
      </c>
      <c r="C602" s="26" t="s">
        <v>628</v>
      </c>
      <c r="D602" s="11">
        <v>530</v>
      </c>
      <c r="E602" s="133">
        <f t="shared" si="9"/>
        <v>529</v>
      </c>
      <c r="F602" s="144">
        <v>183</v>
      </c>
      <c r="G602" s="144">
        <v>346</v>
      </c>
      <c r="H602" s="11">
        <v>1</v>
      </c>
      <c r="I602" s="11" t="s">
        <v>1029</v>
      </c>
      <c r="J602" s="11" t="s">
        <v>1029</v>
      </c>
      <c r="K602" s="11" t="s">
        <v>1029</v>
      </c>
      <c r="L602" s="11" t="s">
        <v>1029</v>
      </c>
      <c r="M602" s="11" t="s">
        <v>1029</v>
      </c>
      <c r="N602" s="11" t="s">
        <v>1029</v>
      </c>
    </row>
    <row r="603" spans="2:14">
      <c r="B603" s="24">
        <v>6723000</v>
      </c>
      <c r="C603" s="26" t="s">
        <v>629</v>
      </c>
      <c r="D603" s="11">
        <v>404</v>
      </c>
      <c r="E603" s="133">
        <f t="shared" si="9"/>
        <v>402</v>
      </c>
      <c r="F603" s="144">
        <v>379</v>
      </c>
      <c r="G603" s="144">
        <v>23</v>
      </c>
      <c r="H603" s="11" t="s">
        <v>1029</v>
      </c>
      <c r="I603" s="11">
        <v>2</v>
      </c>
      <c r="J603" s="11" t="s">
        <v>1029</v>
      </c>
      <c r="K603" s="11" t="s">
        <v>1029</v>
      </c>
      <c r="L603" s="11" t="s">
        <v>1029</v>
      </c>
      <c r="M603" s="11" t="s">
        <v>1029</v>
      </c>
      <c r="N603" s="11" t="s">
        <v>1029</v>
      </c>
    </row>
    <row r="604" spans="2:14">
      <c r="B604" s="24">
        <v>6724000</v>
      </c>
      <c r="C604" s="26" t="s">
        <v>630</v>
      </c>
      <c r="D604" s="11">
        <v>359</v>
      </c>
      <c r="E604" s="133">
        <f t="shared" si="9"/>
        <v>358</v>
      </c>
      <c r="F604" s="144">
        <v>306</v>
      </c>
      <c r="G604" s="144">
        <v>52</v>
      </c>
      <c r="H604" s="11" t="s">
        <v>1029</v>
      </c>
      <c r="I604" s="11">
        <v>1</v>
      </c>
      <c r="J604" s="11" t="s">
        <v>1029</v>
      </c>
      <c r="K604" s="11" t="s">
        <v>1029</v>
      </c>
      <c r="L604" s="11" t="s">
        <v>1029</v>
      </c>
      <c r="M604" s="11" t="s">
        <v>1029</v>
      </c>
      <c r="N604" s="11" t="s">
        <v>1029</v>
      </c>
    </row>
    <row r="605" spans="2:14">
      <c r="B605" s="24">
        <v>6725000</v>
      </c>
      <c r="C605" s="26" t="s">
        <v>631</v>
      </c>
      <c r="D605" s="11">
        <v>867</v>
      </c>
      <c r="E605" s="133">
        <f t="shared" si="9"/>
        <v>861</v>
      </c>
      <c r="F605" s="144">
        <v>687</v>
      </c>
      <c r="G605" s="144">
        <v>174</v>
      </c>
      <c r="H605" s="11" t="s">
        <v>1029</v>
      </c>
      <c r="I605" s="11">
        <v>5</v>
      </c>
      <c r="J605" s="11" t="s">
        <v>1029</v>
      </c>
      <c r="K605" s="11" t="s">
        <v>1029</v>
      </c>
      <c r="L605" s="11" t="s">
        <v>1029</v>
      </c>
      <c r="M605" s="11">
        <v>1</v>
      </c>
      <c r="N605" s="11" t="s">
        <v>1029</v>
      </c>
    </row>
    <row r="606" spans="2:14">
      <c r="B606" s="24">
        <v>6726000</v>
      </c>
      <c r="C606" s="26" t="s">
        <v>632</v>
      </c>
      <c r="D606" s="11">
        <v>1143</v>
      </c>
      <c r="E606" s="133">
        <f t="shared" si="9"/>
        <v>1140</v>
      </c>
      <c r="F606" s="144">
        <v>879</v>
      </c>
      <c r="G606" s="144">
        <v>261</v>
      </c>
      <c r="H606" s="11" t="s">
        <v>1029</v>
      </c>
      <c r="I606" s="11">
        <v>2</v>
      </c>
      <c r="J606" s="11" t="s">
        <v>1029</v>
      </c>
      <c r="K606" s="11" t="s">
        <v>1029</v>
      </c>
      <c r="L606" s="11" t="s">
        <v>1029</v>
      </c>
      <c r="M606" s="11" t="s">
        <v>1029</v>
      </c>
      <c r="N606" s="11">
        <v>1</v>
      </c>
    </row>
    <row r="607" spans="2:14">
      <c r="B607" s="24">
        <v>6726100</v>
      </c>
      <c r="C607" s="26" t="s">
        <v>633</v>
      </c>
      <c r="D607" s="11">
        <v>361</v>
      </c>
      <c r="E607" s="133">
        <f t="shared" si="9"/>
        <v>359</v>
      </c>
      <c r="F607" s="144">
        <v>297</v>
      </c>
      <c r="G607" s="144">
        <v>62</v>
      </c>
      <c r="H607" s="11" t="s">
        <v>1029</v>
      </c>
      <c r="I607" s="11">
        <v>2</v>
      </c>
      <c r="J607" s="11" t="s">
        <v>1029</v>
      </c>
      <c r="K607" s="11" t="s">
        <v>1029</v>
      </c>
      <c r="L607" s="11" t="s">
        <v>1029</v>
      </c>
      <c r="M607" s="11" t="s">
        <v>1029</v>
      </c>
      <c r="N607" s="11" t="s">
        <v>1029</v>
      </c>
    </row>
    <row r="608" spans="2:14">
      <c r="B608" s="24">
        <v>6727000</v>
      </c>
      <c r="C608" s="26" t="s">
        <v>634</v>
      </c>
      <c r="D608" s="11">
        <v>772</v>
      </c>
      <c r="E608" s="133">
        <f t="shared" si="9"/>
        <v>770</v>
      </c>
      <c r="F608" s="144">
        <v>283</v>
      </c>
      <c r="G608" s="144">
        <v>487</v>
      </c>
      <c r="H608" s="11">
        <v>2</v>
      </c>
      <c r="I608" s="11" t="s">
        <v>1029</v>
      </c>
      <c r="J608" s="11" t="s">
        <v>1029</v>
      </c>
      <c r="K608" s="11" t="s">
        <v>1029</v>
      </c>
      <c r="L608" s="11" t="s">
        <v>1029</v>
      </c>
      <c r="M608" s="11" t="s">
        <v>1029</v>
      </c>
      <c r="N608" s="11" t="s">
        <v>1029</v>
      </c>
    </row>
    <row r="609" spans="2:14">
      <c r="B609" s="24">
        <v>6728000</v>
      </c>
      <c r="C609" s="26" t="s">
        <v>635</v>
      </c>
      <c r="D609" s="11">
        <v>949</v>
      </c>
      <c r="E609" s="133">
        <f t="shared" si="9"/>
        <v>941</v>
      </c>
      <c r="F609" s="144">
        <v>877</v>
      </c>
      <c r="G609" s="144">
        <v>64</v>
      </c>
      <c r="H609" s="11">
        <v>1</v>
      </c>
      <c r="I609" s="11">
        <v>7</v>
      </c>
      <c r="J609" s="11" t="s">
        <v>1029</v>
      </c>
      <c r="K609" s="11" t="s">
        <v>1029</v>
      </c>
      <c r="L609" s="11" t="s">
        <v>1029</v>
      </c>
      <c r="M609" s="11" t="s">
        <v>1029</v>
      </c>
      <c r="N609" s="11" t="s">
        <v>1029</v>
      </c>
    </row>
    <row r="610" spans="2:14">
      <c r="B610" s="24">
        <v>6729000</v>
      </c>
      <c r="C610" s="26" t="s">
        <v>636</v>
      </c>
      <c r="D610" s="11">
        <v>1255</v>
      </c>
      <c r="E610" s="133">
        <f t="shared" si="9"/>
        <v>1245</v>
      </c>
      <c r="F610" s="144">
        <v>1122</v>
      </c>
      <c r="G610" s="144">
        <v>123</v>
      </c>
      <c r="H610" s="11">
        <v>1</v>
      </c>
      <c r="I610" s="11">
        <v>8</v>
      </c>
      <c r="J610" s="11" t="s">
        <v>1029</v>
      </c>
      <c r="K610" s="11" t="s">
        <v>1029</v>
      </c>
      <c r="L610" s="11" t="s">
        <v>1029</v>
      </c>
      <c r="M610" s="11" t="s">
        <v>1029</v>
      </c>
      <c r="N610" s="11">
        <v>1</v>
      </c>
    </row>
    <row r="611" spans="2:14">
      <c r="B611" s="24">
        <v>6730000</v>
      </c>
      <c r="C611" s="26" t="s">
        <v>637</v>
      </c>
      <c r="D611" s="11">
        <v>847</v>
      </c>
      <c r="E611" s="133">
        <f t="shared" si="9"/>
        <v>832</v>
      </c>
      <c r="F611" s="144">
        <v>740</v>
      </c>
      <c r="G611" s="144">
        <v>92</v>
      </c>
      <c r="H611" s="11">
        <v>1</v>
      </c>
      <c r="I611" s="11">
        <v>14</v>
      </c>
      <c r="J611" s="11" t="s">
        <v>1029</v>
      </c>
      <c r="K611" s="11" t="s">
        <v>1029</v>
      </c>
      <c r="L611" s="11" t="s">
        <v>1029</v>
      </c>
      <c r="M611" s="11" t="s">
        <v>1029</v>
      </c>
      <c r="N611" s="11" t="s">
        <v>1029</v>
      </c>
    </row>
    <row r="612" spans="2:14">
      <c r="B612" s="24">
        <v>6731000</v>
      </c>
      <c r="C612" s="26" t="s">
        <v>638</v>
      </c>
      <c r="D612" s="11">
        <v>500</v>
      </c>
      <c r="E612" s="133">
        <f t="shared" si="9"/>
        <v>500</v>
      </c>
      <c r="F612" s="144">
        <v>328</v>
      </c>
      <c r="G612" s="144">
        <v>172</v>
      </c>
      <c r="H612" s="11" t="s">
        <v>1029</v>
      </c>
      <c r="I612" s="11" t="s">
        <v>1029</v>
      </c>
      <c r="J612" s="11" t="s">
        <v>1029</v>
      </c>
      <c r="K612" s="11" t="s">
        <v>1029</v>
      </c>
      <c r="L612" s="11" t="s">
        <v>1029</v>
      </c>
      <c r="M612" s="11" t="s">
        <v>1029</v>
      </c>
      <c r="N612" s="11" t="s">
        <v>1029</v>
      </c>
    </row>
    <row r="613" spans="2:14">
      <c r="B613" s="24">
        <v>6732000</v>
      </c>
      <c r="C613" s="26" t="s">
        <v>639</v>
      </c>
      <c r="D613" s="11">
        <v>1770</v>
      </c>
      <c r="E613" s="133">
        <f t="shared" si="9"/>
        <v>1757</v>
      </c>
      <c r="F613" s="144">
        <v>1351</v>
      </c>
      <c r="G613" s="144">
        <v>406</v>
      </c>
      <c r="H613" s="11">
        <v>2</v>
      </c>
      <c r="I613" s="11">
        <v>11</v>
      </c>
      <c r="J613" s="11" t="s">
        <v>1029</v>
      </c>
      <c r="K613" s="11" t="s">
        <v>1029</v>
      </c>
      <c r="L613" s="11" t="s">
        <v>1029</v>
      </c>
      <c r="M613" s="11" t="s">
        <v>1029</v>
      </c>
      <c r="N613" s="11" t="s">
        <v>1029</v>
      </c>
    </row>
    <row r="614" spans="2:14" s="54" customFormat="1">
      <c r="B614" s="296">
        <v>8000000</v>
      </c>
      <c r="C614" s="300" t="s">
        <v>640</v>
      </c>
      <c r="D614" s="303">
        <v>59386</v>
      </c>
      <c r="E614" s="307">
        <f t="shared" si="9"/>
        <v>58119</v>
      </c>
      <c r="F614" s="584">
        <v>29390</v>
      </c>
      <c r="G614" s="584">
        <v>28729</v>
      </c>
      <c r="H614" s="303">
        <v>118</v>
      </c>
      <c r="I614" s="303">
        <v>1067</v>
      </c>
      <c r="J614" s="303">
        <v>3</v>
      </c>
      <c r="K614" s="303">
        <v>3</v>
      </c>
      <c r="L614" s="303">
        <v>12</v>
      </c>
      <c r="M614" s="303">
        <v>44</v>
      </c>
      <c r="N614" s="303">
        <v>20</v>
      </c>
    </row>
    <row r="615" spans="2:14">
      <c r="B615" s="24">
        <v>8001000</v>
      </c>
      <c r="C615" s="26" t="s">
        <v>641</v>
      </c>
      <c r="D615" s="11">
        <v>13989</v>
      </c>
      <c r="E615" s="133">
        <f t="shared" si="9"/>
        <v>13305</v>
      </c>
      <c r="F615" s="144">
        <v>5723</v>
      </c>
      <c r="G615" s="144">
        <v>7582</v>
      </c>
      <c r="H615" s="11">
        <v>18</v>
      </c>
      <c r="I615" s="11">
        <v>630</v>
      </c>
      <c r="J615" s="11">
        <v>1</v>
      </c>
      <c r="K615" s="11">
        <v>3</v>
      </c>
      <c r="L615" s="11">
        <v>9</v>
      </c>
      <c r="M615" s="11">
        <v>18</v>
      </c>
      <c r="N615" s="11">
        <v>5</v>
      </c>
    </row>
    <row r="616" spans="2:14">
      <c r="B616" s="24">
        <v>8002000</v>
      </c>
      <c r="C616" s="26" t="s">
        <v>642</v>
      </c>
      <c r="D616" s="11">
        <v>1035</v>
      </c>
      <c r="E616" s="133">
        <f t="shared" si="9"/>
        <v>967</v>
      </c>
      <c r="F616" s="144">
        <v>701</v>
      </c>
      <c r="G616" s="144">
        <v>266</v>
      </c>
      <c r="H616" s="11">
        <v>3</v>
      </c>
      <c r="I616" s="11">
        <v>65</v>
      </c>
      <c r="J616" s="11" t="s">
        <v>1029</v>
      </c>
      <c r="K616" s="11" t="s">
        <v>1029</v>
      </c>
      <c r="L616" s="11" t="s">
        <v>1029</v>
      </c>
      <c r="M616" s="11" t="s">
        <v>1029</v>
      </c>
      <c r="N616" s="11" t="s">
        <v>1029</v>
      </c>
    </row>
    <row r="617" spans="2:14">
      <c r="B617" s="24">
        <v>8010000</v>
      </c>
      <c r="C617" s="26" t="s">
        <v>643</v>
      </c>
      <c r="D617" s="11">
        <v>1508</v>
      </c>
      <c r="E617" s="133">
        <f t="shared" si="9"/>
        <v>1499</v>
      </c>
      <c r="F617" s="144">
        <v>1222</v>
      </c>
      <c r="G617" s="144">
        <v>277</v>
      </c>
      <c r="H617" s="11">
        <v>3</v>
      </c>
      <c r="I617" s="11">
        <v>5</v>
      </c>
      <c r="J617" s="11" t="s">
        <v>1029</v>
      </c>
      <c r="K617" s="11" t="s">
        <v>1029</v>
      </c>
      <c r="L617" s="11" t="s">
        <v>1029</v>
      </c>
      <c r="M617" s="11">
        <v>1</v>
      </c>
      <c r="N617" s="11" t="s">
        <v>1029</v>
      </c>
    </row>
    <row r="618" spans="2:14">
      <c r="B618" s="24">
        <v>8011000</v>
      </c>
      <c r="C618" s="26" t="s">
        <v>644</v>
      </c>
      <c r="D618" s="11">
        <v>636</v>
      </c>
      <c r="E618" s="133">
        <f t="shared" si="9"/>
        <v>628</v>
      </c>
      <c r="F618" s="144">
        <v>432</v>
      </c>
      <c r="G618" s="144">
        <v>196</v>
      </c>
      <c r="H618" s="11" t="s">
        <v>1029</v>
      </c>
      <c r="I618" s="11">
        <v>8</v>
      </c>
      <c r="J618" s="11" t="s">
        <v>1029</v>
      </c>
      <c r="K618" s="11" t="s">
        <v>1029</v>
      </c>
      <c r="L618" s="11" t="s">
        <v>1029</v>
      </c>
      <c r="M618" s="11" t="s">
        <v>1029</v>
      </c>
      <c r="N618" s="11" t="s">
        <v>1029</v>
      </c>
    </row>
    <row r="619" spans="2:14">
      <c r="B619" s="24">
        <v>8012000</v>
      </c>
      <c r="C619" s="26" t="s">
        <v>645</v>
      </c>
      <c r="D619" s="11">
        <v>1688</v>
      </c>
      <c r="E619" s="133">
        <f t="shared" si="9"/>
        <v>1679</v>
      </c>
      <c r="F619" s="144">
        <v>1047</v>
      </c>
      <c r="G619" s="144">
        <v>632</v>
      </c>
      <c r="H619" s="11">
        <v>4</v>
      </c>
      <c r="I619" s="11">
        <v>4</v>
      </c>
      <c r="J619" s="11" t="s">
        <v>1029</v>
      </c>
      <c r="K619" s="11" t="s">
        <v>1029</v>
      </c>
      <c r="L619" s="11" t="s">
        <v>1029</v>
      </c>
      <c r="M619" s="11">
        <v>1</v>
      </c>
      <c r="N619" s="11" t="s">
        <v>1029</v>
      </c>
    </row>
    <row r="620" spans="2:14">
      <c r="B620" s="24">
        <v>8013000</v>
      </c>
      <c r="C620" s="26" t="s">
        <v>646</v>
      </c>
      <c r="D620" s="11">
        <v>5069</v>
      </c>
      <c r="E620" s="133">
        <f t="shared" si="9"/>
        <v>4942</v>
      </c>
      <c r="F620" s="144">
        <v>1538</v>
      </c>
      <c r="G620" s="144">
        <v>3404</v>
      </c>
      <c r="H620" s="11">
        <v>45</v>
      </c>
      <c r="I620" s="11">
        <v>71</v>
      </c>
      <c r="J620" s="11" t="s">
        <v>1029</v>
      </c>
      <c r="K620" s="11" t="s">
        <v>1029</v>
      </c>
      <c r="L620" s="11">
        <v>3</v>
      </c>
      <c r="M620" s="11">
        <v>6</v>
      </c>
      <c r="N620" s="11">
        <v>2</v>
      </c>
    </row>
    <row r="621" spans="2:14">
      <c r="B621" s="24">
        <v>8014000</v>
      </c>
      <c r="C621" s="26" t="s">
        <v>647</v>
      </c>
      <c r="D621" s="11">
        <v>675</v>
      </c>
      <c r="E621" s="133">
        <f t="shared" si="9"/>
        <v>671</v>
      </c>
      <c r="F621" s="144">
        <v>196</v>
      </c>
      <c r="G621" s="144">
        <v>475</v>
      </c>
      <c r="H621" s="11">
        <v>1</v>
      </c>
      <c r="I621" s="11">
        <v>3</v>
      </c>
      <c r="J621" s="11" t="s">
        <v>1029</v>
      </c>
      <c r="K621" s="11" t="s">
        <v>1029</v>
      </c>
      <c r="L621" s="11" t="s">
        <v>1029</v>
      </c>
      <c r="M621" s="11" t="s">
        <v>1029</v>
      </c>
      <c r="N621" s="11" t="s">
        <v>1029</v>
      </c>
    </row>
    <row r="622" spans="2:14">
      <c r="B622" s="24">
        <v>8015000</v>
      </c>
      <c r="C622" s="26" t="s">
        <v>648</v>
      </c>
      <c r="D622" s="11">
        <v>1629</v>
      </c>
      <c r="E622" s="133">
        <f t="shared" si="9"/>
        <v>1624</v>
      </c>
      <c r="F622" s="144">
        <v>1324</v>
      </c>
      <c r="G622" s="144">
        <v>300</v>
      </c>
      <c r="H622" s="11">
        <v>4</v>
      </c>
      <c r="I622" s="11">
        <v>1</v>
      </c>
      <c r="J622" s="11" t="s">
        <v>1029</v>
      </c>
      <c r="K622" s="11" t="s">
        <v>1029</v>
      </c>
      <c r="L622" s="11" t="s">
        <v>1029</v>
      </c>
      <c r="M622" s="11" t="s">
        <v>1029</v>
      </c>
      <c r="N622" s="11" t="s">
        <v>1029</v>
      </c>
    </row>
    <row r="623" spans="2:14">
      <c r="B623" s="24">
        <v>8016000</v>
      </c>
      <c r="C623" s="26" t="s">
        <v>649</v>
      </c>
      <c r="D623" s="11">
        <v>787</v>
      </c>
      <c r="E623" s="133">
        <f t="shared" si="9"/>
        <v>783</v>
      </c>
      <c r="F623" s="144">
        <v>522</v>
      </c>
      <c r="G623" s="144">
        <v>261</v>
      </c>
      <c r="H623" s="11">
        <v>1</v>
      </c>
      <c r="I623" s="11">
        <v>3</v>
      </c>
      <c r="J623" s="11" t="s">
        <v>1029</v>
      </c>
      <c r="K623" s="11" t="s">
        <v>1029</v>
      </c>
      <c r="L623" s="11" t="s">
        <v>1029</v>
      </c>
      <c r="M623" s="11" t="s">
        <v>1029</v>
      </c>
      <c r="N623" s="11" t="s">
        <v>1029</v>
      </c>
    </row>
    <row r="624" spans="2:14">
      <c r="B624" s="24">
        <v>8017000</v>
      </c>
      <c r="C624" s="26" t="s">
        <v>650</v>
      </c>
      <c r="D624" s="11">
        <v>523</v>
      </c>
      <c r="E624" s="133">
        <f t="shared" si="9"/>
        <v>522</v>
      </c>
      <c r="F624" s="144">
        <v>192</v>
      </c>
      <c r="G624" s="144">
        <v>330</v>
      </c>
      <c r="H624" s="11" t="s">
        <v>1029</v>
      </c>
      <c r="I624" s="11" t="s">
        <v>1029</v>
      </c>
      <c r="J624" s="11" t="s">
        <v>1029</v>
      </c>
      <c r="K624" s="11" t="s">
        <v>1029</v>
      </c>
      <c r="L624" s="11" t="s">
        <v>1029</v>
      </c>
      <c r="M624" s="11">
        <v>1</v>
      </c>
      <c r="N624" s="11" t="s">
        <v>1029</v>
      </c>
    </row>
    <row r="625" spans="2:14">
      <c r="B625" s="24">
        <v>8018000</v>
      </c>
      <c r="C625" s="26" t="s">
        <v>651</v>
      </c>
      <c r="D625" s="11">
        <v>3758</v>
      </c>
      <c r="E625" s="133">
        <f t="shared" si="9"/>
        <v>3745</v>
      </c>
      <c r="F625" s="144">
        <v>1867</v>
      </c>
      <c r="G625" s="144">
        <v>1878</v>
      </c>
      <c r="H625" s="11">
        <v>2</v>
      </c>
      <c r="I625" s="11">
        <v>7</v>
      </c>
      <c r="J625" s="11" t="s">
        <v>1029</v>
      </c>
      <c r="K625" s="11" t="s">
        <v>1029</v>
      </c>
      <c r="L625" s="11" t="s">
        <v>1029</v>
      </c>
      <c r="M625" s="11">
        <v>1</v>
      </c>
      <c r="N625" s="11">
        <v>3</v>
      </c>
    </row>
    <row r="626" spans="2:14">
      <c r="B626" s="24">
        <v>8019000</v>
      </c>
      <c r="C626" s="26" t="s">
        <v>652</v>
      </c>
      <c r="D626" s="11">
        <v>2219</v>
      </c>
      <c r="E626" s="133">
        <f t="shared" si="9"/>
        <v>2168</v>
      </c>
      <c r="F626" s="144">
        <v>1532</v>
      </c>
      <c r="G626" s="144">
        <v>636</v>
      </c>
      <c r="H626" s="11">
        <v>1</v>
      </c>
      <c r="I626" s="11">
        <v>46</v>
      </c>
      <c r="J626" s="11" t="s">
        <v>1029</v>
      </c>
      <c r="K626" s="11" t="s">
        <v>1029</v>
      </c>
      <c r="L626" s="11" t="s">
        <v>1029</v>
      </c>
      <c r="M626" s="11" t="s">
        <v>1029</v>
      </c>
      <c r="N626" s="11">
        <v>4</v>
      </c>
    </row>
    <row r="627" spans="2:14">
      <c r="B627" s="24">
        <v>8020000</v>
      </c>
      <c r="C627" s="26" t="s">
        <v>653</v>
      </c>
      <c r="D627" s="11">
        <v>1420</v>
      </c>
      <c r="E627" s="133">
        <f t="shared" si="9"/>
        <v>1415</v>
      </c>
      <c r="F627" s="144">
        <v>621</v>
      </c>
      <c r="G627" s="144">
        <v>794</v>
      </c>
      <c r="H627" s="11" t="s">
        <v>1029</v>
      </c>
      <c r="I627" s="11">
        <v>5</v>
      </c>
      <c r="J627" s="11" t="s">
        <v>1029</v>
      </c>
      <c r="K627" s="11" t="s">
        <v>1029</v>
      </c>
      <c r="L627" s="11" t="s">
        <v>1029</v>
      </c>
      <c r="M627" s="11" t="s">
        <v>1029</v>
      </c>
      <c r="N627" s="11" t="s">
        <v>1029</v>
      </c>
    </row>
    <row r="628" spans="2:14">
      <c r="B628" s="24">
        <v>8021000</v>
      </c>
      <c r="C628" s="26" t="s">
        <v>654</v>
      </c>
      <c r="D628" s="11">
        <v>1089</v>
      </c>
      <c r="E628" s="133">
        <f t="shared" si="9"/>
        <v>1069</v>
      </c>
      <c r="F628" s="144">
        <v>409</v>
      </c>
      <c r="G628" s="144">
        <v>660</v>
      </c>
      <c r="H628" s="11" t="s">
        <v>1029</v>
      </c>
      <c r="I628" s="11">
        <v>16</v>
      </c>
      <c r="J628" s="11" t="s">
        <v>1029</v>
      </c>
      <c r="K628" s="11" t="s">
        <v>1029</v>
      </c>
      <c r="L628" s="11" t="s">
        <v>1029</v>
      </c>
      <c r="M628" s="11">
        <v>4</v>
      </c>
      <c r="N628" s="11" t="s">
        <v>1029</v>
      </c>
    </row>
    <row r="629" spans="2:14">
      <c r="B629" s="24">
        <v>8022000</v>
      </c>
      <c r="C629" s="26" t="s">
        <v>524</v>
      </c>
      <c r="D629" s="11">
        <v>521</v>
      </c>
      <c r="E629" s="133">
        <f t="shared" si="9"/>
        <v>515</v>
      </c>
      <c r="F629" s="144">
        <v>384</v>
      </c>
      <c r="G629" s="144">
        <v>131</v>
      </c>
      <c r="H629" s="11" t="s">
        <v>1029</v>
      </c>
      <c r="I629" s="11">
        <v>6</v>
      </c>
      <c r="J629" s="11" t="s">
        <v>1029</v>
      </c>
      <c r="K629" s="11" t="s">
        <v>1029</v>
      </c>
      <c r="L629" s="11" t="s">
        <v>1029</v>
      </c>
      <c r="M629" s="11" t="s">
        <v>1029</v>
      </c>
      <c r="N629" s="11" t="s">
        <v>1029</v>
      </c>
    </row>
    <row r="630" spans="2:14">
      <c r="B630" s="24">
        <v>8023000</v>
      </c>
      <c r="C630" s="26" t="s">
        <v>655</v>
      </c>
      <c r="D630" s="11">
        <v>2256</v>
      </c>
      <c r="E630" s="133">
        <f t="shared" si="9"/>
        <v>2241</v>
      </c>
      <c r="F630" s="144">
        <v>1105</v>
      </c>
      <c r="G630" s="144">
        <v>1136</v>
      </c>
      <c r="H630" s="11">
        <v>2</v>
      </c>
      <c r="I630" s="11">
        <v>9</v>
      </c>
      <c r="J630" s="11" t="s">
        <v>1029</v>
      </c>
      <c r="K630" s="11" t="s">
        <v>1029</v>
      </c>
      <c r="L630" s="11" t="s">
        <v>1029</v>
      </c>
      <c r="M630" s="11">
        <v>3</v>
      </c>
      <c r="N630" s="11">
        <v>1</v>
      </c>
    </row>
    <row r="631" spans="2:14">
      <c r="B631" s="24">
        <v>8024000</v>
      </c>
      <c r="C631" s="26" t="s">
        <v>452</v>
      </c>
      <c r="D631" s="11">
        <v>1882</v>
      </c>
      <c r="E631" s="133">
        <f t="shared" si="9"/>
        <v>1870</v>
      </c>
      <c r="F631" s="144">
        <v>1042</v>
      </c>
      <c r="G631" s="144">
        <v>828</v>
      </c>
      <c r="H631" s="11">
        <v>2</v>
      </c>
      <c r="I631" s="11">
        <v>6</v>
      </c>
      <c r="J631" s="11" t="s">
        <v>1029</v>
      </c>
      <c r="K631" s="11" t="s">
        <v>1029</v>
      </c>
      <c r="L631" s="11" t="s">
        <v>1029</v>
      </c>
      <c r="M631" s="11">
        <v>1</v>
      </c>
      <c r="N631" s="11">
        <v>3</v>
      </c>
    </row>
    <row r="632" spans="2:14">
      <c r="B632" s="24">
        <v>8025000</v>
      </c>
      <c r="C632" s="26" t="s">
        <v>338</v>
      </c>
      <c r="D632" s="11">
        <v>1436</v>
      </c>
      <c r="E632" s="133">
        <f t="shared" si="9"/>
        <v>1424</v>
      </c>
      <c r="F632" s="144">
        <v>805</v>
      </c>
      <c r="G632" s="144">
        <v>619</v>
      </c>
      <c r="H632" s="11">
        <v>3</v>
      </c>
      <c r="I632" s="11">
        <v>9</v>
      </c>
      <c r="J632" s="11" t="s">
        <v>1029</v>
      </c>
      <c r="K632" s="11" t="s">
        <v>1029</v>
      </c>
      <c r="L632" s="11" t="s">
        <v>1029</v>
      </c>
      <c r="M632" s="11" t="s">
        <v>1029</v>
      </c>
      <c r="N632" s="11" t="s">
        <v>1029</v>
      </c>
    </row>
    <row r="633" spans="2:14">
      <c r="B633" s="24">
        <v>8026000</v>
      </c>
      <c r="C633" s="26" t="s">
        <v>656</v>
      </c>
      <c r="D633" s="11">
        <v>943</v>
      </c>
      <c r="E633" s="133">
        <f t="shared" si="9"/>
        <v>835</v>
      </c>
      <c r="F633" s="144">
        <v>653</v>
      </c>
      <c r="G633" s="144">
        <v>182</v>
      </c>
      <c r="H633" s="11" t="s">
        <v>1029</v>
      </c>
      <c r="I633" s="11">
        <v>108</v>
      </c>
      <c r="J633" s="11" t="s">
        <v>1029</v>
      </c>
      <c r="K633" s="11" t="s">
        <v>1029</v>
      </c>
      <c r="L633" s="11" t="s">
        <v>1029</v>
      </c>
      <c r="M633" s="11" t="s">
        <v>1029</v>
      </c>
      <c r="N633" s="11" t="s">
        <v>1029</v>
      </c>
    </row>
    <row r="634" spans="2:14">
      <c r="B634" s="24">
        <v>8027000</v>
      </c>
      <c r="C634" s="26" t="s">
        <v>426</v>
      </c>
      <c r="D634" s="11">
        <v>1210</v>
      </c>
      <c r="E634" s="133">
        <f t="shared" si="9"/>
        <v>1196</v>
      </c>
      <c r="F634" s="144">
        <v>711</v>
      </c>
      <c r="G634" s="144">
        <v>485</v>
      </c>
      <c r="H634" s="11">
        <v>4</v>
      </c>
      <c r="I634" s="11">
        <v>9</v>
      </c>
      <c r="J634" s="11" t="s">
        <v>1029</v>
      </c>
      <c r="K634" s="11" t="s">
        <v>1029</v>
      </c>
      <c r="L634" s="11" t="s">
        <v>1029</v>
      </c>
      <c r="M634" s="11">
        <v>1</v>
      </c>
      <c r="N634" s="11" t="s">
        <v>1029</v>
      </c>
    </row>
    <row r="635" spans="2:14">
      <c r="B635" s="24">
        <v>8028000</v>
      </c>
      <c r="C635" s="26" t="s">
        <v>657</v>
      </c>
      <c r="D635" s="11">
        <v>2593</v>
      </c>
      <c r="E635" s="133">
        <f t="shared" si="9"/>
        <v>2589</v>
      </c>
      <c r="F635" s="144">
        <v>1721</v>
      </c>
      <c r="G635" s="144">
        <v>868</v>
      </c>
      <c r="H635" s="11">
        <v>1</v>
      </c>
      <c r="I635" s="11">
        <v>2</v>
      </c>
      <c r="J635" s="11" t="s">
        <v>1029</v>
      </c>
      <c r="K635" s="11" t="s">
        <v>1029</v>
      </c>
      <c r="L635" s="11" t="s">
        <v>1029</v>
      </c>
      <c r="M635" s="11">
        <v>1</v>
      </c>
      <c r="N635" s="11" t="s">
        <v>1029</v>
      </c>
    </row>
    <row r="636" spans="2:14">
      <c r="B636" s="24">
        <v>8029000</v>
      </c>
      <c r="C636" s="26" t="s">
        <v>658</v>
      </c>
      <c r="D636" s="11">
        <v>4644</v>
      </c>
      <c r="E636" s="133">
        <f t="shared" si="9"/>
        <v>4600</v>
      </c>
      <c r="F636" s="144">
        <v>1442</v>
      </c>
      <c r="G636" s="144">
        <v>3158</v>
      </c>
      <c r="H636" s="11">
        <v>16</v>
      </c>
      <c r="I636" s="11">
        <v>24</v>
      </c>
      <c r="J636" s="11">
        <v>2</v>
      </c>
      <c r="K636" s="11" t="s">
        <v>1029</v>
      </c>
      <c r="L636" s="11" t="s">
        <v>1029</v>
      </c>
      <c r="M636" s="11">
        <v>1</v>
      </c>
      <c r="N636" s="11">
        <v>1</v>
      </c>
    </row>
    <row r="637" spans="2:14">
      <c r="B637" s="24">
        <v>8030000</v>
      </c>
      <c r="C637" s="26" t="s">
        <v>659</v>
      </c>
      <c r="D637" s="11">
        <v>960</v>
      </c>
      <c r="E637" s="133">
        <f t="shared" si="9"/>
        <v>951</v>
      </c>
      <c r="F637" s="144">
        <v>515</v>
      </c>
      <c r="G637" s="144">
        <v>436</v>
      </c>
      <c r="H637" s="11">
        <v>6</v>
      </c>
      <c r="I637" s="11">
        <v>3</v>
      </c>
      <c r="J637" s="11" t="s">
        <v>1029</v>
      </c>
      <c r="K637" s="11" t="s">
        <v>1029</v>
      </c>
      <c r="L637" s="11" t="s">
        <v>1029</v>
      </c>
      <c r="M637" s="11" t="s">
        <v>1029</v>
      </c>
      <c r="N637" s="11" t="s">
        <v>1029</v>
      </c>
    </row>
    <row r="638" spans="2:14">
      <c r="B638" s="24">
        <v>8031000</v>
      </c>
      <c r="C638" s="26" t="s">
        <v>660</v>
      </c>
      <c r="D638" s="11">
        <v>936</v>
      </c>
      <c r="E638" s="133">
        <f t="shared" si="9"/>
        <v>934</v>
      </c>
      <c r="F638" s="144">
        <v>290</v>
      </c>
      <c r="G638" s="144">
        <v>644</v>
      </c>
      <c r="H638" s="11" t="s">
        <v>1029</v>
      </c>
      <c r="I638" s="11">
        <v>2</v>
      </c>
      <c r="J638" s="11" t="s">
        <v>1029</v>
      </c>
      <c r="K638" s="11" t="s">
        <v>1029</v>
      </c>
      <c r="L638" s="11" t="s">
        <v>1029</v>
      </c>
      <c r="M638" s="11" t="s">
        <v>1029</v>
      </c>
      <c r="N638" s="11" t="s">
        <v>1029</v>
      </c>
    </row>
    <row r="639" spans="2:14">
      <c r="B639" s="24">
        <v>8032000</v>
      </c>
      <c r="C639" s="26" t="s">
        <v>661</v>
      </c>
      <c r="D639" s="11">
        <v>951</v>
      </c>
      <c r="E639" s="133">
        <f t="shared" si="9"/>
        <v>949</v>
      </c>
      <c r="F639" s="144">
        <v>185</v>
      </c>
      <c r="G639" s="144">
        <v>764</v>
      </c>
      <c r="H639" s="11" t="s">
        <v>1029</v>
      </c>
      <c r="I639" s="11">
        <v>2</v>
      </c>
      <c r="J639" s="11" t="s">
        <v>1029</v>
      </c>
      <c r="K639" s="11" t="s">
        <v>1029</v>
      </c>
      <c r="L639" s="11" t="s">
        <v>1029</v>
      </c>
      <c r="M639" s="11" t="s">
        <v>1029</v>
      </c>
      <c r="N639" s="11" t="s">
        <v>1029</v>
      </c>
    </row>
    <row r="640" spans="2:14">
      <c r="B640" s="24">
        <v>8033000</v>
      </c>
      <c r="C640" s="26" t="s">
        <v>662</v>
      </c>
      <c r="D640" s="11">
        <v>3004</v>
      </c>
      <c r="E640" s="133">
        <f t="shared" si="9"/>
        <v>2981</v>
      </c>
      <c r="F640" s="144">
        <v>1765</v>
      </c>
      <c r="G640" s="144">
        <v>1216</v>
      </c>
      <c r="H640" s="11">
        <v>2</v>
      </c>
      <c r="I640" s="11">
        <v>15</v>
      </c>
      <c r="J640" s="11" t="s">
        <v>1029</v>
      </c>
      <c r="K640" s="11" t="s">
        <v>1029</v>
      </c>
      <c r="L640" s="11" t="s">
        <v>1029</v>
      </c>
      <c r="M640" s="11">
        <v>5</v>
      </c>
      <c r="N640" s="11">
        <v>1</v>
      </c>
    </row>
    <row r="641" spans="2:14">
      <c r="B641" s="24">
        <v>8034000</v>
      </c>
      <c r="C641" s="26" t="s">
        <v>663</v>
      </c>
      <c r="D641" s="11">
        <v>2025</v>
      </c>
      <c r="E641" s="133">
        <f t="shared" si="9"/>
        <v>2017</v>
      </c>
      <c r="F641" s="144">
        <v>1446</v>
      </c>
      <c r="G641" s="144">
        <v>571</v>
      </c>
      <c r="H641" s="11" t="s">
        <v>1029</v>
      </c>
      <c r="I641" s="11">
        <v>8</v>
      </c>
      <c r="J641" s="11" t="s">
        <v>1029</v>
      </c>
      <c r="K641" s="11" t="s">
        <v>1029</v>
      </c>
      <c r="L641" s="11" t="s">
        <v>1029</v>
      </c>
      <c r="M641" s="11" t="s">
        <v>1029</v>
      </c>
      <c r="N641" s="11" t="s">
        <v>1029</v>
      </c>
    </row>
    <row r="642" spans="2:14" s="54" customFormat="1">
      <c r="B642" s="296">
        <v>8300000</v>
      </c>
      <c r="C642" s="300" t="s">
        <v>664</v>
      </c>
      <c r="D642" s="303">
        <v>24710</v>
      </c>
      <c r="E642" s="307">
        <f t="shared" si="9"/>
        <v>24276</v>
      </c>
      <c r="F642" s="584">
        <v>19190</v>
      </c>
      <c r="G642" s="584">
        <v>5086</v>
      </c>
      <c r="H642" s="303">
        <v>138</v>
      </c>
      <c r="I642" s="303">
        <v>282</v>
      </c>
      <c r="J642" s="303" t="s">
        <v>1029</v>
      </c>
      <c r="K642" s="303" t="s">
        <v>1029</v>
      </c>
      <c r="L642" s="303">
        <v>1</v>
      </c>
      <c r="M642" s="303">
        <v>11</v>
      </c>
      <c r="N642" s="303">
        <v>2</v>
      </c>
    </row>
    <row r="643" spans="2:14">
      <c r="B643" s="24">
        <v>8301000</v>
      </c>
      <c r="C643" s="26" t="s">
        <v>665</v>
      </c>
      <c r="D643" s="11">
        <v>4677</v>
      </c>
      <c r="E643" s="133">
        <f t="shared" si="9"/>
        <v>4546</v>
      </c>
      <c r="F643" s="144">
        <v>3362</v>
      </c>
      <c r="G643" s="144">
        <v>1184</v>
      </c>
      <c r="H643" s="11">
        <v>6</v>
      </c>
      <c r="I643" s="11">
        <v>124</v>
      </c>
      <c r="J643" s="11" t="s">
        <v>1029</v>
      </c>
      <c r="K643" s="11" t="s">
        <v>1029</v>
      </c>
      <c r="L643" s="11" t="s">
        <v>1029</v>
      </c>
      <c r="M643" s="11">
        <v>1</v>
      </c>
      <c r="N643" s="11" t="s">
        <v>1029</v>
      </c>
    </row>
    <row r="644" spans="2:14">
      <c r="B644" s="24">
        <v>8310000</v>
      </c>
      <c r="C644" s="26" t="s">
        <v>666</v>
      </c>
      <c r="D644" s="11">
        <v>789</v>
      </c>
      <c r="E644" s="133">
        <f t="shared" si="9"/>
        <v>751</v>
      </c>
      <c r="F644" s="144">
        <v>658</v>
      </c>
      <c r="G644" s="144">
        <v>93</v>
      </c>
      <c r="H644" s="11">
        <v>21</v>
      </c>
      <c r="I644" s="11">
        <v>17</v>
      </c>
      <c r="J644" s="11" t="s">
        <v>1029</v>
      </c>
      <c r="K644" s="11" t="s">
        <v>1029</v>
      </c>
      <c r="L644" s="11" t="s">
        <v>1029</v>
      </c>
      <c r="M644" s="11" t="s">
        <v>1029</v>
      </c>
      <c r="N644" s="11" t="s">
        <v>1029</v>
      </c>
    </row>
    <row r="645" spans="2:14">
      <c r="B645" s="24">
        <v>8311000</v>
      </c>
      <c r="C645" s="30" t="s">
        <v>667</v>
      </c>
      <c r="D645" s="11">
        <v>882</v>
      </c>
      <c r="E645" s="133">
        <f t="shared" si="9"/>
        <v>875</v>
      </c>
      <c r="F645" s="144">
        <v>740</v>
      </c>
      <c r="G645" s="144">
        <v>135</v>
      </c>
      <c r="H645" s="11" t="s">
        <v>1029</v>
      </c>
      <c r="I645" s="11">
        <v>6</v>
      </c>
      <c r="J645" s="11" t="s">
        <v>1029</v>
      </c>
      <c r="K645" s="11" t="s">
        <v>1029</v>
      </c>
      <c r="L645" s="11" t="s">
        <v>1029</v>
      </c>
      <c r="M645" s="11">
        <v>1</v>
      </c>
      <c r="N645" s="11" t="s">
        <v>1029</v>
      </c>
    </row>
    <row r="646" spans="2:14">
      <c r="B646" s="24">
        <v>8312000</v>
      </c>
      <c r="C646" s="26" t="s">
        <v>668</v>
      </c>
      <c r="D646" s="11">
        <v>764</v>
      </c>
      <c r="E646" s="133">
        <f t="shared" si="9"/>
        <v>763</v>
      </c>
      <c r="F646" s="144">
        <v>683</v>
      </c>
      <c r="G646" s="144">
        <v>80</v>
      </c>
      <c r="H646" s="11" t="s">
        <v>1029</v>
      </c>
      <c r="I646" s="11">
        <v>1</v>
      </c>
      <c r="J646" s="11" t="s">
        <v>1029</v>
      </c>
      <c r="K646" s="11" t="s">
        <v>1029</v>
      </c>
      <c r="L646" s="11" t="s">
        <v>1029</v>
      </c>
      <c r="M646" s="11" t="s">
        <v>1029</v>
      </c>
      <c r="N646" s="11" t="s">
        <v>1029</v>
      </c>
    </row>
    <row r="647" spans="2:14">
      <c r="B647" s="24">
        <v>8313000</v>
      </c>
      <c r="C647" s="26" t="s">
        <v>669</v>
      </c>
      <c r="D647" s="11">
        <v>1466</v>
      </c>
      <c r="E647" s="133">
        <f t="shared" si="9"/>
        <v>1461</v>
      </c>
      <c r="F647" s="144">
        <v>1262</v>
      </c>
      <c r="G647" s="144">
        <v>199</v>
      </c>
      <c r="H647" s="11">
        <v>1</v>
      </c>
      <c r="I647" s="11">
        <v>3</v>
      </c>
      <c r="J647" s="11" t="s">
        <v>1029</v>
      </c>
      <c r="K647" s="11" t="s">
        <v>1029</v>
      </c>
      <c r="L647" s="11">
        <v>1</v>
      </c>
      <c r="M647" s="11" t="s">
        <v>1029</v>
      </c>
      <c r="N647" s="11" t="s">
        <v>1029</v>
      </c>
    </row>
    <row r="648" spans="2:14">
      <c r="B648" s="24">
        <v>8314000</v>
      </c>
      <c r="C648" s="26" t="s">
        <v>670</v>
      </c>
      <c r="D648" s="11">
        <v>2102</v>
      </c>
      <c r="E648" s="133">
        <f t="shared" si="9"/>
        <v>2094</v>
      </c>
      <c r="F648" s="144">
        <v>1662</v>
      </c>
      <c r="G648" s="144">
        <v>432</v>
      </c>
      <c r="H648" s="11">
        <v>3</v>
      </c>
      <c r="I648" s="11">
        <v>5</v>
      </c>
      <c r="J648" s="11" t="s">
        <v>1029</v>
      </c>
      <c r="K648" s="11" t="s">
        <v>1029</v>
      </c>
      <c r="L648" s="11" t="s">
        <v>1029</v>
      </c>
      <c r="M648" s="11" t="s">
        <v>1029</v>
      </c>
      <c r="N648" s="11" t="s">
        <v>1029</v>
      </c>
    </row>
    <row r="649" spans="2:14">
      <c r="B649" s="24">
        <v>8315000</v>
      </c>
      <c r="C649" s="26" t="s">
        <v>671</v>
      </c>
      <c r="D649" s="11">
        <v>1322</v>
      </c>
      <c r="E649" s="133">
        <f t="shared" si="9"/>
        <v>1316</v>
      </c>
      <c r="F649" s="144">
        <v>749</v>
      </c>
      <c r="G649" s="144">
        <v>567</v>
      </c>
      <c r="H649" s="11">
        <v>4</v>
      </c>
      <c r="I649" s="11">
        <v>2</v>
      </c>
      <c r="J649" s="11" t="s">
        <v>1029</v>
      </c>
      <c r="K649" s="11" t="s">
        <v>1029</v>
      </c>
      <c r="L649" s="11" t="s">
        <v>1029</v>
      </c>
      <c r="M649" s="11" t="s">
        <v>1029</v>
      </c>
      <c r="N649" s="11" t="s">
        <v>1029</v>
      </c>
    </row>
    <row r="650" spans="2:14">
      <c r="B650" s="24">
        <v>8316000</v>
      </c>
      <c r="C650" s="26" t="s">
        <v>672</v>
      </c>
      <c r="D650" s="11">
        <v>854</v>
      </c>
      <c r="E650" s="133">
        <f t="shared" si="9"/>
        <v>849</v>
      </c>
      <c r="F650" s="144">
        <v>644</v>
      </c>
      <c r="G650" s="144">
        <v>205</v>
      </c>
      <c r="H650" s="11" t="s">
        <v>1029</v>
      </c>
      <c r="I650" s="11">
        <v>5</v>
      </c>
      <c r="J650" s="11" t="s">
        <v>1029</v>
      </c>
      <c r="K650" s="11" t="s">
        <v>1029</v>
      </c>
      <c r="L650" s="11" t="s">
        <v>1029</v>
      </c>
      <c r="M650" s="11" t="s">
        <v>1029</v>
      </c>
      <c r="N650" s="11" t="s">
        <v>1029</v>
      </c>
    </row>
    <row r="651" spans="2:14">
      <c r="B651" s="24">
        <v>8317000</v>
      </c>
      <c r="C651" s="26" t="s">
        <v>673</v>
      </c>
      <c r="D651" s="11">
        <v>445</v>
      </c>
      <c r="E651" s="133">
        <f t="shared" si="9"/>
        <v>274</v>
      </c>
      <c r="F651" s="144">
        <v>273</v>
      </c>
      <c r="G651" s="144">
        <v>1</v>
      </c>
      <c r="H651" s="11">
        <v>90</v>
      </c>
      <c r="I651" s="11">
        <v>80</v>
      </c>
      <c r="J651" s="11" t="s">
        <v>1029</v>
      </c>
      <c r="K651" s="11" t="s">
        <v>1029</v>
      </c>
      <c r="L651" s="11" t="s">
        <v>1029</v>
      </c>
      <c r="M651" s="11">
        <v>1</v>
      </c>
      <c r="N651" s="11" t="s">
        <v>1029</v>
      </c>
    </row>
    <row r="652" spans="2:14">
      <c r="B652" s="24">
        <v>8318000</v>
      </c>
      <c r="C652" s="26" t="s">
        <v>674</v>
      </c>
      <c r="D652" s="11">
        <v>873</v>
      </c>
      <c r="E652" s="133">
        <f t="shared" ref="E652:E715" si="10">SUM(F652:G652)</f>
        <v>870</v>
      </c>
      <c r="F652" s="144">
        <v>794</v>
      </c>
      <c r="G652" s="144">
        <v>76</v>
      </c>
      <c r="H652" s="11">
        <v>1</v>
      </c>
      <c r="I652" s="11">
        <v>2</v>
      </c>
      <c r="J652" s="11" t="s">
        <v>1029</v>
      </c>
      <c r="K652" s="11" t="s">
        <v>1029</v>
      </c>
      <c r="L652" s="11" t="s">
        <v>1029</v>
      </c>
      <c r="M652" s="11" t="s">
        <v>1029</v>
      </c>
      <c r="N652" s="11" t="s">
        <v>1029</v>
      </c>
    </row>
    <row r="653" spans="2:14">
      <c r="B653" s="24">
        <v>8319000</v>
      </c>
      <c r="C653" s="26" t="s">
        <v>217</v>
      </c>
      <c r="D653" s="11">
        <v>499</v>
      </c>
      <c r="E653" s="133">
        <f t="shared" si="10"/>
        <v>493</v>
      </c>
      <c r="F653" s="144">
        <v>418</v>
      </c>
      <c r="G653" s="144">
        <v>75</v>
      </c>
      <c r="H653" s="11" t="s">
        <v>1029</v>
      </c>
      <c r="I653" s="11">
        <v>4</v>
      </c>
      <c r="J653" s="11" t="s">
        <v>1029</v>
      </c>
      <c r="K653" s="11" t="s">
        <v>1029</v>
      </c>
      <c r="L653" s="11" t="s">
        <v>1029</v>
      </c>
      <c r="M653" s="11" t="s">
        <v>1029</v>
      </c>
      <c r="N653" s="11">
        <v>2</v>
      </c>
    </row>
    <row r="654" spans="2:14">
      <c r="B654" s="24">
        <v>8320000</v>
      </c>
      <c r="C654" s="26" t="s">
        <v>675</v>
      </c>
      <c r="D654" s="11">
        <v>333</v>
      </c>
      <c r="E654" s="133">
        <f t="shared" si="10"/>
        <v>333</v>
      </c>
      <c r="F654" s="144">
        <v>308</v>
      </c>
      <c r="G654" s="144">
        <v>25</v>
      </c>
      <c r="H654" s="11" t="s">
        <v>1029</v>
      </c>
      <c r="I654" s="11" t="s">
        <v>1029</v>
      </c>
      <c r="J654" s="11" t="s">
        <v>1029</v>
      </c>
      <c r="K654" s="11" t="s">
        <v>1029</v>
      </c>
      <c r="L654" s="11" t="s">
        <v>1029</v>
      </c>
      <c r="M654" s="11" t="s">
        <v>1029</v>
      </c>
      <c r="N654" s="11" t="s">
        <v>1029</v>
      </c>
    </row>
    <row r="655" spans="2:14">
      <c r="B655" s="24">
        <v>8321000</v>
      </c>
      <c r="C655" s="26" t="s">
        <v>676</v>
      </c>
      <c r="D655" s="11">
        <v>1650</v>
      </c>
      <c r="E655" s="133">
        <f t="shared" si="10"/>
        <v>1642</v>
      </c>
      <c r="F655" s="144">
        <v>1437</v>
      </c>
      <c r="G655" s="144">
        <v>205</v>
      </c>
      <c r="H655" s="11">
        <v>1</v>
      </c>
      <c r="I655" s="11">
        <v>6</v>
      </c>
      <c r="J655" s="11" t="s">
        <v>1029</v>
      </c>
      <c r="K655" s="11" t="s">
        <v>1029</v>
      </c>
      <c r="L655" s="11" t="s">
        <v>1029</v>
      </c>
      <c r="M655" s="11">
        <v>1</v>
      </c>
      <c r="N655" s="11" t="s">
        <v>1029</v>
      </c>
    </row>
    <row r="656" spans="2:14">
      <c r="B656" s="24">
        <v>8322000</v>
      </c>
      <c r="C656" s="26" t="s">
        <v>389</v>
      </c>
      <c r="D656" s="11">
        <v>525</v>
      </c>
      <c r="E656" s="133">
        <f t="shared" si="10"/>
        <v>519</v>
      </c>
      <c r="F656" s="144">
        <v>251</v>
      </c>
      <c r="G656" s="144">
        <v>268</v>
      </c>
      <c r="H656" s="11">
        <v>1</v>
      </c>
      <c r="I656" s="11">
        <v>5</v>
      </c>
      <c r="J656" s="11" t="s">
        <v>1029</v>
      </c>
      <c r="K656" s="11" t="s">
        <v>1029</v>
      </c>
      <c r="L656" s="11" t="s">
        <v>1029</v>
      </c>
      <c r="M656" s="11" t="s">
        <v>1029</v>
      </c>
      <c r="N656" s="11" t="s">
        <v>1029</v>
      </c>
    </row>
    <row r="657" spans="2:14">
      <c r="B657" s="24">
        <v>8323000</v>
      </c>
      <c r="C657" s="26" t="s">
        <v>677</v>
      </c>
      <c r="D657" s="11">
        <v>1101</v>
      </c>
      <c r="E657" s="133">
        <f t="shared" si="10"/>
        <v>1090</v>
      </c>
      <c r="F657" s="144">
        <v>848</v>
      </c>
      <c r="G657" s="144">
        <v>242</v>
      </c>
      <c r="H657" s="11" t="s">
        <v>1029</v>
      </c>
      <c r="I657" s="11">
        <v>8</v>
      </c>
      <c r="J657" s="11" t="s">
        <v>1029</v>
      </c>
      <c r="K657" s="11" t="s">
        <v>1029</v>
      </c>
      <c r="L657" s="11" t="s">
        <v>1029</v>
      </c>
      <c r="M657" s="11">
        <v>3</v>
      </c>
      <c r="N657" s="11" t="s">
        <v>1029</v>
      </c>
    </row>
    <row r="658" spans="2:14">
      <c r="B658" s="24">
        <v>8324000</v>
      </c>
      <c r="C658" s="26" t="s">
        <v>678</v>
      </c>
      <c r="D658" s="11">
        <v>514</v>
      </c>
      <c r="E658" s="133">
        <f t="shared" si="10"/>
        <v>509</v>
      </c>
      <c r="F658" s="144">
        <v>428</v>
      </c>
      <c r="G658" s="144">
        <v>81</v>
      </c>
      <c r="H658" s="11" t="s">
        <v>1029</v>
      </c>
      <c r="I658" s="11">
        <v>5</v>
      </c>
      <c r="J658" s="11" t="s">
        <v>1029</v>
      </c>
      <c r="K658" s="11" t="s">
        <v>1029</v>
      </c>
      <c r="L658" s="11" t="s">
        <v>1029</v>
      </c>
      <c r="M658" s="11" t="s">
        <v>1029</v>
      </c>
      <c r="N658" s="11" t="s">
        <v>1029</v>
      </c>
    </row>
    <row r="659" spans="2:14">
      <c r="B659" s="24">
        <v>8325000</v>
      </c>
      <c r="C659" s="26" t="s">
        <v>679</v>
      </c>
      <c r="D659" s="11">
        <v>1771</v>
      </c>
      <c r="E659" s="133">
        <f t="shared" si="10"/>
        <v>1764</v>
      </c>
      <c r="F659" s="144">
        <v>1394</v>
      </c>
      <c r="G659" s="144">
        <v>370</v>
      </c>
      <c r="H659" s="11">
        <v>4</v>
      </c>
      <c r="I659" s="11">
        <v>3</v>
      </c>
      <c r="J659" s="11" t="s">
        <v>1029</v>
      </c>
      <c r="K659" s="11" t="s">
        <v>1029</v>
      </c>
      <c r="L659" s="11" t="s">
        <v>1029</v>
      </c>
      <c r="M659" s="11" t="s">
        <v>1029</v>
      </c>
      <c r="N659" s="11" t="s">
        <v>1029</v>
      </c>
    </row>
    <row r="660" spans="2:14">
      <c r="B660" s="24">
        <v>8326000</v>
      </c>
      <c r="C660" s="26" t="s">
        <v>680</v>
      </c>
      <c r="D660" s="11">
        <v>424</v>
      </c>
      <c r="E660" s="133">
        <f t="shared" si="10"/>
        <v>420</v>
      </c>
      <c r="F660" s="144">
        <v>368</v>
      </c>
      <c r="G660" s="144">
        <v>52</v>
      </c>
      <c r="H660" s="11">
        <v>4</v>
      </c>
      <c r="I660" s="11" t="s">
        <v>1029</v>
      </c>
      <c r="J660" s="11" t="s">
        <v>1029</v>
      </c>
      <c r="K660" s="11" t="s">
        <v>1029</v>
      </c>
      <c r="L660" s="11" t="s">
        <v>1029</v>
      </c>
      <c r="M660" s="11" t="s">
        <v>1029</v>
      </c>
      <c r="N660" s="11" t="s">
        <v>1029</v>
      </c>
    </row>
    <row r="661" spans="2:14">
      <c r="B661" s="24">
        <v>8327000</v>
      </c>
      <c r="C661" s="26" t="s">
        <v>681</v>
      </c>
      <c r="D661" s="11">
        <v>624</v>
      </c>
      <c r="E661" s="133">
        <f t="shared" si="10"/>
        <v>620</v>
      </c>
      <c r="F661" s="144">
        <v>513</v>
      </c>
      <c r="G661" s="144">
        <v>107</v>
      </c>
      <c r="H661" s="11">
        <v>1</v>
      </c>
      <c r="I661" s="11">
        <v>1</v>
      </c>
      <c r="J661" s="11" t="s">
        <v>1029</v>
      </c>
      <c r="K661" s="11" t="s">
        <v>1029</v>
      </c>
      <c r="L661" s="11" t="s">
        <v>1029</v>
      </c>
      <c r="M661" s="11">
        <v>2</v>
      </c>
      <c r="N661" s="11" t="s">
        <v>1029</v>
      </c>
    </row>
    <row r="662" spans="2:14">
      <c r="B662" s="24">
        <v>8328000</v>
      </c>
      <c r="C662" s="26" t="s">
        <v>682</v>
      </c>
      <c r="D662" s="11">
        <v>785</v>
      </c>
      <c r="E662" s="133">
        <f t="shared" si="10"/>
        <v>783</v>
      </c>
      <c r="F662" s="144">
        <v>607</v>
      </c>
      <c r="G662" s="144">
        <v>176</v>
      </c>
      <c r="H662" s="11" t="s">
        <v>1029</v>
      </c>
      <c r="I662" s="11" t="s">
        <v>1029</v>
      </c>
      <c r="J662" s="11" t="s">
        <v>1029</v>
      </c>
      <c r="K662" s="11" t="s">
        <v>1029</v>
      </c>
      <c r="L662" s="11" t="s">
        <v>1029</v>
      </c>
      <c r="M662" s="11">
        <v>2</v>
      </c>
      <c r="N662" s="11" t="s">
        <v>1029</v>
      </c>
    </row>
    <row r="663" spans="2:14">
      <c r="B663" s="24">
        <v>8329000</v>
      </c>
      <c r="C663" s="26" t="s">
        <v>683</v>
      </c>
      <c r="D663" s="11">
        <v>714</v>
      </c>
      <c r="E663" s="133">
        <f t="shared" si="10"/>
        <v>713</v>
      </c>
      <c r="F663" s="144">
        <v>542</v>
      </c>
      <c r="G663" s="144">
        <v>171</v>
      </c>
      <c r="H663" s="11" t="s">
        <v>1029</v>
      </c>
      <c r="I663" s="11">
        <v>1</v>
      </c>
      <c r="J663" s="11" t="s">
        <v>1029</v>
      </c>
      <c r="K663" s="11" t="s">
        <v>1029</v>
      </c>
      <c r="L663" s="11" t="s">
        <v>1029</v>
      </c>
      <c r="M663" s="11" t="s">
        <v>1029</v>
      </c>
      <c r="N663" s="11" t="s">
        <v>1029</v>
      </c>
    </row>
    <row r="664" spans="2:14">
      <c r="B664" s="24">
        <v>8330000</v>
      </c>
      <c r="C664" s="26" t="s">
        <v>684</v>
      </c>
      <c r="D664" s="11">
        <v>469</v>
      </c>
      <c r="E664" s="133">
        <f t="shared" si="10"/>
        <v>467</v>
      </c>
      <c r="F664" s="144">
        <v>288</v>
      </c>
      <c r="G664" s="144">
        <v>179</v>
      </c>
      <c r="H664" s="11" t="s">
        <v>1029</v>
      </c>
      <c r="I664" s="11">
        <v>2</v>
      </c>
      <c r="J664" s="11" t="s">
        <v>1029</v>
      </c>
      <c r="K664" s="11" t="s">
        <v>1029</v>
      </c>
      <c r="L664" s="11" t="s">
        <v>1029</v>
      </c>
      <c r="M664" s="11" t="s">
        <v>1029</v>
      </c>
      <c r="N664" s="11" t="s">
        <v>1029</v>
      </c>
    </row>
    <row r="665" spans="2:14">
      <c r="B665" s="24">
        <v>8331000</v>
      </c>
      <c r="C665" s="26" t="s">
        <v>685</v>
      </c>
      <c r="D665" s="11">
        <v>1127</v>
      </c>
      <c r="E665" s="133">
        <f t="shared" si="10"/>
        <v>1124</v>
      </c>
      <c r="F665" s="144">
        <v>961</v>
      </c>
      <c r="G665" s="144">
        <v>163</v>
      </c>
      <c r="H665" s="11">
        <v>1</v>
      </c>
      <c r="I665" s="11">
        <v>2</v>
      </c>
      <c r="J665" s="11" t="s">
        <v>1029</v>
      </c>
      <c r="K665" s="11" t="s">
        <v>1029</v>
      </c>
      <c r="L665" s="11" t="s">
        <v>1029</v>
      </c>
      <c r="M665" s="11" t="s">
        <v>1029</v>
      </c>
      <c r="N665" s="11" t="s">
        <v>1029</v>
      </c>
    </row>
    <row r="666" spans="2:14" s="54" customFormat="1">
      <c r="B666" s="298">
        <v>8900000</v>
      </c>
      <c r="C666" s="302" t="s">
        <v>686</v>
      </c>
      <c r="D666" s="303">
        <v>40142</v>
      </c>
      <c r="E666" s="307">
        <f t="shared" si="10"/>
        <v>39670</v>
      </c>
      <c r="F666" s="584">
        <v>23457</v>
      </c>
      <c r="G666" s="584">
        <v>16213</v>
      </c>
      <c r="H666" s="303">
        <v>195</v>
      </c>
      <c r="I666" s="303">
        <v>247</v>
      </c>
      <c r="J666" s="303" t="s">
        <v>1029</v>
      </c>
      <c r="K666" s="303">
        <v>1</v>
      </c>
      <c r="L666" s="303" t="s">
        <v>1029</v>
      </c>
      <c r="M666" s="303">
        <v>20</v>
      </c>
      <c r="N666" s="303">
        <v>9</v>
      </c>
    </row>
    <row r="667" spans="2:14">
      <c r="B667" s="25">
        <v>8901000</v>
      </c>
      <c r="C667" s="26" t="s">
        <v>687</v>
      </c>
      <c r="D667" s="11">
        <v>5458</v>
      </c>
      <c r="E667" s="133">
        <f t="shared" si="10"/>
        <v>5283</v>
      </c>
      <c r="F667" s="144">
        <v>2028</v>
      </c>
      <c r="G667" s="144">
        <v>3255</v>
      </c>
      <c r="H667" s="11">
        <v>18</v>
      </c>
      <c r="I667" s="11">
        <v>152</v>
      </c>
      <c r="J667" s="11" t="s">
        <v>1029</v>
      </c>
      <c r="K667" s="11" t="s">
        <v>1029</v>
      </c>
      <c r="L667" s="11" t="s">
        <v>1029</v>
      </c>
      <c r="M667" s="11">
        <v>5</v>
      </c>
      <c r="N667" s="11" t="s">
        <v>1029</v>
      </c>
    </row>
    <row r="668" spans="2:14">
      <c r="B668" s="25">
        <v>8910000</v>
      </c>
      <c r="C668" s="26" t="s">
        <v>688</v>
      </c>
      <c r="D668" s="11">
        <v>2113</v>
      </c>
      <c r="E668" s="133">
        <f t="shared" si="10"/>
        <v>2110</v>
      </c>
      <c r="F668" s="144">
        <v>1448</v>
      </c>
      <c r="G668" s="144">
        <v>662</v>
      </c>
      <c r="H668" s="11">
        <v>1</v>
      </c>
      <c r="I668" s="11">
        <v>2</v>
      </c>
      <c r="J668" s="11" t="s">
        <v>1029</v>
      </c>
      <c r="K668" s="11" t="s">
        <v>1029</v>
      </c>
      <c r="L668" s="11" t="s">
        <v>1029</v>
      </c>
      <c r="M668" s="11" t="s">
        <v>1029</v>
      </c>
      <c r="N668" s="11" t="s">
        <v>1029</v>
      </c>
    </row>
    <row r="669" spans="2:14">
      <c r="B669" s="25">
        <v>8911000</v>
      </c>
      <c r="C669" s="26" t="s">
        <v>689</v>
      </c>
      <c r="D669" s="11">
        <v>322</v>
      </c>
      <c r="E669" s="133">
        <f t="shared" si="10"/>
        <v>321</v>
      </c>
      <c r="F669" s="144">
        <v>201</v>
      </c>
      <c r="G669" s="144">
        <v>120</v>
      </c>
      <c r="H669" s="11" t="s">
        <v>1029</v>
      </c>
      <c r="I669" s="11">
        <v>1</v>
      </c>
      <c r="J669" s="11" t="s">
        <v>1029</v>
      </c>
      <c r="K669" s="11" t="s">
        <v>1029</v>
      </c>
      <c r="L669" s="11" t="s">
        <v>1029</v>
      </c>
      <c r="M669" s="11" t="s">
        <v>1029</v>
      </c>
      <c r="N669" s="11" t="s">
        <v>1029</v>
      </c>
    </row>
    <row r="670" spans="2:14">
      <c r="B670" s="25">
        <v>8912000</v>
      </c>
      <c r="C670" s="26" t="s">
        <v>690</v>
      </c>
      <c r="D670" s="11">
        <v>1594</v>
      </c>
      <c r="E670" s="133">
        <f t="shared" si="10"/>
        <v>1562</v>
      </c>
      <c r="F670" s="144">
        <v>674</v>
      </c>
      <c r="G670" s="144">
        <v>888</v>
      </c>
      <c r="H670" s="11">
        <v>12</v>
      </c>
      <c r="I670" s="11">
        <v>20</v>
      </c>
      <c r="J670" s="11" t="s">
        <v>1029</v>
      </c>
      <c r="K670" s="11" t="s">
        <v>1029</v>
      </c>
      <c r="L670" s="11" t="s">
        <v>1029</v>
      </c>
      <c r="M670" s="11" t="s">
        <v>1029</v>
      </c>
      <c r="N670" s="11" t="s">
        <v>1029</v>
      </c>
    </row>
    <row r="671" spans="2:14">
      <c r="B671" s="25">
        <v>8913000</v>
      </c>
      <c r="C671" s="26" t="s">
        <v>691</v>
      </c>
      <c r="D671" s="11">
        <v>1059</v>
      </c>
      <c r="E671" s="133">
        <f t="shared" si="10"/>
        <v>1057</v>
      </c>
      <c r="F671" s="144">
        <v>577</v>
      </c>
      <c r="G671" s="144">
        <v>480</v>
      </c>
      <c r="H671" s="11" t="s">
        <v>1029</v>
      </c>
      <c r="I671" s="11">
        <v>2</v>
      </c>
      <c r="J671" s="11" t="s">
        <v>1029</v>
      </c>
      <c r="K671" s="11" t="s">
        <v>1029</v>
      </c>
      <c r="L671" s="11" t="s">
        <v>1029</v>
      </c>
      <c r="M671" s="11" t="s">
        <v>1029</v>
      </c>
      <c r="N671" s="11" t="s">
        <v>1029</v>
      </c>
    </row>
    <row r="672" spans="2:14">
      <c r="B672" s="25">
        <v>8914000</v>
      </c>
      <c r="C672" s="26" t="s">
        <v>692</v>
      </c>
      <c r="D672" s="11">
        <v>1868</v>
      </c>
      <c r="E672" s="133">
        <f t="shared" si="10"/>
        <v>1858</v>
      </c>
      <c r="F672" s="144">
        <v>1528</v>
      </c>
      <c r="G672" s="144">
        <v>330</v>
      </c>
      <c r="H672" s="11">
        <v>2</v>
      </c>
      <c r="I672" s="11">
        <v>6</v>
      </c>
      <c r="J672" s="11" t="s">
        <v>1029</v>
      </c>
      <c r="K672" s="11" t="s">
        <v>1029</v>
      </c>
      <c r="L672" s="11" t="s">
        <v>1029</v>
      </c>
      <c r="M672" s="11">
        <v>1</v>
      </c>
      <c r="N672" s="11">
        <v>1</v>
      </c>
    </row>
    <row r="673" spans="2:14">
      <c r="B673" s="25">
        <v>8915000</v>
      </c>
      <c r="C673" s="26" t="s">
        <v>693</v>
      </c>
      <c r="D673" s="11">
        <v>1873</v>
      </c>
      <c r="E673" s="133">
        <f t="shared" si="10"/>
        <v>1864</v>
      </c>
      <c r="F673" s="144">
        <v>1152</v>
      </c>
      <c r="G673" s="144">
        <v>712</v>
      </c>
      <c r="H673" s="11">
        <v>4</v>
      </c>
      <c r="I673" s="11">
        <v>4</v>
      </c>
      <c r="J673" s="11" t="s">
        <v>1029</v>
      </c>
      <c r="K673" s="11" t="s">
        <v>1029</v>
      </c>
      <c r="L673" s="11" t="s">
        <v>1029</v>
      </c>
      <c r="M673" s="11" t="s">
        <v>1029</v>
      </c>
      <c r="N673" s="11">
        <v>1</v>
      </c>
    </row>
    <row r="674" spans="2:14">
      <c r="B674" s="25">
        <v>8916000</v>
      </c>
      <c r="C674" s="26" t="s">
        <v>694</v>
      </c>
      <c r="D674" s="11">
        <v>1463</v>
      </c>
      <c r="E674" s="133">
        <f t="shared" si="10"/>
        <v>1455</v>
      </c>
      <c r="F674" s="144">
        <v>933</v>
      </c>
      <c r="G674" s="144">
        <v>522</v>
      </c>
      <c r="H674" s="11">
        <v>2</v>
      </c>
      <c r="I674" s="11">
        <v>4</v>
      </c>
      <c r="J674" s="11" t="s">
        <v>1029</v>
      </c>
      <c r="K674" s="11" t="s">
        <v>1029</v>
      </c>
      <c r="L674" s="11" t="s">
        <v>1029</v>
      </c>
      <c r="M674" s="11">
        <v>2</v>
      </c>
      <c r="N674" s="11" t="s">
        <v>1029</v>
      </c>
    </row>
    <row r="675" spans="2:14">
      <c r="B675" s="25">
        <v>8916100</v>
      </c>
      <c r="C675" s="26" t="s">
        <v>695</v>
      </c>
      <c r="D675" s="11">
        <v>980</v>
      </c>
      <c r="E675" s="133">
        <f t="shared" si="10"/>
        <v>977</v>
      </c>
      <c r="F675" s="144">
        <v>322</v>
      </c>
      <c r="G675" s="144">
        <v>655</v>
      </c>
      <c r="H675" s="11">
        <v>1</v>
      </c>
      <c r="I675" s="11">
        <v>1</v>
      </c>
      <c r="J675" s="11" t="s">
        <v>1029</v>
      </c>
      <c r="K675" s="11" t="s">
        <v>1029</v>
      </c>
      <c r="L675" s="11" t="s">
        <v>1029</v>
      </c>
      <c r="M675" s="11">
        <v>1</v>
      </c>
      <c r="N675" s="11" t="s">
        <v>1029</v>
      </c>
    </row>
    <row r="676" spans="2:14">
      <c r="B676" s="25">
        <v>8917000</v>
      </c>
      <c r="C676" s="26" t="s">
        <v>696</v>
      </c>
      <c r="D676" s="11">
        <v>547</v>
      </c>
      <c r="E676" s="133">
        <f t="shared" si="10"/>
        <v>546</v>
      </c>
      <c r="F676" s="144">
        <v>274</v>
      </c>
      <c r="G676" s="144">
        <v>272</v>
      </c>
      <c r="H676" s="11">
        <v>1</v>
      </c>
      <c r="I676" s="11" t="s">
        <v>1029</v>
      </c>
      <c r="J676" s="11" t="s">
        <v>1029</v>
      </c>
      <c r="K676" s="11" t="s">
        <v>1029</v>
      </c>
      <c r="L676" s="11" t="s">
        <v>1029</v>
      </c>
      <c r="M676" s="11" t="s">
        <v>1029</v>
      </c>
      <c r="N676" s="11" t="s">
        <v>1029</v>
      </c>
    </row>
    <row r="677" spans="2:14">
      <c r="B677" s="25">
        <v>8918000</v>
      </c>
      <c r="C677" s="26" t="s">
        <v>697</v>
      </c>
      <c r="D677" s="11">
        <v>383</v>
      </c>
      <c r="E677" s="133">
        <f t="shared" si="10"/>
        <v>382</v>
      </c>
      <c r="F677" s="144">
        <v>310</v>
      </c>
      <c r="G677" s="144">
        <v>72</v>
      </c>
      <c r="H677" s="11" t="s">
        <v>1029</v>
      </c>
      <c r="I677" s="11" t="s">
        <v>1029</v>
      </c>
      <c r="J677" s="11" t="s">
        <v>1029</v>
      </c>
      <c r="K677" s="11" t="s">
        <v>1029</v>
      </c>
      <c r="L677" s="11" t="s">
        <v>1029</v>
      </c>
      <c r="M677" s="11" t="s">
        <v>1029</v>
      </c>
      <c r="N677" s="11">
        <v>1</v>
      </c>
    </row>
    <row r="678" spans="2:14">
      <c r="B678" s="25">
        <v>8919000</v>
      </c>
      <c r="C678" s="26" t="s">
        <v>698</v>
      </c>
      <c r="D678" s="11">
        <v>886</v>
      </c>
      <c r="E678" s="133">
        <f t="shared" si="10"/>
        <v>885</v>
      </c>
      <c r="F678" s="144">
        <v>788</v>
      </c>
      <c r="G678" s="144">
        <v>97</v>
      </c>
      <c r="H678" s="11" t="s">
        <v>1029</v>
      </c>
      <c r="I678" s="11" t="s">
        <v>1029</v>
      </c>
      <c r="J678" s="11" t="s">
        <v>1029</v>
      </c>
      <c r="K678" s="11">
        <v>1</v>
      </c>
      <c r="L678" s="11" t="s">
        <v>1029</v>
      </c>
      <c r="M678" s="11" t="s">
        <v>1029</v>
      </c>
      <c r="N678" s="11" t="s">
        <v>1029</v>
      </c>
    </row>
    <row r="679" spans="2:14">
      <c r="B679" s="25">
        <v>8920000</v>
      </c>
      <c r="C679" s="26" t="s">
        <v>699</v>
      </c>
      <c r="D679" s="11">
        <v>617</v>
      </c>
      <c r="E679" s="133">
        <f t="shared" si="10"/>
        <v>616</v>
      </c>
      <c r="F679" s="144">
        <v>321</v>
      </c>
      <c r="G679" s="144">
        <v>295</v>
      </c>
      <c r="H679" s="11" t="s">
        <v>1029</v>
      </c>
      <c r="I679" s="11">
        <v>1</v>
      </c>
      <c r="J679" s="11" t="s">
        <v>1029</v>
      </c>
      <c r="K679" s="11" t="s">
        <v>1029</v>
      </c>
      <c r="L679" s="11" t="s">
        <v>1029</v>
      </c>
      <c r="M679" s="11" t="s">
        <v>1029</v>
      </c>
      <c r="N679" s="11" t="s">
        <v>1029</v>
      </c>
    </row>
    <row r="680" spans="2:14">
      <c r="B680" s="25">
        <v>8921000</v>
      </c>
      <c r="C680" s="26" t="s">
        <v>700</v>
      </c>
      <c r="D680" s="11">
        <v>1572</v>
      </c>
      <c r="E680" s="133">
        <f t="shared" si="10"/>
        <v>1557</v>
      </c>
      <c r="F680" s="144">
        <v>1123</v>
      </c>
      <c r="G680" s="144">
        <v>434</v>
      </c>
      <c r="H680" s="11">
        <v>5</v>
      </c>
      <c r="I680" s="11">
        <v>7</v>
      </c>
      <c r="J680" s="11" t="s">
        <v>1029</v>
      </c>
      <c r="K680" s="11" t="s">
        <v>1029</v>
      </c>
      <c r="L680" s="11" t="s">
        <v>1029</v>
      </c>
      <c r="M680" s="11">
        <v>3</v>
      </c>
      <c r="N680" s="11" t="s">
        <v>1029</v>
      </c>
    </row>
    <row r="681" spans="2:14">
      <c r="B681" s="25">
        <v>8922000</v>
      </c>
      <c r="C681" s="26" t="s">
        <v>701</v>
      </c>
      <c r="D681" s="11">
        <v>827</v>
      </c>
      <c r="E681" s="133">
        <f t="shared" si="10"/>
        <v>824</v>
      </c>
      <c r="F681" s="144">
        <v>344</v>
      </c>
      <c r="G681" s="144">
        <v>480</v>
      </c>
      <c r="H681" s="11" t="s">
        <v>1029</v>
      </c>
      <c r="I681" s="11" t="s">
        <v>1029</v>
      </c>
      <c r="J681" s="11" t="s">
        <v>1029</v>
      </c>
      <c r="K681" s="11" t="s">
        <v>1029</v>
      </c>
      <c r="L681" s="11" t="s">
        <v>1029</v>
      </c>
      <c r="M681" s="11" t="s">
        <v>1029</v>
      </c>
      <c r="N681" s="11">
        <v>3</v>
      </c>
    </row>
    <row r="682" spans="2:14">
      <c r="B682" s="25">
        <v>8923000</v>
      </c>
      <c r="C682" s="26" t="s">
        <v>702</v>
      </c>
      <c r="D682" s="11">
        <v>1430</v>
      </c>
      <c r="E682" s="133">
        <f t="shared" si="10"/>
        <v>1426</v>
      </c>
      <c r="F682" s="144">
        <v>1082</v>
      </c>
      <c r="G682" s="144">
        <v>344</v>
      </c>
      <c r="H682" s="11">
        <v>1</v>
      </c>
      <c r="I682" s="11">
        <v>3</v>
      </c>
      <c r="J682" s="11" t="s">
        <v>1029</v>
      </c>
      <c r="K682" s="11" t="s">
        <v>1029</v>
      </c>
      <c r="L682" s="11" t="s">
        <v>1029</v>
      </c>
      <c r="M682" s="11" t="s">
        <v>1029</v>
      </c>
      <c r="N682" s="11" t="s">
        <v>1029</v>
      </c>
    </row>
    <row r="683" spans="2:14">
      <c r="B683" s="25">
        <v>8924000</v>
      </c>
      <c r="C683" s="26" t="s">
        <v>516</v>
      </c>
      <c r="D683" s="11">
        <v>1117</v>
      </c>
      <c r="E683" s="133">
        <f t="shared" si="10"/>
        <v>1114</v>
      </c>
      <c r="F683" s="144">
        <v>917</v>
      </c>
      <c r="G683" s="144">
        <v>197</v>
      </c>
      <c r="H683" s="11">
        <v>1</v>
      </c>
      <c r="I683" s="11">
        <v>1</v>
      </c>
      <c r="J683" s="11" t="s">
        <v>1029</v>
      </c>
      <c r="K683" s="11" t="s">
        <v>1029</v>
      </c>
      <c r="L683" s="11" t="s">
        <v>1029</v>
      </c>
      <c r="M683" s="11">
        <v>1</v>
      </c>
      <c r="N683" s="11" t="s">
        <v>1029</v>
      </c>
    </row>
    <row r="684" spans="2:14">
      <c r="B684" s="25">
        <v>8925000</v>
      </c>
      <c r="C684" s="26" t="s">
        <v>703</v>
      </c>
      <c r="D684" s="11">
        <v>2438</v>
      </c>
      <c r="E684" s="133">
        <f t="shared" si="10"/>
        <v>2434</v>
      </c>
      <c r="F684" s="144">
        <v>1167</v>
      </c>
      <c r="G684" s="144">
        <v>1267</v>
      </c>
      <c r="H684" s="11">
        <v>1</v>
      </c>
      <c r="I684" s="11">
        <v>2</v>
      </c>
      <c r="J684" s="11" t="s">
        <v>1029</v>
      </c>
      <c r="K684" s="11" t="s">
        <v>1029</v>
      </c>
      <c r="L684" s="11" t="s">
        <v>1029</v>
      </c>
      <c r="M684" s="11">
        <v>1</v>
      </c>
      <c r="N684" s="11" t="s">
        <v>1029</v>
      </c>
    </row>
    <row r="685" spans="2:14">
      <c r="B685" s="25">
        <v>8926000</v>
      </c>
      <c r="C685" s="26" t="s">
        <v>704</v>
      </c>
      <c r="D685" s="11">
        <v>1783</v>
      </c>
      <c r="E685" s="133">
        <f t="shared" si="10"/>
        <v>1778</v>
      </c>
      <c r="F685" s="144">
        <v>1566</v>
      </c>
      <c r="G685" s="144">
        <v>212</v>
      </c>
      <c r="H685" s="11" t="s">
        <v>1029</v>
      </c>
      <c r="I685" s="11">
        <v>3</v>
      </c>
      <c r="J685" s="11" t="s">
        <v>1029</v>
      </c>
      <c r="K685" s="11" t="s">
        <v>1029</v>
      </c>
      <c r="L685" s="11" t="s">
        <v>1029</v>
      </c>
      <c r="M685" s="11">
        <v>2</v>
      </c>
      <c r="N685" s="11" t="s">
        <v>1029</v>
      </c>
    </row>
    <row r="686" spans="2:14">
      <c r="B686" s="25">
        <v>8927000</v>
      </c>
      <c r="C686" s="26" t="s">
        <v>705</v>
      </c>
      <c r="D686" s="11">
        <v>583</v>
      </c>
      <c r="E686" s="133">
        <f t="shared" si="10"/>
        <v>577</v>
      </c>
      <c r="F686" s="144">
        <v>361</v>
      </c>
      <c r="G686" s="144">
        <v>216</v>
      </c>
      <c r="H686" s="11">
        <v>5</v>
      </c>
      <c r="I686" s="11">
        <v>1</v>
      </c>
      <c r="J686" s="11" t="s">
        <v>1029</v>
      </c>
      <c r="K686" s="11" t="s">
        <v>1029</v>
      </c>
      <c r="L686" s="11" t="s">
        <v>1029</v>
      </c>
      <c r="M686" s="11" t="s">
        <v>1029</v>
      </c>
      <c r="N686" s="11" t="s">
        <v>1029</v>
      </c>
    </row>
    <row r="687" spans="2:14">
      <c r="B687" s="25">
        <v>8928000</v>
      </c>
      <c r="C687" s="26" t="s">
        <v>706</v>
      </c>
      <c r="D687" s="11">
        <v>459</v>
      </c>
      <c r="E687" s="133">
        <f t="shared" si="10"/>
        <v>456</v>
      </c>
      <c r="F687" s="144">
        <v>212</v>
      </c>
      <c r="G687" s="144">
        <v>244</v>
      </c>
      <c r="H687" s="11" t="s">
        <v>1029</v>
      </c>
      <c r="I687" s="11">
        <v>2</v>
      </c>
      <c r="J687" s="11" t="s">
        <v>1029</v>
      </c>
      <c r="K687" s="11" t="s">
        <v>1029</v>
      </c>
      <c r="L687" s="11" t="s">
        <v>1029</v>
      </c>
      <c r="M687" s="11" t="s">
        <v>1029</v>
      </c>
      <c r="N687" s="11">
        <v>1</v>
      </c>
    </row>
    <row r="688" spans="2:14">
      <c r="B688" s="25">
        <v>8929000</v>
      </c>
      <c r="C688" s="26" t="s">
        <v>707</v>
      </c>
      <c r="D688" s="11">
        <v>628</v>
      </c>
      <c r="E688" s="133">
        <f t="shared" si="10"/>
        <v>626</v>
      </c>
      <c r="F688" s="144">
        <v>381</v>
      </c>
      <c r="G688" s="144">
        <v>245</v>
      </c>
      <c r="H688" s="11">
        <v>2</v>
      </c>
      <c r="I688" s="11" t="s">
        <v>1029</v>
      </c>
      <c r="J688" s="11" t="s">
        <v>1029</v>
      </c>
      <c r="K688" s="11" t="s">
        <v>1029</v>
      </c>
      <c r="L688" s="11" t="s">
        <v>1029</v>
      </c>
      <c r="M688" s="11" t="s">
        <v>1029</v>
      </c>
      <c r="N688" s="11" t="s">
        <v>1029</v>
      </c>
    </row>
    <row r="689" spans="2:14">
      <c r="B689" s="25">
        <v>8930000</v>
      </c>
      <c r="C689" s="26" t="s">
        <v>708</v>
      </c>
      <c r="D689" s="11">
        <v>1052</v>
      </c>
      <c r="E689" s="133">
        <f t="shared" si="10"/>
        <v>1051</v>
      </c>
      <c r="F689" s="144">
        <v>561</v>
      </c>
      <c r="G689" s="144">
        <v>490</v>
      </c>
      <c r="H689" s="11" t="s">
        <v>1029</v>
      </c>
      <c r="I689" s="11">
        <v>1</v>
      </c>
      <c r="J689" s="11" t="s">
        <v>1029</v>
      </c>
      <c r="K689" s="11" t="s">
        <v>1029</v>
      </c>
      <c r="L689" s="11" t="s">
        <v>1029</v>
      </c>
      <c r="M689" s="11" t="s">
        <v>1029</v>
      </c>
      <c r="N689" s="11" t="s">
        <v>1029</v>
      </c>
    </row>
    <row r="690" spans="2:14">
      <c r="B690" s="25">
        <v>8931000</v>
      </c>
      <c r="C690" s="26" t="s">
        <v>709</v>
      </c>
      <c r="D690" s="11">
        <v>1662</v>
      </c>
      <c r="E690" s="133">
        <f t="shared" si="10"/>
        <v>1626</v>
      </c>
      <c r="F690" s="144">
        <v>749</v>
      </c>
      <c r="G690" s="144">
        <v>877</v>
      </c>
      <c r="H690" s="11">
        <v>32</v>
      </c>
      <c r="I690" s="11">
        <v>4</v>
      </c>
      <c r="J690" s="11" t="s">
        <v>1029</v>
      </c>
      <c r="K690" s="11" t="s">
        <v>1029</v>
      </c>
      <c r="L690" s="11" t="s">
        <v>1029</v>
      </c>
      <c r="M690" s="11" t="s">
        <v>1029</v>
      </c>
      <c r="N690" s="11" t="s">
        <v>1029</v>
      </c>
    </row>
    <row r="691" spans="2:14">
      <c r="B691" s="25">
        <v>8932000</v>
      </c>
      <c r="C691" s="26" t="s">
        <v>710</v>
      </c>
      <c r="D691" s="11">
        <v>1408</v>
      </c>
      <c r="E691" s="133">
        <f t="shared" si="10"/>
        <v>1404</v>
      </c>
      <c r="F691" s="144">
        <v>746</v>
      </c>
      <c r="G691" s="144">
        <v>658</v>
      </c>
      <c r="H691" s="11">
        <v>2</v>
      </c>
      <c r="I691" s="11">
        <v>2</v>
      </c>
      <c r="J691" s="11" t="s">
        <v>1029</v>
      </c>
      <c r="K691" s="11" t="s">
        <v>1029</v>
      </c>
      <c r="L691" s="11" t="s">
        <v>1029</v>
      </c>
      <c r="M691" s="11" t="s">
        <v>1029</v>
      </c>
      <c r="N691" s="11" t="s">
        <v>1029</v>
      </c>
    </row>
    <row r="692" spans="2:14">
      <c r="B692" s="25">
        <v>8933000</v>
      </c>
      <c r="C692" s="26" t="s">
        <v>711</v>
      </c>
      <c r="D692" s="11">
        <v>1078</v>
      </c>
      <c r="E692" s="133">
        <f t="shared" si="10"/>
        <v>1077</v>
      </c>
      <c r="F692" s="144">
        <v>595</v>
      </c>
      <c r="G692" s="144">
        <v>482</v>
      </c>
      <c r="H692" s="11">
        <v>1</v>
      </c>
      <c r="I692" s="11" t="s">
        <v>1029</v>
      </c>
      <c r="J692" s="11" t="s">
        <v>1029</v>
      </c>
      <c r="K692" s="11" t="s">
        <v>1029</v>
      </c>
      <c r="L692" s="11" t="s">
        <v>1029</v>
      </c>
      <c r="M692" s="11" t="s">
        <v>1029</v>
      </c>
      <c r="N692" s="11" t="s">
        <v>1029</v>
      </c>
    </row>
    <row r="693" spans="2:14">
      <c r="B693" s="25">
        <v>8934000</v>
      </c>
      <c r="C693" s="26" t="s">
        <v>712</v>
      </c>
      <c r="D693" s="11">
        <v>993</v>
      </c>
      <c r="E693" s="133">
        <f t="shared" si="10"/>
        <v>874</v>
      </c>
      <c r="F693" s="144">
        <v>736</v>
      </c>
      <c r="G693" s="144">
        <v>138</v>
      </c>
      <c r="H693" s="11">
        <v>100</v>
      </c>
      <c r="I693" s="11">
        <v>19</v>
      </c>
      <c r="J693" s="11" t="s">
        <v>1029</v>
      </c>
      <c r="K693" s="11" t="s">
        <v>1029</v>
      </c>
      <c r="L693" s="11" t="s">
        <v>1029</v>
      </c>
      <c r="M693" s="11" t="s">
        <v>1029</v>
      </c>
      <c r="N693" s="11" t="s">
        <v>1029</v>
      </c>
    </row>
    <row r="694" spans="2:14">
      <c r="B694" s="25">
        <v>8935000</v>
      </c>
      <c r="C694" s="26" t="s">
        <v>430</v>
      </c>
      <c r="D694" s="11">
        <v>964</v>
      </c>
      <c r="E694" s="133">
        <f t="shared" si="10"/>
        <v>956</v>
      </c>
      <c r="F694" s="144">
        <v>611</v>
      </c>
      <c r="G694" s="144">
        <v>345</v>
      </c>
      <c r="H694" s="11">
        <v>3</v>
      </c>
      <c r="I694" s="11">
        <v>5</v>
      </c>
      <c r="J694" s="11" t="s">
        <v>1029</v>
      </c>
      <c r="K694" s="11" t="s">
        <v>1029</v>
      </c>
      <c r="L694" s="11" t="s">
        <v>1029</v>
      </c>
      <c r="M694" s="11" t="s">
        <v>1029</v>
      </c>
      <c r="N694" s="11" t="s">
        <v>1029</v>
      </c>
    </row>
    <row r="695" spans="2:14">
      <c r="B695" s="25">
        <v>8936000</v>
      </c>
      <c r="C695" s="26" t="s">
        <v>552</v>
      </c>
      <c r="D695" s="11">
        <v>736</v>
      </c>
      <c r="E695" s="133">
        <f t="shared" si="10"/>
        <v>734</v>
      </c>
      <c r="F695" s="144">
        <v>541</v>
      </c>
      <c r="G695" s="144">
        <v>193</v>
      </c>
      <c r="H695" s="11" t="s">
        <v>1029</v>
      </c>
      <c r="I695" s="11" t="s">
        <v>1029</v>
      </c>
      <c r="J695" s="11" t="s">
        <v>1029</v>
      </c>
      <c r="K695" s="11" t="s">
        <v>1029</v>
      </c>
      <c r="L695" s="11" t="s">
        <v>1029</v>
      </c>
      <c r="M695" s="11">
        <v>1</v>
      </c>
      <c r="N695" s="11">
        <v>1</v>
      </c>
    </row>
    <row r="696" spans="2:14">
      <c r="B696" s="25">
        <v>8937000</v>
      </c>
      <c r="C696" s="26" t="s">
        <v>713</v>
      </c>
      <c r="D696" s="11">
        <v>1779</v>
      </c>
      <c r="E696" s="133">
        <f t="shared" si="10"/>
        <v>1772</v>
      </c>
      <c r="F696" s="144">
        <v>1046</v>
      </c>
      <c r="G696" s="144">
        <v>726</v>
      </c>
      <c r="H696" s="11">
        <v>1</v>
      </c>
      <c r="I696" s="11">
        <v>3</v>
      </c>
      <c r="J696" s="11" t="s">
        <v>1029</v>
      </c>
      <c r="K696" s="11" t="s">
        <v>1029</v>
      </c>
      <c r="L696" s="11" t="s">
        <v>1029</v>
      </c>
      <c r="M696" s="11">
        <v>3</v>
      </c>
      <c r="N696" s="11" t="s">
        <v>1029</v>
      </c>
    </row>
    <row r="697" spans="2:14">
      <c r="B697" s="25">
        <v>8938000</v>
      </c>
      <c r="C697" s="26" t="s">
        <v>714</v>
      </c>
      <c r="D697" s="11">
        <v>470</v>
      </c>
      <c r="E697" s="133">
        <f t="shared" si="10"/>
        <v>468</v>
      </c>
      <c r="F697" s="144">
        <v>163</v>
      </c>
      <c r="G697" s="144">
        <v>305</v>
      </c>
      <c r="H697" s="11" t="s">
        <v>1029</v>
      </c>
      <c r="I697" s="11">
        <v>1</v>
      </c>
      <c r="J697" s="11" t="s">
        <v>1029</v>
      </c>
      <c r="K697" s="11" t="s">
        <v>1029</v>
      </c>
      <c r="L697" s="11" t="s">
        <v>1029</v>
      </c>
      <c r="M697" s="11" t="s">
        <v>1029</v>
      </c>
      <c r="N697" s="11">
        <v>1</v>
      </c>
    </row>
    <row r="698" spans="2:14" s="54" customFormat="1">
      <c r="B698" s="298">
        <v>9200000</v>
      </c>
      <c r="C698" s="300" t="s">
        <v>715</v>
      </c>
      <c r="D698" s="303">
        <v>73192</v>
      </c>
      <c r="E698" s="307">
        <f t="shared" si="10"/>
        <v>68297</v>
      </c>
      <c r="F698" s="584">
        <v>43819</v>
      </c>
      <c r="G698" s="584">
        <v>24478</v>
      </c>
      <c r="H698" s="303">
        <v>1457</v>
      </c>
      <c r="I698" s="303">
        <v>3340</v>
      </c>
      <c r="J698" s="303">
        <v>6</v>
      </c>
      <c r="K698" s="303">
        <v>2</v>
      </c>
      <c r="L698" s="303">
        <v>26</v>
      </c>
      <c r="M698" s="303">
        <v>41</v>
      </c>
      <c r="N698" s="303">
        <v>23</v>
      </c>
    </row>
    <row r="699" spans="2:14">
      <c r="B699" s="25">
        <v>9201000</v>
      </c>
      <c r="C699" s="26" t="s">
        <v>716</v>
      </c>
      <c r="D699" s="11">
        <v>25492</v>
      </c>
      <c r="E699" s="133">
        <f t="shared" si="10"/>
        <v>23338</v>
      </c>
      <c r="F699" s="144">
        <v>11529</v>
      </c>
      <c r="G699" s="144">
        <v>11809</v>
      </c>
      <c r="H699" s="11">
        <v>192</v>
      </c>
      <c r="I699" s="11">
        <v>1913</v>
      </c>
      <c r="J699" s="11">
        <v>2</v>
      </c>
      <c r="K699" s="11">
        <v>1</v>
      </c>
      <c r="L699" s="11">
        <v>7</v>
      </c>
      <c r="M699" s="11">
        <v>27</v>
      </c>
      <c r="N699" s="11">
        <v>12</v>
      </c>
    </row>
    <row r="700" spans="2:14">
      <c r="B700" s="25">
        <v>9202000</v>
      </c>
      <c r="C700" s="26" t="s">
        <v>717</v>
      </c>
      <c r="D700" s="11">
        <v>1643</v>
      </c>
      <c r="E700" s="133">
        <f t="shared" si="10"/>
        <v>1613</v>
      </c>
      <c r="F700" s="144">
        <v>1174</v>
      </c>
      <c r="G700" s="144">
        <v>439</v>
      </c>
      <c r="H700" s="11">
        <v>5</v>
      </c>
      <c r="I700" s="11">
        <v>25</v>
      </c>
      <c r="J700" s="11" t="s">
        <v>1029</v>
      </c>
      <c r="K700" s="11" t="s">
        <v>1029</v>
      </c>
      <c r="L700" s="11" t="s">
        <v>1029</v>
      </c>
      <c r="M700" s="11" t="s">
        <v>1029</v>
      </c>
      <c r="N700" s="11" t="s">
        <v>1029</v>
      </c>
    </row>
    <row r="701" spans="2:14">
      <c r="B701" s="25">
        <v>9210000</v>
      </c>
      <c r="C701" s="26" t="s">
        <v>718</v>
      </c>
      <c r="D701" s="11">
        <v>717</v>
      </c>
      <c r="E701" s="133">
        <f t="shared" si="10"/>
        <v>262</v>
      </c>
      <c r="F701" s="144">
        <v>257</v>
      </c>
      <c r="G701" s="144">
        <v>5</v>
      </c>
      <c r="H701" s="11">
        <v>189</v>
      </c>
      <c r="I701" s="11">
        <v>264</v>
      </c>
      <c r="J701" s="11">
        <v>1</v>
      </c>
      <c r="K701" s="11">
        <v>1</v>
      </c>
      <c r="L701" s="11" t="s">
        <v>1029</v>
      </c>
      <c r="M701" s="11" t="s">
        <v>1029</v>
      </c>
      <c r="N701" s="11" t="s">
        <v>1029</v>
      </c>
    </row>
    <row r="702" spans="2:14">
      <c r="B702" s="25">
        <v>9211000</v>
      </c>
      <c r="C702" s="26" t="s">
        <v>177</v>
      </c>
      <c r="D702" s="11">
        <v>684</v>
      </c>
      <c r="E702" s="133">
        <f t="shared" si="10"/>
        <v>642</v>
      </c>
      <c r="F702" s="144">
        <v>584</v>
      </c>
      <c r="G702" s="144">
        <v>58</v>
      </c>
      <c r="H702" s="11">
        <v>18</v>
      </c>
      <c r="I702" s="11">
        <v>23</v>
      </c>
      <c r="J702" s="11">
        <v>1</v>
      </c>
      <c r="K702" s="11" t="s">
        <v>1029</v>
      </c>
      <c r="L702" s="11" t="s">
        <v>1029</v>
      </c>
      <c r="M702" s="11" t="s">
        <v>1029</v>
      </c>
      <c r="N702" s="11" t="s">
        <v>1029</v>
      </c>
    </row>
    <row r="703" spans="2:14">
      <c r="B703" s="25">
        <v>9212000</v>
      </c>
      <c r="C703" s="26" t="s">
        <v>719</v>
      </c>
      <c r="D703" s="11">
        <v>899</v>
      </c>
      <c r="E703" s="133">
        <f t="shared" si="10"/>
        <v>891</v>
      </c>
      <c r="F703" s="144">
        <v>815</v>
      </c>
      <c r="G703" s="144">
        <v>76</v>
      </c>
      <c r="H703" s="11">
        <v>4</v>
      </c>
      <c r="I703" s="11">
        <v>4</v>
      </c>
      <c r="J703" s="11" t="s">
        <v>1029</v>
      </c>
      <c r="K703" s="11" t="s">
        <v>1029</v>
      </c>
      <c r="L703" s="11" t="s">
        <v>1029</v>
      </c>
      <c r="M703" s="11" t="s">
        <v>1029</v>
      </c>
      <c r="N703" s="11" t="s">
        <v>1029</v>
      </c>
    </row>
    <row r="704" spans="2:14">
      <c r="B704" s="25">
        <v>9213000</v>
      </c>
      <c r="C704" s="26" t="s">
        <v>720</v>
      </c>
      <c r="D704" s="11">
        <v>926</v>
      </c>
      <c r="E704" s="133">
        <f t="shared" si="10"/>
        <v>925</v>
      </c>
      <c r="F704" s="144">
        <v>812</v>
      </c>
      <c r="G704" s="144">
        <v>113</v>
      </c>
      <c r="H704" s="11" t="s">
        <v>1029</v>
      </c>
      <c r="I704" s="11">
        <v>1</v>
      </c>
      <c r="J704" s="11" t="s">
        <v>1029</v>
      </c>
      <c r="K704" s="11" t="s">
        <v>1029</v>
      </c>
      <c r="L704" s="11" t="s">
        <v>1029</v>
      </c>
      <c r="M704" s="11" t="s">
        <v>1029</v>
      </c>
      <c r="N704" s="11" t="s">
        <v>1029</v>
      </c>
    </row>
    <row r="705" spans="2:14">
      <c r="B705" s="25">
        <v>9214000</v>
      </c>
      <c r="C705" s="26" t="s">
        <v>721</v>
      </c>
      <c r="D705" s="11">
        <v>1282</v>
      </c>
      <c r="E705" s="133">
        <f t="shared" si="10"/>
        <v>1281</v>
      </c>
      <c r="F705" s="144">
        <v>1129</v>
      </c>
      <c r="G705" s="144">
        <v>152</v>
      </c>
      <c r="H705" s="11" t="s">
        <v>1029</v>
      </c>
      <c r="I705" s="11">
        <v>1</v>
      </c>
      <c r="J705" s="11" t="s">
        <v>1029</v>
      </c>
      <c r="K705" s="11" t="s">
        <v>1029</v>
      </c>
      <c r="L705" s="11" t="s">
        <v>1029</v>
      </c>
      <c r="M705" s="11" t="s">
        <v>1029</v>
      </c>
      <c r="N705" s="11" t="s">
        <v>1029</v>
      </c>
    </row>
    <row r="706" spans="2:14">
      <c r="B706" s="25">
        <v>9215000</v>
      </c>
      <c r="C706" s="26" t="s">
        <v>722</v>
      </c>
      <c r="D706" s="11">
        <v>1251</v>
      </c>
      <c r="E706" s="133">
        <f t="shared" si="10"/>
        <v>1249</v>
      </c>
      <c r="F706" s="144">
        <v>969</v>
      </c>
      <c r="G706" s="144">
        <v>280</v>
      </c>
      <c r="H706" s="11">
        <v>1</v>
      </c>
      <c r="I706" s="11" t="s">
        <v>1029</v>
      </c>
      <c r="J706" s="11" t="s">
        <v>1029</v>
      </c>
      <c r="K706" s="11" t="s">
        <v>1029</v>
      </c>
      <c r="L706" s="11" t="s">
        <v>1029</v>
      </c>
      <c r="M706" s="11" t="s">
        <v>1029</v>
      </c>
      <c r="N706" s="11">
        <v>1</v>
      </c>
    </row>
    <row r="707" spans="2:14">
      <c r="B707" s="25">
        <v>9216000</v>
      </c>
      <c r="C707" s="26" t="s">
        <v>723</v>
      </c>
      <c r="D707" s="11">
        <v>1244</v>
      </c>
      <c r="E707" s="133">
        <f t="shared" si="10"/>
        <v>1241</v>
      </c>
      <c r="F707" s="144">
        <v>785</v>
      </c>
      <c r="G707" s="144">
        <v>456</v>
      </c>
      <c r="H707" s="11">
        <v>1</v>
      </c>
      <c r="I707" s="11">
        <v>2</v>
      </c>
      <c r="J707" s="11" t="s">
        <v>1029</v>
      </c>
      <c r="K707" s="11" t="s">
        <v>1029</v>
      </c>
      <c r="L707" s="11" t="s">
        <v>1029</v>
      </c>
      <c r="M707" s="11" t="s">
        <v>1029</v>
      </c>
      <c r="N707" s="11" t="s">
        <v>1029</v>
      </c>
    </row>
    <row r="708" spans="2:14">
      <c r="B708" s="25">
        <v>9217000</v>
      </c>
      <c r="C708" s="26" t="s">
        <v>724</v>
      </c>
      <c r="D708" s="11">
        <v>1037</v>
      </c>
      <c r="E708" s="133">
        <f t="shared" si="10"/>
        <v>1031</v>
      </c>
      <c r="F708" s="144">
        <v>476</v>
      </c>
      <c r="G708" s="144">
        <v>555</v>
      </c>
      <c r="H708" s="11">
        <v>1</v>
      </c>
      <c r="I708" s="11">
        <v>2</v>
      </c>
      <c r="J708" s="11" t="s">
        <v>1029</v>
      </c>
      <c r="K708" s="11" t="s">
        <v>1029</v>
      </c>
      <c r="L708" s="11" t="s">
        <v>1029</v>
      </c>
      <c r="M708" s="11">
        <v>2</v>
      </c>
      <c r="N708" s="11">
        <v>1</v>
      </c>
    </row>
    <row r="709" spans="2:14">
      <c r="B709" s="25">
        <v>9218000</v>
      </c>
      <c r="C709" s="26" t="s">
        <v>725</v>
      </c>
      <c r="D709" s="11">
        <v>1501</v>
      </c>
      <c r="E709" s="133">
        <f t="shared" si="10"/>
        <v>1010</v>
      </c>
      <c r="F709" s="144">
        <v>926</v>
      </c>
      <c r="G709" s="144">
        <v>84</v>
      </c>
      <c r="H709" s="11">
        <v>344</v>
      </c>
      <c r="I709" s="11">
        <v>147</v>
      </c>
      <c r="J709" s="11" t="s">
        <v>1029</v>
      </c>
      <c r="K709" s="11" t="s">
        <v>1029</v>
      </c>
      <c r="L709" s="11" t="s">
        <v>1029</v>
      </c>
      <c r="M709" s="11" t="s">
        <v>1029</v>
      </c>
      <c r="N709" s="11" t="s">
        <v>1029</v>
      </c>
    </row>
    <row r="710" spans="2:14">
      <c r="B710" s="25">
        <v>9219000</v>
      </c>
      <c r="C710" s="26" t="s">
        <v>726</v>
      </c>
      <c r="D710" s="11">
        <v>612</v>
      </c>
      <c r="E710" s="133">
        <f t="shared" si="10"/>
        <v>611</v>
      </c>
      <c r="F710" s="144">
        <v>483</v>
      </c>
      <c r="G710" s="144">
        <v>128</v>
      </c>
      <c r="H710" s="11" t="s">
        <v>1029</v>
      </c>
      <c r="I710" s="11" t="s">
        <v>1029</v>
      </c>
      <c r="J710" s="11">
        <v>1</v>
      </c>
      <c r="K710" s="11" t="s">
        <v>1029</v>
      </c>
      <c r="L710" s="11" t="s">
        <v>1029</v>
      </c>
      <c r="M710" s="11" t="s">
        <v>1029</v>
      </c>
      <c r="N710" s="11" t="s">
        <v>1029</v>
      </c>
    </row>
    <row r="711" spans="2:14">
      <c r="B711" s="25">
        <v>9220000</v>
      </c>
      <c r="C711" s="26" t="s">
        <v>727</v>
      </c>
      <c r="D711" s="11">
        <v>1107</v>
      </c>
      <c r="E711" s="133">
        <f t="shared" si="10"/>
        <v>1099</v>
      </c>
      <c r="F711" s="144">
        <v>674</v>
      </c>
      <c r="G711" s="144">
        <v>425</v>
      </c>
      <c r="H711" s="11" t="s">
        <v>1029</v>
      </c>
      <c r="I711" s="11">
        <v>5</v>
      </c>
      <c r="J711" s="11" t="s">
        <v>1029</v>
      </c>
      <c r="K711" s="11" t="s">
        <v>1029</v>
      </c>
      <c r="L711" s="11" t="s">
        <v>1029</v>
      </c>
      <c r="M711" s="11">
        <v>3</v>
      </c>
      <c r="N711" s="11" t="s">
        <v>1029</v>
      </c>
    </row>
    <row r="712" spans="2:14">
      <c r="B712" s="25">
        <v>9221000</v>
      </c>
      <c r="C712" s="26" t="s">
        <v>728</v>
      </c>
      <c r="D712" s="11">
        <v>579</v>
      </c>
      <c r="E712" s="133">
        <f t="shared" si="10"/>
        <v>577</v>
      </c>
      <c r="F712" s="144">
        <v>232</v>
      </c>
      <c r="G712" s="144">
        <v>345</v>
      </c>
      <c r="H712" s="11" t="s">
        <v>1029</v>
      </c>
      <c r="I712" s="11">
        <v>2</v>
      </c>
      <c r="J712" s="11" t="s">
        <v>1029</v>
      </c>
      <c r="K712" s="11" t="s">
        <v>1029</v>
      </c>
      <c r="L712" s="11" t="s">
        <v>1029</v>
      </c>
      <c r="M712" s="11" t="s">
        <v>1029</v>
      </c>
      <c r="N712" s="11" t="s">
        <v>1029</v>
      </c>
    </row>
    <row r="713" spans="2:14">
      <c r="B713" s="25">
        <v>9222000</v>
      </c>
      <c r="C713" s="26" t="s">
        <v>729</v>
      </c>
      <c r="D713" s="11">
        <v>2161</v>
      </c>
      <c r="E713" s="133">
        <f t="shared" si="10"/>
        <v>2154</v>
      </c>
      <c r="F713" s="144">
        <v>1521</v>
      </c>
      <c r="G713" s="144">
        <v>633</v>
      </c>
      <c r="H713" s="11">
        <v>1</v>
      </c>
      <c r="I713" s="11">
        <v>4</v>
      </c>
      <c r="J713" s="11" t="s">
        <v>1029</v>
      </c>
      <c r="K713" s="11" t="s">
        <v>1029</v>
      </c>
      <c r="L713" s="11" t="s">
        <v>1029</v>
      </c>
      <c r="M713" s="11">
        <v>2</v>
      </c>
      <c r="N713" s="11" t="s">
        <v>1029</v>
      </c>
    </row>
    <row r="714" spans="2:14">
      <c r="B714" s="25">
        <v>9223000</v>
      </c>
      <c r="C714" s="26" t="s">
        <v>730</v>
      </c>
      <c r="D714" s="11">
        <v>1328</v>
      </c>
      <c r="E714" s="133">
        <f t="shared" si="10"/>
        <v>1323</v>
      </c>
      <c r="F714" s="144">
        <v>710</v>
      </c>
      <c r="G714" s="144">
        <v>613</v>
      </c>
      <c r="H714" s="11" t="s">
        <v>1029</v>
      </c>
      <c r="I714" s="11">
        <v>5</v>
      </c>
      <c r="J714" s="11" t="s">
        <v>1029</v>
      </c>
      <c r="K714" s="11" t="s">
        <v>1029</v>
      </c>
      <c r="L714" s="11" t="s">
        <v>1029</v>
      </c>
      <c r="M714" s="11" t="s">
        <v>1029</v>
      </c>
      <c r="N714" s="11" t="s">
        <v>1029</v>
      </c>
    </row>
    <row r="715" spans="2:14">
      <c r="B715" s="25">
        <v>9224000</v>
      </c>
      <c r="C715" s="26" t="s">
        <v>731</v>
      </c>
      <c r="D715" s="11">
        <v>1122</v>
      </c>
      <c r="E715" s="133">
        <f t="shared" si="10"/>
        <v>1119</v>
      </c>
      <c r="F715" s="144">
        <v>930</v>
      </c>
      <c r="G715" s="144">
        <v>189</v>
      </c>
      <c r="H715" s="11">
        <v>1</v>
      </c>
      <c r="I715" s="11">
        <v>1</v>
      </c>
      <c r="J715" s="11" t="s">
        <v>1029</v>
      </c>
      <c r="K715" s="11" t="s">
        <v>1029</v>
      </c>
      <c r="L715" s="11" t="s">
        <v>1029</v>
      </c>
      <c r="M715" s="11" t="s">
        <v>1029</v>
      </c>
      <c r="N715" s="11">
        <v>1</v>
      </c>
    </row>
    <row r="716" spans="2:14">
      <c r="B716" s="25">
        <v>9225000</v>
      </c>
      <c r="C716" s="26" t="s">
        <v>732</v>
      </c>
      <c r="D716" s="11">
        <v>3041</v>
      </c>
      <c r="E716" s="133">
        <f t="shared" ref="E716:E779" si="11">SUM(F716:G716)</f>
        <v>3038</v>
      </c>
      <c r="F716" s="144">
        <v>1926</v>
      </c>
      <c r="G716" s="144">
        <v>1112</v>
      </c>
      <c r="H716" s="11" t="s">
        <v>1029</v>
      </c>
      <c r="I716" s="11">
        <v>2</v>
      </c>
      <c r="J716" s="11" t="s">
        <v>1029</v>
      </c>
      <c r="K716" s="11" t="s">
        <v>1029</v>
      </c>
      <c r="L716" s="11" t="s">
        <v>1029</v>
      </c>
      <c r="M716" s="11">
        <v>1</v>
      </c>
      <c r="N716" s="11" t="s">
        <v>1029</v>
      </c>
    </row>
    <row r="717" spans="2:14">
      <c r="B717" s="25">
        <v>9226000</v>
      </c>
      <c r="C717" s="26" t="s">
        <v>733</v>
      </c>
      <c r="D717" s="11">
        <v>407</v>
      </c>
      <c r="E717" s="133">
        <f t="shared" si="11"/>
        <v>407</v>
      </c>
      <c r="F717" s="144">
        <v>274</v>
      </c>
      <c r="G717" s="144">
        <v>133</v>
      </c>
      <c r="H717" s="11" t="s">
        <v>1029</v>
      </c>
      <c r="I717" s="11" t="s">
        <v>1029</v>
      </c>
      <c r="J717" s="11" t="s">
        <v>1029</v>
      </c>
      <c r="K717" s="11" t="s">
        <v>1029</v>
      </c>
      <c r="L717" s="11" t="s">
        <v>1029</v>
      </c>
      <c r="M717" s="11" t="s">
        <v>1029</v>
      </c>
      <c r="N717" s="11" t="s">
        <v>1029</v>
      </c>
    </row>
    <row r="718" spans="2:14">
      <c r="B718" s="25">
        <v>9227000</v>
      </c>
      <c r="C718" s="26" t="s">
        <v>734</v>
      </c>
      <c r="D718" s="11">
        <v>2306</v>
      </c>
      <c r="E718" s="133">
        <f t="shared" si="11"/>
        <v>2268</v>
      </c>
      <c r="F718" s="144">
        <v>1553</v>
      </c>
      <c r="G718" s="144">
        <v>715</v>
      </c>
      <c r="H718" s="11">
        <v>5</v>
      </c>
      <c r="I718" s="11">
        <v>33</v>
      </c>
      <c r="J718" s="11" t="s">
        <v>1029</v>
      </c>
      <c r="K718" s="11" t="s">
        <v>1029</v>
      </c>
      <c r="L718" s="11" t="s">
        <v>1029</v>
      </c>
      <c r="M718" s="11" t="s">
        <v>1029</v>
      </c>
      <c r="N718" s="11" t="s">
        <v>1029</v>
      </c>
    </row>
    <row r="719" spans="2:14">
      <c r="B719" s="25">
        <v>9228000</v>
      </c>
      <c r="C719" s="26" t="s">
        <v>735</v>
      </c>
      <c r="D719" s="11">
        <v>817</v>
      </c>
      <c r="E719" s="133">
        <f t="shared" si="11"/>
        <v>217</v>
      </c>
      <c r="F719" s="144">
        <v>202</v>
      </c>
      <c r="G719" s="144">
        <v>15</v>
      </c>
      <c r="H719" s="11">
        <v>407</v>
      </c>
      <c r="I719" s="11">
        <v>191</v>
      </c>
      <c r="J719" s="11" t="s">
        <v>1029</v>
      </c>
      <c r="K719" s="11" t="s">
        <v>1029</v>
      </c>
      <c r="L719" s="11" t="s">
        <v>1029</v>
      </c>
      <c r="M719" s="11">
        <v>1</v>
      </c>
      <c r="N719" s="11">
        <v>1</v>
      </c>
    </row>
    <row r="720" spans="2:14">
      <c r="B720" s="25">
        <v>9229000</v>
      </c>
      <c r="C720" s="26" t="s">
        <v>736</v>
      </c>
      <c r="D720" s="11">
        <v>496</v>
      </c>
      <c r="E720" s="133">
        <f t="shared" si="11"/>
        <v>495</v>
      </c>
      <c r="F720" s="144">
        <v>303</v>
      </c>
      <c r="G720" s="144">
        <v>192</v>
      </c>
      <c r="H720" s="11" t="s">
        <v>1029</v>
      </c>
      <c r="I720" s="11">
        <v>1</v>
      </c>
      <c r="J720" s="11" t="s">
        <v>1029</v>
      </c>
      <c r="K720" s="11" t="s">
        <v>1029</v>
      </c>
      <c r="L720" s="11" t="s">
        <v>1029</v>
      </c>
      <c r="M720" s="11" t="s">
        <v>1029</v>
      </c>
      <c r="N720" s="11" t="s">
        <v>1029</v>
      </c>
    </row>
    <row r="721" spans="2:14">
      <c r="B721" s="25">
        <v>9230000</v>
      </c>
      <c r="C721" s="26" t="s">
        <v>737</v>
      </c>
      <c r="D721" s="11">
        <v>1127</v>
      </c>
      <c r="E721" s="133">
        <f t="shared" si="11"/>
        <v>1120</v>
      </c>
      <c r="F721" s="144">
        <v>742</v>
      </c>
      <c r="G721" s="144">
        <v>378</v>
      </c>
      <c r="H721" s="11">
        <v>1</v>
      </c>
      <c r="I721" s="11">
        <v>6</v>
      </c>
      <c r="J721" s="11" t="s">
        <v>1029</v>
      </c>
      <c r="K721" s="11" t="s">
        <v>1029</v>
      </c>
      <c r="L721" s="11" t="s">
        <v>1029</v>
      </c>
      <c r="M721" s="11" t="s">
        <v>1029</v>
      </c>
      <c r="N721" s="11" t="s">
        <v>1029</v>
      </c>
    </row>
    <row r="722" spans="2:14">
      <c r="B722" s="25">
        <v>9231000</v>
      </c>
      <c r="C722" s="26" t="s">
        <v>738</v>
      </c>
      <c r="D722" s="11">
        <v>3044</v>
      </c>
      <c r="E722" s="133">
        <f t="shared" si="11"/>
        <v>3023</v>
      </c>
      <c r="F722" s="144">
        <v>2063</v>
      </c>
      <c r="G722" s="144">
        <v>960</v>
      </c>
      <c r="H722" s="11">
        <v>3</v>
      </c>
      <c r="I722" s="11">
        <v>18</v>
      </c>
      <c r="J722" s="11" t="s">
        <v>1029</v>
      </c>
      <c r="K722" s="11" t="s">
        <v>1029</v>
      </c>
      <c r="L722" s="11" t="s">
        <v>1029</v>
      </c>
      <c r="M722" s="11" t="s">
        <v>1029</v>
      </c>
      <c r="N722" s="11" t="s">
        <v>1029</v>
      </c>
    </row>
    <row r="723" spans="2:14">
      <c r="B723" s="25">
        <v>9232000</v>
      </c>
      <c r="C723" s="26" t="s">
        <v>232</v>
      </c>
      <c r="D723" s="11">
        <v>3596</v>
      </c>
      <c r="E723" s="133">
        <f t="shared" si="11"/>
        <v>3185</v>
      </c>
      <c r="F723" s="144">
        <v>2396</v>
      </c>
      <c r="G723" s="144">
        <v>789</v>
      </c>
      <c r="H723" s="11">
        <v>56</v>
      </c>
      <c r="I723" s="11">
        <v>353</v>
      </c>
      <c r="J723" s="11" t="s">
        <v>1029</v>
      </c>
      <c r="K723" s="11" t="s">
        <v>1029</v>
      </c>
      <c r="L723" s="11" t="s">
        <v>1029</v>
      </c>
      <c r="M723" s="11" t="s">
        <v>1029</v>
      </c>
      <c r="N723" s="11">
        <v>2</v>
      </c>
    </row>
    <row r="724" spans="2:14">
      <c r="B724" s="25">
        <v>9233000</v>
      </c>
      <c r="C724" s="26" t="s">
        <v>739</v>
      </c>
      <c r="D724" s="11">
        <v>995</v>
      </c>
      <c r="E724" s="133">
        <f t="shared" si="11"/>
        <v>995</v>
      </c>
      <c r="F724" s="144">
        <v>739</v>
      </c>
      <c r="G724" s="144">
        <v>256</v>
      </c>
      <c r="H724" s="11" t="s">
        <v>1029</v>
      </c>
      <c r="I724" s="11" t="s">
        <v>1029</v>
      </c>
      <c r="J724" s="11" t="s">
        <v>1029</v>
      </c>
      <c r="K724" s="11" t="s">
        <v>1029</v>
      </c>
      <c r="L724" s="11" t="s">
        <v>1029</v>
      </c>
      <c r="M724" s="11" t="s">
        <v>1029</v>
      </c>
      <c r="N724" s="11" t="s">
        <v>1029</v>
      </c>
    </row>
    <row r="725" spans="2:14">
      <c r="B725" s="25">
        <v>9234000</v>
      </c>
      <c r="C725" s="26" t="s">
        <v>740</v>
      </c>
      <c r="D725" s="11">
        <v>3637</v>
      </c>
      <c r="E725" s="133">
        <f t="shared" si="11"/>
        <v>3566</v>
      </c>
      <c r="F725" s="144">
        <v>2881</v>
      </c>
      <c r="G725" s="144">
        <v>685</v>
      </c>
      <c r="H725" s="11">
        <v>9</v>
      </c>
      <c r="I725" s="11">
        <v>39</v>
      </c>
      <c r="J725" s="11" t="s">
        <v>1029</v>
      </c>
      <c r="K725" s="11" t="s">
        <v>1029</v>
      </c>
      <c r="L725" s="11">
        <v>19</v>
      </c>
      <c r="M725" s="11">
        <v>3</v>
      </c>
      <c r="N725" s="11">
        <v>1</v>
      </c>
    </row>
    <row r="726" spans="2:14">
      <c r="B726" s="25">
        <v>9235000</v>
      </c>
      <c r="C726" s="26" t="s">
        <v>741</v>
      </c>
      <c r="D726" s="11">
        <v>677</v>
      </c>
      <c r="E726" s="133">
        <f t="shared" si="11"/>
        <v>675</v>
      </c>
      <c r="F726" s="144">
        <v>436</v>
      </c>
      <c r="G726" s="144">
        <v>239</v>
      </c>
      <c r="H726" s="11" t="s">
        <v>1029</v>
      </c>
      <c r="I726" s="11">
        <v>2</v>
      </c>
      <c r="J726" s="11" t="s">
        <v>1029</v>
      </c>
      <c r="K726" s="11" t="s">
        <v>1029</v>
      </c>
      <c r="L726" s="11" t="s">
        <v>1029</v>
      </c>
      <c r="M726" s="11" t="s">
        <v>1029</v>
      </c>
      <c r="N726" s="11" t="s">
        <v>1029</v>
      </c>
    </row>
    <row r="727" spans="2:14">
      <c r="B727" s="25">
        <v>9236000</v>
      </c>
      <c r="C727" s="26" t="s">
        <v>742</v>
      </c>
      <c r="D727" s="11">
        <v>638</v>
      </c>
      <c r="E727" s="133">
        <f t="shared" si="11"/>
        <v>636</v>
      </c>
      <c r="F727" s="144">
        <v>623</v>
      </c>
      <c r="G727" s="144">
        <v>13</v>
      </c>
      <c r="H727" s="11" t="s">
        <v>1029</v>
      </c>
      <c r="I727" s="11">
        <v>1</v>
      </c>
      <c r="J727" s="11" t="s">
        <v>1029</v>
      </c>
      <c r="K727" s="11" t="s">
        <v>1029</v>
      </c>
      <c r="L727" s="11" t="s">
        <v>1029</v>
      </c>
      <c r="M727" s="11">
        <v>1</v>
      </c>
      <c r="N727" s="11" t="s">
        <v>1029</v>
      </c>
    </row>
    <row r="728" spans="2:14">
      <c r="B728" s="25">
        <v>9237000</v>
      </c>
      <c r="C728" s="26" t="s">
        <v>743</v>
      </c>
      <c r="D728" s="11">
        <v>2684</v>
      </c>
      <c r="E728" s="133">
        <f t="shared" si="11"/>
        <v>2683</v>
      </c>
      <c r="F728" s="144">
        <v>1824</v>
      </c>
      <c r="G728" s="144">
        <v>859</v>
      </c>
      <c r="H728" s="11" t="s">
        <v>1029</v>
      </c>
      <c r="I728" s="11">
        <v>1</v>
      </c>
      <c r="J728" s="11" t="s">
        <v>1029</v>
      </c>
      <c r="K728" s="11" t="s">
        <v>1029</v>
      </c>
      <c r="L728" s="11" t="s">
        <v>1029</v>
      </c>
      <c r="M728" s="11" t="s">
        <v>1029</v>
      </c>
      <c r="N728" s="11" t="s">
        <v>1029</v>
      </c>
    </row>
    <row r="729" spans="2:14">
      <c r="B729" s="25">
        <v>9238000</v>
      </c>
      <c r="C729" s="26" t="s">
        <v>744</v>
      </c>
      <c r="D729" s="11">
        <v>1090</v>
      </c>
      <c r="E729" s="133">
        <f t="shared" si="11"/>
        <v>1083</v>
      </c>
      <c r="F729" s="144">
        <v>692</v>
      </c>
      <c r="G729" s="144">
        <v>391</v>
      </c>
      <c r="H729" s="11">
        <v>3</v>
      </c>
      <c r="I729" s="11">
        <v>4</v>
      </c>
      <c r="J729" s="11" t="s">
        <v>1029</v>
      </c>
      <c r="K729" s="11" t="s">
        <v>1029</v>
      </c>
      <c r="L729" s="11" t="s">
        <v>1029</v>
      </c>
      <c r="M729" s="11" t="s">
        <v>1029</v>
      </c>
      <c r="N729" s="11" t="s">
        <v>1029</v>
      </c>
    </row>
    <row r="730" spans="2:14">
      <c r="B730" s="25">
        <v>9239000</v>
      </c>
      <c r="C730" s="26" t="s">
        <v>745</v>
      </c>
      <c r="D730" s="11">
        <v>2251</v>
      </c>
      <c r="E730" s="133">
        <f t="shared" si="11"/>
        <v>1792</v>
      </c>
      <c r="F730" s="144">
        <v>1317</v>
      </c>
      <c r="G730" s="144">
        <v>475</v>
      </c>
      <c r="H730" s="11">
        <v>205</v>
      </c>
      <c r="I730" s="11">
        <v>252</v>
      </c>
      <c r="J730" s="11">
        <v>1</v>
      </c>
      <c r="K730" s="11" t="s">
        <v>1029</v>
      </c>
      <c r="L730" s="11" t="s">
        <v>1029</v>
      </c>
      <c r="M730" s="11">
        <v>1</v>
      </c>
      <c r="N730" s="11" t="s">
        <v>1029</v>
      </c>
    </row>
    <row r="731" spans="2:14">
      <c r="B731" s="25">
        <v>9240000</v>
      </c>
      <c r="C731" s="26" t="s">
        <v>746</v>
      </c>
      <c r="D731" s="11">
        <v>2801</v>
      </c>
      <c r="E731" s="133">
        <f t="shared" si="11"/>
        <v>2748</v>
      </c>
      <c r="F731" s="144">
        <v>1842</v>
      </c>
      <c r="G731" s="144">
        <v>906</v>
      </c>
      <c r="H731" s="11">
        <v>11</v>
      </c>
      <c r="I731" s="11">
        <v>38</v>
      </c>
      <c r="J731" s="11" t="s">
        <v>1029</v>
      </c>
      <c r="K731" s="11" t="s">
        <v>1029</v>
      </c>
      <c r="L731" s="11" t="s">
        <v>1029</v>
      </c>
      <c r="M731" s="11" t="s">
        <v>1029</v>
      </c>
      <c r="N731" s="11">
        <v>4</v>
      </c>
    </row>
    <row r="732" spans="2:14" s="54" customFormat="1">
      <c r="B732" s="298"/>
      <c r="C732" s="300" t="s">
        <v>747</v>
      </c>
      <c r="D732" s="303">
        <v>297698</v>
      </c>
      <c r="E732" s="307">
        <f t="shared" si="11"/>
        <v>241189</v>
      </c>
      <c r="F732" s="584">
        <v>162665</v>
      </c>
      <c r="G732" s="584">
        <v>78524</v>
      </c>
      <c r="H732" s="303">
        <v>2223</v>
      </c>
      <c r="I732" s="303">
        <v>37964</v>
      </c>
      <c r="J732" s="303">
        <v>739</v>
      </c>
      <c r="K732" s="303">
        <v>15118</v>
      </c>
      <c r="L732" s="303">
        <v>115</v>
      </c>
      <c r="M732" s="303">
        <v>262</v>
      </c>
      <c r="N732" s="303">
        <v>88</v>
      </c>
    </row>
    <row r="733" spans="2:14" s="54" customFormat="1">
      <c r="B733" s="298">
        <v>1200000</v>
      </c>
      <c r="C733" s="302" t="s">
        <v>748</v>
      </c>
      <c r="D733" s="303">
        <v>14540</v>
      </c>
      <c r="E733" s="307">
        <f t="shared" si="11"/>
        <v>8949</v>
      </c>
      <c r="F733" s="584">
        <v>6324</v>
      </c>
      <c r="G733" s="584">
        <v>2625</v>
      </c>
      <c r="H733" s="303">
        <v>67</v>
      </c>
      <c r="I733" s="303">
        <v>5342</v>
      </c>
      <c r="J733" s="303">
        <v>74</v>
      </c>
      <c r="K733" s="303">
        <v>45</v>
      </c>
      <c r="L733" s="303">
        <v>42</v>
      </c>
      <c r="M733" s="303">
        <v>18</v>
      </c>
      <c r="N733" s="303">
        <v>3</v>
      </c>
    </row>
    <row r="734" spans="2:14">
      <c r="B734" s="25">
        <v>1201000</v>
      </c>
      <c r="C734" s="26" t="s">
        <v>749</v>
      </c>
      <c r="D734" s="11">
        <v>6156</v>
      </c>
      <c r="E734" s="133">
        <f t="shared" si="11"/>
        <v>1161</v>
      </c>
      <c r="F734" s="144">
        <v>1017</v>
      </c>
      <c r="G734" s="144">
        <v>144</v>
      </c>
      <c r="H734" s="11">
        <v>39</v>
      </c>
      <c r="I734" s="11">
        <v>4822</v>
      </c>
      <c r="J734" s="11">
        <v>59</v>
      </c>
      <c r="K734" s="11">
        <v>28</v>
      </c>
      <c r="L734" s="11">
        <v>42</v>
      </c>
      <c r="M734" s="11">
        <v>4</v>
      </c>
      <c r="N734" s="11">
        <v>1</v>
      </c>
    </row>
    <row r="735" spans="2:14">
      <c r="B735" s="25">
        <v>1210000</v>
      </c>
      <c r="C735" s="26" t="s">
        <v>750</v>
      </c>
      <c r="D735" s="11">
        <v>2795</v>
      </c>
      <c r="E735" s="133">
        <f t="shared" si="11"/>
        <v>2732</v>
      </c>
      <c r="F735" s="144">
        <v>1962</v>
      </c>
      <c r="G735" s="144">
        <v>770</v>
      </c>
      <c r="H735" s="11">
        <v>10</v>
      </c>
      <c r="I735" s="11">
        <v>47</v>
      </c>
      <c r="J735" s="11">
        <v>1</v>
      </c>
      <c r="K735" s="11" t="s">
        <v>1029</v>
      </c>
      <c r="L735" s="11" t="s">
        <v>1029</v>
      </c>
      <c r="M735" s="11">
        <v>3</v>
      </c>
      <c r="N735" s="11">
        <v>2</v>
      </c>
    </row>
    <row r="736" spans="2:14">
      <c r="B736" s="25">
        <v>1211000</v>
      </c>
      <c r="C736" s="26" t="s">
        <v>751</v>
      </c>
      <c r="D736" s="11">
        <v>1279</v>
      </c>
      <c r="E736" s="133">
        <f t="shared" si="11"/>
        <v>1260</v>
      </c>
      <c r="F736" s="144">
        <v>1074</v>
      </c>
      <c r="G736" s="144">
        <v>186</v>
      </c>
      <c r="H736" s="11">
        <v>1</v>
      </c>
      <c r="I736" s="11">
        <v>16</v>
      </c>
      <c r="J736" s="11">
        <v>2</v>
      </c>
      <c r="K736" s="11" t="s">
        <v>1029</v>
      </c>
      <c r="L736" s="11" t="s">
        <v>1029</v>
      </c>
      <c r="M736" s="11" t="s">
        <v>1029</v>
      </c>
      <c r="N736" s="11" t="s">
        <v>1029</v>
      </c>
    </row>
    <row r="737" spans="2:14">
      <c r="B737" s="25">
        <v>1212000</v>
      </c>
      <c r="C737" s="26" t="s">
        <v>752</v>
      </c>
      <c r="D737" s="11">
        <v>930</v>
      </c>
      <c r="E737" s="133">
        <f t="shared" si="11"/>
        <v>918</v>
      </c>
      <c r="F737" s="144">
        <v>483</v>
      </c>
      <c r="G737" s="144">
        <v>435</v>
      </c>
      <c r="H737" s="11">
        <v>4</v>
      </c>
      <c r="I737" s="11">
        <v>8</v>
      </c>
      <c r="J737" s="11" t="s">
        <v>1029</v>
      </c>
      <c r="K737" s="11" t="s">
        <v>1029</v>
      </c>
      <c r="L737" s="11" t="s">
        <v>1029</v>
      </c>
      <c r="M737" s="11" t="s">
        <v>1029</v>
      </c>
      <c r="N737" s="11" t="s">
        <v>1029</v>
      </c>
    </row>
    <row r="738" spans="2:14">
      <c r="B738" s="25">
        <v>1213000</v>
      </c>
      <c r="C738" s="26" t="s">
        <v>753</v>
      </c>
      <c r="D738" s="11">
        <v>422</v>
      </c>
      <c r="E738" s="133">
        <f t="shared" si="11"/>
        <v>422</v>
      </c>
      <c r="F738" s="144">
        <v>261</v>
      </c>
      <c r="G738" s="144">
        <v>161</v>
      </c>
      <c r="H738" s="11" t="s">
        <v>1029</v>
      </c>
      <c r="I738" s="11" t="s">
        <v>1029</v>
      </c>
      <c r="J738" s="11" t="s">
        <v>1029</v>
      </c>
      <c r="K738" s="11" t="s">
        <v>1029</v>
      </c>
      <c r="L738" s="11" t="s">
        <v>1029</v>
      </c>
      <c r="M738" s="11" t="s">
        <v>1029</v>
      </c>
      <c r="N738" s="11" t="s">
        <v>1029</v>
      </c>
    </row>
    <row r="739" spans="2:14">
      <c r="B739" s="25">
        <v>1214000</v>
      </c>
      <c r="C739" s="26" t="s">
        <v>754</v>
      </c>
      <c r="D739" s="11">
        <v>607</v>
      </c>
      <c r="E739" s="133">
        <f t="shared" si="11"/>
        <v>146</v>
      </c>
      <c r="F739" s="144">
        <v>139</v>
      </c>
      <c r="G739" s="144">
        <v>7</v>
      </c>
      <c r="H739" s="11">
        <v>11</v>
      </c>
      <c r="I739" s="11">
        <v>420</v>
      </c>
      <c r="J739" s="11">
        <v>11</v>
      </c>
      <c r="K739" s="11">
        <v>16</v>
      </c>
      <c r="L739" s="11" t="s">
        <v>1029</v>
      </c>
      <c r="M739" s="11">
        <v>3</v>
      </c>
      <c r="N739" s="11" t="s">
        <v>1029</v>
      </c>
    </row>
    <row r="740" spans="2:14">
      <c r="B740" s="25">
        <v>1215000</v>
      </c>
      <c r="C740" s="26" t="s">
        <v>755</v>
      </c>
      <c r="D740" s="11">
        <v>2351</v>
      </c>
      <c r="E740" s="133">
        <f t="shared" si="11"/>
        <v>2310</v>
      </c>
      <c r="F740" s="144">
        <v>1388</v>
      </c>
      <c r="G740" s="144">
        <v>922</v>
      </c>
      <c r="H740" s="11">
        <v>2</v>
      </c>
      <c r="I740" s="11">
        <v>29</v>
      </c>
      <c r="J740" s="11">
        <v>1</v>
      </c>
      <c r="K740" s="11">
        <v>1</v>
      </c>
      <c r="L740" s="11" t="s">
        <v>1029</v>
      </c>
      <c r="M740" s="11">
        <v>8</v>
      </c>
      <c r="N740" s="11" t="s">
        <v>1029</v>
      </c>
    </row>
    <row r="741" spans="2:14" s="54" customFormat="1">
      <c r="B741" s="298">
        <v>1700000</v>
      </c>
      <c r="C741" s="300" t="s">
        <v>756</v>
      </c>
      <c r="D741" s="303">
        <v>70566</v>
      </c>
      <c r="E741" s="307">
        <f t="shared" si="11"/>
        <v>56980</v>
      </c>
      <c r="F741" s="584">
        <v>34355</v>
      </c>
      <c r="G741" s="584">
        <v>22625</v>
      </c>
      <c r="H741" s="303">
        <v>493</v>
      </c>
      <c r="I741" s="303">
        <v>12357</v>
      </c>
      <c r="J741" s="303">
        <v>116</v>
      </c>
      <c r="K741" s="303">
        <v>519</v>
      </c>
      <c r="L741" s="303">
        <v>15</v>
      </c>
      <c r="M741" s="303">
        <v>59</v>
      </c>
      <c r="N741" s="303">
        <v>27</v>
      </c>
    </row>
    <row r="742" spans="2:14">
      <c r="B742" s="25">
        <v>1701000</v>
      </c>
      <c r="C742" s="26" t="s">
        <v>757</v>
      </c>
      <c r="D742" s="11">
        <v>21553</v>
      </c>
      <c r="E742" s="133">
        <f t="shared" si="11"/>
        <v>14271</v>
      </c>
      <c r="F742" s="144">
        <v>8491</v>
      </c>
      <c r="G742" s="144">
        <v>5780</v>
      </c>
      <c r="H742" s="11">
        <v>160</v>
      </c>
      <c r="I742" s="11">
        <v>6955</v>
      </c>
      <c r="J742" s="11">
        <v>29</v>
      </c>
      <c r="K742" s="11">
        <v>92</v>
      </c>
      <c r="L742" s="11">
        <v>1</v>
      </c>
      <c r="M742" s="11">
        <v>29</v>
      </c>
      <c r="N742" s="11">
        <v>16</v>
      </c>
    </row>
    <row r="743" spans="2:14">
      <c r="B743" s="25">
        <v>1710000</v>
      </c>
      <c r="C743" s="26" t="s">
        <v>758</v>
      </c>
      <c r="D743" s="11">
        <v>800</v>
      </c>
      <c r="E743" s="133">
        <f t="shared" si="11"/>
        <v>135</v>
      </c>
      <c r="F743" s="144">
        <v>128</v>
      </c>
      <c r="G743" s="144">
        <v>7</v>
      </c>
      <c r="H743" s="11" t="s">
        <v>1029</v>
      </c>
      <c r="I743" s="11">
        <v>662</v>
      </c>
      <c r="J743" s="11">
        <v>1</v>
      </c>
      <c r="K743" s="11">
        <v>2</v>
      </c>
      <c r="L743" s="11" t="s">
        <v>1029</v>
      </c>
      <c r="M743" s="11" t="s">
        <v>1029</v>
      </c>
      <c r="N743" s="11" t="s">
        <v>1029</v>
      </c>
    </row>
    <row r="744" spans="2:14">
      <c r="B744" s="25">
        <v>1711000</v>
      </c>
      <c r="C744" s="26" t="s">
        <v>759</v>
      </c>
      <c r="D744" s="11">
        <v>1662</v>
      </c>
      <c r="E744" s="133">
        <f t="shared" si="11"/>
        <v>1637</v>
      </c>
      <c r="F744" s="144">
        <v>1063</v>
      </c>
      <c r="G744" s="144">
        <v>574</v>
      </c>
      <c r="H744" s="11">
        <v>4</v>
      </c>
      <c r="I744" s="11">
        <v>16</v>
      </c>
      <c r="J744" s="11">
        <v>3</v>
      </c>
      <c r="K744" s="11" t="s">
        <v>1029</v>
      </c>
      <c r="L744" s="11" t="s">
        <v>1029</v>
      </c>
      <c r="M744" s="11" t="s">
        <v>1029</v>
      </c>
      <c r="N744" s="11">
        <v>2</v>
      </c>
    </row>
    <row r="745" spans="2:14">
      <c r="B745" s="31">
        <v>1712000</v>
      </c>
      <c r="C745" s="26" t="s">
        <v>760</v>
      </c>
      <c r="D745" s="11">
        <v>1389</v>
      </c>
      <c r="E745" s="133">
        <f t="shared" si="11"/>
        <v>1381</v>
      </c>
      <c r="F745" s="144">
        <v>1040</v>
      </c>
      <c r="G745" s="144">
        <v>341</v>
      </c>
      <c r="H745" s="11" t="s">
        <v>1029</v>
      </c>
      <c r="I745" s="11">
        <v>7</v>
      </c>
      <c r="J745" s="11" t="s">
        <v>1029</v>
      </c>
      <c r="K745" s="11" t="s">
        <v>1029</v>
      </c>
      <c r="L745" s="11" t="s">
        <v>1029</v>
      </c>
      <c r="M745" s="11">
        <v>1</v>
      </c>
      <c r="N745" s="11" t="s">
        <v>1029</v>
      </c>
    </row>
    <row r="746" spans="2:14">
      <c r="B746" s="24">
        <v>1713000</v>
      </c>
      <c r="C746" s="26" t="s">
        <v>761</v>
      </c>
      <c r="D746" s="11">
        <v>1052</v>
      </c>
      <c r="E746" s="133">
        <f t="shared" si="11"/>
        <v>1052</v>
      </c>
      <c r="F746" s="144">
        <v>577</v>
      </c>
      <c r="G746" s="144">
        <v>475</v>
      </c>
      <c r="H746" s="11" t="s">
        <v>1029</v>
      </c>
      <c r="I746" s="11" t="s">
        <v>1029</v>
      </c>
      <c r="J746" s="11" t="s">
        <v>1029</v>
      </c>
      <c r="K746" s="11" t="s">
        <v>1029</v>
      </c>
      <c r="L746" s="11" t="s">
        <v>1029</v>
      </c>
      <c r="M746" s="11" t="s">
        <v>1029</v>
      </c>
      <c r="N746" s="11" t="s">
        <v>1029</v>
      </c>
    </row>
    <row r="747" spans="2:14">
      <c r="B747" s="24">
        <v>1714000</v>
      </c>
      <c r="C747" s="26" t="s">
        <v>762</v>
      </c>
      <c r="D747" s="11">
        <v>747</v>
      </c>
      <c r="E747" s="133">
        <f t="shared" si="11"/>
        <v>741</v>
      </c>
      <c r="F747" s="144">
        <v>350</v>
      </c>
      <c r="G747" s="144">
        <v>391</v>
      </c>
      <c r="H747" s="11" t="s">
        <v>1029</v>
      </c>
      <c r="I747" s="11">
        <v>6</v>
      </c>
      <c r="J747" s="11" t="s">
        <v>1029</v>
      </c>
      <c r="K747" s="11" t="s">
        <v>1029</v>
      </c>
      <c r="L747" s="11" t="s">
        <v>1029</v>
      </c>
      <c r="M747" s="11" t="s">
        <v>1029</v>
      </c>
      <c r="N747" s="11" t="s">
        <v>1029</v>
      </c>
    </row>
    <row r="748" spans="2:14">
      <c r="B748" s="24">
        <v>1715000</v>
      </c>
      <c r="C748" s="26" t="s">
        <v>763</v>
      </c>
      <c r="D748" s="11">
        <v>1238</v>
      </c>
      <c r="E748" s="133">
        <f t="shared" si="11"/>
        <v>1229</v>
      </c>
      <c r="F748" s="144">
        <v>1022</v>
      </c>
      <c r="G748" s="144">
        <v>207</v>
      </c>
      <c r="H748" s="11">
        <v>2</v>
      </c>
      <c r="I748" s="11">
        <v>7</v>
      </c>
      <c r="J748" s="11" t="s">
        <v>1029</v>
      </c>
      <c r="K748" s="11" t="s">
        <v>1029</v>
      </c>
      <c r="L748" s="11" t="s">
        <v>1029</v>
      </c>
      <c r="M748" s="11" t="s">
        <v>1029</v>
      </c>
      <c r="N748" s="11" t="s">
        <v>1029</v>
      </c>
    </row>
    <row r="749" spans="2:14">
      <c r="B749" s="24">
        <v>1715100</v>
      </c>
      <c r="C749" s="26" t="s">
        <v>764</v>
      </c>
      <c r="D749" s="11">
        <v>969</v>
      </c>
      <c r="E749" s="133">
        <f t="shared" si="11"/>
        <v>925</v>
      </c>
      <c r="F749" s="144">
        <v>696</v>
      </c>
      <c r="G749" s="144">
        <v>229</v>
      </c>
      <c r="H749" s="11">
        <v>3</v>
      </c>
      <c r="I749" s="11">
        <v>39</v>
      </c>
      <c r="J749" s="11">
        <v>1</v>
      </c>
      <c r="K749" s="11" t="s">
        <v>1029</v>
      </c>
      <c r="L749" s="11" t="s">
        <v>1029</v>
      </c>
      <c r="M749" s="11" t="s">
        <v>1029</v>
      </c>
      <c r="N749" s="11">
        <v>1</v>
      </c>
    </row>
    <row r="750" spans="2:14">
      <c r="B750" s="24">
        <v>1715200</v>
      </c>
      <c r="C750" s="26" t="s">
        <v>765</v>
      </c>
      <c r="D750" s="11">
        <v>1354</v>
      </c>
      <c r="E750" s="133">
        <f t="shared" si="11"/>
        <v>1338</v>
      </c>
      <c r="F750" s="144">
        <v>409</v>
      </c>
      <c r="G750" s="144">
        <v>929</v>
      </c>
      <c r="H750" s="11">
        <v>8</v>
      </c>
      <c r="I750" s="11">
        <v>4</v>
      </c>
      <c r="J750" s="11" t="s">
        <v>1029</v>
      </c>
      <c r="K750" s="11" t="s">
        <v>1029</v>
      </c>
      <c r="L750" s="11" t="s">
        <v>1029</v>
      </c>
      <c r="M750" s="11">
        <v>1</v>
      </c>
      <c r="N750" s="11">
        <v>3</v>
      </c>
    </row>
    <row r="751" spans="2:14">
      <c r="B751" s="24">
        <v>1716000</v>
      </c>
      <c r="C751" s="26" t="s">
        <v>766</v>
      </c>
      <c r="D751" s="11">
        <v>373</v>
      </c>
      <c r="E751" s="133">
        <f t="shared" si="11"/>
        <v>264</v>
      </c>
      <c r="F751" s="144">
        <v>210</v>
      </c>
      <c r="G751" s="144">
        <v>54</v>
      </c>
      <c r="H751" s="11" t="s">
        <v>1029</v>
      </c>
      <c r="I751" s="11">
        <v>107</v>
      </c>
      <c r="J751" s="11" t="s">
        <v>1029</v>
      </c>
      <c r="K751" s="11" t="s">
        <v>1029</v>
      </c>
      <c r="L751" s="11" t="s">
        <v>1029</v>
      </c>
      <c r="M751" s="11" t="s">
        <v>1029</v>
      </c>
      <c r="N751" s="11">
        <v>2</v>
      </c>
    </row>
    <row r="752" spans="2:14">
      <c r="B752" s="24">
        <v>1717000</v>
      </c>
      <c r="C752" s="26" t="s">
        <v>767</v>
      </c>
      <c r="D752" s="11">
        <v>1139</v>
      </c>
      <c r="E752" s="133">
        <f t="shared" si="11"/>
        <v>1133</v>
      </c>
      <c r="F752" s="144">
        <v>872</v>
      </c>
      <c r="G752" s="144">
        <v>261</v>
      </c>
      <c r="H752" s="11" t="s">
        <v>1029</v>
      </c>
      <c r="I752" s="11">
        <v>4</v>
      </c>
      <c r="J752" s="11" t="s">
        <v>1029</v>
      </c>
      <c r="K752" s="11">
        <v>2</v>
      </c>
      <c r="L752" s="11" t="s">
        <v>1029</v>
      </c>
      <c r="M752" s="11" t="s">
        <v>1029</v>
      </c>
      <c r="N752" s="11" t="s">
        <v>1029</v>
      </c>
    </row>
    <row r="753" spans="2:14">
      <c r="B753" s="24">
        <v>1718000</v>
      </c>
      <c r="C753" s="26" t="s">
        <v>768</v>
      </c>
      <c r="D753" s="11">
        <v>1188</v>
      </c>
      <c r="E753" s="133">
        <f t="shared" si="11"/>
        <v>70</v>
      </c>
      <c r="F753" s="144">
        <v>69</v>
      </c>
      <c r="G753" s="144">
        <v>1</v>
      </c>
      <c r="H753" s="11">
        <v>9</v>
      </c>
      <c r="I753" s="11">
        <v>1063</v>
      </c>
      <c r="J753" s="11">
        <v>40</v>
      </c>
      <c r="K753" s="11">
        <v>5</v>
      </c>
      <c r="L753" s="11" t="s">
        <v>1029</v>
      </c>
      <c r="M753" s="11">
        <v>1</v>
      </c>
      <c r="N753" s="11" t="s">
        <v>1029</v>
      </c>
    </row>
    <row r="754" spans="2:14">
      <c r="B754" s="24">
        <v>1720000</v>
      </c>
      <c r="C754" s="26" t="s">
        <v>769</v>
      </c>
      <c r="D754" s="11">
        <v>1035</v>
      </c>
      <c r="E754" s="133">
        <f t="shared" si="11"/>
        <v>1023</v>
      </c>
      <c r="F754" s="144">
        <v>762</v>
      </c>
      <c r="G754" s="144">
        <v>261</v>
      </c>
      <c r="H754" s="11" t="s">
        <v>1029</v>
      </c>
      <c r="I754" s="11">
        <v>11</v>
      </c>
      <c r="J754" s="11" t="s">
        <v>1029</v>
      </c>
      <c r="K754" s="11" t="s">
        <v>1029</v>
      </c>
      <c r="L754" s="11" t="s">
        <v>1029</v>
      </c>
      <c r="M754" s="11" t="s">
        <v>1029</v>
      </c>
      <c r="N754" s="11">
        <v>1</v>
      </c>
    </row>
    <row r="755" spans="2:14">
      <c r="B755" s="24">
        <v>1721000</v>
      </c>
      <c r="C755" s="26" t="s">
        <v>770</v>
      </c>
      <c r="D755" s="11">
        <v>789</v>
      </c>
      <c r="E755" s="133">
        <f t="shared" si="11"/>
        <v>789</v>
      </c>
      <c r="F755" s="144">
        <v>275</v>
      </c>
      <c r="G755" s="144">
        <v>514</v>
      </c>
      <c r="H755" s="11" t="s">
        <v>1029</v>
      </c>
      <c r="I755" s="11" t="s">
        <v>1029</v>
      </c>
      <c r="J755" s="11" t="s">
        <v>1029</v>
      </c>
      <c r="K755" s="11" t="s">
        <v>1029</v>
      </c>
      <c r="L755" s="11" t="s">
        <v>1029</v>
      </c>
      <c r="M755" s="11" t="s">
        <v>1029</v>
      </c>
      <c r="N755" s="11" t="s">
        <v>1029</v>
      </c>
    </row>
    <row r="756" spans="2:14">
      <c r="B756" s="24">
        <v>1722000</v>
      </c>
      <c r="C756" s="26" t="s">
        <v>771</v>
      </c>
      <c r="D756" s="11">
        <v>2979</v>
      </c>
      <c r="E756" s="133">
        <f t="shared" si="11"/>
        <v>2964</v>
      </c>
      <c r="F756" s="144">
        <v>1384</v>
      </c>
      <c r="G756" s="144">
        <v>1580</v>
      </c>
      <c r="H756" s="11">
        <v>1</v>
      </c>
      <c r="I756" s="11">
        <v>9</v>
      </c>
      <c r="J756" s="11" t="s">
        <v>1029</v>
      </c>
      <c r="K756" s="11" t="s">
        <v>1029</v>
      </c>
      <c r="L756" s="11">
        <v>1</v>
      </c>
      <c r="M756" s="11">
        <v>4</v>
      </c>
      <c r="N756" s="11" t="s">
        <v>1029</v>
      </c>
    </row>
    <row r="757" spans="2:14">
      <c r="B757" s="24">
        <v>1723000</v>
      </c>
      <c r="C757" s="26" t="s">
        <v>772</v>
      </c>
      <c r="D757" s="11">
        <v>3532</v>
      </c>
      <c r="E757" s="133">
        <f t="shared" si="11"/>
        <v>3244</v>
      </c>
      <c r="F757" s="144">
        <v>1907</v>
      </c>
      <c r="G757" s="144">
        <v>1337</v>
      </c>
      <c r="H757" s="11">
        <v>5</v>
      </c>
      <c r="I757" s="11">
        <v>267</v>
      </c>
      <c r="J757" s="11">
        <v>2</v>
      </c>
      <c r="K757" s="11">
        <v>7</v>
      </c>
      <c r="L757" s="11">
        <v>5</v>
      </c>
      <c r="M757" s="11">
        <v>2</v>
      </c>
      <c r="N757" s="11" t="s">
        <v>1029</v>
      </c>
    </row>
    <row r="758" spans="2:14">
      <c r="B758" s="24">
        <v>1724000</v>
      </c>
      <c r="C758" s="26" t="s">
        <v>773</v>
      </c>
      <c r="D758" s="11">
        <v>1055</v>
      </c>
      <c r="E758" s="133">
        <f t="shared" si="11"/>
        <v>1046</v>
      </c>
      <c r="F758" s="144">
        <v>689</v>
      </c>
      <c r="G758" s="144">
        <v>357</v>
      </c>
      <c r="H758" s="11">
        <v>2</v>
      </c>
      <c r="I758" s="11">
        <v>7</v>
      </c>
      <c r="J758" s="11" t="s">
        <v>1029</v>
      </c>
      <c r="K758" s="11" t="s">
        <v>1029</v>
      </c>
      <c r="L758" s="11" t="s">
        <v>1029</v>
      </c>
      <c r="M758" s="11" t="s">
        <v>1029</v>
      </c>
      <c r="N758" s="11" t="s">
        <v>1029</v>
      </c>
    </row>
    <row r="759" spans="2:14">
      <c r="B759" s="24">
        <v>1725000</v>
      </c>
      <c r="C759" s="26" t="s">
        <v>774</v>
      </c>
      <c r="D759" s="11">
        <v>1034</v>
      </c>
      <c r="E759" s="133">
        <f t="shared" si="11"/>
        <v>501</v>
      </c>
      <c r="F759" s="144">
        <v>487</v>
      </c>
      <c r="G759" s="144">
        <v>14</v>
      </c>
      <c r="H759" s="11">
        <v>54</v>
      </c>
      <c r="I759" s="11">
        <v>469</v>
      </c>
      <c r="J759" s="11" t="s">
        <v>1029</v>
      </c>
      <c r="K759" s="11">
        <v>7</v>
      </c>
      <c r="L759" s="11" t="s">
        <v>1029</v>
      </c>
      <c r="M759" s="11">
        <v>3</v>
      </c>
      <c r="N759" s="11" t="s">
        <v>1029</v>
      </c>
    </row>
    <row r="760" spans="2:14">
      <c r="B760" s="24">
        <v>1726000</v>
      </c>
      <c r="C760" s="26" t="s">
        <v>775</v>
      </c>
      <c r="D760" s="11">
        <v>1480</v>
      </c>
      <c r="E760" s="133">
        <f t="shared" si="11"/>
        <v>1304</v>
      </c>
      <c r="F760" s="144">
        <v>1013</v>
      </c>
      <c r="G760" s="144">
        <v>291</v>
      </c>
      <c r="H760" s="11">
        <v>30</v>
      </c>
      <c r="I760" s="11">
        <v>123</v>
      </c>
      <c r="J760" s="11">
        <v>22</v>
      </c>
      <c r="K760" s="11" t="s">
        <v>1029</v>
      </c>
      <c r="L760" s="11" t="s">
        <v>1029</v>
      </c>
      <c r="M760" s="11">
        <v>1</v>
      </c>
      <c r="N760" s="11" t="s">
        <v>1029</v>
      </c>
    </row>
    <row r="761" spans="2:14">
      <c r="B761" s="24">
        <v>1727000</v>
      </c>
      <c r="C761" s="26" t="s">
        <v>776</v>
      </c>
      <c r="D761" s="11">
        <v>1895</v>
      </c>
      <c r="E761" s="133">
        <f t="shared" si="11"/>
        <v>1883</v>
      </c>
      <c r="F761" s="144">
        <v>1101</v>
      </c>
      <c r="G761" s="144">
        <v>782</v>
      </c>
      <c r="H761" s="11">
        <v>4</v>
      </c>
      <c r="I761" s="11">
        <v>6</v>
      </c>
      <c r="J761" s="11">
        <v>1</v>
      </c>
      <c r="K761" s="11" t="s">
        <v>1029</v>
      </c>
      <c r="L761" s="11" t="s">
        <v>1029</v>
      </c>
      <c r="M761" s="11">
        <v>1</v>
      </c>
      <c r="N761" s="11" t="s">
        <v>1029</v>
      </c>
    </row>
    <row r="762" spans="2:14">
      <c r="B762" s="24">
        <v>1728000</v>
      </c>
      <c r="C762" s="26" t="s">
        <v>777</v>
      </c>
      <c r="D762" s="11">
        <v>615</v>
      </c>
      <c r="E762" s="133">
        <f t="shared" si="11"/>
        <v>289</v>
      </c>
      <c r="F762" s="144">
        <v>256</v>
      </c>
      <c r="G762" s="144">
        <v>33</v>
      </c>
      <c r="H762" s="11">
        <v>22</v>
      </c>
      <c r="I762" s="11">
        <v>304</v>
      </c>
      <c r="J762" s="11" t="s">
        <v>1029</v>
      </c>
      <c r="K762" s="11" t="s">
        <v>1029</v>
      </c>
      <c r="L762" s="11" t="s">
        <v>1029</v>
      </c>
      <c r="M762" s="11" t="s">
        <v>1029</v>
      </c>
      <c r="N762" s="11" t="s">
        <v>1029</v>
      </c>
    </row>
    <row r="763" spans="2:14">
      <c r="B763" s="24">
        <v>1729000</v>
      </c>
      <c r="C763" s="26" t="s">
        <v>778</v>
      </c>
      <c r="D763" s="11">
        <v>411</v>
      </c>
      <c r="E763" s="133">
        <f t="shared" si="11"/>
        <v>275</v>
      </c>
      <c r="F763" s="144">
        <v>271</v>
      </c>
      <c r="G763" s="144">
        <v>4</v>
      </c>
      <c r="H763" s="11">
        <v>4</v>
      </c>
      <c r="I763" s="11">
        <v>128</v>
      </c>
      <c r="J763" s="11">
        <v>4</v>
      </c>
      <c r="K763" s="11" t="s">
        <v>1029</v>
      </c>
      <c r="L763" s="11" t="s">
        <v>1029</v>
      </c>
      <c r="M763" s="11" t="s">
        <v>1029</v>
      </c>
      <c r="N763" s="11" t="s">
        <v>1029</v>
      </c>
    </row>
    <row r="764" spans="2:14">
      <c r="B764" s="24">
        <v>1730000</v>
      </c>
      <c r="C764" s="26" t="s">
        <v>779</v>
      </c>
      <c r="D764" s="11">
        <v>929</v>
      </c>
      <c r="E764" s="133">
        <f t="shared" si="11"/>
        <v>849</v>
      </c>
      <c r="F764" s="144">
        <v>552</v>
      </c>
      <c r="G764" s="144">
        <v>297</v>
      </c>
      <c r="H764" s="11">
        <v>3</v>
      </c>
      <c r="I764" s="11">
        <v>23</v>
      </c>
      <c r="J764" s="11" t="s">
        <v>1029</v>
      </c>
      <c r="K764" s="11">
        <v>53</v>
      </c>
      <c r="L764" s="11">
        <v>1</v>
      </c>
      <c r="M764" s="11" t="s">
        <v>1029</v>
      </c>
      <c r="N764" s="11" t="s">
        <v>1029</v>
      </c>
    </row>
    <row r="765" spans="2:14">
      <c r="B765" s="24">
        <v>1731000</v>
      </c>
      <c r="C765" s="26" t="s">
        <v>780</v>
      </c>
      <c r="D765" s="11">
        <v>1592</v>
      </c>
      <c r="E765" s="133">
        <f t="shared" si="11"/>
        <v>989</v>
      </c>
      <c r="F765" s="144">
        <v>796</v>
      </c>
      <c r="G765" s="144">
        <v>193</v>
      </c>
      <c r="H765" s="11">
        <v>25</v>
      </c>
      <c r="I765" s="11">
        <v>427</v>
      </c>
      <c r="J765" s="11">
        <v>3</v>
      </c>
      <c r="K765" s="11">
        <v>144</v>
      </c>
      <c r="L765" s="11" t="s">
        <v>1029</v>
      </c>
      <c r="M765" s="11">
        <v>4</v>
      </c>
      <c r="N765" s="11" t="s">
        <v>1029</v>
      </c>
    </row>
    <row r="766" spans="2:14">
      <c r="B766" s="24">
        <v>1732000</v>
      </c>
      <c r="C766" s="26" t="s">
        <v>781</v>
      </c>
      <c r="D766" s="11">
        <v>387</v>
      </c>
      <c r="E766" s="133">
        <f t="shared" si="11"/>
        <v>63</v>
      </c>
      <c r="F766" s="144">
        <v>63</v>
      </c>
      <c r="G766" s="144" t="s">
        <v>1029</v>
      </c>
      <c r="H766" s="11">
        <v>13</v>
      </c>
      <c r="I766" s="11">
        <v>249</v>
      </c>
      <c r="J766" s="11">
        <v>1</v>
      </c>
      <c r="K766" s="11">
        <v>61</v>
      </c>
      <c r="L766" s="11" t="s">
        <v>1029</v>
      </c>
      <c r="M766" s="11" t="s">
        <v>1029</v>
      </c>
      <c r="N766" s="11" t="s">
        <v>1029</v>
      </c>
    </row>
    <row r="767" spans="2:14">
      <c r="B767" s="24">
        <v>1733000</v>
      </c>
      <c r="C767" s="26" t="s">
        <v>782</v>
      </c>
      <c r="D767" s="11">
        <v>404</v>
      </c>
      <c r="E767" s="133">
        <f t="shared" si="11"/>
        <v>66</v>
      </c>
      <c r="F767" s="144">
        <v>64</v>
      </c>
      <c r="G767" s="144">
        <v>2</v>
      </c>
      <c r="H767" s="11">
        <v>123</v>
      </c>
      <c r="I767" s="11">
        <v>215</v>
      </c>
      <c r="J767" s="11" t="s">
        <v>1029</v>
      </c>
      <c r="K767" s="11" t="s">
        <v>1029</v>
      </c>
      <c r="L767" s="11" t="s">
        <v>1029</v>
      </c>
      <c r="M767" s="11" t="s">
        <v>1029</v>
      </c>
      <c r="N767" s="11" t="s">
        <v>1029</v>
      </c>
    </row>
    <row r="768" spans="2:14">
      <c r="B768" s="24">
        <v>1734000</v>
      </c>
      <c r="C768" s="26" t="s">
        <v>783</v>
      </c>
      <c r="D768" s="11">
        <v>2452</v>
      </c>
      <c r="E768" s="133">
        <f t="shared" si="11"/>
        <v>2437</v>
      </c>
      <c r="F768" s="144">
        <v>1092</v>
      </c>
      <c r="G768" s="144">
        <v>1345</v>
      </c>
      <c r="H768" s="11">
        <v>1</v>
      </c>
      <c r="I768" s="11">
        <v>13</v>
      </c>
      <c r="J768" s="11" t="s">
        <v>1029</v>
      </c>
      <c r="K768" s="11" t="s">
        <v>1029</v>
      </c>
      <c r="L768" s="11" t="s">
        <v>1029</v>
      </c>
      <c r="M768" s="11">
        <v>1</v>
      </c>
      <c r="N768" s="11" t="s">
        <v>1029</v>
      </c>
    </row>
    <row r="769" spans="2:14">
      <c r="B769" s="24">
        <v>1735000</v>
      </c>
      <c r="C769" s="26" t="s">
        <v>784</v>
      </c>
      <c r="D769" s="11">
        <v>1976</v>
      </c>
      <c r="E769" s="133">
        <f t="shared" si="11"/>
        <v>758</v>
      </c>
      <c r="F769" s="144">
        <v>688</v>
      </c>
      <c r="G769" s="144">
        <v>70</v>
      </c>
      <c r="H769" s="11">
        <v>13</v>
      </c>
      <c r="I769" s="11">
        <v>1057</v>
      </c>
      <c r="J769" s="11">
        <v>5</v>
      </c>
      <c r="K769" s="11">
        <v>142</v>
      </c>
      <c r="L769" s="11">
        <v>1</v>
      </c>
      <c r="M769" s="11" t="s">
        <v>1029</v>
      </c>
      <c r="N769" s="11" t="s">
        <v>1029</v>
      </c>
    </row>
    <row r="770" spans="2:14">
      <c r="B770" s="24">
        <v>1736000</v>
      </c>
      <c r="C770" s="26" t="s">
        <v>785</v>
      </c>
      <c r="D770" s="11">
        <v>1396</v>
      </c>
      <c r="E770" s="133">
        <f t="shared" si="11"/>
        <v>1387</v>
      </c>
      <c r="F770" s="144">
        <v>1145</v>
      </c>
      <c r="G770" s="144">
        <v>242</v>
      </c>
      <c r="H770" s="11" t="s">
        <v>1029</v>
      </c>
      <c r="I770" s="11">
        <v>7</v>
      </c>
      <c r="J770" s="11">
        <v>1</v>
      </c>
      <c r="K770" s="11" t="s">
        <v>1029</v>
      </c>
      <c r="L770" s="11" t="s">
        <v>1029</v>
      </c>
      <c r="M770" s="11">
        <v>1</v>
      </c>
      <c r="N770" s="11" t="s">
        <v>1029</v>
      </c>
    </row>
    <row r="771" spans="2:14">
      <c r="B771" s="24">
        <v>1737000</v>
      </c>
      <c r="C771" s="26" t="s">
        <v>786</v>
      </c>
      <c r="D771" s="11">
        <v>2235</v>
      </c>
      <c r="E771" s="133">
        <f t="shared" si="11"/>
        <v>2094</v>
      </c>
      <c r="F771" s="144">
        <v>1603</v>
      </c>
      <c r="G771" s="144">
        <v>491</v>
      </c>
      <c r="H771" s="11">
        <v>3</v>
      </c>
      <c r="I771" s="11">
        <v>133</v>
      </c>
      <c r="J771" s="11">
        <v>1</v>
      </c>
      <c r="K771" s="11" t="s">
        <v>1029</v>
      </c>
      <c r="L771" s="11" t="s">
        <v>1029</v>
      </c>
      <c r="M771" s="11">
        <v>4</v>
      </c>
      <c r="N771" s="11" t="s">
        <v>1029</v>
      </c>
    </row>
    <row r="772" spans="2:14">
      <c r="B772" s="24">
        <v>1738000</v>
      </c>
      <c r="C772" s="26" t="s">
        <v>787</v>
      </c>
      <c r="D772" s="11">
        <v>3475</v>
      </c>
      <c r="E772" s="133">
        <f t="shared" si="11"/>
        <v>3464</v>
      </c>
      <c r="F772" s="144">
        <v>992</v>
      </c>
      <c r="G772" s="144">
        <v>2472</v>
      </c>
      <c r="H772" s="11" t="s">
        <v>1029</v>
      </c>
      <c r="I772" s="11">
        <v>7</v>
      </c>
      <c r="J772" s="11" t="s">
        <v>1029</v>
      </c>
      <c r="K772" s="11" t="s">
        <v>1029</v>
      </c>
      <c r="L772" s="11" t="s">
        <v>1029</v>
      </c>
      <c r="M772" s="11">
        <v>4</v>
      </c>
      <c r="N772" s="11" t="s">
        <v>1029</v>
      </c>
    </row>
    <row r="773" spans="2:14">
      <c r="B773" s="24">
        <v>1739000</v>
      </c>
      <c r="C773" s="26" t="s">
        <v>788</v>
      </c>
      <c r="D773" s="11">
        <v>923</v>
      </c>
      <c r="E773" s="133">
        <f t="shared" si="11"/>
        <v>923</v>
      </c>
      <c r="F773" s="144">
        <v>722</v>
      </c>
      <c r="G773" s="144">
        <v>201</v>
      </c>
      <c r="H773" s="11" t="s">
        <v>1029</v>
      </c>
      <c r="I773" s="11" t="s">
        <v>1029</v>
      </c>
      <c r="J773" s="11" t="s">
        <v>1029</v>
      </c>
      <c r="K773" s="11" t="s">
        <v>1029</v>
      </c>
      <c r="L773" s="11" t="s">
        <v>1029</v>
      </c>
      <c r="M773" s="11" t="s">
        <v>1029</v>
      </c>
      <c r="N773" s="11" t="s">
        <v>1029</v>
      </c>
    </row>
    <row r="774" spans="2:14">
      <c r="B774" s="24">
        <v>1740000</v>
      </c>
      <c r="C774" s="26" t="s">
        <v>789</v>
      </c>
      <c r="D774" s="11">
        <v>619</v>
      </c>
      <c r="E774" s="133">
        <f t="shared" si="11"/>
        <v>612</v>
      </c>
      <c r="F774" s="144">
        <v>391</v>
      </c>
      <c r="G774" s="144">
        <v>221</v>
      </c>
      <c r="H774" s="11">
        <v>2</v>
      </c>
      <c r="I774" s="11">
        <v>2</v>
      </c>
      <c r="J774" s="11">
        <v>1</v>
      </c>
      <c r="K774" s="11">
        <v>1</v>
      </c>
      <c r="L774" s="11" t="s">
        <v>1029</v>
      </c>
      <c r="M774" s="11" t="s">
        <v>1029</v>
      </c>
      <c r="N774" s="11">
        <v>1</v>
      </c>
    </row>
    <row r="775" spans="2:14">
      <c r="B775" s="24">
        <v>1741000</v>
      </c>
      <c r="C775" s="26" t="s">
        <v>659</v>
      </c>
      <c r="D775" s="11">
        <v>1074</v>
      </c>
      <c r="E775" s="133">
        <f t="shared" si="11"/>
        <v>1059</v>
      </c>
      <c r="F775" s="144">
        <v>822</v>
      </c>
      <c r="G775" s="144">
        <v>237</v>
      </c>
      <c r="H775" s="11" t="s">
        <v>1029</v>
      </c>
      <c r="I775" s="11">
        <v>13</v>
      </c>
      <c r="J775" s="11">
        <v>1</v>
      </c>
      <c r="K775" s="11" t="s">
        <v>1029</v>
      </c>
      <c r="L775" s="11" t="s">
        <v>1029</v>
      </c>
      <c r="M775" s="11" t="s">
        <v>1029</v>
      </c>
      <c r="N775" s="11">
        <v>1</v>
      </c>
    </row>
    <row r="776" spans="2:14">
      <c r="B776" s="24">
        <v>1742000</v>
      </c>
      <c r="C776" s="26" t="s">
        <v>790</v>
      </c>
      <c r="D776" s="11">
        <v>1401</v>
      </c>
      <c r="E776" s="133">
        <f t="shared" si="11"/>
        <v>1393</v>
      </c>
      <c r="F776" s="144">
        <v>852</v>
      </c>
      <c r="G776" s="144">
        <v>541</v>
      </c>
      <c r="H776" s="11">
        <v>1</v>
      </c>
      <c r="I776" s="11">
        <v>5</v>
      </c>
      <c r="J776" s="11" t="s">
        <v>1029</v>
      </c>
      <c r="K776" s="11">
        <v>1</v>
      </c>
      <c r="L776" s="11" t="s">
        <v>1029</v>
      </c>
      <c r="M776" s="11">
        <v>1</v>
      </c>
      <c r="N776" s="11" t="s">
        <v>1029</v>
      </c>
    </row>
    <row r="777" spans="2:14">
      <c r="B777" s="24">
        <v>1743000</v>
      </c>
      <c r="C777" s="26" t="s">
        <v>791</v>
      </c>
      <c r="D777" s="11">
        <v>1909</v>
      </c>
      <c r="E777" s="133">
        <f t="shared" si="11"/>
        <v>1906</v>
      </c>
      <c r="F777" s="144">
        <v>449</v>
      </c>
      <c r="G777" s="144">
        <v>1457</v>
      </c>
      <c r="H777" s="11">
        <v>1</v>
      </c>
      <c r="I777" s="11" t="s">
        <v>1029</v>
      </c>
      <c r="J777" s="11" t="s">
        <v>1029</v>
      </c>
      <c r="K777" s="11" t="s">
        <v>1029</v>
      </c>
      <c r="L777" s="11">
        <v>1</v>
      </c>
      <c r="M777" s="11">
        <v>1</v>
      </c>
      <c r="N777" s="11" t="s">
        <v>1029</v>
      </c>
    </row>
    <row r="778" spans="2:14">
      <c r="B778" s="24">
        <v>1744000</v>
      </c>
      <c r="C778" s="26" t="s">
        <v>792</v>
      </c>
      <c r="D778" s="11">
        <v>1505</v>
      </c>
      <c r="E778" s="133">
        <f t="shared" si="11"/>
        <v>1486</v>
      </c>
      <c r="F778" s="144">
        <v>1052</v>
      </c>
      <c r="G778" s="144">
        <v>434</v>
      </c>
      <c r="H778" s="11" t="s">
        <v>1029</v>
      </c>
      <c r="I778" s="11">
        <v>12</v>
      </c>
      <c r="J778" s="11" t="s">
        <v>1029</v>
      </c>
      <c r="K778" s="11">
        <v>2</v>
      </c>
      <c r="L778" s="11">
        <v>5</v>
      </c>
      <c r="M778" s="11" t="s">
        <v>1029</v>
      </c>
      <c r="N778" s="11" t="s">
        <v>1029</v>
      </c>
    </row>
    <row r="779" spans="2:14" s="54" customFormat="1">
      <c r="B779" s="296">
        <v>2100000</v>
      </c>
      <c r="C779" s="300" t="s">
        <v>793</v>
      </c>
      <c r="D779" s="303">
        <v>32179</v>
      </c>
      <c r="E779" s="307">
        <f t="shared" si="11"/>
        <v>30367</v>
      </c>
      <c r="F779" s="584">
        <v>20367</v>
      </c>
      <c r="G779" s="584">
        <v>10000</v>
      </c>
      <c r="H779" s="303">
        <v>176</v>
      </c>
      <c r="I779" s="303">
        <v>827</v>
      </c>
      <c r="J779" s="303">
        <v>13</v>
      </c>
      <c r="K779" s="303">
        <v>775</v>
      </c>
      <c r="L779" s="303">
        <v>7</v>
      </c>
      <c r="M779" s="303">
        <v>12</v>
      </c>
      <c r="N779" s="303">
        <v>2</v>
      </c>
    </row>
    <row r="780" spans="2:14">
      <c r="B780" s="24">
        <v>2101000</v>
      </c>
      <c r="C780" s="26" t="s">
        <v>794</v>
      </c>
      <c r="D780" s="11">
        <v>2584</v>
      </c>
      <c r="E780" s="133">
        <f t="shared" ref="E780:E843" si="12">SUM(F780:G780)</f>
        <v>2250</v>
      </c>
      <c r="F780" s="144">
        <v>1349</v>
      </c>
      <c r="G780" s="144">
        <v>901</v>
      </c>
      <c r="H780" s="11">
        <v>6</v>
      </c>
      <c r="I780" s="11">
        <v>311</v>
      </c>
      <c r="J780" s="11" t="s">
        <v>1029</v>
      </c>
      <c r="K780" s="11">
        <v>16</v>
      </c>
      <c r="L780" s="11" t="s">
        <v>1029</v>
      </c>
      <c r="M780" s="11">
        <v>1</v>
      </c>
      <c r="N780" s="11" t="s">
        <v>1029</v>
      </c>
    </row>
    <row r="781" spans="2:14">
      <c r="B781" s="24">
        <v>2110000</v>
      </c>
      <c r="C781" s="26" t="s">
        <v>795</v>
      </c>
      <c r="D781" s="11">
        <v>919</v>
      </c>
      <c r="E781" s="133">
        <f t="shared" si="12"/>
        <v>911</v>
      </c>
      <c r="F781" s="144">
        <v>633</v>
      </c>
      <c r="G781" s="144">
        <v>278</v>
      </c>
      <c r="H781" s="11">
        <v>1</v>
      </c>
      <c r="I781" s="11">
        <v>2</v>
      </c>
      <c r="J781" s="11" t="s">
        <v>1029</v>
      </c>
      <c r="K781" s="11">
        <v>5</v>
      </c>
      <c r="L781" s="11" t="s">
        <v>1029</v>
      </c>
      <c r="M781" s="11" t="s">
        <v>1029</v>
      </c>
      <c r="N781" s="11" t="s">
        <v>1029</v>
      </c>
    </row>
    <row r="782" spans="2:14">
      <c r="B782" s="24">
        <v>2111000</v>
      </c>
      <c r="C782" s="26" t="s">
        <v>796</v>
      </c>
      <c r="D782" s="11">
        <v>1823</v>
      </c>
      <c r="E782" s="133">
        <f t="shared" si="12"/>
        <v>1805</v>
      </c>
      <c r="F782" s="144">
        <v>1379</v>
      </c>
      <c r="G782" s="144">
        <v>426</v>
      </c>
      <c r="H782" s="11" t="s">
        <v>1029</v>
      </c>
      <c r="I782" s="11">
        <v>17</v>
      </c>
      <c r="J782" s="11" t="s">
        <v>1029</v>
      </c>
      <c r="K782" s="11" t="s">
        <v>1029</v>
      </c>
      <c r="L782" s="11">
        <v>1</v>
      </c>
      <c r="M782" s="11" t="s">
        <v>1029</v>
      </c>
      <c r="N782" s="11" t="s">
        <v>1029</v>
      </c>
    </row>
    <row r="783" spans="2:14">
      <c r="B783" s="24">
        <v>2112000</v>
      </c>
      <c r="C783" s="26" t="s">
        <v>797</v>
      </c>
      <c r="D783" s="11">
        <v>1912</v>
      </c>
      <c r="E783" s="133">
        <f t="shared" si="12"/>
        <v>1886</v>
      </c>
      <c r="F783" s="144">
        <v>1089</v>
      </c>
      <c r="G783" s="144">
        <v>797</v>
      </c>
      <c r="H783" s="11">
        <v>2</v>
      </c>
      <c r="I783" s="11">
        <v>16</v>
      </c>
      <c r="J783" s="11" t="s">
        <v>1029</v>
      </c>
      <c r="K783" s="11">
        <v>2</v>
      </c>
      <c r="L783" s="11">
        <v>6</v>
      </c>
      <c r="M783" s="11" t="s">
        <v>1029</v>
      </c>
      <c r="N783" s="11" t="s">
        <v>1029</v>
      </c>
    </row>
    <row r="784" spans="2:14">
      <c r="B784" s="24">
        <v>2113000</v>
      </c>
      <c r="C784" s="26" t="s">
        <v>798</v>
      </c>
      <c r="D784" s="11">
        <v>969</v>
      </c>
      <c r="E784" s="133">
        <f t="shared" si="12"/>
        <v>967</v>
      </c>
      <c r="F784" s="144">
        <v>726</v>
      </c>
      <c r="G784" s="144">
        <v>241</v>
      </c>
      <c r="H784" s="11" t="s">
        <v>1029</v>
      </c>
      <c r="I784" s="11">
        <v>2</v>
      </c>
      <c r="J784" s="11" t="s">
        <v>1029</v>
      </c>
      <c r="K784" s="11" t="s">
        <v>1029</v>
      </c>
      <c r="L784" s="11" t="s">
        <v>1029</v>
      </c>
      <c r="M784" s="11" t="s">
        <v>1029</v>
      </c>
      <c r="N784" s="11" t="s">
        <v>1029</v>
      </c>
    </row>
    <row r="785" spans="2:14">
      <c r="B785" s="24">
        <v>2114000</v>
      </c>
      <c r="C785" s="26" t="s">
        <v>799</v>
      </c>
      <c r="D785" s="11">
        <v>1304</v>
      </c>
      <c r="E785" s="133">
        <f t="shared" si="12"/>
        <v>1297</v>
      </c>
      <c r="F785" s="144">
        <v>1075</v>
      </c>
      <c r="G785" s="144">
        <v>222</v>
      </c>
      <c r="H785" s="11">
        <v>1</v>
      </c>
      <c r="I785" s="11">
        <v>6</v>
      </c>
      <c r="J785" s="11" t="s">
        <v>1029</v>
      </c>
      <c r="K785" s="11" t="s">
        <v>1029</v>
      </c>
      <c r="L785" s="11" t="s">
        <v>1029</v>
      </c>
      <c r="M785" s="11" t="s">
        <v>1029</v>
      </c>
      <c r="N785" s="11" t="s">
        <v>1029</v>
      </c>
    </row>
    <row r="786" spans="2:14">
      <c r="B786" s="24">
        <v>2115000</v>
      </c>
      <c r="C786" s="26" t="s">
        <v>800</v>
      </c>
      <c r="D786" s="11">
        <v>1745</v>
      </c>
      <c r="E786" s="133">
        <f t="shared" si="12"/>
        <v>1451</v>
      </c>
      <c r="F786" s="144">
        <v>1103</v>
      </c>
      <c r="G786" s="144">
        <v>348</v>
      </c>
      <c r="H786" s="11">
        <v>1</v>
      </c>
      <c r="I786" s="11">
        <v>35</v>
      </c>
      <c r="J786" s="11">
        <v>1</v>
      </c>
      <c r="K786" s="11">
        <v>257</v>
      </c>
      <c r="L786" s="11" t="s">
        <v>1029</v>
      </c>
      <c r="M786" s="11" t="s">
        <v>1029</v>
      </c>
      <c r="N786" s="11" t="s">
        <v>1029</v>
      </c>
    </row>
    <row r="787" spans="2:14">
      <c r="B787" s="24">
        <v>2116000</v>
      </c>
      <c r="C787" s="26" t="s">
        <v>801</v>
      </c>
      <c r="D787" s="11">
        <v>750</v>
      </c>
      <c r="E787" s="133">
        <f t="shared" si="12"/>
        <v>745</v>
      </c>
      <c r="F787" s="144">
        <v>633</v>
      </c>
      <c r="G787" s="144">
        <v>112</v>
      </c>
      <c r="H787" s="11" t="s">
        <v>1029</v>
      </c>
      <c r="I787" s="11">
        <v>1</v>
      </c>
      <c r="J787" s="11">
        <v>2</v>
      </c>
      <c r="K787" s="11">
        <v>2</v>
      </c>
      <c r="L787" s="11" t="s">
        <v>1029</v>
      </c>
      <c r="M787" s="11" t="s">
        <v>1029</v>
      </c>
      <c r="N787" s="11" t="s">
        <v>1029</v>
      </c>
    </row>
    <row r="788" spans="2:14">
      <c r="B788" s="24">
        <v>2117000</v>
      </c>
      <c r="C788" s="26" t="s">
        <v>802</v>
      </c>
      <c r="D788" s="11">
        <v>1212</v>
      </c>
      <c r="E788" s="133">
        <f t="shared" si="12"/>
        <v>1211</v>
      </c>
      <c r="F788" s="144">
        <v>724</v>
      </c>
      <c r="G788" s="144">
        <v>487</v>
      </c>
      <c r="H788" s="11" t="s">
        <v>1029</v>
      </c>
      <c r="I788" s="11">
        <v>1</v>
      </c>
      <c r="J788" s="11" t="s">
        <v>1029</v>
      </c>
      <c r="K788" s="11" t="s">
        <v>1029</v>
      </c>
      <c r="L788" s="11" t="s">
        <v>1029</v>
      </c>
      <c r="M788" s="11" t="s">
        <v>1029</v>
      </c>
      <c r="N788" s="11" t="s">
        <v>1029</v>
      </c>
    </row>
    <row r="789" spans="2:14">
      <c r="B789" s="24">
        <v>2118000</v>
      </c>
      <c r="C789" s="26" t="s">
        <v>696</v>
      </c>
      <c r="D789" s="11">
        <v>376</v>
      </c>
      <c r="E789" s="133">
        <f t="shared" si="12"/>
        <v>117</v>
      </c>
      <c r="F789" s="144">
        <v>104</v>
      </c>
      <c r="G789" s="144">
        <v>13</v>
      </c>
      <c r="H789" s="11">
        <v>135</v>
      </c>
      <c r="I789" s="11">
        <v>124</v>
      </c>
      <c r="J789" s="11" t="s">
        <v>1029</v>
      </c>
      <c r="K789" s="11" t="s">
        <v>1029</v>
      </c>
      <c r="L789" s="11" t="s">
        <v>1029</v>
      </c>
      <c r="M789" s="11" t="s">
        <v>1029</v>
      </c>
      <c r="N789" s="11" t="s">
        <v>1029</v>
      </c>
    </row>
    <row r="790" spans="2:14">
      <c r="B790" s="24">
        <v>2119000</v>
      </c>
      <c r="C790" s="26" t="s">
        <v>803</v>
      </c>
      <c r="D790" s="11">
        <v>1744</v>
      </c>
      <c r="E790" s="133">
        <f t="shared" si="12"/>
        <v>1728</v>
      </c>
      <c r="F790" s="144">
        <v>658</v>
      </c>
      <c r="G790" s="144">
        <v>1070</v>
      </c>
      <c r="H790" s="11">
        <v>9</v>
      </c>
      <c r="I790" s="11">
        <v>4</v>
      </c>
      <c r="J790" s="11">
        <v>1</v>
      </c>
      <c r="K790" s="11">
        <v>1</v>
      </c>
      <c r="L790" s="11" t="s">
        <v>1029</v>
      </c>
      <c r="M790" s="11">
        <v>1</v>
      </c>
      <c r="N790" s="11" t="s">
        <v>1029</v>
      </c>
    </row>
    <row r="791" spans="2:14">
      <c r="B791" s="24">
        <v>2120000</v>
      </c>
      <c r="C791" s="26" t="s">
        <v>804</v>
      </c>
      <c r="D791" s="11">
        <v>595</v>
      </c>
      <c r="E791" s="133">
        <f t="shared" si="12"/>
        <v>592</v>
      </c>
      <c r="F791" s="144">
        <v>253</v>
      </c>
      <c r="G791" s="144">
        <v>339</v>
      </c>
      <c r="H791" s="11" t="s">
        <v>1029</v>
      </c>
      <c r="I791" s="11">
        <v>3</v>
      </c>
      <c r="J791" s="11" t="s">
        <v>1029</v>
      </c>
      <c r="K791" s="11" t="s">
        <v>1029</v>
      </c>
      <c r="L791" s="11" t="s">
        <v>1029</v>
      </c>
      <c r="M791" s="11" t="s">
        <v>1029</v>
      </c>
      <c r="N791" s="11" t="s">
        <v>1029</v>
      </c>
    </row>
    <row r="792" spans="2:14">
      <c r="B792" s="24">
        <v>2122000</v>
      </c>
      <c r="C792" s="26" t="s">
        <v>805</v>
      </c>
      <c r="D792" s="11">
        <v>1241</v>
      </c>
      <c r="E792" s="133">
        <f t="shared" si="12"/>
        <v>1230</v>
      </c>
      <c r="F792" s="144">
        <v>712</v>
      </c>
      <c r="G792" s="144">
        <v>518</v>
      </c>
      <c r="H792" s="11">
        <v>1</v>
      </c>
      <c r="I792" s="11" t="s">
        <v>1029</v>
      </c>
      <c r="J792" s="11" t="s">
        <v>1029</v>
      </c>
      <c r="K792" s="11">
        <v>9</v>
      </c>
      <c r="L792" s="11" t="s">
        <v>1029</v>
      </c>
      <c r="M792" s="11" t="s">
        <v>1029</v>
      </c>
      <c r="N792" s="11">
        <v>1</v>
      </c>
    </row>
    <row r="793" spans="2:14">
      <c r="B793" s="24">
        <v>2123000</v>
      </c>
      <c r="C793" s="26" t="s">
        <v>806</v>
      </c>
      <c r="D793" s="11">
        <v>2441</v>
      </c>
      <c r="E793" s="133">
        <f t="shared" si="12"/>
        <v>2424</v>
      </c>
      <c r="F793" s="144">
        <v>1516</v>
      </c>
      <c r="G793" s="144">
        <v>908</v>
      </c>
      <c r="H793" s="11">
        <v>3</v>
      </c>
      <c r="I793" s="11">
        <v>13</v>
      </c>
      <c r="J793" s="11" t="s">
        <v>1029</v>
      </c>
      <c r="K793" s="11">
        <v>1</v>
      </c>
      <c r="L793" s="11" t="s">
        <v>1029</v>
      </c>
      <c r="M793" s="11" t="s">
        <v>1029</v>
      </c>
      <c r="N793" s="11" t="s">
        <v>1029</v>
      </c>
    </row>
    <row r="794" spans="2:14">
      <c r="B794" s="24">
        <v>2124000</v>
      </c>
      <c r="C794" s="26" t="s">
        <v>807</v>
      </c>
      <c r="D794" s="11">
        <v>488</v>
      </c>
      <c r="E794" s="133">
        <f t="shared" si="12"/>
        <v>486</v>
      </c>
      <c r="F794" s="144">
        <v>202</v>
      </c>
      <c r="G794" s="144">
        <v>284</v>
      </c>
      <c r="H794" s="11">
        <v>2</v>
      </c>
      <c r="I794" s="11" t="s">
        <v>1029</v>
      </c>
      <c r="J794" s="11" t="s">
        <v>1029</v>
      </c>
      <c r="K794" s="11" t="s">
        <v>1029</v>
      </c>
      <c r="L794" s="11" t="s">
        <v>1029</v>
      </c>
      <c r="M794" s="11" t="s">
        <v>1029</v>
      </c>
      <c r="N794" s="11" t="s">
        <v>1029</v>
      </c>
    </row>
    <row r="795" spans="2:14">
      <c r="B795" s="24">
        <v>2125000</v>
      </c>
      <c r="C795" s="26" t="s">
        <v>808</v>
      </c>
      <c r="D795" s="11">
        <v>1263</v>
      </c>
      <c r="E795" s="133">
        <f t="shared" si="12"/>
        <v>1247</v>
      </c>
      <c r="F795" s="144">
        <v>672</v>
      </c>
      <c r="G795" s="144">
        <v>575</v>
      </c>
      <c r="H795" s="11">
        <v>1</v>
      </c>
      <c r="I795" s="11">
        <v>9</v>
      </c>
      <c r="J795" s="11" t="s">
        <v>1029</v>
      </c>
      <c r="K795" s="11" t="s">
        <v>1029</v>
      </c>
      <c r="L795" s="11" t="s">
        <v>1029</v>
      </c>
      <c r="M795" s="11">
        <v>6</v>
      </c>
      <c r="N795" s="11" t="s">
        <v>1029</v>
      </c>
    </row>
    <row r="796" spans="2:14">
      <c r="B796" s="24">
        <v>2126000</v>
      </c>
      <c r="C796" s="26" t="s">
        <v>809</v>
      </c>
      <c r="D796" s="11">
        <v>888</v>
      </c>
      <c r="E796" s="133">
        <f t="shared" si="12"/>
        <v>883</v>
      </c>
      <c r="F796" s="144">
        <v>599</v>
      </c>
      <c r="G796" s="144">
        <v>284</v>
      </c>
      <c r="H796" s="11">
        <v>3</v>
      </c>
      <c r="I796" s="11" t="s">
        <v>1029</v>
      </c>
      <c r="J796" s="11" t="s">
        <v>1029</v>
      </c>
      <c r="K796" s="11" t="s">
        <v>1029</v>
      </c>
      <c r="L796" s="11" t="s">
        <v>1029</v>
      </c>
      <c r="M796" s="11">
        <v>2</v>
      </c>
      <c r="N796" s="11" t="s">
        <v>1029</v>
      </c>
    </row>
    <row r="797" spans="2:14">
      <c r="B797" s="24">
        <v>2127000</v>
      </c>
      <c r="C797" s="26" t="s">
        <v>810</v>
      </c>
      <c r="D797" s="11">
        <v>1654</v>
      </c>
      <c r="E797" s="133">
        <f t="shared" si="12"/>
        <v>1648</v>
      </c>
      <c r="F797" s="144">
        <v>1097</v>
      </c>
      <c r="G797" s="144">
        <v>551</v>
      </c>
      <c r="H797" s="11">
        <v>1</v>
      </c>
      <c r="I797" s="11">
        <v>5</v>
      </c>
      <c r="J797" s="11" t="s">
        <v>1029</v>
      </c>
      <c r="K797" s="11" t="s">
        <v>1029</v>
      </c>
      <c r="L797" s="11" t="s">
        <v>1029</v>
      </c>
      <c r="M797" s="11" t="s">
        <v>1029</v>
      </c>
      <c r="N797" s="11" t="s">
        <v>1029</v>
      </c>
    </row>
    <row r="798" spans="2:14">
      <c r="B798" s="24">
        <v>2128000</v>
      </c>
      <c r="C798" s="26" t="s">
        <v>811</v>
      </c>
      <c r="D798" s="11">
        <v>733</v>
      </c>
      <c r="E798" s="133">
        <f t="shared" si="12"/>
        <v>606</v>
      </c>
      <c r="F798" s="144">
        <v>580</v>
      </c>
      <c r="G798" s="144">
        <v>26</v>
      </c>
      <c r="H798" s="11">
        <v>4</v>
      </c>
      <c r="I798" s="11">
        <v>54</v>
      </c>
      <c r="J798" s="11">
        <v>5</v>
      </c>
      <c r="K798" s="11">
        <v>64</v>
      </c>
      <c r="L798" s="11" t="s">
        <v>1029</v>
      </c>
      <c r="M798" s="11" t="s">
        <v>1029</v>
      </c>
      <c r="N798" s="11" t="s">
        <v>1029</v>
      </c>
    </row>
    <row r="799" spans="2:14">
      <c r="B799" s="24">
        <v>2129000</v>
      </c>
      <c r="C799" s="26" t="s">
        <v>812</v>
      </c>
      <c r="D799" s="11">
        <v>969</v>
      </c>
      <c r="E799" s="133">
        <f t="shared" si="12"/>
        <v>968</v>
      </c>
      <c r="F799" s="144">
        <v>807</v>
      </c>
      <c r="G799" s="144">
        <v>161</v>
      </c>
      <c r="H799" s="11" t="s">
        <v>1029</v>
      </c>
      <c r="I799" s="11">
        <v>1</v>
      </c>
      <c r="J799" s="11" t="s">
        <v>1029</v>
      </c>
      <c r="K799" s="11" t="s">
        <v>1029</v>
      </c>
      <c r="L799" s="11" t="s">
        <v>1029</v>
      </c>
      <c r="M799" s="11" t="s">
        <v>1029</v>
      </c>
      <c r="N799" s="11" t="s">
        <v>1029</v>
      </c>
    </row>
    <row r="800" spans="2:14">
      <c r="B800" s="24">
        <v>2130000</v>
      </c>
      <c r="C800" s="26" t="s">
        <v>813</v>
      </c>
      <c r="D800" s="11">
        <v>1236</v>
      </c>
      <c r="E800" s="133">
        <f t="shared" si="12"/>
        <v>1227</v>
      </c>
      <c r="F800" s="144">
        <v>1081</v>
      </c>
      <c r="G800" s="144">
        <v>146</v>
      </c>
      <c r="H800" s="11" t="s">
        <v>1029</v>
      </c>
      <c r="I800" s="11">
        <v>6</v>
      </c>
      <c r="J800" s="11">
        <v>3</v>
      </c>
      <c r="K800" s="11" t="s">
        <v>1029</v>
      </c>
      <c r="L800" s="11" t="s">
        <v>1029</v>
      </c>
      <c r="M800" s="11" t="s">
        <v>1029</v>
      </c>
      <c r="N800" s="11" t="s">
        <v>1029</v>
      </c>
    </row>
    <row r="801" spans="2:14">
      <c r="B801" s="24">
        <v>2131000</v>
      </c>
      <c r="C801" s="26" t="s">
        <v>814</v>
      </c>
      <c r="D801" s="11">
        <v>717</v>
      </c>
      <c r="E801" s="133">
        <f t="shared" si="12"/>
        <v>136</v>
      </c>
      <c r="F801" s="144">
        <v>129</v>
      </c>
      <c r="G801" s="144">
        <v>7</v>
      </c>
      <c r="H801" s="11" t="s">
        <v>1029</v>
      </c>
      <c r="I801" s="11">
        <v>164</v>
      </c>
      <c r="J801" s="11">
        <v>1</v>
      </c>
      <c r="K801" s="11">
        <v>416</v>
      </c>
      <c r="L801" s="11" t="s">
        <v>1029</v>
      </c>
      <c r="M801" s="11" t="s">
        <v>1029</v>
      </c>
      <c r="N801" s="11" t="s">
        <v>1029</v>
      </c>
    </row>
    <row r="802" spans="2:14">
      <c r="B802" s="24">
        <v>2132000</v>
      </c>
      <c r="C802" s="26" t="s">
        <v>815</v>
      </c>
      <c r="D802" s="11">
        <v>391</v>
      </c>
      <c r="E802" s="133">
        <f t="shared" si="12"/>
        <v>390</v>
      </c>
      <c r="F802" s="144">
        <v>319</v>
      </c>
      <c r="G802" s="144">
        <v>71</v>
      </c>
      <c r="H802" s="11" t="s">
        <v>1029</v>
      </c>
      <c r="I802" s="11" t="s">
        <v>1029</v>
      </c>
      <c r="J802" s="11" t="s">
        <v>1029</v>
      </c>
      <c r="K802" s="11" t="s">
        <v>1029</v>
      </c>
      <c r="L802" s="11" t="s">
        <v>1029</v>
      </c>
      <c r="M802" s="11">
        <v>1</v>
      </c>
      <c r="N802" s="11" t="s">
        <v>1029</v>
      </c>
    </row>
    <row r="803" spans="2:14">
      <c r="B803" s="24">
        <v>2133000</v>
      </c>
      <c r="C803" s="26" t="s">
        <v>816</v>
      </c>
      <c r="D803" s="11">
        <v>1207</v>
      </c>
      <c r="E803" s="133">
        <f t="shared" si="12"/>
        <v>1199</v>
      </c>
      <c r="F803" s="144">
        <v>641</v>
      </c>
      <c r="G803" s="144">
        <v>558</v>
      </c>
      <c r="H803" s="11">
        <v>5</v>
      </c>
      <c r="I803" s="11">
        <v>2</v>
      </c>
      <c r="J803" s="11" t="s">
        <v>1029</v>
      </c>
      <c r="K803" s="11" t="s">
        <v>1029</v>
      </c>
      <c r="L803" s="11" t="s">
        <v>1029</v>
      </c>
      <c r="M803" s="11" t="s">
        <v>1029</v>
      </c>
      <c r="N803" s="11">
        <v>1</v>
      </c>
    </row>
    <row r="804" spans="2:14">
      <c r="B804" s="24">
        <v>2134000</v>
      </c>
      <c r="C804" s="26" t="s">
        <v>817</v>
      </c>
      <c r="D804" s="11">
        <v>647</v>
      </c>
      <c r="E804" s="133">
        <f t="shared" si="12"/>
        <v>644</v>
      </c>
      <c r="F804" s="144">
        <v>529</v>
      </c>
      <c r="G804" s="144">
        <v>115</v>
      </c>
      <c r="H804" s="11" t="s">
        <v>1029</v>
      </c>
      <c r="I804" s="11">
        <v>2</v>
      </c>
      <c r="J804" s="11" t="s">
        <v>1029</v>
      </c>
      <c r="K804" s="11" t="s">
        <v>1029</v>
      </c>
      <c r="L804" s="11" t="s">
        <v>1029</v>
      </c>
      <c r="M804" s="11">
        <v>1</v>
      </c>
      <c r="N804" s="11" t="s">
        <v>1029</v>
      </c>
    </row>
    <row r="805" spans="2:14">
      <c r="B805" s="24">
        <v>2135000</v>
      </c>
      <c r="C805" s="26" t="s">
        <v>818</v>
      </c>
      <c r="D805" s="11">
        <v>1453</v>
      </c>
      <c r="E805" s="133">
        <f t="shared" si="12"/>
        <v>1439</v>
      </c>
      <c r="F805" s="144">
        <v>938</v>
      </c>
      <c r="G805" s="144">
        <v>501</v>
      </c>
      <c r="H805" s="11">
        <v>1</v>
      </c>
      <c r="I805" s="11">
        <v>11</v>
      </c>
      <c r="J805" s="11" t="s">
        <v>1029</v>
      </c>
      <c r="K805" s="11">
        <v>2</v>
      </c>
      <c r="L805" s="11" t="s">
        <v>1029</v>
      </c>
      <c r="M805" s="11" t="s">
        <v>1029</v>
      </c>
      <c r="N805" s="11" t="s">
        <v>1029</v>
      </c>
    </row>
    <row r="806" spans="2:14">
      <c r="B806" s="24">
        <v>2136000</v>
      </c>
      <c r="C806" s="26" t="s">
        <v>819</v>
      </c>
      <c r="D806" s="11">
        <v>918</v>
      </c>
      <c r="E806" s="133">
        <f t="shared" si="12"/>
        <v>880</v>
      </c>
      <c r="F806" s="144">
        <v>819</v>
      </c>
      <c r="G806" s="144">
        <v>61</v>
      </c>
      <c r="H806" s="11" t="s">
        <v>1029</v>
      </c>
      <c r="I806" s="11">
        <v>38</v>
      </c>
      <c r="J806" s="11" t="s">
        <v>1029</v>
      </c>
      <c r="K806" s="11" t="s">
        <v>1029</v>
      </c>
      <c r="L806" s="11" t="s">
        <v>1029</v>
      </c>
      <c r="M806" s="11" t="s">
        <v>1029</v>
      </c>
      <c r="N806" s="11" t="s">
        <v>1029</v>
      </c>
    </row>
    <row r="807" spans="2:14" s="54" customFormat="1">
      <c r="B807" s="296">
        <v>2700000</v>
      </c>
      <c r="C807" s="300" t="s">
        <v>820</v>
      </c>
      <c r="D807" s="303">
        <v>55574</v>
      </c>
      <c r="E807" s="307">
        <f t="shared" si="12"/>
        <v>51170</v>
      </c>
      <c r="F807" s="584">
        <v>33928</v>
      </c>
      <c r="G807" s="584">
        <v>17242</v>
      </c>
      <c r="H807" s="303">
        <v>212</v>
      </c>
      <c r="I807" s="303">
        <v>3819</v>
      </c>
      <c r="J807" s="303">
        <v>100</v>
      </c>
      <c r="K807" s="303">
        <v>221</v>
      </c>
      <c r="L807" s="303" t="s">
        <v>1029</v>
      </c>
      <c r="M807" s="303">
        <v>33</v>
      </c>
      <c r="N807" s="303">
        <v>19</v>
      </c>
    </row>
    <row r="808" spans="2:14">
      <c r="B808" s="24">
        <v>2701000</v>
      </c>
      <c r="C808" s="26" t="s">
        <v>821</v>
      </c>
      <c r="D808" s="11">
        <v>12984</v>
      </c>
      <c r="E808" s="133">
        <f t="shared" si="12"/>
        <v>11678</v>
      </c>
      <c r="F808" s="144">
        <v>7090</v>
      </c>
      <c r="G808" s="144">
        <v>4588</v>
      </c>
      <c r="H808" s="11">
        <v>54</v>
      </c>
      <c r="I808" s="11">
        <v>1228</v>
      </c>
      <c r="J808" s="11">
        <v>1</v>
      </c>
      <c r="K808" s="11">
        <v>6</v>
      </c>
      <c r="L808" s="11" t="s">
        <v>1029</v>
      </c>
      <c r="M808" s="11">
        <v>10</v>
      </c>
      <c r="N808" s="11">
        <v>7</v>
      </c>
    </row>
    <row r="809" spans="2:14">
      <c r="B809" s="24">
        <v>2702000</v>
      </c>
      <c r="C809" s="26" t="s">
        <v>822</v>
      </c>
      <c r="D809" s="11">
        <v>2073</v>
      </c>
      <c r="E809" s="133">
        <f t="shared" si="12"/>
        <v>2009</v>
      </c>
      <c r="F809" s="144">
        <v>1203</v>
      </c>
      <c r="G809" s="144">
        <v>806</v>
      </c>
      <c r="H809" s="11">
        <v>2</v>
      </c>
      <c r="I809" s="11">
        <v>60</v>
      </c>
      <c r="J809" s="11">
        <v>1</v>
      </c>
      <c r="K809" s="11" t="s">
        <v>1029</v>
      </c>
      <c r="L809" s="11" t="s">
        <v>1029</v>
      </c>
      <c r="M809" s="11">
        <v>1</v>
      </c>
      <c r="N809" s="11" t="s">
        <v>1029</v>
      </c>
    </row>
    <row r="810" spans="2:14">
      <c r="B810" s="24">
        <v>2710000</v>
      </c>
      <c r="C810" s="26" t="s">
        <v>823</v>
      </c>
      <c r="D810" s="11">
        <v>1283</v>
      </c>
      <c r="E810" s="133">
        <f t="shared" si="12"/>
        <v>1270</v>
      </c>
      <c r="F810" s="144">
        <v>865</v>
      </c>
      <c r="G810" s="144">
        <v>405</v>
      </c>
      <c r="H810" s="11">
        <v>3</v>
      </c>
      <c r="I810" s="11">
        <v>10</v>
      </c>
      <c r="J810" s="11" t="s">
        <v>1029</v>
      </c>
      <c r="K810" s="11" t="s">
        <v>1029</v>
      </c>
      <c r="L810" s="11" t="s">
        <v>1029</v>
      </c>
      <c r="M810" s="11" t="s">
        <v>1029</v>
      </c>
      <c r="N810" s="11" t="s">
        <v>1029</v>
      </c>
    </row>
    <row r="811" spans="2:14">
      <c r="B811" s="24">
        <v>2711000</v>
      </c>
      <c r="C811" s="26" t="s">
        <v>796</v>
      </c>
      <c r="D811" s="11">
        <v>1407</v>
      </c>
      <c r="E811" s="133">
        <f t="shared" si="12"/>
        <v>1396</v>
      </c>
      <c r="F811" s="144">
        <v>987</v>
      </c>
      <c r="G811" s="144">
        <v>409</v>
      </c>
      <c r="H811" s="11">
        <v>1</v>
      </c>
      <c r="I811" s="11">
        <v>7</v>
      </c>
      <c r="J811" s="11" t="s">
        <v>1029</v>
      </c>
      <c r="K811" s="11" t="s">
        <v>1029</v>
      </c>
      <c r="L811" s="11" t="s">
        <v>1029</v>
      </c>
      <c r="M811" s="11">
        <v>1</v>
      </c>
      <c r="N811" s="11">
        <v>2</v>
      </c>
    </row>
    <row r="812" spans="2:14">
      <c r="B812" s="24">
        <v>2712000</v>
      </c>
      <c r="C812" s="26" t="s">
        <v>824</v>
      </c>
      <c r="D812" s="11">
        <v>1861</v>
      </c>
      <c r="E812" s="133">
        <f t="shared" si="12"/>
        <v>1846</v>
      </c>
      <c r="F812" s="144">
        <v>1446</v>
      </c>
      <c r="G812" s="144">
        <v>400</v>
      </c>
      <c r="H812" s="11" t="s">
        <v>1029</v>
      </c>
      <c r="I812" s="11">
        <v>12</v>
      </c>
      <c r="J812" s="11" t="s">
        <v>1029</v>
      </c>
      <c r="K812" s="11" t="s">
        <v>1029</v>
      </c>
      <c r="L812" s="11" t="s">
        <v>1029</v>
      </c>
      <c r="M812" s="11">
        <v>1</v>
      </c>
      <c r="N812" s="11">
        <v>2</v>
      </c>
    </row>
    <row r="813" spans="2:14">
      <c r="B813" s="24">
        <v>2713000</v>
      </c>
      <c r="C813" s="26" t="s">
        <v>825</v>
      </c>
      <c r="D813" s="11">
        <v>896</v>
      </c>
      <c r="E813" s="133">
        <f t="shared" si="12"/>
        <v>797</v>
      </c>
      <c r="F813" s="144">
        <v>581</v>
      </c>
      <c r="G813" s="144">
        <v>216</v>
      </c>
      <c r="H813" s="11">
        <v>1</v>
      </c>
      <c r="I813" s="11">
        <v>5</v>
      </c>
      <c r="J813" s="11">
        <v>90</v>
      </c>
      <c r="K813" s="11">
        <v>1</v>
      </c>
      <c r="L813" s="11" t="s">
        <v>1029</v>
      </c>
      <c r="M813" s="11" t="s">
        <v>1029</v>
      </c>
      <c r="N813" s="11">
        <v>2</v>
      </c>
    </row>
    <row r="814" spans="2:14">
      <c r="B814" s="24">
        <v>2715000</v>
      </c>
      <c r="C814" s="26" t="s">
        <v>826</v>
      </c>
      <c r="D814" s="11">
        <v>630</v>
      </c>
      <c r="E814" s="133">
        <f t="shared" si="12"/>
        <v>630</v>
      </c>
      <c r="F814" s="144">
        <v>284</v>
      </c>
      <c r="G814" s="144">
        <v>346</v>
      </c>
      <c r="H814" s="11" t="s">
        <v>1029</v>
      </c>
      <c r="I814" s="11" t="s">
        <v>1029</v>
      </c>
      <c r="J814" s="11" t="s">
        <v>1029</v>
      </c>
      <c r="K814" s="11" t="s">
        <v>1029</v>
      </c>
      <c r="L814" s="11" t="s">
        <v>1029</v>
      </c>
      <c r="M814" s="11" t="s">
        <v>1029</v>
      </c>
      <c r="N814" s="11" t="s">
        <v>1029</v>
      </c>
    </row>
    <row r="815" spans="2:14">
      <c r="B815" s="24">
        <v>2716000</v>
      </c>
      <c r="C815" s="26" t="s">
        <v>827</v>
      </c>
      <c r="D815" s="11">
        <v>1891</v>
      </c>
      <c r="E815" s="133">
        <f t="shared" si="12"/>
        <v>1867</v>
      </c>
      <c r="F815" s="144">
        <v>760</v>
      </c>
      <c r="G815" s="144">
        <v>1107</v>
      </c>
      <c r="H815" s="11">
        <v>1</v>
      </c>
      <c r="I815" s="11">
        <v>22</v>
      </c>
      <c r="J815" s="11" t="s">
        <v>1029</v>
      </c>
      <c r="K815" s="11" t="s">
        <v>1029</v>
      </c>
      <c r="L815" s="11" t="s">
        <v>1029</v>
      </c>
      <c r="M815" s="11">
        <v>1</v>
      </c>
      <c r="N815" s="11" t="s">
        <v>1029</v>
      </c>
    </row>
    <row r="816" spans="2:14">
      <c r="B816" s="24">
        <v>2717000</v>
      </c>
      <c r="C816" s="26" t="s">
        <v>828</v>
      </c>
      <c r="D816" s="11">
        <v>996</v>
      </c>
      <c r="E816" s="133">
        <f t="shared" si="12"/>
        <v>988</v>
      </c>
      <c r="F816" s="144">
        <v>640</v>
      </c>
      <c r="G816" s="144">
        <v>348</v>
      </c>
      <c r="H816" s="11" t="s">
        <v>1029</v>
      </c>
      <c r="I816" s="11">
        <v>6</v>
      </c>
      <c r="J816" s="11" t="s">
        <v>1029</v>
      </c>
      <c r="K816" s="11" t="s">
        <v>1029</v>
      </c>
      <c r="L816" s="11" t="s">
        <v>1029</v>
      </c>
      <c r="M816" s="11">
        <v>2</v>
      </c>
      <c r="N816" s="11" t="s">
        <v>1029</v>
      </c>
    </row>
    <row r="817" spans="2:14">
      <c r="B817" s="24">
        <v>2718000</v>
      </c>
      <c r="C817" s="26" t="s">
        <v>829</v>
      </c>
      <c r="D817" s="11">
        <v>2631</v>
      </c>
      <c r="E817" s="133">
        <f t="shared" si="12"/>
        <v>1848</v>
      </c>
      <c r="F817" s="144">
        <v>1744</v>
      </c>
      <c r="G817" s="144">
        <v>104</v>
      </c>
      <c r="H817" s="11">
        <v>6</v>
      </c>
      <c r="I817" s="11">
        <v>770</v>
      </c>
      <c r="J817" s="11">
        <v>4</v>
      </c>
      <c r="K817" s="11" t="s">
        <v>1029</v>
      </c>
      <c r="L817" s="11" t="s">
        <v>1029</v>
      </c>
      <c r="M817" s="11">
        <v>3</v>
      </c>
      <c r="N817" s="11" t="s">
        <v>1029</v>
      </c>
    </row>
    <row r="818" spans="2:14">
      <c r="B818" s="24">
        <v>2719000</v>
      </c>
      <c r="C818" s="26" t="s">
        <v>830</v>
      </c>
      <c r="D818" s="11">
        <v>1326</v>
      </c>
      <c r="E818" s="133">
        <f t="shared" si="12"/>
        <v>1319</v>
      </c>
      <c r="F818" s="144">
        <v>743</v>
      </c>
      <c r="G818" s="144">
        <v>576</v>
      </c>
      <c r="H818" s="11">
        <v>1</v>
      </c>
      <c r="I818" s="11">
        <v>5</v>
      </c>
      <c r="J818" s="11" t="s">
        <v>1029</v>
      </c>
      <c r="K818" s="11" t="s">
        <v>1029</v>
      </c>
      <c r="L818" s="11" t="s">
        <v>1029</v>
      </c>
      <c r="M818" s="11">
        <v>1</v>
      </c>
      <c r="N818" s="11" t="s">
        <v>1029</v>
      </c>
    </row>
    <row r="819" spans="2:14">
      <c r="B819" s="24">
        <v>2721000</v>
      </c>
      <c r="C819" s="26" t="s">
        <v>512</v>
      </c>
      <c r="D819" s="11">
        <v>3201</v>
      </c>
      <c r="E819" s="133">
        <f t="shared" si="12"/>
        <v>3158</v>
      </c>
      <c r="F819" s="144">
        <v>1972</v>
      </c>
      <c r="G819" s="144">
        <v>1186</v>
      </c>
      <c r="H819" s="11">
        <v>1</v>
      </c>
      <c r="I819" s="11">
        <v>40</v>
      </c>
      <c r="J819" s="11" t="s">
        <v>1029</v>
      </c>
      <c r="K819" s="11" t="s">
        <v>1029</v>
      </c>
      <c r="L819" s="11" t="s">
        <v>1029</v>
      </c>
      <c r="M819" s="11">
        <v>2</v>
      </c>
      <c r="N819" s="11" t="s">
        <v>1029</v>
      </c>
    </row>
    <row r="820" spans="2:14">
      <c r="B820" s="24">
        <v>2723000</v>
      </c>
      <c r="C820" s="26" t="s">
        <v>831</v>
      </c>
      <c r="D820" s="11">
        <v>588</v>
      </c>
      <c r="E820" s="133">
        <f t="shared" si="12"/>
        <v>182</v>
      </c>
      <c r="F820" s="144">
        <v>177</v>
      </c>
      <c r="G820" s="144">
        <v>5</v>
      </c>
      <c r="H820" s="11">
        <v>12</v>
      </c>
      <c r="I820" s="11">
        <v>394</v>
      </c>
      <c r="J820" s="11" t="s">
        <v>1029</v>
      </c>
      <c r="K820" s="11" t="s">
        <v>1029</v>
      </c>
      <c r="L820" s="11" t="s">
        <v>1029</v>
      </c>
      <c r="M820" s="11" t="s">
        <v>1029</v>
      </c>
      <c r="N820" s="11" t="s">
        <v>1029</v>
      </c>
    </row>
    <row r="821" spans="2:14">
      <c r="B821" s="24">
        <v>2724000</v>
      </c>
      <c r="C821" s="26" t="s">
        <v>832</v>
      </c>
      <c r="D821" s="11">
        <v>832</v>
      </c>
      <c r="E821" s="133">
        <f t="shared" si="12"/>
        <v>428</v>
      </c>
      <c r="F821" s="144">
        <v>399</v>
      </c>
      <c r="G821" s="144">
        <v>29</v>
      </c>
      <c r="H821" s="11">
        <v>75</v>
      </c>
      <c r="I821" s="11">
        <v>328</v>
      </c>
      <c r="J821" s="11" t="s">
        <v>1029</v>
      </c>
      <c r="K821" s="11">
        <v>1</v>
      </c>
      <c r="L821" s="11" t="s">
        <v>1029</v>
      </c>
      <c r="M821" s="11" t="s">
        <v>1029</v>
      </c>
      <c r="N821" s="11" t="s">
        <v>1029</v>
      </c>
    </row>
    <row r="822" spans="2:14">
      <c r="B822" s="24">
        <v>2725000</v>
      </c>
      <c r="C822" s="26" t="s">
        <v>833</v>
      </c>
      <c r="D822" s="11">
        <v>2017</v>
      </c>
      <c r="E822" s="133">
        <f t="shared" si="12"/>
        <v>1588</v>
      </c>
      <c r="F822" s="144">
        <v>972</v>
      </c>
      <c r="G822" s="144">
        <v>616</v>
      </c>
      <c r="H822" s="11">
        <v>14</v>
      </c>
      <c r="I822" s="11">
        <v>407</v>
      </c>
      <c r="J822" s="11">
        <v>2</v>
      </c>
      <c r="K822" s="11">
        <v>2</v>
      </c>
      <c r="L822" s="11" t="s">
        <v>1029</v>
      </c>
      <c r="M822" s="11">
        <v>2</v>
      </c>
      <c r="N822" s="11">
        <v>2</v>
      </c>
    </row>
    <row r="823" spans="2:14">
      <c r="B823" s="24">
        <v>2726000</v>
      </c>
      <c r="C823" s="26" t="s">
        <v>834</v>
      </c>
      <c r="D823" s="11">
        <v>2068</v>
      </c>
      <c r="E823" s="133">
        <f t="shared" si="12"/>
        <v>2057</v>
      </c>
      <c r="F823" s="144">
        <v>999</v>
      </c>
      <c r="G823" s="144">
        <v>1058</v>
      </c>
      <c r="H823" s="11">
        <v>7</v>
      </c>
      <c r="I823" s="11">
        <v>2</v>
      </c>
      <c r="J823" s="11" t="s">
        <v>1029</v>
      </c>
      <c r="K823" s="11" t="s">
        <v>1029</v>
      </c>
      <c r="L823" s="11" t="s">
        <v>1029</v>
      </c>
      <c r="M823" s="11">
        <v>1</v>
      </c>
      <c r="N823" s="11">
        <v>1</v>
      </c>
    </row>
    <row r="824" spans="2:14">
      <c r="B824" s="24">
        <v>2727000</v>
      </c>
      <c r="C824" s="26" t="s">
        <v>835</v>
      </c>
      <c r="D824" s="11">
        <v>831</v>
      </c>
      <c r="E824" s="133">
        <f t="shared" si="12"/>
        <v>186</v>
      </c>
      <c r="F824" s="144">
        <v>153</v>
      </c>
      <c r="G824" s="144">
        <v>33</v>
      </c>
      <c r="H824" s="11">
        <v>1</v>
      </c>
      <c r="I824" s="11">
        <v>433</v>
      </c>
      <c r="J824" s="11" t="s">
        <v>1029</v>
      </c>
      <c r="K824" s="11">
        <v>210</v>
      </c>
      <c r="L824" s="11" t="s">
        <v>1029</v>
      </c>
      <c r="M824" s="11">
        <v>1</v>
      </c>
      <c r="N824" s="11" t="s">
        <v>1029</v>
      </c>
    </row>
    <row r="825" spans="2:14">
      <c r="B825" s="24">
        <v>2728000</v>
      </c>
      <c r="C825" s="26" t="s">
        <v>836</v>
      </c>
      <c r="D825" s="11">
        <v>1176</v>
      </c>
      <c r="E825" s="133">
        <f t="shared" si="12"/>
        <v>1172</v>
      </c>
      <c r="F825" s="144">
        <v>909</v>
      </c>
      <c r="G825" s="144">
        <v>263</v>
      </c>
      <c r="H825" s="11" t="s">
        <v>1029</v>
      </c>
      <c r="I825" s="11">
        <v>2</v>
      </c>
      <c r="J825" s="11" t="s">
        <v>1029</v>
      </c>
      <c r="K825" s="11" t="s">
        <v>1029</v>
      </c>
      <c r="L825" s="11" t="s">
        <v>1029</v>
      </c>
      <c r="M825" s="11">
        <v>1</v>
      </c>
      <c r="N825" s="11">
        <v>1</v>
      </c>
    </row>
    <row r="826" spans="2:14">
      <c r="B826" s="24">
        <v>2729000</v>
      </c>
      <c r="C826" s="26" t="s">
        <v>837</v>
      </c>
      <c r="D826" s="11">
        <v>1141</v>
      </c>
      <c r="E826" s="133">
        <f t="shared" si="12"/>
        <v>1128</v>
      </c>
      <c r="F826" s="144">
        <v>1013</v>
      </c>
      <c r="G826" s="144">
        <v>115</v>
      </c>
      <c r="H826" s="11">
        <v>9</v>
      </c>
      <c r="I826" s="11">
        <v>3</v>
      </c>
      <c r="J826" s="11" t="s">
        <v>1029</v>
      </c>
      <c r="K826" s="11" t="s">
        <v>1029</v>
      </c>
      <c r="L826" s="11" t="s">
        <v>1029</v>
      </c>
      <c r="M826" s="11">
        <v>1</v>
      </c>
      <c r="N826" s="11" t="s">
        <v>1029</v>
      </c>
    </row>
    <row r="827" spans="2:14">
      <c r="B827" s="24">
        <v>2730000</v>
      </c>
      <c r="C827" s="26" t="s">
        <v>838</v>
      </c>
      <c r="D827" s="11">
        <v>3016</v>
      </c>
      <c r="E827" s="133">
        <f t="shared" si="12"/>
        <v>3011</v>
      </c>
      <c r="F827" s="144">
        <v>1682</v>
      </c>
      <c r="G827" s="144">
        <v>1329</v>
      </c>
      <c r="H827" s="11">
        <v>3</v>
      </c>
      <c r="I827" s="11">
        <v>1</v>
      </c>
      <c r="J827" s="11" t="s">
        <v>1029</v>
      </c>
      <c r="K827" s="11" t="s">
        <v>1029</v>
      </c>
      <c r="L827" s="11" t="s">
        <v>1029</v>
      </c>
      <c r="M827" s="11">
        <v>1</v>
      </c>
      <c r="N827" s="11" t="s">
        <v>1029</v>
      </c>
    </row>
    <row r="828" spans="2:14">
      <c r="B828" s="24">
        <v>2731000</v>
      </c>
      <c r="C828" s="26" t="s">
        <v>62</v>
      </c>
      <c r="D828" s="11">
        <v>2464</v>
      </c>
      <c r="E828" s="133">
        <f t="shared" si="12"/>
        <v>2446</v>
      </c>
      <c r="F828" s="144">
        <v>1812</v>
      </c>
      <c r="G828" s="144">
        <v>634</v>
      </c>
      <c r="H828" s="11">
        <v>1</v>
      </c>
      <c r="I828" s="11">
        <v>13</v>
      </c>
      <c r="J828" s="11">
        <v>2</v>
      </c>
      <c r="K828" s="11" t="s">
        <v>1029</v>
      </c>
      <c r="L828" s="11" t="s">
        <v>1029</v>
      </c>
      <c r="M828" s="11">
        <v>2</v>
      </c>
      <c r="N828" s="11" t="s">
        <v>1029</v>
      </c>
    </row>
    <row r="829" spans="2:14">
      <c r="B829" s="24">
        <v>2732000</v>
      </c>
      <c r="C829" s="26" t="s">
        <v>839</v>
      </c>
      <c r="D829" s="11">
        <v>1640</v>
      </c>
      <c r="E829" s="133">
        <f t="shared" si="12"/>
        <v>1629</v>
      </c>
      <c r="F829" s="144">
        <v>1104</v>
      </c>
      <c r="G829" s="144">
        <v>525</v>
      </c>
      <c r="H829" s="11">
        <v>5</v>
      </c>
      <c r="I829" s="11">
        <v>5</v>
      </c>
      <c r="J829" s="11" t="s">
        <v>1029</v>
      </c>
      <c r="K829" s="11" t="s">
        <v>1029</v>
      </c>
      <c r="L829" s="11" t="s">
        <v>1029</v>
      </c>
      <c r="M829" s="11">
        <v>1</v>
      </c>
      <c r="N829" s="11" t="s">
        <v>1029</v>
      </c>
    </row>
    <row r="830" spans="2:14">
      <c r="B830" s="24">
        <v>2733000</v>
      </c>
      <c r="C830" s="26" t="s">
        <v>840</v>
      </c>
      <c r="D830" s="11">
        <v>464</v>
      </c>
      <c r="E830" s="133">
        <f t="shared" si="12"/>
        <v>460</v>
      </c>
      <c r="F830" s="144">
        <v>396</v>
      </c>
      <c r="G830" s="144">
        <v>64</v>
      </c>
      <c r="H830" s="11" t="s">
        <v>1029</v>
      </c>
      <c r="I830" s="11">
        <v>4</v>
      </c>
      <c r="J830" s="11" t="s">
        <v>1029</v>
      </c>
      <c r="K830" s="11" t="s">
        <v>1029</v>
      </c>
      <c r="L830" s="11" t="s">
        <v>1029</v>
      </c>
      <c r="M830" s="11" t="s">
        <v>1029</v>
      </c>
      <c r="N830" s="11" t="s">
        <v>1029</v>
      </c>
    </row>
    <row r="831" spans="2:14">
      <c r="B831" s="24">
        <v>2734000</v>
      </c>
      <c r="C831" s="26" t="s">
        <v>841</v>
      </c>
      <c r="D831" s="11">
        <v>2512</v>
      </c>
      <c r="E831" s="133">
        <f t="shared" si="12"/>
        <v>2506</v>
      </c>
      <c r="F831" s="144">
        <v>1880</v>
      </c>
      <c r="G831" s="144">
        <v>626</v>
      </c>
      <c r="H831" s="11">
        <v>4</v>
      </c>
      <c r="I831" s="11">
        <v>1</v>
      </c>
      <c r="J831" s="11" t="s">
        <v>1029</v>
      </c>
      <c r="K831" s="11" t="s">
        <v>1029</v>
      </c>
      <c r="L831" s="11" t="s">
        <v>1029</v>
      </c>
      <c r="M831" s="11">
        <v>1</v>
      </c>
      <c r="N831" s="11" t="s">
        <v>1029</v>
      </c>
    </row>
    <row r="832" spans="2:14">
      <c r="B832" s="24">
        <v>2735000</v>
      </c>
      <c r="C832" s="26" t="s">
        <v>842</v>
      </c>
      <c r="D832" s="11">
        <v>947</v>
      </c>
      <c r="E832" s="133">
        <f t="shared" si="12"/>
        <v>917</v>
      </c>
      <c r="F832" s="144">
        <v>858</v>
      </c>
      <c r="G832" s="144">
        <v>59</v>
      </c>
      <c r="H832" s="11">
        <v>2</v>
      </c>
      <c r="I832" s="11">
        <v>28</v>
      </c>
      <c r="J832" s="11" t="s">
        <v>1029</v>
      </c>
      <c r="K832" s="11" t="s">
        <v>1029</v>
      </c>
      <c r="L832" s="11" t="s">
        <v>1029</v>
      </c>
      <c r="M832" s="11" t="s">
        <v>1029</v>
      </c>
      <c r="N832" s="11" t="s">
        <v>1029</v>
      </c>
    </row>
    <row r="833" spans="2:14">
      <c r="B833" s="24">
        <v>2736000</v>
      </c>
      <c r="C833" s="26" t="s">
        <v>843</v>
      </c>
      <c r="D833" s="11">
        <v>1738</v>
      </c>
      <c r="E833" s="133">
        <f t="shared" si="12"/>
        <v>1719</v>
      </c>
      <c r="F833" s="144">
        <v>1265</v>
      </c>
      <c r="G833" s="144">
        <v>454</v>
      </c>
      <c r="H833" s="11">
        <v>3</v>
      </c>
      <c r="I833" s="11">
        <v>14</v>
      </c>
      <c r="J833" s="11" t="s">
        <v>1029</v>
      </c>
      <c r="K833" s="11" t="s">
        <v>1029</v>
      </c>
      <c r="L833" s="11" t="s">
        <v>1029</v>
      </c>
      <c r="M833" s="11" t="s">
        <v>1029</v>
      </c>
      <c r="N833" s="11">
        <v>2</v>
      </c>
    </row>
    <row r="834" spans="2:14">
      <c r="B834" s="24">
        <v>2737000</v>
      </c>
      <c r="C834" s="26" t="s">
        <v>844</v>
      </c>
      <c r="D834" s="11">
        <v>2961</v>
      </c>
      <c r="E834" s="133">
        <f t="shared" si="12"/>
        <v>2935</v>
      </c>
      <c r="F834" s="144">
        <v>1994</v>
      </c>
      <c r="G834" s="144">
        <v>941</v>
      </c>
      <c r="H834" s="11">
        <v>6</v>
      </c>
      <c r="I834" s="11">
        <v>19</v>
      </c>
      <c r="J834" s="11" t="s">
        <v>1029</v>
      </c>
      <c r="K834" s="11">
        <v>1</v>
      </c>
      <c r="L834" s="11" t="s">
        <v>1029</v>
      </c>
      <c r="M834" s="11" t="s">
        <v>1029</v>
      </c>
      <c r="N834" s="11" t="s">
        <v>1029</v>
      </c>
    </row>
    <row r="835" spans="2:14" s="54" customFormat="1">
      <c r="B835" s="296">
        <v>2900000</v>
      </c>
      <c r="C835" s="300" t="s">
        <v>845</v>
      </c>
      <c r="D835" s="303">
        <v>30112</v>
      </c>
      <c r="E835" s="307">
        <f t="shared" si="12"/>
        <v>26626</v>
      </c>
      <c r="F835" s="584">
        <v>19701</v>
      </c>
      <c r="G835" s="584">
        <v>6925</v>
      </c>
      <c r="H835" s="303">
        <v>702</v>
      </c>
      <c r="I835" s="303">
        <v>2482</v>
      </c>
      <c r="J835" s="303">
        <v>19</v>
      </c>
      <c r="K835" s="303">
        <v>162</v>
      </c>
      <c r="L835" s="303">
        <v>6</v>
      </c>
      <c r="M835" s="303">
        <v>105</v>
      </c>
      <c r="N835" s="303">
        <v>10</v>
      </c>
    </row>
    <row r="836" spans="2:14">
      <c r="B836" s="24">
        <v>2901000</v>
      </c>
      <c r="C836" s="26" t="s">
        <v>846</v>
      </c>
      <c r="D836" s="11">
        <v>8505</v>
      </c>
      <c r="E836" s="133">
        <f t="shared" si="12"/>
        <v>6645</v>
      </c>
      <c r="F836" s="144">
        <v>4378</v>
      </c>
      <c r="G836" s="144">
        <v>2267</v>
      </c>
      <c r="H836" s="11">
        <v>511</v>
      </c>
      <c r="I836" s="11">
        <v>1181</v>
      </c>
      <c r="J836" s="11">
        <v>16</v>
      </c>
      <c r="K836" s="11">
        <v>57</v>
      </c>
      <c r="L836" s="11">
        <v>1</v>
      </c>
      <c r="M836" s="11">
        <v>90</v>
      </c>
      <c r="N836" s="11">
        <v>4</v>
      </c>
    </row>
    <row r="837" spans="2:14">
      <c r="B837" s="24">
        <v>2910000</v>
      </c>
      <c r="C837" s="26" t="s">
        <v>847</v>
      </c>
      <c r="D837" s="11">
        <v>985</v>
      </c>
      <c r="E837" s="133">
        <f t="shared" si="12"/>
        <v>814</v>
      </c>
      <c r="F837" s="144">
        <v>739</v>
      </c>
      <c r="G837" s="144">
        <v>75</v>
      </c>
      <c r="H837" s="11">
        <v>98</v>
      </c>
      <c r="I837" s="11">
        <v>73</v>
      </c>
      <c r="J837" s="11" t="s">
        <v>1029</v>
      </c>
      <c r="K837" s="11" t="s">
        <v>1029</v>
      </c>
      <c r="L837" s="11" t="s">
        <v>1029</v>
      </c>
      <c r="M837" s="11" t="s">
        <v>1029</v>
      </c>
      <c r="N837" s="11" t="s">
        <v>1029</v>
      </c>
    </row>
    <row r="838" spans="2:14">
      <c r="B838" s="24">
        <v>2911000</v>
      </c>
      <c r="C838" s="26" t="s">
        <v>848</v>
      </c>
      <c r="D838" s="11">
        <v>1284</v>
      </c>
      <c r="E838" s="133">
        <f t="shared" si="12"/>
        <v>1267</v>
      </c>
      <c r="F838" s="144">
        <v>731</v>
      </c>
      <c r="G838" s="144">
        <v>536</v>
      </c>
      <c r="H838" s="11">
        <v>6</v>
      </c>
      <c r="I838" s="11">
        <v>10</v>
      </c>
      <c r="J838" s="11" t="s">
        <v>1029</v>
      </c>
      <c r="K838" s="11" t="s">
        <v>1029</v>
      </c>
      <c r="L838" s="11" t="s">
        <v>1029</v>
      </c>
      <c r="M838" s="11">
        <v>1</v>
      </c>
      <c r="N838" s="11" t="s">
        <v>1029</v>
      </c>
    </row>
    <row r="839" spans="2:14">
      <c r="B839" s="24">
        <v>2912000</v>
      </c>
      <c r="C839" s="26" t="s">
        <v>849</v>
      </c>
      <c r="D839" s="11">
        <v>855</v>
      </c>
      <c r="E839" s="133">
        <f t="shared" si="12"/>
        <v>854</v>
      </c>
      <c r="F839" s="144">
        <v>594</v>
      </c>
      <c r="G839" s="144">
        <v>260</v>
      </c>
      <c r="H839" s="11" t="s">
        <v>1029</v>
      </c>
      <c r="I839" s="11">
        <v>1</v>
      </c>
      <c r="J839" s="11" t="s">
        <v>1029</v>
      </c>
      <c r="K839" s="11" t="s">
        <v>1029</v>
      </c>
      <c r="L839" s="11" t="s">
        <v>1029</v>
      </c>
      <c r="M839" s="11" t="s">
        <v>1029</v>
      </c>
      <c r="N839" s="11" t="s">
        <v>1029</v>
      </c>
    </row>
    <row r="840" spans="2:14">
      <c r="B840" s="24">
        <v>2913000</v>
      </c>
      <c r="C840" s="26" t="s">
        <v>850</v>
      </c>
      <c r="D840" s="11">
        <v>820</v>
      </c>
      <c r="E840" s="133">
        <f t="shared" si="12"/>
        <v>808</v>
      </c>
      <c r="F840" s="144">
        <v>558</v>
      </c>
      <c r="G840" s="144">
        <v>250</v>
      </c>
      <c r="H840" s="11">
        <v>1</v>
      </c>
      <c r="I840" s="11">
        <v>10</v>
      </c>
      <c r="J840" s="11" t="s">
        <v>1029</v>
      </c>
      <c r="K840" s="11" t="s">
        <v>1029</v>
      </c>
      <c r="L840" s="11" t="s">
        <v>1029</v>
      </c>
      <c r="M840" s="11" t="s">
        <v>1029</v>
      </c>
      <c r="N840" s="11">
        <v>1</v>
      </c>
    </row>
    <row r="841" spans="2:14">
      <c r="B841" s="24">
        <v>2914000</v>
      </c>
      <c r="C841" s="26" t="s">
        <v>851</v>
      </c>
      <c r="D841" s="11">
        <v>399</v>
      </c>
      <c r="E841" s="133">
        <f t="shared" si="12"/>
        <v>380</v>
      </c>
      <c r="F841" s="144">
        <v>337</v>
      </c>
      <c r="G841" s="144">
        <v>43</v>
      </c>
      <c r="H841" s="11">
        <v>1</v>
      </c>
      <c r="I841" s="11">
        <v>15</v>
      </c>
      <c r="J841" s="11" t="s">
        <v>1029</v>
      </c>
      <c r="K841" s="11" t="s">
        <v>1029</v>
      </c>
      <c r="L841" s="11" t="s">
        <v>1029</v>
      </c>
      <c r="M841" s="11">
        <v>3</v>
      </c>
      <c r="N841" s="11" t="s">
        <v>1029</v>
      </c>
    </row>
    <row r="842" spans="2:14">
      <c r="B842" s="24">
        <v>2915000</v>
      </c>
      <c r="C842" s="26" t="s">
        <v>852</v>
      </c>
      <c r="D842" s="11">
        <v>883</v>
      </c>
      <c r="E842" s="133">
        <f t="shared" si="12"/>
        <v>787</v>
      </c>
      <c r="F842" s="144">
        <v>713</v>
      </c>
      <c r="G842" s="144">
        <v>74</v>
      </c>
      <c r="H842" s="11">
        <v>1</v>
      </c>
      <c r="I842" s="11">
        <v>89</v>
      </c>
      <c r="J842" s="11" t="s">
        <v>1029</v>
      </c>
      <c r="K842" s="11">
        <v>5</v>
      </c>
      <c r="L842" s="11" t="s">
        <v>1029</v>
      </c>
      <c r="M842" s="11">
        <v>1</v>
      </c>
      <c r="N842" s="11" t="s">
        <v>1029</v>
      </c>
    </row>
    <row r="843" spans="2:14">
      <c r="B843" s="24">
        <v>2916000</v>
      </c>
      <c r="C843" s="26" t="s">
        <v>853</v>
      </c>
      <c r="D843" s="11">
        <v>1071</v>
      </c>
      <c r="E843" s="133">
        <f t="shared" si="12"/>
        <v>1022</v>
      </c>
      <c r="F843" s="144">
        <v>760</v>
      </c>
      <c r="G843" s="144">
        <v>262</v>
      </c>
      <c r="H843" s="11">
        <v>11</v>
      </c>
      <c r="I843" s="11">
        <v>37</v>
      </c>
      <c r="J843" s="11" t="s">
        <v>1029</v>
      </c>
      <c r="K843" s="11" t="s">
        <v>1029</v>
      </c>
      <c r="L843" s="11" t="s">
        <v>1029</v>
      </c>
      <c r="M843" s="11" t="s">
        <v>1029</v>
      </c>
      <c r="N843" s="11">
        <v>1</v>
      </c>
    </row>
    <row r="844" spans="2:14">
      <c r="B844" s="24">
        <v>2917000</v>
      </c>
      <c r="C844" s="26" t="s">
        <v>854</v>
      </c>
      <c r="D844" s="11">
        <v>2433</v>
      </c>
      <c r="E844" s="133">
        <f t="shared" ref="E844:E907" si="13">SUM(F844:G844)</f>
        <v>2423</v>
      </c>
      <c r="F844" s="144">
        <v>1525</v>
      </c>
      <c r="G844" s="144">
        <v>898</v>
      </c>
      <c r="H844" s="11">
        <v>2</v>
      </c>
      <c r="I844" s="11">
        <v>6</v>
      </c>
      <c r="J844" s="11">
        <v>1</v>
      </c>
      <c r="K844" s="11" t="s">
        <v>1029</v>
      </c>
      <c r="L844" s="11" t="s">
        <v>1029</v>
      </c>
      <c r="M844" s="11">
        <v>1</v>
      </c>
      <c r="N844" s="11" t="s">
        <v>1029</v>
      </c>
    </row>
    <row r="845" spans="2:14">
      <c r="B845" s="24">
        <v>2918000</v>
      </c>
      <c r="C845" s="26" t="s">
        <v>855</v>
      </c>
      <c r="D845" s="11">
        <v>1161</v>
      </c>
      <c r="E845" s="133">
        <f t="shared" si="13"/>
        <v>1055</v>
      </c>
      <c r="F845" s="144">
        <v>927</v>
      </c>
      <c r="G845" s="144">
        <v>128</v>
      </c>
      <c r="H845" s="11">
        <v>39</v>
      </c>
      <c r="I845" s="11">
        <v>61</v>
      </c>
      <c r="J845" s="11" t="s">
        <v>1029</v>
      </c>
      <c r="K845" s="11" t="s">
        <v>1029</v>
      </c>
      <c r="L845" s="11">
        <v>4</v>
      </c>
      <c r="M845" s="11">
        <v>1</v>
      </c>
      <c r="N845" s="11">
        <v>1</v>
      </c>
    </row>
    <row r="846" spans="2:14">
      <c r="B846" s="24">
        <v>2919000</v>
      </c>
      <c r="C846" s="26" t="s">
        <v>856</v>
      </c>
      <c r="D846" s="11">
        <v>831</v>
      </c>
      <c r="E846" s="133">
        <f t="shared" si="13"/>
        <v>827</v>
      </c>
      <c r="F846" s="144">
        <v>624</v>
      </c>
      <c r="G846" s="144">
        <v>203</v>
      </c>
      <c r="H846" s="11" t="s">
        <v>1029</v>
      </c>
      <c r="I846" s="11">
        <v>3</v>
      </c>
      <c r="J846" s="11" t="s">
        <v>1029</v>
      </c>
      <c r="K846" s="11" t="s">
        <v>1029</v>
      </c>
      <c r="L846" s="11" t="s">
        <v>1029</v>
      </c>
      <c r="M846" s="11">
        <v>1</v>
      </c>
      <c r="N846" s="11" t="s">
        <v>1029</v>
      </c>
    </row>
    <row r="847" spans="2:14">
      <c r="B847" s="24">
        <v>2920000</v>
      </c>
      <c r="C847" s="26" t="s">
        <v>857</v>
      </c>
      <c r="D847" s="11">
        <v>393</v>
      </c>
      <c r="E847" s="133">
        <f t="shared" si="13"/>
        <v>390</v>
      </c>
      <c r="F847" s="144">
        <v>311</v>
      </c>
      <c r="G847" s="144">
        <v>79</v>
      </c>
      <c r="H847" s="11">
        <v>1</v>
      </c>
      <c r="I847" s="11">
        <v>2</v>
      </c>
      <c r="J847" s="11" t="s">
        <v>1029</v>
      </c>
      <c r="K847" s="11" t="s">
        <v>1029</v>
      </c>
      <c r="L847" s="11" t="s">
        <v>1029</v>
      </c>
      <c r="M847" s="11" t="s">
        <v>1029</v>
      </c>
      <c r="N847" s="11" t="s">
        <v>1029</v>
      </c>
    </row>
    <row r="848" spans="2:14">
      <c r="B848" s="24">
        <v>2921000</v>
      </c>
      <c r="C848" s="26" t="s">
        <v>858</v>
      </c>
      <c r="D848" s="11">
        <v>886</v>
      </c>
      <c r="E848" s="133">
        <f t="shared" si="13"/>
        <v>791</v>
      </c>
      <c r="F848" s="144">
        <v>658</v>
      </c>
      <c r="G848" s="144">
        <v>133</v>
      </c>
      <c r="H848" s="11" t="s">
        <v>1029</v>
      </c>
      <c r="I848" s="11">
        <v>29</v>
      </c>
      <c r="J848" s="11" t="s">
        <v>1029</v>
      </c>
      <c r="K848" s="11">
        <v>66</v>
      </c>
      <c r="L848" s="11" t="s">
        <v>1029</v>
      </c>
      <c r="M848" s="11" t="s">
        <v>1029</v>
      </c>
      <c r="N848" s="11" t="s">
        <v>1029</v>
      </c>
    </row>
    <row r="849" spans="2:14">
      <c r="B849" s="24">
        <v>2922000</v>
      </c>
      <c r="C849" s="26" t="s">
        <v>859</v>
      </c>
      <c r="D849" s="11">
        <v>862</v>
      </c>
      <c r="E849" s="133">
        <f t="shared" si="13"/>
        <v>859</v>
      </c>
      <c r="F849" s="144">
        <v>793</v>
      </c>
      <c r="G849" s="144">
        <v>66</v>
      </c>
      <c r="H849" s="11">
        <v>1</v>
      </c>
      <c r="I849" s="11">
        <v>2</v>
      </c>
      <c r="J849" s="11" t="s">
        <v>1029</v>
      </c>
      <c r="K849" s="11" t="s">
        <v>1029</v>
      </c>
      <c r="L849" s="11" t="s">
        <v>1029</v>
      </c>
      <c r="M849" s="11" t="s">
        <v>1029</v>
      </c>
      <c r="N849" s="11" t="s">
        <v>1029</v>
      </c>
    </row>
    <row r="850" spans="2:14">
      <c r="B850" s="24">
        <v>2923000</v>
      </c>
      <c r="C850" s="26" t="s">
        <v>860</v>
      </c>
      <c r="D850" s="11">
        <v>1742</v>
      </c>
      <c r="E850" s="133">
        <f t="shared" si="13"/>
        <v>1445</v>
      </c>
      <c r="F850" s="144">
        <v>1258</v>
      </c>
      <c r="G850" s="144">
        <v>187</v>
      </c>
      <c r="H850" s="11">
        <v>9</v>
      </c>
      <c r="I850" s="11">
        <v>288</v>
      </c>
      <c r="J850" s="11" t="s">
        <v>1029</v>
      </c>
      <c r="K850" s="11" t="s">
        <v>1029</v>
      </c>
      <c r="L850" s="11" t="s">
        <v>1029</v>
      </c>
      <c r="M850" s="11" t="s">
        <v>1029</v>
      </c>
      <c r="N850" s="11" t="s">
        <v>1029</v>
      </c>
    </row>
    <row r="851" spans="2:14">
      <c r="B851" s="24">
        <v>2924000</v>
      </c>
      <c r="C851" s="26" t="s">
        <v>861</v>
      </c>
      <c r="D851" s="11">
        <v>1040</v>
      </c>
      <c r="E851" s="133">
        <f t="shared" si="13"/>
        <v>1030</v>
      </c>
      <c r="F851" s="144">
        <v>776</v>
      </c>
      <c r="G851" s="144">
        <v>254</v>
      </c>
      <c r="H851" s="11">
        <v>1</v>
      </c>
      <c r="I851" s="11">
        <v>7</v>
      </c>
      <c r="J851" s="11">
        <v>1</v>
      </c>
      <c r="K851" s="11" t="s">
        <v>1029</v>
      </c>
      <c r="L851" s="11" t="s">
        <v>1029</v>
      </c>
      <c r="M851" s="11">
        <v>1</v>
      </c>
      <c r="N851" s="11" t="s">
        <v>1029</v>
      </c>
    </row>
    <row r="852" spans="2:14">
      <c r="B852" s="24">
        <v>2925000</v>
      </c>
      <c r="C852" s="26" t="s">
        <v>862</v>
      </c>
      <c r="D852" s="11">
        <v>1200</v>
      </c>
      <c r="E852" s="133">
        <f t="shared" si="13"/>
        <v>1194</v>
      </c>
      <c r="F852" s="144">
        <v>996</v>
      </c>
      <c r="G852" s="144">
        <v>198</v>
      </c>
      <c r="H852" s="11" t="s">
        <v>1029</v>
      </c>
      <c r="I852" s="11">
        <v>3</v>
      </c>
      <c r="J852" s="11" t="s">
        <v>1029</v>
      </c>
      <c r="K852" s="11" t="s">
        <v>1029</v>
      </c>
      <c r="L852" s="11" t="s">
        <v>1029</v>
      </c>
      <c r="M852" s="11">
        <v>2</v>
      </c>
      <c r="N852" s="11">
        <v>1</v>
      </c>
    </row>
    <row r="853" spans="2:14">
      <c r="B853" s="24">
        <v>2926000</v>
      </c>
      <c r="C853" s="26" t="s">
        <v>863</v>
      </c>
      <c r="D853" s="11">
        <v>1002</v>
      </c>
      <c r="E853" s="133">
        <f t="shared" si="13"/>
        <v>997</v>
      </c>
      <c r="F853" s="144">
        <v>623</v>
      </c>
      <c r="G853" s="144">
        <v>374</v>
      </c>
      <c r="H853" s="11" t="s">
        <v>1029</v>
      </c>
      <c r="I853" s="11">
        <v>5</v>
      </c>
      <c r="J853" s="11" t="s">
        <v>1029</v>
      </c>
      <c r="K853" s="11" t="s">
        <v>1029</v>
      </c>
      <c r="L853" s="11" t="s">
        <v>1029</v>
      </c>
      <c r="M853" s="11" t="s">
        <v>1029</v>
      </c>
      <c r="N853" s="11" t="s">
        <v>1029</v>
      </c>
    </row>
    <row r="854" spans="2:14">
      <c r="B854" s="24">
        <v>2927000</v>
      </c>
      <c r="C854" s="26" t="s">
        <v>864</v>
      </c>
      <c r="D854" s="11">
        <v>1908</v>
      </c>
      <c r="E854" s="133">
        <f t="shared" si="13"/>
        <v>1878</v>
      </c>
      <c r="F854" s="144">
        <v>1419</v>
      </c>
      <c r="G854" s="144">
        <v>459</v>
      </c>
      <c r="H854" s="11">
        <v>8</v>
      </c>
      <c r="I854" s="11">
        <v>19</v>
      </c>
      <c r="J854" s="11">
        <v>1</v>
      </c>
      <c r="K854" s="11" t="s">
        <v>1029</v>
      </c>
      <c r="L854" s="11" t="s">
        <v>1029</v>
      </c>
      <c r="M854" s="11">
        <v>2</v>
      </c>
      <c r="N854" s="11" t="s">
        <v>1029</v>
      </c>
    </row>
    <row r="855" spans="2:14">
      <c r="B855" s="24">
        <v>2928000</v>
      </c>
      <c r="C855" s="26" t="s">
        <v>865</v>
      </c>
      <c r="D855" s="11">
        <v>374</v>
      </c>
      <c r="E855" s="133">
        <f t="shared" si="13"/>
        <v>374</v>
      </c>
      <c r="F855" s="144">
        <v>374</v>
      </c>
      <c r="G855" s="144" t="s">
        <v>1029</v>
      </c>
      <c r="H855" s="11" t="s">
        <v>1029</v>
      </c>
      <c r="I855" s="11" t="s">
        <v>1029</v>
      </c>
      <c r="J855" s="11" t="s">
        <v>1029</v>
      </c>
      <c r="K855" s="11" t="s">
        <v>1029</v>
      </c>
      <c r="L855" s="11" t="s">
        <v>1029</v>
      </c>
      <c r="M855" s="11" t="s">
        <v>1029</v>
      </c>
      <c r="N855" s="11" t="s">
        <v>1029</v>
      </c>
    </row>
    <row r="856" spans="2:14">
      <c r="B856" s="24">
        <v>2929000</v>
      </c>
      <c r="C856" s="26" t="s">
        <v>866</v>
      </c>
      <c r="D856" s="11">
        <v>385</v>
      </c>
      <c r="E856" s="133">
        <f t="shared" si="13"/>
        <v>380</v>
      </c>
      <c r="F856" s="144">
        <v>221</v>
      </c>
      <c r="G856" s="144">
        <v>159</v>
      </c>
      <c r="H856" s="11">
        <v>1</v>
      </c>
      <c r="I856" s="11">
        <v>2</v>
      </c>
      <c r="J856" s="11" t="s">
        <v>1029</v>
      </c>
      <c r="K856" s="11" t="s">
        <v>1029</v>
      </c>
      <c r="L856" s="11" t="s">
        <v>1029</v>
      </c>
      <c r="M856" s="11">
        <v>1</v>
      </c>
      <c r="N856" s="11">
        <v>1</v>
      </c>
    </row>
    <row r="857" spans="2:14">
      <c r="B857" s="24">
        <v>2930000</v>
      </c>
      <c r="C857" s="26" t="s">
        <v>867</v>
      </c>
      <c r="D857" s="11">
        <v>609</v>
      </c>
      <c r="E857" s="133">
        <f t="shared" si="13"/>
        <v>72</v>
      </c>
      <c r="F857" s="144">
        <v>69</v>
      </c>
      <c r="G857" s="144">
        <v>3</v>
      </c>
      <c r="H857" s="11">
        <v>4</v>
      </c>
      <c r="I857" s="11">
        <v>532</v>
      </c>
      <c r="J857" s="11" t="s">
        <v>1029</v>
      </c>
      <c r="K857" s="11" t="s">
        <v>1029</v>
      </c>
      <c r="L857" s="11">
        <v>1</v>
      </c>
      <c r="M857" s="11" t="s">
        <v>1029</v>
      </c>
      <c r="N857" s="11" t="s">
        <v>1029</v>
      </c>
    </row>
    <row r="858" spans="2:14">
      <c r="B858" s="24">
        <v>2931000</v>
      </c>
      <c r="C858" s="26" t="s">
        <v>868</v>
      </c>
      <c r="D858" s="11">
        <v>484</v>
      </c>
      <c r="E858" s="133">
        <f t="shared" si="13"/>
        <v>334</v>
      </c>
      <c r="F858" s="144">
        <v>317</v>
      </c>
      <c r="G858" s="144">
        <v>17</v>
      </c>
      <c r="H858" s="11">
        <v>7</v>
      </c>
      <c r="I858" s="11">
        <v>107</v>
      </c>
      <c r="J858" s="11" t="s">
        <v>1029</v>
      </c>
      <c r="K858" s="11">
        <v>34</v>
      </c>
      <c r="L858" s="11" t="s">
        <v>1029</v>
      </c>
      <c r="M858" s="11">
        <v>1</v>
      </c>
      <c r="N858" s="11">
        <v>1</v>
      </c>
    </row>
    <row r="859" spans="2:14" s="54" customFormat="1">
      <c r="B859" s="296">
        <v>5700000</v>
      </c>
      <c r="C859" s="300" t="s">
        <v>869</v>
      </c>
      <c r="D859" s="303">
        <v>27982</v>
      </c>
      <c r="E859" s="307">
        <f t="shared" si="13"/>
        <v>25781</v>
      </c>
      <c r="F859" s="584">
        <v>17656</v>
      </c>
      <c r="G859" s="584">
        <v>8125</v>
      </c>
      <c r="H859" s="303">
        <v>82</v>
      </c>
      <c r="I859" s="303">
        <v>1257</v>
      </c>
      <c r="J859" s="303">
        <v>17</v>
      </c>
      <c r="K859" s="303">
        <v>814</v>
      </c>
      <c r="L859" s="303">
        <v>18</v>
      </c>
      <c r="M859" s="303">
        <v>7</v>
      </c>
      <c r="N859" s="303">
        <v>6</v>
      </c>
    </row>
    <row r="860" spans="2:14">
      <c r="B860" s="24">
        <v>5701000</v>
      </c>
      <c r="C860" s="26" t="s">
        <v>870</v>
      </c>
      <c r="D860" s="11">
        <v>6217</v>
      </c>
      <c r="E860" s="133">
        <f t="shared" si="13"/>
        <v>5839</v>
      </c>
      <c r="F860" s="144">
        <v>3994</v>
      </c>
      <c r="G860" s="144">
        <v>1845</v>
      </c>
      <c r="H860" s="11">
        <v>18</v>
      </c>
      <c r="I860" s="11">
        <v>326</v>
      </c>
      <c r="J860" s="11">
        <v>4</v>
      </c>
      <c r="K860" s="11">
        <v>27</v>
      </c>
      <c r="L860" s="11" t="s">
        <v>1029</v>
      </c>
      <c r="M860" s="11">
        <v>3</v>
      </c>
      <c r="N860" s="11" t="s">
        <v>1029</v>
      </c>
    </row>
    <row r="861" spans="2:14">
      <c r="B861" s="24">
        <v>5702000</v>
      </c>
      <c r="C861" s="26" t="s">
        <v>871</v>
      </c>
      <c r="D861" s="11">
        <v>2462</v>
      </c>
      <c r="E861" s="133">
        <f t="shared" si="13"/>
        <v>2111</v>
      </c>
      <c r="F861" s="144">
        <v>1888</v>
      </c>
      <c r="G861" s="144">
        <v>223</v>
      </c>
      <c r="H861" s="11">
        <v>7</v>
      </c>
      <c r="I861" s="11">
        <v>300</v>
      </c>
      <c r="J861" s="11">
        <v>7</v>
      </c>
      <c r="K861" s="11">
        <v>37</v>
      </c>
      <c r="L861" s="11" t="s">
        <v>1029</v>
      </c>
      <c r="M861" s="11" t="s">
        <v>1029</v>
      </c>
      <c r="N861" s="11" t="s">
        <v>1029</v>
      </c>
    </row>
    <row r="862" spans="2:14">
      <c r="B862" s="24">
        <v>5710000</v>
      </c>
      <c r="C862" s="26" t="s">
        <v>872</v>
      </c>
      <c r="D862" s="11">
        <v>571</v>
      </c>
      <c r="E862" s="133">
        <f t="shared" si="13"/>
        <v>568</v>
      </c>
      <c r="F862" s="144">
        <v>514</v>
      </c>
      <c r="G862" s="144">
        <v>54</v>
      </c>
      <c r="H862" s="11" t="s">
        <v>1029</v>
      </c>
      <c r="I862" s="11">
        <v>1</v>
      </c>
      <c r="J862" s="11">
        <v>1</v>
      </c>
      <c r="K862" s="11">
        <v>1</v>
      </c>
      <c r="L862" s="11" t="s">
        <v>1029</v>
      </c>
      <c r="M862" s="11" t="s">
        <v>1029</v>
      </c>
      <c r="N862" s="11" t="s">
        <v>1029</v>
      </c>
    </row>
    <row r="863" spans="2:14">
      <c r="B863" s="24">
        <v>5711000</v>
      </c>
      <c r="C863" s="26" t="s">
        <v>873</v>
      </c>
      <c r="D863" s="11">
        <v>484</v>
      </c>
      <c r="E863" s="133">
        <f t="shared" si="13"/>
        <v>482</v>
      </c>
      <c r="F863" s="144">
        <v>462</v>
      </c>
      <c r="G863" s="144">
        <v>20</v>
      </c>
      <c r="H863" s="11" t="s">
        <v>1029</v>
      </c>
      <c r="I863" s="11">
        <v>2</v>
      </c>
      <c r="J863" s="11" t="s">
        <v>1029</v>
      </c>
      <c r="K863" s="11" t="s">
        <v>1029</v>
      </c>
      <c r="L863" s="11" t="s">
        <v>1029</v>
      </c>
      <c r="M863" s="11" t="s">
        <v>1029</v>
      </c>
      <c r="N863" s="11" t="s">
        <v>1029</v>
      </c>
    </row>
    <row r="864" spans="2:14">
      <c r="B864" s="24">
        <v>5712000</v>
      </c>
      <c r="C864" s="26" t="s">
        <v>874</v>
      </c>
      <c r="D864" s="11">
        <v>2596</v>
      </c>
      <c r="E864" s="133">
        <f t="shared" si="13"/>
        <v>2587</v>
      </c>
      <c r="F864" s="144">
        <v>1293</v>
      </c>
      <c r="G864" s="144">
        <v>1294</v>
      </c>
      <c r="H864" s="11">
        <v>3</v>
      </c>
      <c r="I864" s="11">
        <v>4</v>
      </c>
      <c r="J864" s="11">
        <v>1</v>
      </c>
      <c r="K864" s="11" t="s">
        <v>1029</v>
      </c>
      <c r="L864" s="11">
        <v>1</v>
      </c>
      <c r="M864" s="11" t="s">
        <v>1029</v>
      </c>
      <c r="N864" s="11" t="s">
        <v>1029</v>
      </c>
    </row>
    <row r="865" spans="2:14">
      <c r="B865" s="24">
        <v>5713000</v>
      </c>
      <c r="C865" s="26" t="s">
        <v>875</v>
      </c>
      <c r="D865" s="11">
        <v>952</v>
      </c>
      <c r="E865" s="133">
        <f t="shared" si="13"/>
        <v>946</v>
      </c>
      <c r="F865" s="144">
        <v>625</v>
      </c>
      <c r="G865" s="144">
        <v>321</v>
      </c>
      <c r="H865" s="11">
        <v>1</v>
      </c>
      <c r="I865" s="11">
        <v>2</v>
      </c>
      <c r="J865" s="11" t="s">
        <v>1029</v>
      </c>
      <c r="K865" s="11" t="s">
        <v>1029</v>
      </c>
      <c r="L865" s="11">
        <v>3</v>
      </c>
      <c r="M865" s="11" t="s">
        <v>1029</v>
      </c>
      <c r="N865" s="11" t="s">
        <v>1029</v>
      </c>
    </row>
    <row r="866" spans="2:14">
      <c r="B866" s="24">
        <v>5714000</v>
      </c>
      <c r="C866" s="26" t="s">
        <v>876</v>
      </c>
      <c r="D866" s="11">
        <v>714</v>
      </c>
      <c r="E866" s="133">
        <f t="shared" si="13"/>
        <v>711</v>
      </c>
      <c r="F866" s="144">
        <v>628</v>
      </c>
      <c r="G866" s="144">
        <v>83</v>
      </c>
      <c r="H866" s="11" t="s">
        <v>1029</v>
      </c>
      <c r="I866" s="11">
        <v>2</v>
      </c>
      <c r="J866" s="11" t="s">
        <v>1029</v>
      </c>
      <c r="K866" s="11">
        <v>1</v>
      </c>
      <c r="L866" s="11" t="s">
        <v>1029</v>
      </c>
      <c r="M866" s="11" t="s">
        <v>1029</v>
      </c>
      <c r="N866" s="11" t="s">
        <v>1029</v>
      </c>
    </row>
    <row r="867" spans="2:14">
      <c r="B867" s="24">
        <v>5715000</v>
      </c>
      <c r="C867" s="26" t="s">
        <v>877</v>
      </c>
      <c r="D867" s="11">
        <v>544</v>
      </c>
      <c r="E867" s="133">
        <f t="shared" si="13"/>
        <v>260</v>
      </c>
      <c r="F867" s="144">
        <v>253</v>
      </c>
      <c r="G867" s="144">
        <v>7</v>
      </c>
      <c r="H867" s="11">
        <v>35</v>
      </c>
      <c r="I867" s="11">
        <v>244</v>
      </c>
      <c r="J867" s="11" t="s">
        <v>1029</v>
      </c>
      <c r="K867" s="11">
        <v>5</v>
      </c>
      <c r="L867" s="11" t="s">
        <v>1029</v>
      </c>
      <c r="M867" s="11" t="s">
        <v>1029</v>
      </c>
      <c r="N867" s="11" t="s">
        <v>1029</v>
      </c>
    </row>
    <row r="868" spans="2:14">
      <c r="B868" s="24">
        <v>5716000</v>
      </c>
      <c r="C868" s="26" t="s">
        <v>878</v>
      </c>
      <c r="D868" s="11">
        <v>520</v>
      </c>
      <c r="E868" s="133">
        <f t="shared" si="13"/>
        <v>95</v>
      </c>
      <c r="F868" s="144">
        <v>86</v>
      </c>
      <c r="G868" s="144">
        <v>9</v>
      </c>
      <c r="H868" s="11" t="s">
        <v>1029</v>
      </c>
      <c r="I868" s="11">
        <v>34</v>
      </c>
      <c r="J868" s="11">
        <v>1</v>
      </c>
      <c r="K868" s="11">
        <v>390</v>
      </c>
      <c r="L868" s="11" t="s">
        <v>1029</v>
      </c>
      <c r="M868" s="11" t="s">
        <v>1029</v>
      </c>
      <c r="N868" s="11" t="s">
        <v>1029</v>
      </c>
    </row>
    <row r="869" spans="2:14">
      <c r="B869" s="24">
        <v>5717000</v>
      </c>
      <c r="C869" s="26" t="s">
        <v>879</v>
      </c>
      <c r="D869" s="11">
        <v>834</v>
      </c>
      <c r="E869" s="133">
        <f t="shared" si="13"/>
        <v>833</v>
      </c>
      <c r="F869" s="144">
        <v>766</v>
      </c>
      <c r="G869" s="144">
        <v>67</v>
      </c>
      <c r="H869" s="11" t="s">
        <v>1029</v>
      </c>
      <c r="I869" s="11">
        <v>1</v>
      </c>
      <c r="J869" s="11" t="s">
        <v>1029</v>
      </c>
      <c r="K869" s="11" t="s">
        <v>1029</v>
      </c>
      <c r="L869" s="11" t="s">
        <v>1029</v>
      </c>
      <c r="M869" s="11" t="s">
        <v>1029</v>
      </c>
      <c r="N869" s="11" t="s">
        <v>1029</v>
      </c>
    </row>
    <row r="870" spans="2:14">
      <c r="B870" s="24">
        <v>5718000</v>
      </c>
      <c r="C870" s="26" t="s">
        <v>880</v>
      </c>
      <c r="D870" s="11">
        <v>842</v>
      </c>
      <c r="E870" s="133">
        <f t="shared" si="13"/>
        <v>837</v>
      </c>
      <c r="F870" s="144">
        <v>441</v>
      </c>
      <c r="G870" s="144">
        <v>396</v>
      </c>
      <c r="H870" s="11" t="s">
        <v>1029</v>
      </c>
      <c r="I870" s="11" t="s">
        <v>1029</v>
      </c>
      <c r="J870" s="11" t="s">
        <v>1029</v>
      </c>
      <c r="K870" s="11" t="s">
        <v>1029</v>
      </c>
      <c r="L870" s="11" t="s">
        <v>1029</v>
      </c>
      <c r="M870" s="11">
        <v>2</v>
      </c>
      <c r="N870" s="11">
        <v>3</v>
      </c>
    </row>
    <row r="871" spans="2:14">
      <c r="B871" s="24">
        <v>5719000</v>
      </c>
      <c r="C871" s="26" t="s">
        <v>881</v>
      </c>
      <c r="D871" s="11">
        <v>1873</v>
      </c>
      <c r="E871" s="133">
        <f t="shared" si="13"/>
        <v>1869</v>
      </c>
      <c r="F871" s="144">
        <v>1020</v>
      </c>
      <c r="G871" s="144">
        <v>849</v>
      </c>
      <c r="H871" s="11">
        <v>1</v>
      </c>
      <c r="I871" s="11">
        <v>2</v>
      </c>
      <c r="J871" s="11" t="s">
        <v>1029</v>
      </c>
      <c r="K871" s="11" t="s">
        <v>1029</v>
      </c>
      <c r="L871" s="11" t="s">
        <v>1029</v>
      </c>
      <c r="M871" s="11" t="s">
        <v>1029</v>
      </c>
      <c r="N871" s="11">
        <v>1</v>
      </c>
    </row>
    <row r="872" spans="2:14">
      <c r="B872" s="24">
        <v>5720000</v>
      </c>
      <c r="C872" s="26" t="s">
        <v>882</v>
      </c>
      <c r="D872" s="11">
        <v>591</v>
      </c>
      <c r="E872" s="133">
        <f t="shared" si="13"/>
        <v>591</v>
      </c>
      <c r="F872" s="144">
        <v>393</v>
      </c>
      <c r="G872" s="144">
        <v>198</v>
      </c>
      <c r="H872" s="11" t="s">
        <v>1029</v>
      </c>
      <c r="I872" s="11" t="s">
        <v>1029</v>
      </c>
      <c r="J872" s="11" t="s">
        <v>1029</v>
      </c>
      <c r="K872" s="11" t="s">
        <v>1029</v>
      </c>
      <c r="L872" s="11" t="s">
        <v>1029</v>
      </c>
      <c r="M872" s="11" t="s">
        <v>1029</v>
      </c>
      <c r="N872" s="11" t="s">
        <v>1029</v>
      </c>
    </row>
    <row r="873" spans="2:14">
      <c r="B873" s="24">
        <v>5721000</v>
      </c>
      <c r="C873" s="26" t="s">
        <v>883</v>
      </c>
      <c r="D873" s="11">
        <v>536</v>
      </c>
      <c r="E873" s="133">
        <f t="shared" si="13"/>
        <v>531</v>
      </c>
      <c r="F873" s="144">
        <v>283</v>
      </c>
      <c r="G873" s="144">
        <v>248</v>
      </c>
      <c r="H873" s="11">
        <v>2</v>
      </c>
      <c r="I873" s="11">
        <v>3</v>
      </c>
      <c r="J873" s="11" t="s">
        <v>1029</v>
      </c>
      <c r="K873" s="11" t="s">
        <v>1029</v>
      </c>
      <c r="L873" s="11" t="s">
        <v>1029</v>
      </c>
      <c r="M873" s="11" t="s">
        <v>1029</v>
      </c>
      <c r="N873" s="11" t="s">
        <v>1029</v>
      </c>
    </row>
    <row r="874" spans="2:14">
      <c r="B874" s="24">
        <v>5722000</v>
      </c>
      <c r="C874" s="26" t="s">
        <v>884</v>
      </c>
      <c r="D874" s="11">
        <v>300</v>
      </c>
      <c r="E874" s="133">
        <f t="shared" si="13"/>
        <v>299</v>
      </c>
      <c r="F874" s="144">
        <v>297</v>
      </c>
      <c r="G874" s="144">
        <v>2</v>
      </c>
      <c r="H874" s="11" t="s">
        <v>1029</v>
      </c>
      <c r="I874" s="11">
        <v>1</v>
      </c>
      <c r="J874" s="11" t="s">
        <v>1029</v>
      </c>
      <c r="K874" s="11" t="s">
        <v>1029</v>
      </c>
      <c r="L874" s="11" t="s">
        <v>1029</v>
      </c>
      <c r="M874" s="11" t="s">
        <v>1029</v>
      </c>
      <c r="N874" s="11" t="s">
        <v>1029</v>
      </c>
    </row>
    <row r="875" spans="2:14">
      <c r="B875" s="24">
        <v>5723000</v>
      </c>
      <c r="C875" s="30" t="s">
        <v>885</v>
      </c>
      <c r="D875" s="11">
        <v>824</v>
      </c>
      <c r="E875" s="133">
        <f t="shared" si="13"/>
        <v>769</v>
      </c>
      <c r="F875" s="144">
        <v>650</v>
      </c>
      <c r="G875" s="144">
        <v>119</v>
      </c>
      <c r="H875" s="11">
        <v>1</v>
      </c>
      <c r="I875" s="11">
        <v>39</v>
      </c>
      <c r="J875" s="11" t="s">
        <v>1029</v>
      </c>
      <c r="K875" s="11">
        <v>9</v>
      </c>
      <c r="L875" s="11">
        <v>6</v>
      </c>
      <c r="M875" s="11" t="s">
        <v>1029</v>
      </c>
      <c r="N875" s="11" t="s">
        <v>1029</v>
      </c>
    </row>
    <row r="876" spans="2:14">
      <c r="B876" s="24">
        <v>5724000</v>
      </c>
      <c r="C876" s="30" t="s">
        <v>886</v>
      </c>
      <c r="D876" s="11">
        <v>498</v>
      </c>
      <c r="E876" s="133">
        <f t="shared" si="13"/>
        <v>494</v>
      </c>
      <c r="F876" s="144">
        <v>314</v>
      </c>
      <c r="G876" s="144">
        <v>180</v>
      </c>
      <c r="H876" s="11" t="s">
        <v>1029</v>
      </c>
      <c r="I876" s="11">
        <v>4</v>
      </c>
      <c r="J876" s="11" t="s">
        <v>1029</v>
      </c>
      <c r="K876" s="11" t="s">
        <v>1029</v>
      </c>
      <c r="L876" s="11" t="s">
        <v>1029</v>
      </c>
      <c r="M876" s="11" t="s">
        <v>1029</v>
      </c>
      <c r="N876" s="11" t="s">
        <v>1029</v>
      </c>
    </row>
    <row r="877" spans="2:14">
      <c r="B877" s="24">
        <v>5725000</v>
      </c>
      <c r="C877" s="30" t="s">
        <v>887</v>
      </c>
      <c r="D877" s="11">
        <v>547</v>
      </c>
      <c r="E877" s="133">
        <f t="shared" si="13"/>
        <v>520</v>
      </c>
      <c r="F877" s="144">
        <v>376</v>
      </c>
      <c r="G877" s="144">
        <v>144</v>
      </c>
      <c r="H877" s="11">
        <v>1</v>
      </c>
      <c r="I877" s="11">
        <v>25</v>
      </c>
      <c r="J877" s="11" t="s">
        <v>1029</v>
      </c>
      <c r="K877" s="11" t="s">
        <v>1029</v>
      </c>
      <c r="L877" s="11">
        <v>1</v>
      </c>
      <c r="M877" s="11" t="s">
        <v>1029</v>
      </c>
      <c r="N877" s="11" t="s">
        <v>1029</v>
      </c>
    </row>
    <row r="878" spans="2:14">
      <c r="B878" s="24">
        <v>5726000</v>
      </c>
      <c r="C878" s="30" t="s">
        <v>888</v>
      </c>
      <c r="D878" s="11">
        <v>552</v>
      </c>
      <c r="E878" s="133">
        <f t="shared" si="13"/>
        <v>549</v>
      </c>
      <c r="F878" s="144">
        <v>375</v>
      </c>
      <c r="G878" s="144">
        <v>174</v>
      </c>
      <c r="H878" s="11" t="s">
        <v>1029</v>
      </c>
      <c r="I878" s="11">
        <v>2</v>
      </c>
      <c r="J878" s="11" t="s">
        <v>1029</v>
      </c>
      <c r="K878" s="11" t="s">
        <v>1029</v>
      </c>
      <c r="L878" s="11" t="s">
        <v>1029</v>
      </c>
      <c r="M878" s="11">
        <v>1</v>
      </c>
      <c r="N878" s="11" t="s">
        <v>1029</v>
      </c>
    </row>
    <row r="879" spans="2:14">
      <c r="B879" s="24">
        <v>5727000</v>
      </c>
      <c r="C879" s="26" t="s">
        <v>889</v>
      </c>
      <c r="D879" s="11">
        <v>624</v>
      </c>
      <c r="E879" s="133">
        <f t="shared" si="13"/>
        <v>623</v>
      </c>
      <c r="F879" s="144">
        <v>389</v>
      </c>
      <c r="G879" s="144">
        <v>234</v>
      </c>
      <c r="H879" s="11" t="s">
        <v>1029</v>
      </c>
      <c r="I879" s="11">
        <v>1</v>
      </c>
      <c r="J879" s="11" t="s">
        <v>1029</v>
      </c>
      <c r="K879" s="11" t="s">
        <v>1029</v>
      </c>
      <c r="L879" s="11" t="s">
        <v>1029</v>
      </c>
      <c r="M879" s="11" t="s">
        <v>1029</v>
      </c>
      <c r="N879" s="11" t="s">
        <v>1029</v>
      </c>
    </row>
    <row r="880" spans="2:14">
      <c r="B880" s="24">
        <v>5728000</v>
      </c>
      <c r="C880" s="26" t="s">
        <v>890</v>
      </c>
      <c r="D880" s="11">
        <v>1305</v>
      </c>
      <c r="E880" s="133">
        <f t="shared" si="13"/>
        <v>1291</v>
      </c>
      <c r="F880" s="144">
        <v>932</v>
      </c>
      <c r="G880" s="144">
        <v>359</v>
      </c>
      <c r="H880" s="11" t="s">
        <v>1029</v>
      </c>
      <c r="I880" s="11">
        <v>6</v>
      </c>
      <c r="J880" s="11">
        <v>1</v>
      </c>
      <c r="K880" s="11">
        <v>6</v>
      </c>
      <c r="L880" s="11" t="s">
        <v>1029</v>
      </c>
      <c r="M880" s="11">
        <v>1</v>
      </c>
      <c r="N880" s="11" t="s">
        <v>1029</v>
      </c>
    </row>
    <row r="881" spans="2:14">
      <c r="B881" s="24">
        <v>5729000</v>
      </c>
      <c r="C881" s="26" t="s">
        <v>891</v>
      </c>
      <c r="D881" s="11">
        <v>780</v>
      </c>
      <c r="E881" s="133">
        <f t="shared" si="13"/>
        <v>778</v>
      </c>
      <c r="F881" s="144">
        <v>678</v>
      </c>
      <c r="G881" s="144">
        <v>100</v>
      </c>
      <c r="H881" s="11">
        <v>2</v>
      </c>
      <c r="I881" s="11" t="s">
        <v>1029</v>
      </c>
      <c r="J881" s="11" t="s">
        <v>1029</v>
      </c>
      <c r="K881" s="11" t="s">
        <v>1029</v>
      </c>
      <c r="L881" s="11" t="s">
        <v>1029</v>
      </c>
      <c r="M881" s="11" t="s">
        <v>1029</v>
      </c>
      <c r="N881" s="11" t="s">
        <v>1029</v>
      </c>
    </row>
    <row r="882" spans="2:14">
      <c r="B882" s="24">
        <v>5730000</v>
      </c>
      <c r="C882" s="26" t="s">
        <v>892</v>
      </c>
      <c r="D882" s="11">
        <v>1784</v>
      </c>
      <c r="E882" s="133">
        <f t="shared" si="13"/>
        <v>1778</v>
      </c>
      <c r="F882" s="144">
        <v>626</v>
      </c>
      <c r="G882" s="144">
        <v>1152</v>
      </c>
      <c r="H882" s="11">
        <v>2</v>
      </c>
      <c r="I882" s="11">
        <v>2</v>
      </c>
      <c r="J882" s="11" t="s">
        <v>1029</v>
      </c>
      <c r="K882" s="11" t="s">
        <v>1029</v>
      </c>
      <c r="L882" s="11" t="s">
        <v>1029</v>
      </c>
      <c r="M882" s="11" t="s">
        <v>1029</v>
      </c>
      <c r="N882" s="11">
        <v>2</v>
      </c>
    </row>
    <row r="883" spans="2:14">
      <c r="B883" s="24">
        <v>5731000</v>
      </c>
      <c r="C883" s="26" t="s">
        <v>893</v>
      </c>
      <c r="D883" s="11">
        <v>391</v>
      </c>
      <c r="E883" s="133">
        <f t="shared" si="13"/>
        <v>208</v>
      </c>
      <c r="F883" s="144">
        <v>163</v>
      </c>
      <c r="G883" s="144">
        <v>45</v>
      </c>
      <c r="H883" s="11">
        <v>7</v>
      </c>
      <c r="I883" s="11">
        <v>135</v>
      </c>
      <c r="J883" s="11">
        <v>2</v>
      </c>
      <c r="K883" s="11">
        <v>39</v>
      </c>
      <c r="L883" s="11" t="s">
        <v>1029</v>
      </c>
      <c r="M883" s="11" t="s">
        <v>1029</v>
      </c>
      <c r="N883" s="11" t="s">
        <v>1029</v>
      </c>
    </row>
    <row r="884" spans="2:14">
      <c r="B884" s="24">
        <v>5732000</v>
      </c>
      <c r="C884" s="26" t="s">
        <v>894</v>
      </c>
      <c r="D884" s="11">
        <v>641</v>
      </c>
      <c r="E884" s="133">
        <f t="shared" si="13"/>
        <v>212</v>
      </c>
      <c r="F884" s="144">
        <v>210</v>
      </c>
      <c r="G884" s="144">
        <v>2</v>
      </c>
      <c r="H884" s="11">
        <v>2</v>
      </c>
      <c r="I884" s="11">
        <v>121</v>
      </c>
      <c r="J884" s="11" t="s">
        <v>1029</v>
      </c>
      <c r="K884" s="11">
        <v>299</v>
      </c>
      <c r="L884" s="11">
        <v>7</v>
      </c>
      <c r="M884" s="11" t="s">
        <v>1029</v>
      </c>
      <c r="N884" s="11" t="s">
        <v>1029</v>
      </c>
    </row>
    <row r="885" spans="2:14" s="54" customFormat="1" ht="30">
      <c r="B885" s="296">
        <v>8500000</v>
      </c>
      <c r="C885" s="300" t="s">
        <v>895</v>
      </c>
      <c r="D885" s="303">
        <v>41039</v>
      </c>
      <c r="E885" s="307">
        <f t="shared" si="13"/>
        <v>38911</v>
      </c>
      <c r="F885" s="584">
        <v>28125</v>
      </c>
      <c r="G885" s="584">
        <v>10786</v>
      </c>
      <c r="H885" s="303">
        <v>367</v>
      </c>
      <c r="I885" s="303">
        <v>1727</v>
      </c>
      <c r="J885" s="303">
        <v>2</v>
      </c>
      <c r="K885" s="303" t="s">
        <v>1029</v>
      </c>
      <c r="L885" s="303">
        <v>1</v>
      </c>
      <c r="M885" s="303">
        <v>21</v>
      </c>
      <c r="N885" s="303">
        <v>10</v>
      </c>
    </row>
    <row r="886" spans="2:14">
      <c r="B886" s="24">
        <v>8501000</v>
      </c>
      <c r="C886" s="26" t="s">
        <v>896</v>
      </c>
      <c r="D886" s="11">
        <v>5265</v>
      </c>
      <c r="E886" s="133">
        <f t="shared" si="13"/>
        <v>4661</v>
      </c>
      <c r="F886" s="144">
        <v>2506</v>
      </c>
      <c r="G886" s="144">
        <v>2155</v>
      </c>
      <c r="H886" s="11">
        <v>33</v>
      </c>
      <c r="I886" s="11">
        <v>561</v>
      </c>
      <c r="J886" s="11">
        <v>2</v>
      </c>
      <c r="K886" s="11" t="s">
        <v>1029</v>
      </c>
      <c r="L886" s="11" t="s">
        <v>1029</v>
      </c>
      <c r="M886" s="11">
        <v>4</v>
      </c>
      <c r="N886" s="11">
        <v>4</v>
      </c>
    </row>
    <row r="887" spans="2:14">
      <c r="B887" s="24">
        <v>8510000</v>
      </c>
      <c r="C887" s="26" t="s">
        <v>897</v>
      </c>
      <c r="D887" s="11">
        <v>298</v>
      </c>
      <c r="E887" s="133">
        <f t="shared" si="13"/>
        <v>201</v>
      </c>
      <c r="F887" s="144">
        <v>150</v>
      </c>
      <c r="G887" s="144">
        <v>51</v>
      </c>
      <c r="H887" s="11">
        <v>28</v>
      </c>
      <c r="I887" s="11">
        <v>69</v>
      </c>
      <c r="J887" s="11" t="s">
        <v>1029</v>
      </c>
      <c r="K887" s="11" t="s">
        <v>1029</v>
      </c>
      <c r="L887" s="11" t="s">
        <v>1029</v>
      </c>
      <c r="M887" s="11" t="s">
        <v>1029</v>
      </c>
      <c r="N887" s="11" t="s">
        <v>1029</v>
      </c>
    </row>
    <row r="888" spans="2:14">
      <c r="B888" s="24">
        <v>8511000</v>
      </c>
      <c r="C888" s="26" t="s">
        <v>795</v>
      </c>
      <c r="D888" s="11">
        <v>1698</v>
      </c>
      <c r="E888" s="133">
        <f t="shared" si="13"/>
        <v>1689</v>
      </c>
      <c r="F888" s="144">
        <v>1045</v>
      </c>
      <c r="G888" s="144">
        <v>644</v>
      </c>
      <c r="H888" s="11">
        <v>3</v>
      </c>
      <c r="I888" s="11">
        <v>3</v>
      </c>
      <c r="J888" s="11" t="s">
        <v>1029</v>
      </c>
      <c r="K888" s="11" t="s">
        <v>1029</v>
      </c>
      <c r="L888" s="11" t="s">
        <v>1029</v>
      </c>
      <c r="M888" s="11">
        <v>3</v>
      </c>
      <c r="N888" s="11" t="s">
        <v>1029</v>
      </c>
    </row>
    <row r="889" spans="2:14">
      <c r="B889" s="24">
        <v>8512000</v>
      </c>
      <c r="C889" s="26" t="s">
        <v>898</v>
      </c>
      <c r="D889" s="11">
        <v>522</v>
      </c>
      <c r="E889" s="133">
        <f t="shared" si="13"/>
        <v>22</v>
      </c>
      <c r="F889" s="144">
        <v>22</v>
      </c>
      <c r="G889" s="144" t="s">
        <v>1029</v>
      </c>
      <c r="H889" s="11">
        <v>171</v>
      </c>
      <c r="I889" s="11">
        <v>326</v>
      </c>
      <c r="J889" s="11" t="s">
        <v>1029</v>
      </c>
      <c r="K889" s="11" t="s">
        <v>1029</v>
      </c>
      <c r="L889" s="11" t="s">
        <v>1029</v>
      </c>
      <c r="M889" s="11">
        <v>2</v>
      </c>
      <c r="N889" s="11">
        <v>1</v>
      </c>
    </row>
    <row r="890" spans="2:14">
      <c r="B890" s="24">
        <v>8513000</v>
      </c>
      <c r="C890" s="26" t="s">
        <v>899</v>
      </c>
      <c r="D890" s="11">
        <v>1573</v>
      </c>
      <c r="E890" s="133">
        <f t="shared" si="13"/>
        <v>1569</v>
      </c>
      <c r="F890" s="144">
        <v>1410</v>
      </c>
      <c r="G890" s="144">
        <v>159</v>
      </c>
      <c r="H890" s="11">
        <v>1</v>
      </c>
      <c r="I890" s="11">
        <v>2</v>
      </c>
      <c r="J890" s="11" t="s">
        <v>1029</v>
      </c>
      <c r="K890" s="11" t="s">
        <v>1029</v>
      </c>
      <c r="L890" s="11" t="s">
        <v>1029</v>
      </c>
      <c r="M890" s="11">
        <v>1</v>
      </c>
      <c r="N890" s="11" t="s">
        <v>1029</v>
      </c>
    </row>
    <row r="891" spans="2:14">
      <c r="B891" s="24">
        <v>8514000</v>
      </c>
      <c r="C891" s="26" t="s">
        <v>900</v>
      </c>
      <c r="D891" s="11">
        <v>1918</v>
      </c>
      <c r="E891" s="133">
        <f t="shared" si="13"/>
        <v>1895</v>
      </c>
      <c r="F891" s="144">
        <v>1329</v>
      </c>
      <c r="G891" s="144">
        <v>566</v>
      </c>
      <c r="H891" s="11">
        <v>13</v>
      </c>
      <c r="I891" s="11">
        <v>9</v>
      </c>
      <c r="J891" s="11" t="s">
        <v>1029</v>
      </c>
      <c r="K891" s="11" t="s">
        <v>1029</v>
      </c>
      <c r="L891" s="11" t="s">
        <v>1029</v>
      </c>
      <c r="M891" s="11">
        <v>1</v>
      </c>
      <c r="N891" s="11" t="s">
        <v>1029</v>
      </c>
    </row>
    <row r="892" spans="2:14">
      <c r="B892" s="24">
        <v>8515000</v>
      </c>
      <c r="C892" s="26" t="s">
        <v>901</v>
      </c>
      <c r="D892" s="11">
        <v>1644</v>
      </c>
      <c r="E892" s="133">
        <f t="shared" si="13"/>
        <v>1636</v>
      </c>
      <c r="F892" s="144">
        <v>1438</v>
      </c>
      <c r="G892" s="144">
        <v>198</v>
      </c>
      <c r="H892" s="11">
        <v>1</v>
      </c>
      <c r="I892" s="11">
        <v>6</v>
      </c>
      <c r="J892" s="11" t="s">
        <v>1029</v>
      </c>
      <c r="K892" s="11" t="s">
        <v>1029</v>
      </c>
      <c r="L892" s="11" t="s">
        <v>1029</v>
      </c>
      <c r="M892" s="11">
        <v>1</v>
      </c>
      <c r="N892" s="11" t="s">
        <v>1029</v>
      </c>
    </row>
    <row r="893" spans="2:14">
      <c r="B893" s="24">
        <v>8516000</v>
      </c>
      <c r="C893" s="26" t="s">
        <v>902</v>
      </c>
      <c r="D893" s="11">
        <v>1589</v>
      </c>
      <c r="E893" s="133">
        <f t="shared" si="13"/>
        <v>1574</v>
      </c>
      <c r="F893" s="144">
        <v>1017</v>
      </c>
      <c r="G893" s="144">
        <v>557</v>
      </c>
      <c r="H893" s="11">
        <v>1</v>
      </c>
      <c r="I893" s="11">
        <v>13</v>
      </c>
      <c r="J893" s="11" t="s">
        <v>1029</v>
      </c>
      <c r="K893" s="11" t="s">
        <v>1029</v>
      </c>
      <c r="L893" s="11" t="s">
        <v>1029</v>
      </c>
      <c r="M893" s="11" t="s">
        <v>1029</v>
      </c>
      <c r="N893" s="11">
        <v>1</v>
      </c>
    </row>
    <row r="894" spans="2:14">
      <c r="B894" s="24">
        <v>8517000</v>
      </c>
      <c r="C894" s="26" t="s">
        <v>903</v>
      </c>
      <c r="D894" s="11">
        <v>1730</v>
      </c>
      <c r="E894" s="133">
        <f t="shared" si="13"/>
        <v>1712</v>
      </c>
      <c r="F894" s="144">
        <v>1378</v>
      </c>
      <c r="G894" s="144">
        <v>334</v>
      </c>
      <c r="H894" s="11">
        <v>4</v>
      </c>
      <c r="I894" s="11">
        <v>14</v>
      </c>
      <c r="J894" s="11" t="s">
        <v>1029</v>
      </c>
      <c r="K894" s="11" t="s">
        <v>1029</v>
      </c>
      <c r="L894" s="11" t="s">
        <v>1029</v>
      </c>
      <c r="M894" s="11" t="s">
        <v>1029</v>
      </c>
      <c r="N894" s="11" t="s">
        <v>1029</v>
      </c>
    </row>
    <row r="895" spans="2:14">
      <c r="B895" s="24">
        <v>8518000</v>
      </c>
      <c r="C895" s="26" t="s">
        <v>904</v>
      </c>
      <c r="D895" s="11">
        <v>2434</v>
      </c>
      <c r="E895" s="133">
        <f t="shared" si="13"/>
        <v>2413</v>
      </c>
      <c r="F895" s="144">
        <v>1823</v>
      </c>
      <c r="G895" s="144">
        <v>590</v>
      </c>
      <c r="H895" s="11" t="s">
        <v>1029</v>
      </c>
      <c r="I895" s="11">
        <v>21</v>
      </c>
      <c r="J895" s="11" t="s">
        <v>1029</v>
      </c>
      <c r="K895" s="11" t="s">
        <v>1029</v>
      </c>
      <c r="L895" s="11" t="s">
        <v>1029</v>
      </c>
      <c r="M895" s="11" t="s">
        <v>1029</v>
      </c>
      <c r="N895" s="11" t="s">
        <v>1029</v>
      </c>
    </row>
    <row r="896" spans="2:14">
      <c r="B896" s="24">
        <v>8519000</v>
      </c>
      <c r="C896" s="26" t="s">
        <v>905</v>
      </c>
      <c r="D896" s="11">
        <v>1778</v>
      </c>
      <c r="E896" s="133">
        <f t="shared" si="13"/>
        <v>1775</v>
      </c>
      <c r="F896" s="144">
        <v>462</v>
      </c>
      <c r="G896" s="144">
        <v>1313</v>
      </c>
      <c r="H896" s="11" t="s">
        <v>1029</v>
      </c>
      <c r="I896" s="11">
        <v>2</v>
      </c>
      <c r="J896" s="11" t="s">
        <v>1029</v>
      </c>
      <c r="K896" s="11" t="s">
        <v>1029</v>
      </c>
      <c r="L896" s="11" t="s">
        <v>1029</v>
      </c>
      <c r="M896" s="11">
        <v>1</v>
      </c>
      <c r="N896" s="11" t="s">
        <v>1029</v>
      </c>
    </row>
    <row r="897" spans="2:14">
      <c r="B897" s="24">
        <v>8520000</v>
      </c>
      <c r="C897" s="26" t="s">
        <v>906</v>
      </c>
      <c r="D897" s="11">
        <v>360</v>
      </c>
      <c r="E897" s="133">
        <f t="shared" si="13"/>
        <v>358</v>
      </c>
      <c r="F897" s="144">
        <v>303</v>
      </c>
      <c r="G897" s="144">
        <v>55</v>
      </c>
      <c r="H897" s="11" t="s">
        <v>1029</v>
      </c>
      <c r="I897" s="11">
        <v>2</v>
      </c>
      <c r="J897" s="11" t="s">
        <v>1029</v>
      </c>
      <c r="K897" s="11" t="s">
        <v>1029</v>
      </c>
      <c r="L897" s="11" t="s">
        <v>1029</v>
      </c>
      <c r="M897" s="11" t="s">
        <v>1029</v>
      </c>
      <c r="N897" s="11" t="s">
        <v>1029</v>
      </c>
    </row>
    <row r="898" spans="2:14">
      <c r="B898" s="24">
        <v>8521000</v>
      </c>
      <c r="C898" s="26" t="s">
        <v>907</v>
      </c>
      <c r="D898" s="11">
        <v>2962</v>
      </c>
      <c r="E898" s="133">
        <f t="shared" si="13"/>
        <v>2854</v>
      </c>
      <c r="F898" s="144">
        <v>1992</v>
      </c>
      <c r="G898" s="144">
        <v>862</v>
      </c>
      <c r="H898" s="11">
        <v>20</v>
      </c>
      <c r="I898" s="11">
        <v>88</v>
      </c>
      <c r="J898" s="11" t="s">
        <v>1029</v>
      </c>
      <c r="K898" s="11" t="s">
        <v>1029</v>
      </c>
      <c r="L898" s="11" t="s">
        <v>1029</v>
      </c>
      <c r="M898" s="11" t="s">
        <v>1029</v>
      </c>
      <c r="N898" s="11" t="s">
        <v>1029</v>
      </c>
    </row>
    <row r="899" spans="2:14">
      <c r="B899" s="24">
        <v>8522000</v>
      </c>
      <c r="C899" s="26" t="s">
        <v>163</v>
      </c>
      <c r="D899" s="11">
        <v>1168</v>
      </c>
      <c r="E899" s="133">
        <f t="shared" si="13"/>
        <v>1122</v>
      </c>
      <c r="F899" s="144">
        <v>1037</v>
      </c>
      <c r="G899" s="144">
        <v>85</v>
      </c>
      <c r="H899" s="11">
        <v>23</v>
      </c>
      <c r="I899" s="11">
        <v>22</v>
      </c>
      <c r="J899" s="11" t="s">
        <v>1029</v>
      </c>
      <c r="K899" s="11" t="s">
        <v>1029</v>
      </c>
      <c r="L899" s="11" t="s">
        <v>1029</v>
      </c>
      <c r="M899" s="11">
        <v>1</v>
      </c>
      <c r="N899" s="11" t="s">
        <v>1029</v>
      </c>
    </row>
    <row r="900" spans="2:14">
      <c r="B900" s="24">
        <v>8523000</v>
      </c>
      <c r="C900" s="26" t="s">
        <v>908</v>
      </c>
      <c r="D900" s="11">
        <v>1711</v>
      </c>
      <c r="E900" s="133">
        <f t="shared" si="13"/>
        <v>1625</v>
      </c>
      <c r="F900" s="144">
        <v>916</v>
      </c>
      <c r="G900" s="144">
        <v>709</v>
      </c>
      <c r="H900" s="11">
        <v>24</v>
      </c>
      <c r="I900" s="11">
        <v>61</v>
      </c>
      <c r="J900" s="11" t="s">
        <v>1029</v>
      </c>
      <c r="K900" s="11" t="s">
        <v>1029</v>
      </c>
      <c r="L900" s="11" t="s">
        <v>1029</v>
      </c>
      <c r="M900" s="11" t="s">
        <v>1029</v>
      </c>
      <c r="N900" s="11">
        <v>1</v>
      </c>
    </row>
    <row r="901" spans="2:14">
      <c r="B901" s="24">
        <v>8524000</v>
      </c>
      <c r="C901" s="26" t="s">
        <v>909</v>
      </c>
      <c r="D901" s="11">
        <v>1543</v>
      </c>
      <c r="E901" s="133">
        <f t="shared" si="13"/>
        <v>1445</v>
      </c>
      <c r="F901" s="144">
        <v>1239</v>
      </c>
      <c r="G901" s="144">
        <v>206</v>
      </c>
      <c r="H901" s="11">
        <v>15</v>
      </c>
      <c r="I901" s="11">
        <v>81</v>
      </c>
      <c r="J901" s="11" t="s">
        <v>1029</v>
      </c>
      <c r="K901" s="11" t="s">
        <v>1029</v>
      </c>
      <c r="L901" s="11" t="s">
        <v>1029</v>
      </c>
      <c r="M901" s="11">
        <v>1</v>
      </c>
      <c r="N901" s="11">
        <v>1</v>
      </c>
    </row>
    <row r="902" spans="2:14">
      <c r="B902" s="24">
        <v>8525000</v>
      </c>
      <c r="C902" s="26" t="s">
        <v>910</v>
      </c>
      <c r="D902" s="11">
        <v>2042</v>
      </c>
      <c r="E902" s="133">
        <f t="shared" si="13"/>
        <v>2021</v>
      </c>
      <c r="F902" s="144">
        <v>1712</v>
      </c>
      <c r="G902" s="144">
        <v>309</v>
      </c>
      <c r="H902" s="11">
        <v>3</v>
      </c>
      <c r="I902" s="11">
        <v>17</v>
      </c>
      <c r="J902" s="11" t="s">
        <v>1029</v>
      </c>
      <c r="K902" s="11" t="s">
        <v>1029</v>
      </c>
      <c r="L902" s="11" t="s">
        <v>1029</v>
      </c>
      <c r="M902" s="11">
        <v>1</v>
      </c>
      <c r="N902" s="11" t="s">
        <v>1029</v>
      </c>
    </row>
    <row r="903" spans="2:14">
      <c r="B903" s="24">
        <v>8526000</v>
      </c>
      <c r="C903" s="26" t="s">
        <v>911</v>
      </c>
      <c r="D903" s="11">
        <v>396</v>
      </c>
      <c r="E903" s="133">
        <f t="shared" si="13"/>
        <v>57</v>
      </c>
      <c r="F903" s="144">
        <v>57</v>
      </c>
      <c r="G903" s="144" t="s">
        <v>1029</v>
      </c>
      <c r="H903" s="11" t="s">
        <v>1029</v>
      </c>
      <c r="I903" s="11">
        <v>338</v>
      </c>
      <c r="J903" s="11" t="s">
        <v>1029</v>
      </c>
      <c r="K903" s="11" t="s">
        <v>1029</v>
      </c>
      <c r="L903" s="11" t="s">
        <v>1029</v>
      </c>
      <c r="M903" s="11" t="s">
        <v>1029</v>
      </c>
      <c r="N903" s="11">
        <v>1</v>
      </c>
    </row>
    <row r="904" spans="2:14">
      <c r="B904" s="24">
        <v>8527000</v>
      </c>
      <c r="C904" s="26" t="s">
        <v>912</v>
      </c>
      <c r="D904" s="11">
        <v>2094</v>
      </c>
      <c r="E904" s="133">
        <f t="shared" si="13"/>
        <v>2056</v>
      </c>
      <c r="F904" s="144">
        <v>1147</v>
      </c>
      <c r="G904" s="144">
        <v>909</v>
      </c>
      <c r="H904" s="11">
        <v>7</v>
      </c>
      <c r="I904" s="11">
        <v>31</v>
      </c>
      <c r="J904" s="11" t="s">
        <v>1029</v>
      </c>
      <c r="K904" s="11" t="s">
        <v>1029</v>
      </c>
      <c r="L904" s="11" t="s">
        <v>1029</v>
      </c>
      <c r="M904" s="11" t="s">
        <v>1029</v>
      </c>
      <c r="N904" s="11" t="s">
        <v>1029</v>
      </c>
    </row>
    <row r="905" spans="2:14">
      <c r="B905" s="24">
        <v>8528000</v>
      </c>
      <c r="C905" s="26" t="s">
        <v>271</v>
      </c>
      <c r="D905" s="11">
        <v>717</v>
      </c>
      <c r="E905" s="133">
        <f t="shared" si="13"/>
        <v>712</v>
      </c>
      <c r="F905" s="144">
        <v>513</v>
      </c>
      <c r="G905" s="144">
        <v>199</v>
      </c>
      <c r="H905" s="11">
        <v>1</v>
      </c>
      <c r="I905" s="11">
        <v>3</v>
      </c>
      <c r="J905" s="11" t="s">
        <v>1029</v>
      </c>
      <c r="K905" s="11" t="s">
        <v>1029</v>
      </c>
      <c r="L905" s="11" t="s">
        <v>1029</v>
      </c>
      <c r="M905" s="11" t="s">
        <v>1029</v>
      </c>
      <c r="N905" s="11">
        <v>1</v>
      </c>
    </row>
    <row r="906" spans="2:14">
      <c r="B906" s="24">
        <v>8529000</v>
      </c>
      <c r="C906" s="26" t="s">
        <v>913</v>
      </c>
      <c r="D906" s="11">
        <v>4303</v>
      </c>
      <c r="E906" s="133">
        <f t="shared" si="13"/>
        <v>4290</v>
      </c>
      <c r="F906" s="144">
        <v>3809</v>
      </c>
      <c r="G906" s="144">
        <v>481</v>
      </c>
      <c r="H906" s="11">
        <v>5</v>
      </c>
      <c r="I906" s="11">
        <v>7</v>
      </c>
      <c r="J906" s="11" t="s">
        <v>1029</v>
      </c>
      <c r="K906" s="11" t="s">
        <v>1029</v>
      </c>
      <c r="L906" s="11" t="s">
        <v>1029</v>
      </c>
      <c r="M906" s="11">
        <v>1</v>
      </c>
      <c r="N906" s="11" t="s">
        <v>1029</v>
      </c>
    </row>
    <row r="907" spans="2:14">
      <c r="B907" s="24">
        <v>8530000</v>
      </c>
      <c r="C907" s="26" t="s">
        <v>914</v>
      </c>
      <c r="D907" s="11">
        <v>1283</v>
      </c>
      <c r="E907" s="133">
        <f t="shared" si="13"/>
        <v>1235</v>
      </c>
      <c r="F907" s="144">
        <v>1084</v>
      </c>
      <c r="G907" s="144">
        <v>151</v>
      </c>
      <c r="H907" s="11">
        <v>11</v>
      </c>
      <c r="I907" s="11">
        <v>36</v>
      </c>
      <c r="J907" s="11" t="s">
        <v>1029</v>
      </c>
      <c r="K907" s="11" t="s">
        <v>1029</v>
      </c>
      <c r="L907" s="11" t="s">
        <v>1029</v>
      </c>
      <c r="M907" s="11">
        <v>1</v>
      </c>
      <c r="N907" s="11" t="s">
        <v>1029</v>
      </c>
    </row>
    <row r="908" spans="2:14">
      <c r="B908" s="24">
        <v>8531000</v>
      </c>
      <c r="C908" s="26" t="s">
        <v>915</v>
      </c>
      <c r="D908" s="11">
        <v>2011</v>
      </c>
      <c r="E908" s="133">
        <f t="shared" ref="E908:E951" si="14">SUM(F908:G908)</f>
        <v>1989</v>
      </c>
      <c r="F908" s="144">
        <v>1736</v>
      </c>
      <c r="G908" s="144">
        <v>253</v>
      </c>
      <c r="H908" s="11">
        <v>3</v>
      </c>
      <c r="I908" s="11">
        <v>15</v>
      </c>
      <c r="J908" s="11" t="s">
        <v>1029</v>
      </c>
      <c r="K908" s="11" t="s">
        <v>1029</v>
      </c>
      <c r="L908" s="11">
        <v>1</v>
      </c>
      <c r="M908" s="11">
        <v>3</v>
      </c>
      <c r="N908" s="11" t="s">
        <v>1029</v>
      </c>
    </row>
    <row r="909" spans="2:14" s="54" customFormat="1">
      <c r="B909" s="296">
        <v>8700000</v>
      </c>
      <c r="C909" s="300" t="s">
        <v>916</v>
      </c>
      <c r="D909" s="303">
        <v>25706</v>
      </c>
      <c r="E909" s="307">
        <f t="shared" si="14"/>
        <v>2405</v>
      </c>
      <c r="F909" s="584">
        <v>2209</v>
      </c>
      <c r="G909" s="584">
        <v>196</v>
      </c>
      <c r="H909" s="303">
        <v>124</v>
      </c>
      <c r="I909" s="303">
        <v>10153</v>
      </c>
      <c r="J909" s="303">
        <v>398</v>
      </c>
      <c r="K909" s="303">
        <v>12582</v>
      </c>
      <c r="L909" s="303">
        <v>26</v>
      </c>
      <c r="M909" s="303">
        <v>7</v>
      </c>
      <c r="N909" s="303">
        <v>11</v>
      </c>
    </row>
    <row r="910" spans="2:14">
      <c r="B910" s="24">
        <v>8701000</v>
      </c>
      <c r="C910" s="34" t="s">
        <v>917</v>
      </c>
      <c r="D910" s="11">
        <v>9686</v>
      </c>
      <c r="E910" s="133">
        <f t="shared" si="14"/>
        <v>329</v>
      </c>
      <c r="F910" s="144">
        <v>306</v>
      </c>
      <c r="G910" s="144">
        <v>23</v>
      </c>
      <c r="H910" s="11">
        <v>15</v>
      </c>
      <c r="I910" s="11">
        <v>4009</v>
      </c>
      <c r="J910" s="11">
        <v>145</v>
      </c>
      <c r="K910" s="11">
        <v>5161</v>
      </c>
      <c r="L910" s="11">
        <v>18</v>
      </c>
      <c r="M910" s="11">
        <v>3</v>
      </c>
      <c r="N910" s="11">
        <v>6</v>
      </c>
    </row>
    <row r="911" spans="2:14">
      <c r="B911" s="24">
        <v>8702000</v>
      </c>
      <c r="C911" s="34" t="s">
        <v>918</v>
      </c>
      <c r="D911" s="11">
        <v>3444</v>
      </c>
      <c r="E911" s="133">
        <f t="shared" si="14"/>
        <v>12</v>
      </c>
      <c r="F911" s="144">
        <v>12</v>
      </c>
      <c r="G911" s="144" t="s">
        <v>1029</v>
      </c>
      <c r="H911" s="11">
        <v>3</v>
      </c>
      <c r="I911" s="11">
        <v>262</v>
      </c>
      <c r="J911" s="11">
        <v>20</v>
      </c>
      <c r="K911" s="11">
        <v>3143</v>
      </c>
      <c r="L911" s="11">
        <v>3</v>
      </c>
      <c r="M911" s="11">
        <v>1</v>
      </c>
      <c r="N911" s="11" t="s">
        <v>1029</v>
      </c>
    </row>
    <row r="912" spans="2:14">
      <c r="B912" s="24">
        <v>8710000</v>
      </c>
      <c r="C912" s="26" t="s">
        <v>919</v>
      </c>
      <c r="D912" s="11">
        <v>926</v>
      </c>
      <c r="E912" s="133">
        <f t="shared" si="14"/>
        <v>548</v>
      </c>
      <c r="F912" s="144">
        <v>516</v>
      </c>
      <c r="G912" s="144">
        <v>32</v>
      </c>
      <c r="H912" s="11">
        <v>1</v>
      </c>
      <c r="I912" s="11">
        <v>80</v>
      </c>
      <c r="J912" s="11">
        <v>15</v>
      </c>
      <c r="K912" s="11">
        <v>282</v>
      </c>
      <c r="L912" s="11" t="s">
        <v>1029</v>
      </c>
      <c r="M912" s="11" t="s">
        <v>1029</v>
      </c>
      <c r="N912" s="11" t="s">
        <v>1029</v>
      </c>
    </row>
    <row r="913" spans="2:14">
      <c r="B913" s="24">
        <v>8711000</v>
      </c>
      <c r="C913" s="26" t="s">
        <v>920</v>
      </c>
      <c r="D913" s="11">
        <v>1256</v>
      </c>
      <c r="E913" s="133">
        <f t="shared" si="14"/>
        <v>146</v>
      </c>
      <c r="F913" s="144">
        <v>139</v>
      </c>
      <c r="G913" s="144">
        <v>7</v>
      </c>
      <c r="H913" s="11">
        <v>1</v>
      </c>
      <c r="I913" s="11">
        <v>1003</v>
      </c>
      <c r="J913" s="11">
        <v>20</v>
      </c>
      <c r="K913" s="11">
        <v>86</v>
      </c>
      <c r="L913" s="11" t="s">
        <v>1029</v>
      </c>
      <c r="M913" s="11" t="s">
        <v>1029</v>
      </c>
      <c r="N913" s="11" t="s">
        <v>1029</v>
      </c>
    </row>
    <row r="914" spans="2:14">
      <c r="B914" s="24">
        <v>8712000</v>
      </c>
      <c r="C914" s="26" t="s">
        <v>921</v>
      </c>
      <c r="D914" s="11">
        <v>478</v>
      </c>
      <c r="E914" s="133">
        <f t="shared" si="14"/>
        <v>430</v>
      </c>
      <c r="F914" s="144">
        <v>379</v>
      </c>
      <c r="G914" s="144">
        <v>51</v>
      </c>
      <c r="H914" s="11">
        <v>1</v>
      </c>
      <c r="I914" s="11">
        <v>41</v>
      </c>
      <c r="J914" s="11">
        <v>4</v>
      </c>
      <c r="K914" s="11">
        <v>1</v>
      </c>
      <c r="L914" s="11" t="s">
        <v>1029</v>
      </c>
      <c r="M914" s="11" t="s">
        <v>1029</v>
      </c>
      <c r="N914" s="11">
        <v>1</v>
      </c>
    </row>
    <row r="915" spans="2:14">
      <c r="B915" s="24">
        <v>8713000</v>
      </c>
      <c r="C915" s="26" t="s">
        <v>922</v>
      </c>
      <c r="D915" s="11">
        <v>584</v>
      </c>
      <c r="E915" s="133">
        <f t="shared" si="14"/>
        <v>334</v>
      </c>
      <c r="F915" s="144">
        <v>318</v>
      </c>
      <c r="G915" s="144">
        <v>16</v>
      </c>
      <c r="H915" s="11" t="s">
        <v>1029</v>
      </c>
      <c r="I915" s="11">
        <v>223</v>
      </c>
      <c r="J915" s="11">
        <v>11</v>
      </c>
      <c r="K915" s="11">
        <v>16</v>
      </c>
      <c r="L915" s="11" t="s">
        <v>1029</v>
      </c>
      <c r="M915" s="11" t="s">
        <v>1029</v>
      </c>
      <c r="N915" s="11" t="s">
        <v>1029</v>
      </c>
    </row>
    <row r="916" spans="2:14">
      <c r="B916" s="24">
        <v>8715000</v>
      </c>
      <c r="C916" s="26" t="s">
        <v>691</v>
      </c>
      <c r="D916" s="11">
        <v>576</v>
      </c>
      <c r="E916" s="133">
        <f t="shared" si="14"/>
        <v>43</v>
      </c>
      <c r="F916" s="144">
        <v>41</v>
      </c>
      <c r="G916" s="144">
        <v>2</v>
      </c>
      <c r="H916" s="11">
        <v>9</v>
      </c>
      <c r="I916" s="11">
        <v>516</v>
      </c>
      <c r="J916" s="11">
        <v>3</v>
      </c>
      <c r="K916" s="11">
        <v>4</v>
      </c>
      <c r="L916" s="11" t="s">
        <v>1029</v>
      </c>
      <c r="M916" s="11">
        <v>1</v>
      </c>
      <c r="N916" s="11" t="s">
        <v>1029</v>
      </c>
    </row>
    <row r="917" spans="2:14">
      <c r="B917" s="24">
        <v>8716000</v>
      </c>
      <c r="C917" s="26" t="s">
        <v>923</v>
      </c>
      <c r="D917" s="11">
        <v>1120</v>
      </c>
      <c r="E917" s="133">
        <f t="shared" si="14"/>
        <v>9</v>
      </c>
      <c r="F917" s="144">
        <v>8</v>
      </c>
      <c r="G917" s="144">
        <v>1</v>
      </c>
      <c r="H917" s="11">
        <v>4</v>
      </c>
      <c r="I917" s="11">
        <v>246</v>
      </c>
      <c r="J917" s="11">
        <v>47</v>
      </c>
      <c r="K917" s="11">
        <v>813</v>
      </c>
      <c r="L917" s="11" t="s">
        <v>1029</v>
      </c>
      <c r="M917" s="11">
        <v>1</v>
      </c>
      <c r="N917" s="11" t="s">
        <v>1029</v>
      </c>
    </row>
    <row r="918" spans="2:14">
      <c r="B918" s="24">
        <v>8717000</v>
      </c>
      <c r="C918" s="26" t="s">
        <v>924</v>
      </c>
      <c r="D918" s="11">
        <v>621</v>
      </c>
      <c r="E918" s="133">
        <f t="shared" si="14"/>
        <v>37</v>
      </c>
      <c r="F918" s="144">
        <v>36</v>
      </c>
      <c r="G918" s="144">
        <v>1</v>
      </c>
      <c r="H918" s="11" t="s">
        <v>1029</v>
      </c>
      <c r="I918" s="11">
        <v>546</v>
      </c>
      <c r="J918" s="11">
        <v>30</v>
      </c>
      <c r="K918" s="11">
        <v>8</v>
      </c>
      <c r="L918" s="11" t="s">
        <v>1029</v>
      </c>
      <c r="M918" s="11" t="s">
        <v>1029</v>
      </c>
      <c r="N918" s="11" t="s">
        <v>1029</v>
      </c>
    </row>
    <row r="919" spans="2:14">
      <c r="B919" s="24">
        <v>8718000</v>
      </c>
      <c r="C919" s="26" t="s">
        <v>925</v>
      </c>
      <c r="D919" s="11">
        <v>1803</v>
      </c>
      <c r="E919" s="133">
        <f t="shared" si="14"/>
        <v>18</v>
      </c>
      <c r="F919" s="144">
        <v>17</v>
      </c>
      <c r="G919" s="144">
        <v>1</v>
      </c>
      <c r="H919" s="11">
        <v>10</v>
      </c>
      <c r="I919" s="11">
        <v>247</v>
      </c>
      <c r="J919" s="11">
        <v>52</v>
      </c>
      <c r="K919" s="11">
        <v>1471</v>
      </c>
      <c r="L919" s="11">
        <v>4</v>
      </c>
      <c r="M919" s="11" t="s">
        <v>1029</v>
      </c>
      <c r="N919" s="11">
        <v>1</v>
      </c>
    </row>
    <row r="920" spans="2:14">
      <c r="B920" s="24">
        <v>8719000</v>
      </c>
      <c r="C920" s="26" t="s">
        <v>926</v>
      </c>
      <c r="D920" s="11">
        <v>536</v>
      </c>
      <c r="E920" s="133">
        <f t="shared" si="14"/>
        <v>13</v>
      </c>
      <c r="F920" s="144">
        <v>10</v>
      </c>
      <c r="G920" s="144">
        <v>3</v>
      </c>
      <c r="H920" s="11">
        <v>59</v>
      </c>
      <c r="I920" s="11">
        <v>460</v>
      </c>
      <c r="J920" s="11">
        <v>3</v>
      </c>
      <c r="K920" s="11">
        <v>1</v>
      </c>
      <c r="L920" s="11" t="s">
        <v>1029</v>
      </c>
      <c r="M920" s="11" t="s">
        <v>1029</v>
      </c>
      <c r="N920" s="11" t="s">
        <v>1029</v>
      </c>
    </row>
    <row r="921" spans="2:14">
      <c r="B921" s="24">
        <v>8720000</v>
      </c>
      <c r="C921" s="26" t="s">
        <v>927</v>
      </c>
      <c r="D921" s="11">
        <v>810</v>
      </c>
      <c r="E921" s="133">
        <f t="shared" si="14"/>
        <v>21</v>
      </c>
      <c r="F921" s="144">
        <v>21</v>
      </c>
      <c r="G921" s="144" t="s">
        <v>1029</v>
      </c>
      <c r="H921" s="11">
        <v>3</v>
      </c>
      <c r="I921" s="11">
        <v>719</v>
      </c>
      <c r="J921" s="11">
        <v>20</v>
      </c>
      <c r="K921" s="11">
        <v>46</v>
      </c>
      <c r="L921" s="11" t="s">
        <v>1029</v>
      </c>
      <c r="M921" s="11" t="s">
        <v>1029</v>
      </c>
      <c r="N921" s="11">
        <v>1</v>
      </c>
    </row>
    <row r="922" spans="2:14">
      <c r="B922" s="24">
        <v>8720100</v>
      </c>
      <c r="C922" s="26" t="s">
        <v>681</v>
      </c>
      <c r="D922" s="11">
        <v>171</v>
      </c>
      <c r="E922" s="133">
        <f t="shared" si="14"/>
        <v>6</v>
      </c>
      <c r="F922" s="144">
        <v>3</v>
      </c>
      <c r="G922" s="144">
        <v>3</v>
      </c>
      <c r="H922" s="11">
        <v>2</v>
      </c>
      <c r="I922" s="11">
        <v>159</v>
      </c>
      <c r="J922" s="11">
        <v>3</v>
      </c>
      <c r="K922" s="11">
        <v>1</v>
      </c>
      <c r="L922" s="11" t="s">
        <v>1029</v>
      </c>
      <c r="M922" s="11" t="s">
        <v>1029</v>
      </c>
      <c r="N922" s="11" t="s">
        <v>1029</v>
      </c>
    </row>
    <row r="923" spans="2:14">
      <c r="B923" s="24">
        <v>8722000</v>
      </c>
      <c r="C923" s="26" t="s">
        <v>868</v>
      </c>
      <c r="D923" s="11">
        <v>2600</v>
      </c>
      <c r="E923" s="133">
        <f t="shared" si="14"/>
        <v>410</v>
      </c>
      <c r="F923" s="144">
        <v>358</v>
      </c>
      <c r="G923" s="144">
        <v>52</v>
      </c>
      <c r="H923" s="11">
        <v>5</v>
      </c>
      <c r="I923" s="11">
        <v>635</v>
      </c>
      <c r="J923" s="11">
        <v>5</v>
      </c>
      <c r="K923" s="11">
        <v>1542</v>
      </c>
      <c r="L923" s="11" t="s">
        <v>1029</v>
      </c>
      <c r="M923" s="11">
        <v>1</v>
      </c>
      <c r="N923" s="11">
        <v>2</v>
      </c>
    </row>
    <row r="924" spans="2:14">
      <c r="B924" s="24">
        <v>8723000</v>
      </c>
      <c r="C924" s="26" t="s">
        <v>928</v>
      </c>
      <c r="D924" s="11">
        <v>1095</v>
      </c>
      <c r="E924" s="133">
        <f t="shared" si="14"/>
        <v>49</v>
      </c>
      <c r="F924" s="144">
        <v>45</v>
      </c>
      <c r="G924" s="144">
        <v>4</v>
      </c>
      <c r="H924" s="11">
        <v>11</v>
      </c>
      <c r="I924" s="11">
        <v>1007</v>
      </c>
      <c r="J924" s="11">
        <v>20</v>
      </c>
      <c r="K924" s="11">
        <v>7</v>
      </c>
      <c r="L924" s="11">
        <v>1</v>
      </c>
      <c r="M924" s="11" t="s">
        <v>1029</v>
      </c>
      <c r="N924" s="11" t="s">
        <v>1029</v>
      </c>
    </row>
    <row r="925" spans="2:14" s="54" customFormat="1">
      <c r="B925" s="298">
        <v>9600000</v>
      </c>
      <c r="C925" s="302" t="s">
        <v>929</v>
      </c>
      <c r="D925" s="303">
        <v>100406</v>
      </c>
      <c r="E925" s="307">
        <f t="shared" si="14"/>
        <v>1730</v>
      </c>
      <c r="F925" s="584">
        <v>1606</v>
      </c>
      <c r="G925" s="584">
        <v>124</v>
      </c>
      <c r="H925" s="303">
        <v>384</v>
      </c>
      <c r="I925" s="303">
        <v>47503</v>
      </c>
      <c r="J925" s="303">
        <v>49009</v>
      </c>
      <c r="K925" s="303">
        <v>1488</v>
      </c>
      <c r="L925" s="303">
        <v>87</v>
      </c>
      <c r="M925" s="303">
        <v>149</v>
      </c>
      <c r="N925" s="303">
        <v>56</v>
      </c>
    </row>
    <row r="926" spans="2:14">
      <c r="B926" s="25">
        <v>9601000</v>
      </c>
      <c r="C926" s="26" t="s">
        <v>930</v>
      </c>
      <c r="D926" s="11">
        <v>18481</v>
      </c>
      <c r="E926" s="133">
        <f t="shared" si="14"/>
        <v>625</v>
      </c>
      <c r="F926" s="144">
        <v>593</v>
      </c>
      <c r="G926" s="144">
        <v>32</v>
      </c>
      <c r="H926" s="11">
        <v>42</v>
      </c>
      <c r="I926" s="11">
        <v>14208</v>
      </c>
      <c r="J926" s="11">
        <v>3418</v>
      </c>
      <c r="K926" s="11">
        <v>84</v>
      </c>
      <c r="L926" s="11">
        <v>40</v>
      </c>
      <c r="M926" s="11">
        <v>56</v>
      </c>
      <c r="N926" s="11">
        <v>8</v>
      </c>
    </row>
    <row r="927" spans="2:14">
      <c r="B927" s="25">
        <v>9602000</v>
      </c>
      <c r="C927" s="26" t="s">
        <v>931</v>
      </c>
      <c r="D927" s="11">
        <v>13845</v>
      </c>
      <c r="E927" s="133">
        <f t="shared" si="14"/>
        <v>70</v>
      </c>
      <c r="F927" s="144">
        <v>54</v>
      </c>
      <c r="G927" s="144">
        <v>16</v>
      </c>
      <c r="H927" s="11">
        <v>36</v>
      </c>
      <c r="I927" s="11">
        <v>10761</v>
      </c>
      <c r="J927" s="11">
        <v>2855</v>
      </c>
      <c r="K927" s="11">
        <v>93</v>
      </c>
      <c r="L927" s="11">
        <v>3</v>
      </c>
      <c r="M927" s="11">
        <v>21</v>
      </c>
      <c r="N927" s="11">
        <v>6</v>
      </c>
    </row>
    <row r="928" spans="2:14">
      <c r="B928" s="25">
        <v>9603000</v>
      </c>
      <c r="C928" s="26" t="s">
        <v>932</v>
      </c>
      <c r="D928" s="11">
        <v>10621</v>
      </c>
      <c r="E928" s="133">
        <f t="shared" si="14"/>
        <v>366</v>
      </c>
      <c r="F928" s="144">
        <v>319</v>
      </c>
      <c r="G928" s="144">
        <v>47</v>
      </c>
      <c r="H928" s="11">
        <v>37</v>
      </c>
      <c r="I928" s="11">
        <v>8398</v>
      </c>
      <c r="J928" s="11">
        <v>1764</v>
      </c>
      <c r="K928" s="11">
        <v>32</v>
      </c>
      <c r="L928" s="11" t="s">
        <v>1029</v>
      </c>
      <c r="M928" s="11">
        <v>14</v>
      </c>
      <c r="N928" s="11">
        <v>10</v>
      </c>
    </row>
    <row r="929" spans="2:14">
      <c r="B929" s="25">
        <v>9610000</v>
      </c>
      <c r="C929" s="26" t="s">
        <v>933</v>
      </c>
      <c r="D929" s="11">
        <v>2355</v>
      </c>
      <c r="E929" s="133">
        <f t="shared" si="14"/>
        <v>7</v>
      </c>
      <c r="F929" s="144">
        <v>6</v>
      </c>
      <c r="G929" s="144">
        <v>1</v>
      </c>
      <c r="H929" s="11" t="s">
        <v>1029</v>
      </c>
      <c r="I929" s="11">
        <v>342</v>
      </c>
      <c r="J929" s="11">
        <v>1999</v>
      </c>
      <c r="K929" s="11" t="s">
        <v>1029</v>
      </c>
      <c r="L929" s="11">
        <v>3</v>
      </c>
      <c r="M929" s="11">
        <v>4</v>
      </c>
      <c r="N929" s="11" t="s">
        <v>1029</v>
      </c>
    </row>
    <row r="930" spans="2:14">
      <c r="B930" s="25">
        <v>9611000</v>
      </c>
      <c r="C930" s="26" t="s">
        <v>934</v>
      </c>
      <c r="D930" s="11">
        <v>3839</v>
      </c>
      <c r="E930" s="133">
        <f t="shared" si="14"/>
        <v>3</v>
      </c>
      <c r="F930" s="144">
        <v>2</v>
      </c>
      <c r="G930" s="144">
        <v>1</v>
      </c>
      <c r="H930" s="11">
        <v>4</v>
      </c>
      <c r="I930" s="11">
        <v>411</v>
      </c>
      <c r="J930" s="11">
        <v>3410</v>
      </c>
      <c r="K930" s="11">
        <v>7</v>
      </c>
      <c r="L930" s="11">
        <v>2</v>
      </c>
      <c r="M930" s="11" t="s">
        <v>1029</v>
      </c>
      <c r="N930" s="11">
        <v>2</v>
      </c>
    </row>
    <row r="931" spans="2:14">
      <c r="B931" s="25">
        <v>9612000</v>
      </c>
      <c r="C931" s="26" t="s">
        <v>935</v>
      </c>
      <c r="D931" s="11">
        <v>2396</v>
      </c>
      <c r="E931" s="133">
        <f t="shared" si="14"/>
        <v>10</v>
      </c>
      <c r="F931" s="144">
        <v>10</v>
      </c>
      <c r="G931" s="144" t="s">
        <v>1029</v>
      </c>
      <c r="H931" s="11" t="s">
        <v>1029</v>
      </c>
      <c r="I931" s="11">
        <v>395</v>
      </c>
      <c r="J931" s="11">
        <v>1978</v>
      </c>
      <c r="K931" s="11">
        <v>4</v>
      </c>
      <c r="L931" s="11" t="s">
        <v>1029</v>
      </c>
      <c r="M931" s="11">
        <v>8</v>
      </c>
      <c r="N931" s="11">
        <v>1</v>
      </c>
    </row>
    <row r="932" spans="2:14">
      <c r="B932" s="25">
        <v>9613000</v>
      </c>
      <c r="C932" s="26" t="s">
        <v>936</v>
      </c>
      <c r="D932" s="11">
        <v>1870</v>
      </c>
      <c r="E932" s="133">
        <f t="shared" si="14"/>
        <v>7</v>
      </c>
      <c r="F932" s="144">
        <v>5</v>
      </c>
      <c r="G932" s="144">
        <v>2</v>
      </c>
      <c r="H932" s="11" t="s">
        <v>1029</v>
      </c>
      <c r="I932" s="11">
        <v>326</v>
      </c>
      <c r="J932" s="11">
        <v>1533</v>
      </c>
      <c r="K932" s="11">
        <v>3</v>
      </c>
      <c r="L932" s="11" t="s">
        <v>1029</v>
      </c>
      <c r="M932" s="11">
        <v>1</v>
      </c>
      <c r="N932" s="11" t="s">
        <v>1029</v>
      </c>
    </row>
    <row r="933" spans="2:14">
      <c r="B933" s="25">
        <v>9614000</v>
      </c>
      <c r="C933" s="26" t="s">
        <v>937</v>
      </c>
      <c r="D933" s="11">
        <v>1097</v>
      </c>
      <c r="E933" s="133">
        <f t="shared" si="14"/>
        <v>78</v>
      </c>
      <c r="F933" s="144">
        <v>77</v>
      </c>
      <c r="G933" s="144">
        <v>1</v>
      </c>
      <c r="H933" s="11">
        <v>4</v>
      </c>
      <c r="I933" s="11">
        <v>791</v>
      </c>
      <c r="J933" s="11">
        <v>217</v>
      </c>
      <c r="K933" s="11">
        <v>5</v>
      </c>
      <c r="L933" s="11" t="s">
        <v>1029</v>
      </c>
      <c r="M933" s="11">
        <v>2</v>
      </c>
      <c r="N933" s="11" t="s">
        <v>1029</v>
      </c>
    </row>
    <row r="934" spans="2:14">
      <c r="B934" s="25">
        <v>9615000</v>
      </c>
      <c r="C934" s="26" t="s">
        <v>938</v>
      </c>
      <c r="D934" s="11">
        <v>276</v>
      </c>
      <c r="E934" s="133">
        <f t="shared" si="14"/>
        <v>20</v>
      </c>
      <c r="F934" s="144">
        <v>20</v>
      </c>
      <c r="G934" s="144" t="s">
        <v>1029</v>
      </c>
      <c r="H934" s="11">
        <v>1</v>
      </c>
      <c r="I934" s="11">
        <v>184</v>
      </c>
      <c r="J934" s="11">
        <v>68</v>
      </c>
      <c r="K934" s="11">
        <v>3</v>
      </c>
      <c r="L934" s="11" t="s">
        <v>1029</v>
      </c>
      <c r="M934" s="11" t="s">
        <v>1029</v>
      </c>
      <c r="N934" s="11" t="s">
        <v>1029</v>
      </c>
    </row>
    <row r="935" spans="2:14">
      <c r="B935" s="25">
        <v>9616000</v>
      </c>
      <c r="C935" s="26" t="s">
        <v>939</v>
      </c>
      <c r="D935" s="11">
        <v>4330</v>
      </c>
      <c r="E935" s="133">
        <f t="shared" si="14"/>
        <v>13</v>
      </c>
      <c r="F935" s="144">
        <v>12</v>
      </c>
      <c r="G935" s="144">
        <v>1</v>
      </c>
      <c r="H935" s="11">
        <v>1</v>
      </c>
      <c r="I935" s="11">
        <v>423</v>
      </c>
      <c r="J935" s="11">
        <v>3870</v>
      </c>
      <c r="K935" s="11">
        <v>21</v>
      </c>
      <c r="L935" s="11" t="s">
        <v>1029</v>
      </c>
      <c r="M935" s="11">
        <v>1</v>
      </c>
      <c r="N935" s="11">
        <v>1</v>
      </c>
    </row>
    <row r="936" spans="2:14">
      <c r="B936" s="25">
        <v>9616100</v>
      </c>
      <c r="C936" s="26" t="s">
        <v>940</v>
      </c>
      <c r="D936" s="11">
        <v>411</v>
      </c>
      <c r="E936" s="133">
        <f t="shared" si="14"/>
        <v>92</v>
      </c>
      <c r="F936" s="144">
        <v>82</v>
      </c>
      <c r="G936" s="144">
        <v>10</v>
      </c>
      <c r="H936" s="11">
        <v>7</v>
      </c>
      <c r="I936" s="11">
        <v>297</v>
      </c>
      <c r="J936" s="11">
        <v>14</v>
      </c>
      <c r="K936" s="11">
        <v>1</v>
      </c>
      <c r="L936" s="11" t="s">
        <v>1029</v>
      </c>
      <c r="M936" s="11" t="s">
        <v>1029</v>
      </c>
      <c r="N936" s="11" t="s">
        <v>1029</v>
      </c>
    </row>
    <row r="937" spans="2:14">
      <c r="B937" s="25">
        <v>9617000</v>
      </c>
      <c r="C937" s="26" t="s">
        <v>941</v>
      </c>
      <c r="D937" s="11">
        <v>1223</v>
      </c>
      <c r="E937" s="133">
        <f t="shared" si="14"/>
        <v>9</v>
      </c>
      <c r="F937" s="144">
        <v>9</v>
      </c>
      <c r="G937" s="144" t="s">
        <v>1029</v>
      </c>
      <c r="H937" s="11">
        <v>1</v>
      </c>
      <c r="I937" s="11">
        <v>159</v>
      </c>
      <c r="J937" s="11">
        <v>1051</v>
      </c>
      <c r="K937" s="11">
        <v>2</v>
      </c>
      <c r="L937" s="11" t="s">
        <v>1029</v>
      </c>
      <c r="M937" s="11" t="s">
        <v>1029</v>
      </c>
      <c r="N937" s="11">
        <v>1</v>
      </c>
    </row>
    <row r="938" spans="2:14">
      <c r="B938" s="25">
        <v>9618000</v>
      </c>
      <c r="C938" s="26" t="s">
        <v>942</v>
      </c>
      <c r="D938" s="11">
        <v>4643</v>
      </c>
      <c r="E938" s="133">
        <f t="shared" si="14"/>
        <v>23</v>
      </c>
      <c r="F938" s="144">
        <v>20</v>
      </c>
      <c r="G938" s="144">
        <v>3</v>
      </c>
      <c r="H938" s="11">
        <v>26</v>
      </c>
      <c r="I938" s="11">
        <v>3077</v>
      </c>
      <c r="J938" s="11">
        <v>348</v>
      </c>
      <c r="K938" s="11">
        <v>1145</v>
      </c>
      <c r="L938" s="11">
        <v>17</v>
      </c>
      <c r="M938" s="11">
        <v>3</v>
      </c>
      <c r="N938" s="11">
        <v>4</v>
      </c>
    </row>
    <row r="939" spans="2:14">
      <c r="B939" s="25">
        <v>9619000</v>
      </c>
      <c r="C939" s="26" t="s">
        <v>943</v>
      </c>
      <c r="D939" s="11">
        <v>2125</v>
      </c>
      <c r="E939" s="133">
        <f t="shared" si="14"/>
        <v>29</v>
      </c>
      <c r="F939" s="144">
        <v>29</v>
      </c>
      <c r="G939" s="144" t="s">
        <v>1029</v>
      </c>
      <c r="H939" s="11" t="s">
        <v>1029</v>
      </c>
      <c r="I939" s="11">
        <v>282</v>
      </c>
      <c r="J939" s="11">
        <v>1790</v>
      </c>
      <c r="K939" s="11">
        <v>11</v>
      </c>
      <c r="L939" s="11" t="s">
        <v>1029</v>
      </c>
      <c r="M939" s="11">
        <v>11</v>
      </c>
      <c r="N939" s="11">
        <v>2</v>
      </c>
    </row>
    <row r="940" spans="2:14">
      <c r="B940" s="25">
        <v>9620000</v>
      </c>
      <c r="C940" s="26" t="s">
        <v>944</v>
      </c>
      <c r="D940" s="11">
        <v>2978</v>
      </c>
      <c r="E940" s="133">
        <f t="shared" si="14"/>
        <v>40</v>
      </c>
      <c r="F940" s="144">
        <v>39</v>
      </c>
      <c r="G940" s="144">
        <v>1</v>
      </c>
      <c r="H940" s="11">
        <v>12</v>
      </c>
      <c r="I940" s="11">
        <v>333</v>
      </c>
      <c r="J940" s="11">
        <v>2584</v>
      </c>
      <c r="K940" s="11" t="s">
        <v>1029</v>
      </c>
      <c r="L940" s="11" t="s">
        <v>1029</v>
      </c>
      <c r="M940" s="11">
        <v>8</v>
      </c>
      <c r="N940" s="11">
        <v>1</v>
      </c>
    </row>
    <row r="941" spans="2:14">
      <c r="B941" s="25">
        <v>9622000</v>
      </c>
      <c r="C941" s="26" t="s">
        <v>945</v>
      </c>
      <c r="D941" s="11">
        <v>7950</v>
      </c>
      <c r="E941" s="133">
        <f t="shared" si="14"/>
        <v>26</v>
      </c>
      <c r="F941" s="144">
        <v>25</v>
      </c>
      <c r="G941" s="144">
        <v>1</v>
      </c>
      <c r="H941" s="11">
        <v>9</v>
      </c>
      <c r="I941" s="11">
        <v>1196</v>
      </c>
      <c r="J941" s="11">
        <v>6705</v>
      </c>
      <c r="K941" s="11">
        <v>10</v>
      </c>
      <c r="L941" s="11" t="s">
        <v>1029</v>
      </c>
      <c r="M941" s="11">
        <v>1</v>
      </c>
      <c r="N941" s="11">
        <v>3</v>
      </c>
    </row>
    <row r="942" spans="2:14">
      <c r="B942" s="25">
        <v>9623000</v>
      </c>
      <c r="C942" s="26" t="s">
        <v>946</v>
      </c>
      <c r="D942" s="11">
        <v>1343</v>
      </c>
      <c r="E942" s="133">
        <f t="shared" si="14"/>
        <v>143</v>
      </c>
      <c r="F942" s="144">
        <v>139</v>
      </c>
      <c r="G942" s="144">
        <v>4</v>
      </c>
      <c r="H942" s="11">
        <v>2</v>
      </c>
      <c r="I942" s="11">
        <v>515</v>
      </c>
      <c r="J942" s="11">
        <v>680</v>
      </c>
      <c r="K942" s="11" t="s">
        <v>1029</v>
      </c>
      <c r="L942" s="11" t="s">
        <v>1029</v>
      </c>
      <c r="M942" s="11">
        <v>2</v>
      </c>
      <c r="N942" s="11">
        <v>1</v>
      </c>
    </row>
    <row r="943" spans="2:14">
      <c r="B943" s="25">
        <v>9624000</v>
      </c>
      <c r="C943" s="26" t="s">
        <v>902</v>
      </c>
      <c r="D943" s="11">
        <v>6180</v>
      </c>
      <c r="E943" s="133">
        <f t="shared" si="14"/>
        <v>15</v>
      </c>
      <c r="F943" s="144">
        <v>15</v>
      </c>
      <c r="G943" s="144" t="s">
        <v>1029</v>
      </c>
      <c r="H943" s="11" t="s">
        <v>1029</v>
      </c>
      <c r="I943" s="11">
        <v>1059</v>
      </c>
      <c r="J943" s="11">
        <v>5081</v>
      </c>
      <c r="K943" s="11">
        <v>13</v>
      </c>
      <c r="L943" s="11">
        <v>5</v>
      </c>
      <c r="M943" s="11">
        <v>4</v>
      </c>
      <c r="N943" s="11">
        <v>3</v>
      </c>
    </row>
    <row r="944" spans="2:14">
      <c r="B944" s="25">
        <v>9625000</v>
      </c>
      <c r="C944" s="26" t="s">
        <v>947</v>
      </c>
      <c r="D944" s="11">
        <v>641</v>
      </c>
      <c r="E944" s="133">
        <f t="shared" si="14"/>
        <v>5</v>
      </c>
      <c r="F944" s="144">
        <v>5</v>
      </c>
      <c r="G944" s="144" t="s">
        <v>1029</v>
      </c>
      <c r="H944" s="11" t="s">
        <v>1029</v>
      </c>
      <c r="I944" s="11">
        <v>196</v>
      </c>
      <c r="J944" s="11">
        <v>436</v>
      </c>
      <c r="K944" s="11">
        <v>1</v>
      </c>
      <c r="L944" s="11" t="s">
        <v>1029</v>
      </c>
      <c r="M944" s="11">
        <v>1</v>
      </c>
      <c r="N944" s="11">
        <v>2</v>
      </c>
    </row>
    <row r="945" spans="2:14">
      <c r="B945" s="25">
        <v>9626000</v>
      </c>
      <c r="C945" s="26" t="s">
        <v>948</v>
      </c>
      <c r="D945" s="11">
        <v>3469</v>
      </c>
      <c r="E945" s="133">
        <f t="shared" si="14"/>
        <v>22</v>
      </c>
      <c r="F945" s="144">
        <v>18</v>
      </c>
      <c r="G945" s="144">
        <v>4</v>
      </c>
      <c r="H945" s="11">
        <v>3</v>
      </c>
      <c r="I945" s="11">
        <v>656</v>
      </c>
      <c r="J945" s="11">
        <v>2777</v>
      </c>
      <c r="K945" s="11">
        <v>9</v>
      </c>
      <c r="L945" s="11" t="s">
        <v>1029</v>
      </c>
      <c r="M945" s="11">
        <v>1</v>
      </c>
      <c r="N945" s="11">
        <v>1</v>
      </c>
    </row>
    <row r="946" spans="2:14">
      <c r="B946" s="25">
        <v>9627000</v>
      </c>
      <c r="C946" s="26" t="s">
        <v>949</v>
      </c>
      <c r="D946" s="11">
        <v>2031</v>
      </c>
      <c r="E946" s="133">
        <f t="shared" si="14"/>
        <v>45</v>
      </c>
      <c r="F946" s="144">
        <v>45</v>
      </c>
      <c r="G946" s="144" t="s">
        <v>1029</v>
      </c>
      <c r="H946" s="11">
        <v>4</v>
      </c>
      <c r="I946" s="11">
        <v>290</v>
      </c>
      <c r="J946" s="11">
        <v>1674</v>
      </c>
      <c r="K946" s="11">
        <v>12</v>
      </c>
      <c r="L946" s="11" t="s">
        <v>1029</v>
      </c>
      <c r="M946" s="11">
        <v>3</v>
      </c>
      <c r="N946" s="11">
        <v>3</v>
      </c>
    </row>
    <row r="947" spans="2:14">
      <c r="B947" s="25">
        <v>9628000</v>
      </c>
      <c r="C947" s="26" t="s">
        <v>950</v>
      </c>
      <c r="D947" s="11">
        <v>590</v>
      </c>
      <c r="E947" s="133">
        <f t="shared" si="14"/>
        <v>7</v>
      </c>
      <c r="F947" s="144">
        <v>7</v>
      </c>
      <c r="G947" s="144" t="s">
        <v>1029</v>
      </c>
      <c r="H947" s="11">
        <v>167</v>
      </c>
      <c r="I947" s="11">
        <v>278</v>
      </c>
      <c r="J947" s="11">
        <v>114</v>
      </c>
      <c r="K947" s="11">
        <v>2</v>
      </c>
      <c r="L947" s="11">
        <v>17</v>
      </c>
      <c r="M947" s="11" t="s">
        <v>1029</v>
      </c>
      <c r="N947" s="11">
        <v>5</v>
      </c>
    </row>
    <row r="948" spans="2:14">
      <c r="B948" s="25">
        <v>9629000</v>
      </c>
      <c r="C948" s="26" t="s">
        <v>951</v>
      </c>
      <c r="D948" s="11">
        <v>2471</v>
      </c>
      <c r="E948" s="133">
        <f t="shared" si="14"/>
        <v>4</v>
      </c>
      <c r="F948" s="144">
        <v>4</v>
      </c>
      <c r="G948" s="144" t="s">
        <v>1029</v>
      </c>
      <c r="H948" s="11">
        <v>5</v>
      </c>
      <c r="I948" s="11">
        <v>1295</v>
      </c>
      <c r="J948" s="11">
        <v>1161</v>
      </c>
      <c r="K948" s="11">
        <v>2</v>
      </c>
      <c r="L948" s="11" t="s">
        <v>1029</v>
      </c>
      <c r="M948" s="11">
        <v>4</v>
      </c>
      <c r="N948" s="11" t="s">
        <v>1029</v>
      </c>
    </row>
    <row r="949" spans="2:14">
      <c r="B949" s="25">
        <v>9630000</v>
      </c>
      <c r="C949" s="26" t="s">
        <v>952</v>
      </c>
      <c r="D949" s="11">
        <v>1071</v>
      </c>
      <c r="E949" s="133" t="s">
        <v>1029</v>
      </c>
      <c r="F949" s="144" t="s">
        <v>1029</v>
      </c>
      <c r="G949" s="144" t="s">
        <v>1029</v>
      </c>
      <c r="H949" s="11" t="s">
        <v>1029</v>
      </c>
      <c r="I949" s="11">
        <v>131</v>
      </c>
      <c r="J949" s="11">
        <v>940</v>
      </c>
      <c r="K949" s="11" t="s">
        <v>1029</v>
      </c>
      <c r="L949" s="11" t="s">
        <v>1029</v>
      </c>
      <c r="M949" s="11" t="s">
        <v>1029</v>
      </c>
      <c r="N949" s="11" t="s">
        <v>1029</v>
      </c>
    </row>
    <row r="950" spans="2:14">
      <c r="B950" s="25">
        <v>9631000</v>
      </c>
      <c r="C950" s="26" t="s">
        <v>953</v>
      </c>
      <c r="D950" s="11">
        <v>1247</v>
      </c>
      <c r="E950" s="133">
        <f t="shared" si="14"/>
        <v>59</v>
      </c>
      <c r="F950" s="144">
        <v>59</v>
      </c>
      <c r="G950" s="144" t="s">
        <v>1029</v>
      </c>
      <c r="H950" s="11">
        <v>10</v>
      </c>
      <c r="I950" s="11">
        <v>1120</v>
      </c>
      <c r="J950" s="11">
        <v>39</v>
      </c>
      <c r="K950" s="11">
        <v>16</v>
      </c>
      <c r="L950" s="11" t="s">
        <v>1029</v>
      </c>
      <c r="M950" s="11">
        <v>1</v>
      </c>
      <c r="N950" s="11">
        <v>2</v>
      </c>
    </row>
    <row r="951" spans="2:14">
      <c r="B951" s="25">
        <v>9632000</v>
      </c>
      <c r="C951" s="26" t="s">
        <v>892</v>
      </c>
      <c r="D951" s="11">
        <v>2923</v>
      </c>
      <c r="E951" s="133">
        <f t="shared" si="14"/>
        <v>12</v>
      </c>
      <c r="F951" s="144">
        <v>12</v>
      </c>
      <c r="G951" s="144" t="s">
        <v>1029</v>
      </c>
      <c r="H951" s="11">
        <v>13</v>
      </c>
      <c r="I951" s="11">
        <v>380</v>
      </c>
      <c r="J951" s="11">
        <v>2503</v>
      </c>
      <c r="K951" s="11">
        <v>12</v>
      </c>
      <c r="L951" s="11" t="s">
        <v>1029</v>
      </c>
      <c r="M951" s="11">
        <v>3</v>
      </c>
      <c r="N951" s="11" t="s">
        <v>1029</v>
      </c>
    </row>
    <row r="953" spans="2:14" ht="43.5" customHeight="1">
      <c r="B953" s="700" t="s">
        <v>1063</v>
      </c>
      <c r="C953" s="700"/>
      <c r="D953" s="700"/>
      <c r="E953" s="700"/>
      <c r="F953" s="700"/>
      <c r="G953" s="700"/>
      <c r="H953" s="700"/>
      <c r="I953" s="700"/>
      <c r="J953" s="700"/>
      <c r="K953" s="700"/>
      <c r="L953" s="700"/>
      <c r="M953" s="700"/>
      <c r="N953" s="700"/>
    </row>
    <row r="954" spans="2:14">
      <c r="B954" s="697" t="s">
        <v>1282</v>
      </c>
      <c r="C954" s="699"/>
      <c r="D954" s="699"/>
      <c r="E954" s="699"/>
      <c r="F954" s="699"/>
      <c r="G954" s="699"/>
      <c r="H954" s="699"/>
      <c r="I954" s="699"/>
      <c r="J954" s="699"/>
      <c r="K954" s="699"/>
      <c r="L954" s="699"/>
      <c r="M954" s="699"/>
      <c r="N954" s="699"/>
    </row>
    <row r="955" spans="2:14">
      <c r="B955" s="697" t="s">
        <v>1309</v>
      </c>
      <c r="C955" s="697"/>
      <c r="D955" s="697"/>
      <c r="E955" s="697"/>
      <c r="F955" s="697"/>
      <c r="G955" s="697"/>
      <c r="H955" s="697"/>
      <c r="I955" s="697"/>
      <c r="J955" s="697"/>
      <c r="K955" s="697"/>
      <c r="L955" s="697"/>
      <c r="M955" s="697"/>
      <c r="N955" s="697"/>
    </row>
    <row r="956" spans="2:14">
      <c r="B956" s="398" t="s">
        <v>1098</v>
      </c>
    </row>
  </sheetData>
  <mergeCells count="17">
    <mergeCell ref="B5:O5"/>
    <mergeCell ref="E8:G8"/>
    <mergeCell ref="B7:B9"/>
    <mergeCell ref="C7:C9"/>
    <mergeCell ref="D7:D9"/>
    <mergeCell ref="H8:H9"/>
    <mergeCell ref="N7:N9"/>
    <mergeCell ref="I8:I9"/>
    <mergeCell ref="J8:J9"/>
    <mergeCell ref="K8:K9"/>
    <mergeCell ref="L8:L9"/>
    <mergeCell ref="M8:M9"/>
    <mergeCell ref="B955:N955"/>
    <mergeCell ref="B953:N953"/>
    <mergeCell ref="B954:N954"/>
    <mergeCell ref="D6:N6"/>
    <mergeCell ref="E7:M7"/>
  </mergeCells>
  <hyperlinks>
    <hyperlink ref="B1" location="Cuprins!A1" display="Cuprins" xr:uid="{00000000-0004-0000-1700-000000000000}"/>
  </hyperlinks>
  <pageMargins left="0.7" right="0.7" top="0.75" bottom="0.75" header="0.511811023622047" footer="0.511811023622047"/>
  <pageSetup paperSize="9" orientation="portrait" horizontalDpi="300" verticalDpi="300"/>
  <ignoredErrors>
    <ignoredError sqref="E11:E183 E184:E951"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Q957"/>
  <sheetViews>
    <sheetView zoomScaleNormal="100" workbookViewId="0">
      <selection activeCell="F16" sqref="F16"/>
    </sheetView>
  </sheetViews>
  <sheetFormatPr defaultColWidth="8.375" defaultRowHeight="15"/>
  <cols>
    <col min="1" max="1" width="1.625" style="2" customWidth="1"/>
    <col min="2" max="2" width="12.875" style="2" customWidth="1"/>
    <col min="3" max="3" width="17.75" style="279" customWidth="1"/>
    <col min="4" max="4" width="6.625" style="2" customWidth="1"/>
    <col min="5" max="5" width="8.5" style="2" customWidth="1"/>
    <col min="6" max="6" width="13.75" style="58" customWidth="1"/>
    <col min="7" max="7" width="7.875" style="58" customWidth="1"/>
    <col min="8" max="8" width="10.125" style="2" customWidth="1"/>
    <col min="9" max="9" width="6.5" style="2" customWidth="1"/>
    <col min="10" max="10" width="7.875" style="2" customWidth="1"/>
    <col min="11" max="11" width="7.625" style="2" customWidth="1"/>
    <col min="12" max="12" width="10.75" style="2" customWidth="1"/>
    <col min="13" max="13" width="7.25" style="2" customWidth="1"/>
    <col min="14" max="16384" width="8.375" style="2"/>
  </cols>
  <sheetData>
    <row r="1" spans="2:17">
      <c r="B1" s="3" t="s">
        <v>0</v>
      </c>
      <c r="C1" s="281"/>
    </row>
    <row r="3" spans="2:17" ht="18.75">
      <c r="B3" s="4" t="str">
        <f>Cuprins!B2</f>
        <v xml:space="preserve">Recensământul Populației și Locuințelor 2024: CARACTERISTICI ETNO-CULTURALE </v>
      </c>
      <c r="C3" s="265"/>
    </row>
    <row r="5" spans="2:17" ht="33" customHeight="1">
      <c r="B5" s="731" t="s">
        <v>1219</v>
      </c>
      <c r="C5" s="731"/>
      <c r="D5" s="731"/>
      <c r="E5" s="731"/>
      <c r="F5" s="731"/>
      <c r="G5" s="731"/>
      <c r="H5" s="731"/>
      <c r="I5" s="731"/>
      <c r="J5" s="731"/>
      <c r="K5" s="731"/>
      <c r="L5" s="731"/>
      <c r="M5" s="731"/>
      <c r="N5" s="731"/>
      <c r="O5" s="731"/>
      <c r="P5" s="731"/>
      <c r="Q5" s="253"/>
    </row>
    <row r="6" spans="2:17" ht="16.5" customHeight="1">
      <c r="B6" s="5"/>
      <c r="C6" s="500"/>
      <c r="D6" s="5"/>
      <c r="E6" s="5"/>
      <c r="F6" s="706" t="s">
        <v>3</v>
      </c>
      <c r="G6" s="706"/>
      <c r="H6" s="706"/>
      <c r="I6" s="706"/>
      <c r="J6" s="706"/>
      <c r="K6" s="706"/>
      <c r="L6" s="706"/>
      <c r="M6" s="706"/>
      <c r="N6" s="706"/>
    </row>
    <row r="7" spans="2:17" ht="16.5" customHeight="1">
      <c r="B7" s="728" t="s">
        <v>64</v>
      </c>
      <c r="C7" s="728" t="s">
        <v>65</v>
      </c>
      <c r="D7" s="721" t="s">
        <v>4</v>
      </c>
      <c r="E7" s="800" t="s">
        <v>1312</v>
      </c>
      <c r="F7" s="800"/>
      <c r="G7" s="800"/>
      <c r="H7" s="800"/>
      <c r="I7" s="800"/>
      <c r="J7" s="800"/>
      <c r="K7" s="800"/>
      <c r="L7" s="800"/>
      <c r="M7" s="800"/>
      <c r="N7" s="721" t="s">
        <v>996</v>
      </c>
      <c r="O7" s="382"/>
    </row>
    <row r="8" spans="2:17" ht="22.5" customHeight="1">
      <c r="B8" s="728"/>
      <c r="C8" s="728"/>
      <c r="D8" s="721"/>
      <c r="E8" s="721" t="s">
        <v>1104</v>
      </c>
      <c r="F8" s="721"/>
      <c r="G8" s="721"/>
      <c r="H8" s="721" t="s">
        <v>973</v>
      </c>
      <c r="I8" s="721" t="s">
        <v>1016</v>
      </c>
      <c r="J8" s="721" t="s">
        <v>975</v>
      </c>
      <c r="K8" s="721" t="s">
        <v>1017</v>
      </c>
      <c r="L8" s="721" t="s">
        <v>1089</v>
      </c>
      <c r="M8" s="721" t="s">
        <v>994</v>
      </c>
      <c r="N8" s="721"/>
      <c r="O8" s="385"/>
    </row>
    <row r="9" spans="2:17" ht="36" customHeight="1">
      <c r="B9" s="728"/>
      <c r="C9" s="728"/>
      <c r="D9" s="721"/>
      <c r="E9" s="127" t="s">
        <v>4</v>
      </c>
      <c r="F9" s="450" t="s">
        <v>1287</v>
      </c>
      <c r="G9" s="450" t="s">
        <v>972</v>
      </c>
      <c r="H9" s="721"/>
      <c r="I9" s="721"/>
      <c r="J9" s="721"/>
      <c r="K9" s="721"/>
      <c r="L9" s="721"/>
      <c r="M9" s="721"/>
      <c r="N9" s="721"/>
      <c r="O9" s="385"/>
    </row>
    <row r="10" spans="2:17" s="57" customFormat="1">
      <c r="B10" s="342" t="s">
        <v>1065</v>
      </c>
      <c r="C10" s="342" t="s">
        <v>1066</v>
      </c>
      <c r="D10" s="343">
        <v>1</v>
      </c>
      <c r="E10" s="343">
        <v>2</v>
      </c>
      <c r="F10" s="560">
        <v>3</v>
      </c>
      <c r="G10" s="560">
        <v>4</v>
      </c>
      <c r="H10" s="343">
        <v>5</v>
      </c>
      <c r="I10" s="343">
        <v>6</v>
      </c>
      <c r="J10" s="343">
        <v>7</v>
      </c>
      <c r="K10" s="343">
        <v>8</v>
      </c>
      <c r="L10" s="343">
        <v>9</v>
      </c>
      <c r="M10" s="343">
        <v>10</v>
      </c>
      <c r="N10" s="343">
        <v>11</v>
      </c>
    </row>
    <row r="11" spans="2:17" s="54" customFormat="1">
      <c r="B11" s="586"/>
      <c r="C11" s="403" t="s">
        <v>4</v>
      </c>
      <c r="D11" s="444">
        <v>100</v>
      </c>
      <c r="E11" s="320">
        <v>78.636452896137115</v>
      </c>
      <c r="F11" s="587">
        <v>44.986223981847417</v>
      </c>
      <c r="G11" s="587">
        <v>33.650228914289691</v>
      </c>
      <c r="H11" s="320">
        <v>2.0570557823689448</v>
      </c>
      <c r="I11" s="320">
        <v>15.889755839050961</v>
      </c>
      <c r="J11" s="320">
        <v>2.1672039013615123</v>
      </c>
      <c r="K11" s="320">
        <v>0.75401511117286268</v>
      </c>
      <c r="L11" s="320">
        <v>0.25288190183654935</v>
      </c>
      <c r="M11" s="320">
        <v>0.19675738343979615</v>
      </c>
      <c r="N11" s="320">
        <v>4.5877184632944615E-2</v>
      </c>
    </row>
    <row r="12" spans="2:17" s="54" customFormat="1">
      <c r="B12" s="308">
        <v>100000</v>
      </c>
      <c r="C12" s="309" t="s">
        <v>66</v>
      </c>
      <c r="D12" s="444">
        <v>100</v>
      </c>
      <c r="E12" s="320">
        <v>74.767740745648297</v>
      </c>
      <c r="F12" s="587">
        <v>25.921977027656851</v>
      </c>
      <c r="G12" s="587">
        <v>48.845763717991453</v>
      </c>
      <c r="H12" s="320">
        <v>0.99920467054339135</v>
      </c>
      <c r="I12" s="320">
        <v>23.480661391364794</v>
      </c>
      <c r="J12" s="320">
        <v>9.1347622368350437E-2</v>
      </c>
      <c r="K12" s="320">
        <v>8.3567225510478432E-2</v>
      </c>
      <c r="L12" s="320">
        <v>5.2877882348871641E-2</v>
      </c>
      <c r="M12" s="320">
        <v>0.45789076322810401</v>
      </c>
      <c r="N12" s="320">
        <v>6.6709698985088703E-2</v>
      </c>
    </row>
    <row r="13" spans="2:17" ht="30">
      <c r="B13" s="236">
        <v>101000</v>
      </c>
      <c r="C13" s="284" t="s">
        <v>67</v>
      </c>
      <c r="D13" s="153">
        <v>100</v>
      </c>
      <c r="E13" s="252">
        <v>70.493605609427348</v>
      </c>
      <c r="F13" s="567">
        <v>23.699215770207839</v>
      </c>
      <c r="G13" s="567">
        <v>46.794389839219505</v>
      </c>
      <c r="H13" s="252">
        <v>1.1327153887946639</v>
      </c>
      <c r="I13" s="252">
        <v>27.511337215151439</v>
      </c>
      <c r="J13" s="252">
        <v>0.10555180544808099</v>
      </c>
      <c r="K13" s="252">
        <v>9.3844152850720272E-2</v>
      </c>
      <c r="L13" s="252">
        <v>5.5062553621962537E-2</v>
      </c>
      <c r="M13" s="252">
        <v>0.53653976668842596</v>
      </c>
      <c r="N13" s="252">
        <v>7.1343508015167409E-2</v>
      </c>
    </row>
    <row r="14" spans="2:17" s="58" customFormat="1">
      <c r="B14" s="588">
        <v>110000</v>
      </c>
      <c r="C14" s="589" t="s">
        <v>68</v>
      </c>
      <c r="D14" s="590">
        <v>100</v>
      </c>
      <c r="E14" s="567">
        <v>65.372503374059363</v>
      </c>
      <c r="F14" s="567">
        <v>24.698119809481554</v>
      </c>
      <c r="G14" s="567">
        <v>40.674383564577816</v>
      </c>
      <c r="H14" s="567">
        <v>1.0597047965209625</v>
      </c>
      <c r="I14" s="567">
        <v>32.937253193753001</v>
      </c>
      <c r="J14" s="567">
        <v>0.11211162604702891</v>
      </c>
      <c r="K14" s="567">
        <v>9.140310913388347E-2</v>
      </c>
      <c r="L14" s="567">
        <v>3.2133905554880882E-2</v>
      </c>
      <c r="M14" s="567">
        <v>0.33704896493119507</v>
      </c>
      <c r="N14" s="567">
        <v>5.7841029998785605E-2</v>
      </c>
    </row>
    <row r="15" spans="2:17" s="58" customFormat="1">
      <c r="B15" s="591">
        <v>120000</v>
      </c>
      <c r="C15" s="589" t="s">
        <v>69</v>
      </c>
      <c r="D15" s="590">
        <v>100</v>
      </c>
      <c r="E15" s="567">
        <v>75.310421514320524</v>
      </c>
      <c r="F15" s="567">
        <v>25.075674896525868</v>
      </c>
      <c r="G15" s="567">
        <v>50.234746617794656</v>
      </c>
      <c r="H15" s="567">
        <v>0.99767312563061661</v>
      </c>
      <c r="I15" s="567">
        <v>23.118423491135186</v>
      </c>
      <c r="J15" s="567">
        <v>8.0308053456334572E-2</v>
      </c>
      <c r="K15" s="567">
        <v>6.8982558738133498E-2</v>
      </c>
      <c r="L15" s="567">
        <v>3.3976484154603075E-2</v>
      </c>
      <c r="M15" s="567">
        <v>0.33358729897246658</v>
      </c>
      <c r="N15" s="567">
        <v>5.6627473591005117E-2</v>
      </c>
    </row>
    <row r="16" spans="2:17" s="58" customFormat="1">
      <c r="B16" s="352">
        <v>130000</v>
      </c>
      <c r="C16" s="357" t="s">
        <v>40</v>
      </c>
      <c r="D16" s="353">
        <v>100</v>
      </c>
      <c r="E16" s="145">
        <v>71.612173188017124</v>
      </c>
      <c r="F16" s="145">
        <v>22.065392174379213</v>
      </c>
      <c r="G16" s="145">
        <v>49.546781013637904</v>
      </c>
      <c r="H16" s="145">
        <v>1.4865106306950149</v>
      </c>
      <c r="I16" s="145">
        <v>24.669168006670255</v>
      </c>
      <c r="J16" s="145">
        <v>0.11077362872967673</v>
      </c>
      <c r="K16" s="145">
        <v>0.12149365731641965</v>
      </c>
      <c r="L16" s="145">
        <v>0.15246262878923247</v>
      </c>
      <c r="M16" s="145">
        <v>1.7283068310404399</v>
      </c>
      <c r="N16" s="145">
        <v>0.11911142874158789</v>
      </c>
    </row>
    <row r="17" spans="2:14" s="58" customFormat="1">
      <c r="B17" s="352">
        <v>140000</v>
      </c>
      <c r="C17" s="357" t="s">
        <v>70</v>
      </c>
      <c r="D17" s="353">
        <v>100</v>
      </c>
      <c r="E17" s="145">
        <v>75.931595994999498</v>
      </c>
      <c r="F17" s="145">
        <v>24.926899865121978</v>
      </c>
      <c r="G17" s="145">
        <v>51.004696129877516</v>
      </c>
      <c r="H17" s="145">
        <v>0.86637196892876345</v>
      </c>
      <c r="I17" s="145">
        <v>22.707806208343015</v>
      </c>
      <c r="J17" s="145">
        <v>8.3683656089710068E-2</v>
      </c>
      <c r="K17" s="145">
        <v>8.2699142488654648E-2</v>
      </c>
      <c r="L17" s="145">
        <v>6.3008870467546399E-2</v>
      </c>
      <c r="M17" s="145">
        <v>0.20871688342374745</v>
      </c>
      <c r="N17" s="145">
        <v>5.6117275260158507E-2</v>
      </c>
    </row>
    <row r="18" spans="2:14" s="58" customFormat="1">
      <c r="B18" s="352">
        <v>150000</v>
      </c>
      <c r="C18" s="357" t="s">
        <v>71</v>
      </c>
      <c r="D18" s="353">
        <v>100</v>
      </c>
      <c r="E18" s="145">
        <v>67.291340615370387</v>
      </c>
      <c r="F18" s="145">
        <v>21.592797560464234</v>
      </c>
      <c r="G18" s="145">
        <v>45.69854305490616</v>
      </c>
      <c r="H18" s="145">
        <v>1.2996337469142876</v>
      </c>
      <c r="I18" s="145">
        <v>30.684586714855349</v>
      </c>
      <c r="J18" s="145">
        <v>0.13230287678084596</v>
      </c>
      <c r="K18" s="145">
        <v>0.10648768131141266</v>
      </c>
      <c r="L18" s="145">
        <v>2.5008470611013561E-2</v>
      </c>
      <c r="M18" s="145">
        <v>0.38238758289098174</v>
      </c>
      <c r="N18" s="145">
        <v>7.8252311266719846E-2</v>
      </c>
    </row>
    <row r="19" spans="2:14">
      <c r="B19" s="18">
        <v>111000</v>
      </c>
      <c r="C19" s="282" t="s">
        <v>72</v>
      </c>
      <c r="D19" s="63">
        <v>100</v>
      </c>
      <c r="E19" s="107">
        <v>95.420294708640853</v>
      </c>
      <c r="F19" s="145">
        <v>39.023777628935193</v>
      </c>
      <c r="G19" s="145">
        <v>56.396517079705653</v>
      </c>
      <c r="H19" s="107">
        <v>0.35164099129270071</v>
      </c>
      <c r="I19" s="107">
        <v>4.1024782317481714</v>
      </c>
      <c r="J19" s="107">
        <v>5.0234427327528669E-2</v>
      </c>
      <c r="K19" s="107" t="s">
        <v>1029</v>
      </c>
      <c r="L19" s="107" t="s">
        <v>1029</v>
      </c>
      <c r="M19" s="107">
        <v>5.0234427327528669E-2</v>
      </c>
      <c r="N19" s="107">
        <v>2.5117213663764335E-2</v>
      </c>
    </row>
    <row r="20" spans="2:14">
      <c r="B20" s="18">
        <v>121000</v>
      </c>
      <c r="C20" s="282" t="s">
        <v>73</v>
      </c>
      <c r="D20" s="63">
        <v>100</v>
      </c>
      <c r="E20" s="107">
        <v>90.835622437198879</v>
      </c>
      <c r="F20" s="145">
        <v>28.954178112186035</v>
      </c>
      <c r="G20" s="145">
        <v>61.881444325012836</v>
      </c>
      <c r="H20" s="107">
        <v>0.55734702814602577</v>
      </c>
      <c r="I20" s="107">
        <v>8.193001313746576</v>
      </c>
      <c r="J20" s="107">
        <v>5.9715753015645572E-2</v>
      </c>
      <c r="K20" s="107">
        <v>7.9621004020860767E-2</v>
      </c>
      <c r="L20" s="107">
        <v>0.10350730522711903</v>
      </c>
      <c r="M20" s="107">
        <v>0.15526095784067853</v>
      </c>
      <c r="N20" s="107">
        <v>1.5924200804172152E-2</v>
      </c>
    </row>
    <row r="21" spans="2:14">
      <c r="B21" s="18">
        <v>122000</v>
      </c>
      <c r="C21" s="282" t="s">
        <v>74</v>
      </c>
      <c r="D21" s="63">
        <v>100</v>
      </c>
      <c r="E21" s="107">
        <v>74.344911639244373</v>
      </c>
      <c r="F21" s="145">
        <v>32.175502742230343</v>
      </c>
      <c r="G21" s="145">
        <v>42.169408897014037</v>
      </c>
      <c r="H21" s="107">
        <v>0.54844606946983576</v>
      </c>
      <c r="I21" s="107">
        <v>24.436319317489357</v>
      </c>
      <c r="J21" s="107" t="s">
        <v>1029</v>
      </c>
      <c r="K21" s="107" t="s">
        <v>1029</v>
      </c>
      <c r="L21" s="107">
        <v>0.36563071297989058</v>
      </c>
      <c r="M21" s="107">
        <v>0.12187690432663018</v>
      </c>
      <c r="N21" s="107">
        <v>0.18281535648994526</v>
      </c>
    </row>
    <row r="22" spans="2:14">
      <c r="B22" s="18">
        <v>131000</v>
      </c>
      <c r="C22" s="282" t="s">
        <v>75</v>
      </c>
      <c r="D22" s="63">
        <v>100</v>
      </c>
      <c r="E22" s="107">
        <v>84.378892537652263</v>
      </c>
      <c r="F22" s="145">
        <v>32.300985165893074</v>
      </c>
      <c r="G22" s="145">
        <v>52.077907371759181</v>
      </c>
      <c r="H22" s="107">
        <v>1.2342883025704976</v>
      </c>
      <c r="I22" s="107">
        <v>13.571509455327883</v>
      </c>
      <c r="J22" s="107">
        <v>9.625184010870845E-2</v>
      </c>
      <c r="K22" s="107">
        <v>7.9266221265995196E-2</v>
      </c>
      <c r="L22" s="107">
        <v>7.3604348318424107E-2</v>
      </c>
      <c r="M22" s="107">
        <v>0.49258294643868455</v>
      </c>
      <c r="N22" s="107">
        <v>7.3604348318424107E-2</v>
      </c>
    </row>
    <row r="23" spans="2:14">
      <c r="B23" s="18">
        <v>141000</v>
      </c>
      <c r="C23" s="282" t="s">
        <v>76</v>
      </c>
      <c r="D23" s="63">
        <v>100</v>
      </c>
      <c r="E23" s="107">
        <v>76.260201632261101</v>
      </c>
      <c r="F23" s="145">
        <v>51.272203552568342</v>
      </c>
      <c r="G23" s="145">
        <v>24.987998079692755</v>
      </c>
      <c r="H23" s="107">
        <v>0.55208833413346137</v>
      </c>
      <c r="I23" s="107">
        <v>22.947671627460402</v>
      </c>
      <c r="J23" s="107">
        <v>2.4003840614498319E-2</v>
      </c>
      <c r="K23" s="107">
        <v>2.4003840614498319E-2</v>
      </c>
      <c r="L23" s="107">
        <v>2.4003840614498319E-2</v>
      </c>
      <c r="M23" s="107">
        <v>0.14402304368698993</v>
      </c>
      <c r="N23" s="107">
        <v>2.4003840614498319E-2</v>
      </c>
    </row>
    <row r="24" spans="2:14">
      <c r="B24" s="18">
        <v>151000</v>
      </c>
      <c r="C24" s="282" t="s">
        <v>77</v>
      </c>
      <c r="D24" s="63">
        <v>100</v>
      </c>
      <c r="E24" s="107">
        <v>83.978797057550736</v>
      </c>
      <c r="F24" s="145">
        <v>39.344439636520953</v>
      </c>
      <c r="G24" s="145">
        <v>44.634357421029783</v>
      </c>
      <c r="H24" s="107">
        <v>0.37862397230635925</v>
      </c>
      <c r="I24" s="107">
        <v>15.415404586758887</v>
      </c>
      <c r="J24" s="107">
        <v>3.2453483340545076E-2</v>
      </c>
      <c r="K24" s="107">
        <v>8.6542622241453523E-2</v>
      </c>
      <c r="L24" s="107">
        <v>1.081782778018169E-2</v>
      </c>
      <c r="M24" s="107">
        <v>2.1635655560363381E-2</v>
      </c>
      <c r="N24" s="107">
        <v>7.5724794461271824E-2</v>
      </c>
    </row>
    <row r="25" spans="2:14">
      <c r="B25" s="18">
        <v>112000</v>
      </c>
      <c r="C25" s="282" t="s">
        <v>78</v>
      </c>
      <c r="D25" s="63">
        <v>100</v>
      </c>
      <c r="E25" s="107">
        <v>98.040089086859695</v>
      </c>
      <c r="F25" s="145">
        <v>41.22939866369709</v>
      </c>
      <c r="G25" s="145">
        <v>56.810690423162605</v>
      </c>
      <c r="H25" s="107">
        <v>0.30289532293986704</v>
      </c>
      <c r="I25" s="107">
        <v>1.5679287305122529</v>
      </c>
      <c r="J25" s="107">
        <v>1.7817371937639236E-2</v>
      </c>
      <c r="K25" s="107">
        <v>8.9086859688196178E-3</v>
      </c>
      <c r="L25" s="107">
        <v>8.9086859688196178E-3</v>
      </c>
      <c r="M25" s="107">
        <v>5.3452115812917714E-2</v>
      </c>
      <c r="N25" s="107" t="s">
        <v>1029</v>
      </c>
    </row>
    <row r="26" spans="2:14">
      <c r="B26" s="18">
        <v>123000</v>
      </c>
      <c r="C26" s="282" t="s">
        <v>79</v>
      </c>
      <c r="D26" s="63">
        <v>100</v>
      </c>
      <c r="E26" s="107">
        <v>96.774193548387075</v>
      </c>
      <c r="F26" s="145">
        <v>66.034155597722972</v>
      </c>
      <c r="G26" s="145">
        <v>30.740037950664107</v>
      </c>
      <c r="H26" s="107" t="s">
        <v>1029</v>
      </c>
      <c r="I26" s="107">
        <v>2.8462998102466788</v>
      </c>
      <c r="J26" s="107" t="s">
        <v>1029</v>
      </c>
      <c r="K26" s="107" t="s">
        <v>1029</v>
      </c>
      <c r="L26" s="107" t="s">
        <v>1029</v>
      </c>
      <c r="M26" s="107">
        <v>0.37950664136622375</v>
      </c>
      <c r="N26" s="107" t="s">
        <v>1029</v>
      </c>
    </row>
    <row r="27" spans="2:14">
      <c r="B27" s="18">
        <v>125000</v>
      </c>
      <c r="C27" s="282" t="s">
        <v>80</v>
      </c>
      <c r="D27" s="63">
        <v>100</v>
      </c>
      <c r="E27" s="107">
        <v>96.386020651310488</v>
      </c>
      <c r="F27" s="145">
        <v>44.718030182684601</v>
      </c>
      <c r="G27" s="145">
        <v>51.667990468625888</v>
      </c>
      <c r="H27" s="107">
        <v>0.17871326449563119</v>
      </c>
      <c r="I27" s="107">
        <v>3.0976965845909414</v>
      </c>
      <c r="J27" s="107" t="s">
        <v>1029</v>
      </c>
      <c r="K27" s="107" t="s">
        <v>1029</v>
      </c>
      <c r="L27" s="107" t="s">
        <v>1029</v>
      </c>
      <c r="M27" s="107">
        <v>0.1191421763304208</v>
      </c>
      <c r="N27" s="107">
        <v>0.21842732327243813</v>
      </c>
    </row>
    <row r="28" spans="2:14">
      <c r="B28" s="18">
        <v>126000</v>
      </c>
      <c r="C28" s="282" t="s">
        <v>81</v>
      </c>
      <c r="D28" s="63">
        <v>100</v>
      </c>
      <c r="E28" s="107">
        <v>95.553873805695304</v>
      </c>
      <c r="F28" s="145">
        <v>26.998391826695801</v>
      </c>
      <c r="G28" s="145">
        <v>68.555481978999509</v>
      </c>
      <c r="H28" s="107">
        <v>0.13243780153249535</v>
      </c>
      <c r="I28" s="107">
        <v>4.0866521615741442</v>
      </c>
      <c r="J28" s="107">
        <v>9.4598429666068098E-3</v>
      </c>
      <c r="K28" s="107">
        <v>4.7299214833034051E-2</v>
      </c>
      <c r="L28" s="107">
        <v>9.4598429666068098E-3</v>
      </c>
      <c r="M28" s="107">
        <v>0.11351811559928172</v>
      </c>
      <c r="N28" s="107">
        <v>4.7299214833034051E-2</v>
      </c>
    </row>
    <row r="29" spans="2:14">
      <c r="B29" s="18">
        <v>142000</v>
      </c>
      <c r="C29" s="282" t="s">
        <v>82</v>
      </c>
      <c r="D29" s="63">
        <v>100</v>
      </c>
      <c r="E29" s="107">
        <v>92.805956258724905</v>
      </c>
      <c r="F29" s="145">
        <v>39.24616100511863</v>
      </c>
      <c r="G29" s="145">
        <v>53.559795253606268</v>
      </c>
      <c r="H29" s="107">
        <v>0.34434620753839018</v>
      </c>
      <c r="I29" s="107">
        <v>6.4588180549092709</v>
      </c>
      <c r="J29" s="107">
        <v>2.7919962773382986E-2</v>
      </c>
      <c r="K29" s="107">
        <v>5.5839925546765971E-2</v>
      </c>
      <c r="L29" s="107">
        <v>9.3066542577943293E-2</v>
      </c>
      <c r="M29" s="107">
        <v>0.14890646812470926</v>
      </c>
      <c r="N29" s="107">
        <v>6.5146579804560303E-2</v>
      </c>
    </row>
    <row r="30" spans="2:14">
      <c r="B30" s="18">
        <v>143000</v>
      </c>
      <c r="C30" s="282" t="s">
        <v>83</v>
      </c>
      <c r="D30" s="63">
        <v>100</v>
      </c>
      <c r="E30" s="107">
        <v>94.54887218045144</v>
      </c>
      <c r="F30" s="145">
        <v>46.029135338345995</v>
      </c>
      <c r="G30" s="145">
        <v>48.519736842105452</v>
      </c>
      <c r="H30" s="107">
        <v>0.32894736842105365</v>
      </c>
      <c r="I30" s="107">
        <v>4.887218045112796</v>
      </c>
      <c r="J30" s="107">
        <v>2.3496240601503827E-2</v>
      </c>
      <c r="K30" s="107" t="s">
        <v>1029</v>
      </c>
      <c r="L30" s="107" t="s">
        <v>1029</v>
      </c>
      <c r="M30" s="107">
        <v>0.11748120300751916</v>
      </c>
      <c r="N30" s="107">
        <v>9.398496240601531E-2</v>
      </c>
    </row>
    <row r="31" spans="2:14">
      <c r="B31" s="18">
        <v>144000</v>
      </c>
      <c r="C31" s="282" t="s">
        <v>84</v>
      </c>
      <c r="D31" s="63">
        <v>100</v>
      </c>
      <c r="E31" s="107">
        <v>95.511811023622428</v>
      </c>
      <c r="F31" s="145">
        <v>21.181102362204836</v>
      </c>
      <c r="G31" s="145">
        <v>74.330708661417589</v>
      </c>
      <c r="H31" s="107">
        <v>0.68241469816273326</v>
      </c>
      <c r="I31" s="107">
        <v>3.700787401574821</v>
      </c>
      <c r="J31" s="107">
        <v>5.2493438320210237E-2</v>
      </c>
      <c r="K31" s="107" t="s">
        <v>1029</v>
      </c>
      <c r="L31" s="107" t="s">
        <v>1029</v>
      </c>
      <c r="M31" s="107">
        <v>2.6246719160105118E-2</v>
      </c>
      <c r="N31" s="107">
        <v>2.6246719160105118E-2</v>
      </c>
    </row>
    <row r="32" spans="2:14">
      <c r="B32" s="18">
        <v>145000</v>
      </c>
      <c r="C32" s="282" t="s">
        <v>85</v>
      </c>
      <c r="D32" s="63">
        <v>100</v>
      </c>
      <c r="E32" s="107">
        <v>96.305269533615999</v>
      </c>
      <c r="F32" s="145">
        <v>29.921259842519721</v>
      </c>
      <c r="G32" s="145">
        <v>66.384009691096281</v>
      </c>
      <c r="H32" s="107">
        <v>0.18170805572380391</v>
      </c>
      <c r="I32" s="107">
        <v>3.3918837068443395</v>
      </c>
      <c r="J32" s="107" t="s">
        <v>1029</v>
      </c>
      <c r="K32" s="107">
        <v>6.0569351907934638E-2</v>
      </c>
      <c r="L32" s="107" t="s">
        <v>1029</v>
      </c>
      <c r="M32" s="107">
        <v>6.0569351907934638E-2</v>
      </c>
      <c r="N32" s="107" t="s">
        <v>1029</v>
      </c>
    </row>
    <row r="33" spans="2:14">
      <c r="B33" s="18">
        <v>146000</v>
      </c>
      <c r="C33" s="282" t="s">
        <v>86</v>
      </c>
      <c r="D33" s="63">
        <v>100</v>
      </c>
      <c r="E33" s="107">
        <v>91.243883595158238</v>
      </c>
      <c r="F33" s="145">
        <v>35.385011588977513</v>
      </c>
      <c r="G33" s="145">
        <v>55.858872006180725</v>
      </c>
      <c r="H33" s="107">
        <v>0.28328611898016931</v>
      </c>
      <c r="I33" s="107">
        <v>8.1380375997939591</v>
      </c>
      <c r="J33" s="107">
        <v>2.5753283543651754E-2</v>
      </c>
      <c r="K33" s="107">
        <v>5.1506567087303508E-2</v>
      </c>
      <c r="L33" s="107" t="s">
        <v>1029</v>
      </c>
      <c r="M33" s="107">
        <v>0.23177955189286581</v>
      </c>
      <c r="N33" s="107">
        <v>2.5753283543651754E-2</v>
      </c>
    </row>
    <row r="34" spans="2:14">
      <c r="B34" s="18">
        <v>152000</v>
      </c>
      <c r="C34" s="282" t="s">
        <v>87</v>
      </c>
      <c r="D34" s="63">
        <v>100</v>
      </c>
      <c r="E34" s="107">
        <v>85.948876839658809</v>
      </c>
      <c r="F34" s="145">
        <v>31.417505809449921</v>
      </c>
      <c r="G34" s="145">
        <v>54.531371030208888</v>
      </c>
      <c r="H34" s="107">
        <v>0.63516653756777464</v>
      </c>
      <c r="I34" s="107">
        <v>13.199070487993744</v>
      </c>
      <c r="J34" s="107">
        <v>3.098373353989144E-2</v>
      </c>
      <c r="K34" s="107">
        <v>4.6475600309837162E-2</v>
      </c>
      <c r="L34" s="107" t="s">
        <v>1029</v>
      </c>
      <c r="M34" s="107">
        <v>0.12393493415956576</v>
      </c>
      <c r="N34" s="107">
        <v>1.549186676994572E-2</v>
      </c>
    </row>
    <row r="35" spans="2:14">
      <c r="B35" s="18">
        <v>153000</v>
      </c>
      <c r="C35" s="282" t="s">
        <v>88</v>
      </c>
      <c r="D35" s="63">
        <v>100</v>
      </c>
      <c r="E35" s="107">
        <v>96.350468616870245</v>
      </c>
      <c r="F35" s="145">
        <v>35.387673956262375</v>
      </c>
      <c r="G35" s="145">
        <v>60.962794660607877</v>
      </c>
      <c r="H35" s="107">
        <v>0.21300766827605827</v>
      </c>
      <c r="I35" s="107">
        <v>3.237716557796086</v>
      </c>
      <c r="J35" s="107" t="s">
        <v>1029</v>
      </c>
      <c r="K35" s="107">
        <v>4.2601533655211646E-2</v>
      </c>
      <c r="L35" s="107" t="s">
        <v>1029</v>
      </c>
      <c r="M35" s="107">
        <v>0.11360408974723105</v>
      </c>
      <c r="N35" s="107">
        <v>4.2601533655211646E-2</v>
      </c>
    </row>
    <row r="36" spans="2:14">
      <c r="B36" s="18">
        <v>154000</v>
      </c>
      <c r="C36" s="282" t="s">
        <v>89</v>
      </c>
      <c r="D36" s="63">
        <v>100</v>
      </c>
      <c r="E36" s="107">
        <v>88.148010757674228</v>
      </c>
      <c r="F36" s="145">
        <v>22.618937215988204</v>
      </c>
      <c r="G36" s="145">
        <v>65.529073541686017</v>
      </c>
      <c r="H36" s="107">
        <v>0.5842529908188826</v>
      </c>
      <c r="I36" s="107">
        <v>10.896781971622021</v>
      </c>
      <c r="J36" s="107">
        <v>2.7821570991375364E-2</v>
      </c>
      <c r="K36" s="107">
        <v>2.7821570991375364E-2</v>
      </c>
      <c r="L36" s="107">
        <v>9.2738569971251225E-3</v>
      </c>
      <c r="M36" s="107">
        <v>0.25039413892237833</v>
      </c>
      <c r="N36" s="107">
        <v>5.5643141982750728E-2</v>
      </c>
    </row>
    <row r="37" spans="2:14" s="54" customFormat="1">
      <c r="B37" s="293"/>
      <c r="C37" s="295" t="s">
        <v>90</v>
      </c>
      <c r="D37" s="291">
        <v>100</v>
      </c>
      <c r="E37" s="292">
        <v>77.218551110948354</v>
      </c>
      <c r="F37" s="585">
        <v>58.453656894766418</v>
      </c>
      <c r="G37" s="585">
        <v>18.76489421618194</v>
      </c>
      <c r="H37" s="292">
        <v>5.2300791708457863</v>
      </c>
      <c r="I37" s="292">
        <v>16.700126680118949</v>
      </c>
      <c r="J37" s="292">
        <v>1.7589762758075254E-2</v>
      </c>
      <c r="K37" s="292">
        <v>7.7800873737640542E-3</v>
      </c>
      <c r="L37" s="292">
        <v>0.7203346114100232</v>
      </c>
      <c r="M37" s="292">
        <v>6.9851654029664256E-2</v>
      </c>
      <c r="N37" s="292">
        <v>3.5686922518787322E-2</v>
      </c>
    </row>
    <row r="38" spans="2:14" s="54" customFormat="1">
      <c r="B38" s="293">
        <v>300000</v>
      </c>
      <c r="C38" s="295" t="s">
        <v>91</v>
      </c>
      <c r="D38" s="291">
        <v>100</v>
      </c>
      <c r="E38" s="292">
        <v>52.872732845149422</v>
      </c>
      <c r="F38" s="585">
        <v>31.336814106984416</v>
      </c>
      <c r="G38" s="585">
        <v>21.535918738165005</v>
      </c>
      <c r="H38" s="292">
        <v>1.7973051368775976</v>
      </c>
      <c r="I38" s="292">
        <v>45.042086712858634</v>
      </c>
      <c r="J38" s="292">
        <v>3.5026653093838678E-2</v>
      </c>
      <c r="K38" s="292">
        <v>1.2040412001007042E-2</v>
      </c>
      <c r="L38" s="292">
        <v>8.6472049825414218E-2</v>
      </c>
      <c r="M38" s="292">
        <v>0.11383662255497566</v>
      </c>
      <c r="N38" s="292">
        <v>4.0499567639750954E-2</v>
      </c>
    </row>
    <row r="39" spans="2:14">
      <c r="B39" s="17">
        <v>301000</v>
      </c>
      <c r="C39" s="283" t="s">
        <v>92</v>
      </c>
      <c r="D39" s="63">
        <v>100</v>
      </c>
      <c r="E39" s="107">
        <v>51.762081953595519</v>
      </c>
      <c r="F39" s="145">
        <v>30.55906416777615</v>
      </c>
      <c r="G39" s="145">
        <v>21.20301778581937</v>
      </c>
      <c r="H39" s="107">
        <v>1.8332024715802524</v>
      </c>
      <c r="I39" s="107">
        <v>46.109992148295561</v>
      </c>
      <c r="J39" s="107">
        <v>3.6413705208297981E-2</v>
      </c>
      <c r="K39" s="107">
        <v>1.2517211165352428E-2</v>
      </c>
      <c r="L39" s="107">
        <v>8.9896334732985625E-2</v>
      </c>
      <c r="M39" s="107">
        <v>0.11606868535144978</v>
      </c>
      <c r="N39" s="107">
        <v>3.9827490071575912E-2</v>
      </c>
    </row>
    <row r="40" spans="2:14">
      <c r="B40" s="17">
        <v>310000</v>
      </c>
      <c r="C40" s="283" t="s">
        <v>93</v>
      </c>
      <c r="D40" s="63">
        <v>100</v>
      </c>
      <c r="E40" s="107">
        <v>98.741148701809607</v>
      </c>
      <c r="F40" s="145">
        <v>59.756097560975618</v>
      </c>
      <c r="G40" s="145">
        <v>38.985051140833995</v>
      </c>
      <c r="H40" s="107">
        <v>3.933910306845001E-2</v>
      </c>
      <c r="I40" s="107">
        <v>1.0621557828481503</v>
      </c>
      <c r="J40" s="107" t="s">
        <v>1029</v>
      </c>
      <c r="K40" s="107" t="s">
        <v>1029</v>
      </c>
      <c r="L40" s="107" t="s">
        <v>1029</v>
      </c>
      <c r="M40" s="107">
        <v>7.867820613690002E-2</v>
      </c>
      <c r="N40" s="107">
        <v>7.867820613690002E-2</v>
      </c>
    </row>
    <row r="41" spans="2:14">
      <c r="B41" s="17">
        <v>311000</v>
      </c>
      <c r="C41" s="283" t="s">
        <v>94</v>
      </c>
      <c r="D41" s="63">
        <v>100</v>
      </c>
      <c r="E41" s="107">
        <v>32.622601279317671</v>
      </c>
      <c r="F41" s="145">
        <v>27.185501066098055</v>
      </c>
      <c r="G41" s="145">
        <v>5.4371002132196136</v>
      </c>
      <c r="H41" s="107">
        <v>3.1982942430703618</v>
      </c>
      <c r="I41" s="107">
        <v>64.179104477611787</v>
      </c>
      <c r="J41" s="107" t="s">
        <v>1029</v>
      </c>
      <c r="K41" s="107" t="s">
        <v>1029</v>
      </c>
      <c r="L41" s="107" t="s">
        <v>1029</v>
      </c>
      <c r="M41" s="107" t="s">
        <v>1029</v>
      </c>
      <c r="N41" s="107" t="s">
        <v>1029</v>
      </c>
    </row>
    <row r="42" spans="2:14" s="54" customFormat="1">
      <c r="B42" s="296">
        <v>1400000</v>
      </c>
      <c r="C42" s="297" t="s">
        <v>95</v>
      </c>
      <c r="D42" s="291">
        <v>100</v>
      </c>
      <c r="E42" s="292">
        <v>73.227726238404784</v>
      </c>
      <c r="F42" s="585">
        <v>60.250743917382444</v>
      </c>
      <c r="G42" s="585">
        <v>12.976982321022337</v>
      </c>
      <c r="H42" s="292">
        <v>14.47575704533527</v>
      </c>
      <c r="I42" s="292">
        <v>11.727638718711807</v>
      </c>
      <c r="J42" s="292">
        <v>1.9691930684404158E-2</v>
      </c>
      <c r="K42" s="292">
        <v>4.3759845965342572E-3</v>
      </c>
      <c r="L42" s="292">
        <v>0.37852266760021347</v>
      </c>
      <c r="M42" s="292">
        <v>0.13784351479082915</v>
      </c>
      <c r="N42" s="292">
        <v>2.8443899877472676E-2</v>
      </c>
    </row>
    <row r="43" spans="2:14">
      <c r="B43" s="24">
        <v>1401000</v>
      </c>
      <c r="C43" s="282" t="s">
        <v>96</v>
      </c>
      <c r="D43" s="63">
        <v>100</v>
      </c>
      <c r="E43" s="107">
        <v>45.767524401064939</v>
      </c>
      <c r="F43" s="145">
        <v>34.99556344276855</v>
      </c>
      <c r="G43" s="145">
        <v>10.771960958296392</v>
      </c>
      <c r="H43" s="107">
        <v>8.4649511978704837</v>
      </c>
      <c r="I43" s="107">
        <v>42.963620230701132</v>
      </c>
      <c r="J43" s="107">
        <v>1.7746228926353205E-2</v>
      </c>
      <c r="K43" s="107">
        <v>1.7746228926353205E-2</v>
      </c>
      <c r="L43" s="107">
        <v>2.6619343389529821</v>
      </c>
      <c r="M43" s="107">
        <v>3.5492457852706411E-2</v>
      </c>
      <c r="N43" s="107">
        <v>7.0984915705412821E-2</v>
      </c>
    </row>
    <row r="44" spans="2:14">
      <c r="B44" s="25">
        <v>1402000</v>
      </c>
      <c r="C44" s="282" t="s">
        <v>97</v>
      </c>
      <c r="D44" s="63">
        <v>100</v>
      </c>
      <c r="E44" s="107">
        <v>50.55921995985085</v>
      </c>
      <c r="F44" s="145">
        <v>44.79495268138799</v>
      </c>
      <c r="G44" s="145">
        <v>5.7642672784628628</v>
      </c>
      <c r="H44" s="107">
        <v>7.3415543447089169</v>
      </c>
      <c r="I44" s="107">
        <v>41.869802122168032</v>
      </c>
      <c r="J44" s="107">
        <v>0.14338973329509602</v>
      </c>
      <c r="K44" s="107" t="s">
        <v>1029</v>
      </c>
      <c r="L44" s="107" t="s">
        <v>1029</v>
      </c>
      <c r="M44" s="107">
        <v>5.7355893318038406E-2</v>
      </c>
      <c r="N44" s="107">
        <v>2.8677946659019203E-2</v>
      </c>
    </row>
    <row r="45" spans="2:14">
      <c r="B45" s="25">
        <v>1410000</v>
      </c>
      <c r="C45" s="273" t="s">
        <v>98</v>
      </c>
      <c r="D45" s="63">
        <v>100</v>
      </c>
      <c r="E45" s="107">
        <v>98.425849212924859</v>
      </c>
      <c r="F45" s="145">
        <v>90.637945318972896</v>
      </c>
      <c r="G45" s="145">
        <v>7.7879038939519623</v>
      </c>
      <c r="H45" s="107">
        <v>0.1657000828500417</v>
      </c>
      <c r="I45" s="107">
        <v>1.1599005799502919</v>
      </c>
      <c r="J45" s="107" t="s">
        <v>1029</v>
      </c>
      <c r="K45" s="107" t="s">
        <v>1029</v>
      </c>
      <c r="L45" s="107" t="s">
        <v>1029</v>
      </c>
      <c r="M45" s="107">
        <v>0.24855012427506257</v>
      </c>
      <c r="N45" s="107" t="s">
        <v>1029</v>
      </c>
    </row>
    <row r="46" spans="2:14">
      <c r="B46" s="25">
        <v>1411000</v>
      </c>
      <c r="C46" s="273" t="s">
        <v>99</v>
      </c>
      <c r="D46" s="63">
        <v>100</v>
      </c>
      <c r="E46" s="107">
        <v>61.367249602543822</v>
      </c>
      <c r="F46" s="145">
        <v>55.802861685214722</v>
      </c>
      <c r="G46" s="145">
        <v>5.5643879173290998</v>
      </c>
      <c r="H46" s="107">
        <v>28.934817170111298</v>
      </c>
      <c r="I46" s="107">
        <v>9.1414944356120902</v>
      </c>
      <c r="J46" s="107">
        <v>7.9491255961844254E-2</v>
      </c>
      <c r="K46" s="107" t="s">
        <v>1029</v>
      </c>
      <c r="L46" s="107" t="s">
        <v>1029</v>
      </c>
      <c r="M46" s="107">
        <v>0.39745627980922132</v>
      </c>
      <c r="N46" s="107">
        <v>7.9491255961844254E-2</v>
      </c>
    </row>
    <row r="47" spans="2:14">
      <c r="B47" s="25">
        <v>1412000</v>
      </c>
      <c r="C47" s="273" t="s">
        <v>100</v>
      </c>
      <c r="D47" s="63">
        <v>100</v>
      </c>
      <c r="E47" s="107">
        <v>16.012084592145023</v>
      </c>
      <c r="F47" s="145">
        <v>15.709969788519645</v>
      </c>
      <c r="G47" s="145">
        <v>0.30211480362537779</v>
      </c>
      <c r="H47" s="107">
        <v>53.776435045317285</v>
      </c>
      <c r="I47" s="107">
        <v>29.909365558912405</v>
      </c>
      <c r="J47" s="107" t="s">
        <v>1029</v>
      </c>
      <c r="K47" s="107" t="s">
        <v>1029</v>
      </c>
      <c r="L47" s="107" t="s">
        <v>1029</v>
      </c>
      <c r="M47" s="107">
        <v>0.30211480362537779</v>
      </c>
      <c r="N47" s="107" t="s">
        <v>1029</v>
      </c>
    </row>
    <row r="48" spans="2:14">
      <c r="B48" s="25">
        <v>1413000</v>
      </c>
      <c r="C48" s="273" t="s">
        <v>101</v>
      </c>
      <c r="D48" s="63">
        <v>100</v>
      </c>
      <c r="E48" s="107">
        <v>19.531953195319549</v>
      </c>
      <c r="F48" s="145">
        <v>19.261926192619278</v>
      </c>
      <c r="G48" s="145">
        <v>0.27002700270027025</v>
      </c>
      <c r="H48" s="107">
        <v>65.796579657965864</v>
      </c>
      <c r="I48" s="107">
        <v>14.491449144914512</v>
      </c>
      <c r="J48" s="107">
        <v>9.0009000900090078E-2</v>
      </c>
      <c r="K48" s="107" t="s">
        <v>1029</v>
      </c>
      <c r="L48" s="107" t="s">
        <v>1029</v>
      </c>
      <c r="M48" s="107" t="s">
        <v>1029</v>
      </c>
      <c r="N48" s="107">
        <v>9.0009000900090078E-2</v>
      </c>
    </row>
    <row r="49" spans="2:14">
      <c r="B49" s="25">
        <v>1414000</v>
      </c>
      <c r="C49" s="273" t="s">
        <v>102</v>
      </c>
      <c r="D49" s="63">
        <v>100</v>
      </c>
      <c r="E49" s="107">
        <v>4.8498845265588955</v>
      </c>
      <c r="F49" s="145">
        <v>4.7344110854503505</v>
      </c>
      <c r="G49" s="145">
        <v>0.11547344110854511</v>
      </c>
      <c r="H49" s="107">
        <v>71.82448036951503</v>
      </c>
      <c r="I49" s="107">
        <v>22.979214780600479</v>
      </c>
      <c r="J49" s="107" t="s">
        <v>1029</v>
      </c>
      <c r="K49" s="107" t="s">
        <v>1029</v>
      </c>
      <c r="L49" s="107" t="s">
        <v>1029</v>
      </c>
      <c r="M49" s="107">
        <v>0.23094688221709023</v>
      </c>
      <c r="N49" s="107">
        <v>0.11547344110854511</v>
      </c>
    </row>
    <row r="50" spans="2:14">
      <c r="B50" s="25">
        <v>1415000</v>
      </c>
      <c r="C50" s="273" t="s">
        <v>103</v>
      </c>
      <c r="D50" s="63">
        <v>100</v>
      </c>
      <c r="E50" s="107">
        <v>98.591549295774684</v>
      </c>
      <c r="F50" s="145">
        <v>95.37223340040245</v>
      </c>
      <c r="G50" s="145">
        <v>3.2193158953722345</v>
      </c>
      <c r="H50" s="107">
        <v>0.40241448692152931</v>
      </c>
      <c r="I50" s="107">
        <v>0.80482897384305863</v>
      </c>
      <c r="J50" s="107" t="s">
        <v>1029</v>
      </c>
      <c r="K50" s="107" t="s">
        <v>1029</v>
      </c>
      <c r="L50" s="107" t="s">
        <v>1029</v>
      </c>
      <c r="M50" s="107" t="s">
        <v>1029</v>
      </c>
      <c r="N50" s="107">
        <v>0.20120724346076466</v>
      </c>
    </row>
    <row r="51" spans="2:14">
      <c r="B51" s="25">
        <v>1416000</v>
      </c>
      <c r="C51" s="273" t="s">
        <v>104</v>
      </c>
      <c r="D51" s="63">
        <v>100</v>
      </c>
      <c r="E51" s="107">
        <v>99.414519906322951</v>
      </c>
      <c r="F51" s="145">
        <v>83.723653395784268</v>
      </c>
      <c r="G51" s="145">
        <v>15.690866510538681</v>
      </c>
      <c r="H51" s="107">
        <v>0.15612802498048428</v>
      </c>
      <c r="I51" s="107">
        <v>0.23419203747072642</v>
      </c>
      <c r="J51" s="107" t="s">
        <v>1029</v>
      </c>
      <c r="K51" s="107" t="s">
        <v>1029</v>
      </c>
      <c r="L51" s="107" t="s">
        <v>1029</v>
      </c>
      <c r="M51" s="107">
        <v>0.15612802498048428</v>
      </c>
      <c r="N51" s="107">
        <v>3.903200624512107E-2</v>
      </c>
    </row>
    <row r="52" spans="2:14">
      <c r="B52" s="25">
        <v>1417000</v>
      </c>
      <c r="C52" s="273" t="s">
        <v>105</v>
      </c>
      <c r="D52" s="63">
        <v>100</v>
      </c>
      <c r="E52" s="107">
        <v>92.521475492672806</v>
      </c>
      <c r="F52" s="145">
        <v>66.093986862051338</v>
      </c>
      <c r="G52" s="145">
        <v>26.427488630621472</v>
      </c>
      <c r="H52" s="107">
        <v>6.6195048004042381</v>
      </c>
      <c r="I52" s="107">
        <v>0.80848913592723515</v>
      </c>
      <c r="J52" s="107" t="s">
        <v>1029</v>
      </c>
      <c r="K52" s="107" t="s">
        <v>1029</v>
      </c>
      <c r="L52" s="107" t="s">
        <v>1029</v>
      </c>
      <c r="M52" s="107">
        <v>5.0530570995452197E-2</v>
      </c>
      <c r="N52" s="107" t="s">
        <v>1029</v>
      </c>
    </row>
    <row r="53" spans="2:14">
      <c r="B53" s="25">
        <v>1418000</v>
      </c>
      <c r="C53" s="273" t="s">
        <v>106</v>
      </c>
      <c r="D53" s="63">
        <v>100</v>
      </c>
      <c r="E53" s="107">
        <v>98.840982846546098</v>
      </c>
      <c r="F53" s="145">
        <v>72.39221140472884</v>
      </c>
      <c r="G53" s="145">
        <v>26.448771441817261</v>
      </c>
      <c r="H53" s="107">
        <v>0.16226240148354154</v>
      </c>
      <c r="I53" s="107">
        <v>0.44042651831246993</v>
      </c>
      <c r="J53" s="107" t="s">
        <v>1029</v>
      </c>
      <c r="K53" s="107" t="s">
        <v>1029</v>
      </c>
      <c r="L53" s="107" t="s">
        <v>1029</v>
      </c>
      <c r="M53" s="107">
        <v>0.53314789058877932</v>
      </c>
      <c r="N53" s="107">
        <v>2.3180343069077364E-2</v>
      </c>
    </row>
    <row r="54" spans="2:14">
      <c r="B54" s="25">
        <v>1419000</v>
      </c>
      <c r="C54" s="273" t="s">
        <v>107</v>
      </c>
      <c r="D54" s="63">
        <v>100</v>
      </c>
      <c r="E54" s="107">
        <v>99.387442572741037</v>
      </c>
      <c r="F54" s="145">
        <v>69.754977029096338</v>
      </c>
      <c r="G54" s="145">
        <v>29.632465543644702</v>
      </c>
      <c r="H54" s="107">
        <v>0.15313935681470126</v>
      </c>
      <c r="I54" s="107">
        <v>0.38284839203675308</v>
      </c>
      <c r="J54" s="107" t="s">
        <v>1029</v>
      </c>
      <c r="K54" s="107" t="s">
        <v>1029</v>
      </c>
      <c r="L54" s="107" t="s">
        <v>1029</v>
      </c>
      <c r="M54" s="107">
        <v>7.6569678407350628E-2</v>
      </c>
      <c r="N54" s="107" t="s">
        <v>1029</v>
      </c>
    </row>
    <row r="55" spans="2:14">
      <c r="B55" s="25">
        <v>1420000</v>
      </c>
      <c r="C55" s="273" t="s">
        <v>108</v>
      </c>
      <c r="D55" s="63">
        <v>100</v>
      </c>
      <c r="E55" s="107">
        <v>99.115456238360991</v>
      </c>
      <c r="F55" s="145">
        <v>93.24953445065151</v>
      </c>
      <c r="G55" s="145">
        <v>5.865921787709488</v>
      </c>
      <c r="H55" s="107">
        <v>0.18621973929236471</v>
      </c>
      <c r="I55" s="107">
        <v>0.55865921787709416</v>
      </c>
      <c r="J55" s="107" t="s">
        <v>1029</v>
      </c>
      <c r="K55" s="107">
        <v>4.6554934823091178E-2</v>
      </c>
      <c r="L55" s="107">
        <v>4.6554934823091178E-2</v>
      </c>
      <c r="M55" s="107">
        <v>4.6554934823091178E-2</v>
      </c>
      <c r="N55" s="107" t="s">
        <v>1029</v>
      </c>
    </row>
    <row r="56" spans="2:14">
      <c r="B56" s="25">
        <v>1421000</v>
      </c>
      <c r="C56" s="273" t="s">
        <v>109</v>
      </c>
      <c r="D56" s="63">
        <v>100</v>
      </c>
      <c r="E56" s="107">
        <v>97.869955156950738</v>
      </c>
      <c r="F56" s="145">
        <v>88.452914798206336</v>
      </c>
      <c r="G56" s="145">
        <v>9.417040358744396</v>
      </c>
      <c r="H56" s="107">
        <v>1.1210762331838564</v>
      </c>
      <c r="I56" s="107">
        <v>0.44843049327354251</v>
      </c>
      <c r="J56" s="107" t="s">
        <v>1029</v>
      </c>
      <c r="K56" s="107" t="s">
        <v>1029</v>
      </c>
      <c r="L56" s="107" t="s">
        <v>1029</v>
      </c>
      <c r="M56" s="107">
        <v>0.5605381165919282</v>
      </c>
      <c r="N56" s="107" t="s">
        <v>1029</v>
      </c>
    </row>
    <row r="57" spans="2:14">
      <c r="B57" s="25">
        <v>1422000</v>
      </c>
      <c r="C57" s="273" t="s">
        <v>110</v>
      </c>
      <c r="D57" s="63">
        <v>100</v>
      </c>
      <c r="E57" s="107">
        <v>97.817614964925752</v>
      </c>
      <c r="F57" s="145">
        <v>78.643803585346674</v>
      </c>
      <c r="G57" s="145">
        <v>19.173811379579071</v>
      </c>
      <c r="H57" s="107">
        <v>0.70148090413094188</v>
      </c>
      <c r="I57" s="107">
        <v>1.4029618082618838</v>
      </c>
      <c r="J57" s="107" t="s">
        <v>1029</v>
      </c>
      <c r="K57" s="107" t="s">
        <v>1029</v>
      </c>
      <c r="L57" s="107" t="s">
        <v>1029</v>
      </c>
      <c r="M57" s="107">
        <v>7.7942322681215759E-2</v>
      </c>
      <c r="N57" s="107" t="s">
        <v>1029</v>
      </c>
    </row>
    <row r="58" spans="2:14">
      <c r="B58" s="25">
        <v>1423000</v>
      </c>
      <c r="C58" s="273" t="s">
        <v>111</v>
      </c>
      <c r="D58" s="63">
        <v>100</v>
      </c>
      <c r="E58" s="107">
        <v>98.526240115024919</v>
      </c>
      <c r="F58" s="145">
        <v>93.889288281811403</v>
      </c>
      <c r="G58" s="145">
        <v>4.636951833213514</v>
      </c>
      <c r="H58" s="107">
        <v>0.17972681524083381</v>
      </c>
      <c r="I58" s="107">
        <v>0.64701653486700172</v>
      </c>
      <c r="J58" s="107" t="s">
        <v>1029</v>
      </c>
      <c r="K58" s="107" t="s">
        <v>1029</v>
      </c>
      <c r="L58" s="107">
        <v>0.53918044572250146</v>
      </c>
      <c r="M58" s="107">
        <v>7.1890726096333527E-2</v>
      </c>
      <c r="N58" s="107">
        <v>3.5945363048166763E-2</v>
      </c>
    </row>
    <row r="59" spans="2:14">
      <c r="B59" s="25">
        <v>1424000</v>
      </c>
      <c r="C59" s="273" t="s">
        <v>112</v>
      </c>
      <c r="D59" s="63">
        <v>100</v>
      </c>
      <c r="E59" s="107">
        <v>7.2043010752688073</v>
      </c>
      <c r="F59" s="145">
        <v>7.0967741935483772</v>
      </c>
      <c r="G59" s="145">
        <v>0.10752688172042996</v>
      </c>
      <c r="H59" s="107">
        <v>75.376344086021334</v>
      </c>
      <c r="I59" s="107">
        <v>17.311827956989223</v>
      </c>
      <c r="J59" s="107" t="s">
        <v>1029</v>
      </c>
      <c r="K59" s="107" t="s">
        <v>1029</v>
      </c>
      <c r="L59" s="107" t="s">
        <v>1029</v>
      </c>
      <c r="M59" s="107">
        <v>0.10752688172042996</v>
      </c>
      <c r="N59" s="107" t="s">
        <v>1029</v>
      </c>
    </row>
    <row r="60" spans="2:14">
      <c r="B60" s="25">
        <v>1425000</v>
      </c>
      <c r="C60" s="273" t="s">
        <v>113</v>
      </c>
      <c r="D60" s="63">
        <v>100</v>
      </c>
      <c r="E60" s="107">
        <v>99.521531100478498</v>
      </c>
      <c r="F60" s="145">
        <v>84.05103668261566</v>
      </c>
      <c r="G60" s="145">
        <v>15.470494417862838</v>
      </c>
      <c r="H60" s="107" t="s">
        <v>1029</v>
      </c>
      <c r="I60" s="107">
        <v>0.47846889952153099</v>
      </c>
      <c r="J60" s="107" t="s">
        <v>1029</v>
      </c>
      <c r="K60" s="107" t="s">
        <v>1029</v>
      </c>
      <c r="L60" s="107" t="s">
        <v>1029</v>
      </c>
      <c r="M60" s="107" t="s">
        <v>1029</v>
      </c>
      <c r="N60" s="107" t="s">
        <v>1029</v>
      </c>
    </row>
    <row r="61" spans="2:14">
      <c r="B61" s="25">
        <v>1426000</v>
      </c>
      <c r="C61" s="273" t="s">
        <v>114</v>
      </c>
      <c r="D61" s="63">
        <v>100</v>
      </c>
      <c r="E61" s="107">
        <v>98.320191978059626</v>
      </c>
      <c r="F61" s="145">
        <v>83.133356187864223</v>
      </c>
      <c r="G61" s="145">
        <v>15.18683579019541</v>
      </c>
      <c r="H61" s="107">
        <v>0.44566335275968399</v>
      </c>
      <c r="I61" s="107">
        <v>1.0284538909838863</v>
      </c>
      <c r="J61" s="107" t="s">
        <v>1029</v>
      </c>
      <c r="K61" s="107" t="s">
        <v>1029</v>
      </c>
      <c r="L61" s="107" t="s">
        <v>1029</v>
      </c>
      <c r="M61" s="107">
        <v>0.17140898183064771</v>
      </c>
      <c r="N61" s="107">
        <v>3.4281796366129547E-2</v>
      </c>
    </row>
    <row r="62" spans="2:14">
      <c r="B62" s="25">
        <v>1427000</v>
      </c>
      <c r="C62" s="273" t="s">
        <v>115</v>
      </c>
      <c r="D62" s="63">
        <v>100</v>
      </c>
      <c r="E62" s="107">
        <v>59.594755661501821</v>
      </c>
      <c r="F62" s="145">
        <v>57.091775923718743</v>
      </c>
      <c r="G62" s="145">
        <v>2.5029797377830754</v>
      </c>
      <c r="H62" s="107">
        <v>30.035756853396922</v>
      </c>
      <c r="I62" s="107">
        <v>10.250297973778309</v>
      </c>
      <c r="J62" s="107">
        <v>0.11918951132300359</v>
      </c>
      <c r="K62" s="107" t="s">
        <v>1029</v>
      </c>
      <c r="L62" s="107" t="s">
        <v>1029</v>
      </c>
      <c r="M62" s="107" t="s">
        <v>1029</v>
      </c>
      <c r="N62" s="107" t="s">
        <v>1029</v>
      </c>
    </row>
    <row r="63" spans="2:14">
      <c r="B63" s="25">
        <v>1428000</v>
      </c>
      <c r="C63" s="273" t="s">
        <v>116</v>
      </c>
      <c r="D63" s="63">
        <v>100</v>
      </c>
      <c r="E63" s="107">
        <v>4.7072330654420202</v>
      </c>
      <c r="F63" s="145">
        <v>4.2479908151549939</v>
      </c>
      <c r="G63" s="145">
        <v>0.45924225028702631</v>
      </c>
      <c r="H63" s="107">
        <v>91.848450057405302</v>
      </c>
      <c r="I63" s="107">
        <v>3.3295063145809412</v>
      </c>
      <c r="J63" s="107" t="s">
        <v>1029</v>
      </c>
      <c r="K63" s="107" t="s">
        <v>1029</v>
      </c>
      <c r="L63" s="107" t="s">
        <v>1029</v>
      </c>
      <c r="M63" s="107">
        <v>0.11481056257175658</v>
      </c>
      <c r="N63" s="107" t="s">
        <v>1029</v>
      </c>
    </row>
    <row r="64" spans="2:14">
      <c r="B64" s="25">
        <v>1429000</v>
      </c>
      <c r="C64" s="273" t="s">
        <v>117</v>
      </c>
      <c r="D64" s="63">
        <v>100</v>
      </c>
      <c r="E64" s="107">
        <v>8.2051282051282186</v>
      </c>
      <c r="F64" s="145">
        <v>7.9487179487179622</v>
      </c>
      <c r="G64" s="145">
        <v>0.25641025641025678</v>
      </c>
      <c r="H64" s="107">
        <v>83.076923076923151</v>
      </c>
      <c r="I64" s="107">
        <v>8.7179487179487349</v>
      </c>
      <c r="J64" s="107" t="s">
        <v>1029</v>
      </c>
      <c r="K64" s="107" t="s">
        <v>1029</v>
      </c>
      <c r="L64" s="107" t="s">
        <v>1029</v>
      </c>
      <c r="M64" s="107" t="s">
        <v>1029</v>
      </c>
      <c r="N64" s="107" t="s">
        <v>1029</v>
      </c>
    </row>
    <row r="65" spans="2:14">
      <c r="B65" s="25">
        <v>1430000</v>
      </c>
      <c r="C65" s="273" t="s">
        <v>118</v>
      </c>
      <c r="D65" s="63">
        <v>100</v>
      </c>
      <c r="E65" s="107">
        <v>98.138006571741698</v>
      </c>
      <c r="F65" s="145">
        <v>65.607886089813945</v>
      </c>
      <c r="G65" s="145">
        <v>32.530120481927746</v>
      </c>
      <c r="H65" s="107">
        <v>0.76670317634173146</v>
      </c>
      <c r="I65" s="107">
        <v>0.87623220153340742</v>
      </c>
      <c r="J65" s="107" t="s">
        <v>1029</v>
      </c>
      <c r="K65" s="107" t="s">
        <v>1029</v>
      </c>
      <c r="L65" s="107" t="s">
        <v>1029</v>
      </c>
      <c r="M65" s="107">
        <v>0.21905805038335185</v>
      </c>
      <c r="N65" s="107" t="s">
        <v>1029</v>
      </c>
    </row>
    <row r="66" spans="2:14">
      <c r="B66" s="25">
        <v>1431000</v>
      </c>
      <c r="C66" s="273" t="s">
        <v>119</v>
      </c>
      <c r="D66" s="63">
        <v>100</v>
      </c>
      <c r="E66" s="107">
        <v>12.071535022354693</v>
      </c>
      <c r="F66" s="145">
        <v>10.879284649776451</v>
      </c>
      <c r="G66" s="145">
        <v>1.1922503725782412</v>
      </c>
      <c r="H66" s="107">
        <v>35.022354694485841</v>
      </c>
      <c r="I66" s="107">
        <v>52.906110283159393</v>
      </c>
      <c r="J66" s="107" t="s">
        <v>1029</v>
      </c>
      <c r="K66" s="107" t="s">
        <v>1029</v>
      </c>
      <c r="L66" s="107" t="s">
        <v>1029</v>
      </c>
      <c r="M66" s="107" t="s">
        <v>1029</v>
      </c>
      <c r="N66" s="107" t="s">
        <v>1029</v>
      </c>
    </row>
    <row r="67" spans="2:14">
      <c r="B67" s="25">
        <v>1432000</v>
      </c>
      <c r="C67" s="273" t="s">
        <v>120</v>
      </c>
      <c r="D67" s="63">
        <v>100</v>
      </c>
      <c r="E67" s="107">
        <v>98.907563025209981</v>
      </c>
      <c r="F67" s="145">
        <v>58.151260504201609</v>
      </c>
      <c r="G67" s="145">
        <v>40.756302521008379</v>
      </c>
      <c r="H67" s="107">
        <v>0.42016806722689065</v>
      </c>
      <c r="I67" s="107">
        <v>0.58823529411764697</v>
      </c>
      <c r="J67" s="107" t="s">
        <v>1029</v>
      </c>
      <c r="K67" s="107" t="s">
        <v>1029</v>
      </c>
      <c r="L67" s="107" t="s">
        <v>1029</v>
      </c>
      <c r="M67" s="107">
        <v>8.403361344537813E-2</v>
      </c>
      <c r="N67" s="107" t="s">
        <v>1029</v>
      </c>
    </row>
    <row r="68" spans="2:14">
      <c r="B68" s="25">
        <v>1433000</v>
      </c>
      <c r="C68" s="273" t="s">
        <v>121</v>
      </c>
      <c r="D68" s="63">
        <v>100</v>
      </c>
      <c r="E68" s="107">
        <v>99.772856331630095</v>
      </c>
      <c r="F68" s="145">
        <v>80.011357183418824</v>
      </c>
      <c r="G68" s="145">
        <v>19.761499148211271</v>
      </c>
      <c r="H68" s="107" t="s">
        <v>1029</v>
      </c>
      <c r="I68" s="107">
        <v>0.22714366837024458</v>
      </c>
      <c r="J68" s="107" t="s">
        <v>1029</v>
      </c>
      <c r="K68" s="107" t="s">
        <v>1029</v>
      </c>
      <c r="L68" s="107" t="s">
        <v>1029</v>
      </c>
      <c r="M68" s="107" t="s">
        <v>1029</v>
      </c>
      <c r="N68" s="107" t="s">
        <v>1029</v>
      </c>
    </row>
    <row r="69" spans="2:14">
      <c r="B69" s="25">
        <v>1434000</v>
      </c>
      <c r="C69" s="273" t="s">
        <v>122</v>
      </c>
      <c r="D69" s="63">
        <v>100</v>
      </c>
      <c r="E69" s="107">
        <v>7.5903614457831345</v>
      </c>
      <c r="F69" s="145">
        <v>7.4096385542168699</v>
      </c>
      <c r="G69" s="145">
        <v>0.18072289156626503</v>
      </c>
      <c r="H69" s="107">
        <v>88.554216867470004</v>
      </c>
      <c r="I69" s="107">
        <v>3.8554216867469875</v>
      </c>
      <c r="J69" s="107" t="s">
        <v>1029</v>
      </c>
      <c r="K69" s="107" t="s">
        <v>1029</v>
      </c>
      <c r="L69" s="107" t="s">
        <v>1029</v>
      </c>
      <c r="M69" s="107" t="s">
        <v>1029</v>
      </c>
      <c r="N69" s="107" t="s">
        <v>1029</v>
      </c>
    </row>
    <row r="70" spans="2:14">
      <c r="B70" s="25">
        <v>1435000</v>
      </c>
      <c r="C70" s="273" t="s">
        <v>123</v>
      </c>
      <c r="D70" s="63">
        <v>100</v>
      </c>
      <c r="E70" s="107">
        <v>98.433829287392612</v>
      </c>
      <c r="F70" s="145">
        <v>83.398590446358881</v>
      </c>
      <c r="G70" s="145">
        <v>15.035238841033735</v>
      </c>
      <c r="H70" s="107">
        <v>0.39154267815191995</v>
      </c>
      <c r="I70" s="107">
        <v>0.62646828504307195</v>
      </c>
      <c r="J70" s="107" t="s">
        <v>1029</v>
      </c>
      <c r="K70" s="107" t="s">
        <v>1029</v>
      </c>
      <c r="L70" s="107">
        <v>0.54815974941268797</v>
      </c>
      <c r="M70" s="107" t="s">
        <v>1029</v>
      </c>
      <c r="N70" s="107" t="s">
        <v>1029</v>
      </c>
    </row>
    <row r="71" spans="2:14" s="54" customFormat="1">
      <c r="B71" s="298">
        <v>3400000</v>
      </c>
      <c r="C71" s="299" t="s">
        <v>124</v>
      </c>
      <c r="D71" s="291">
        <v>100</v>
      </c>
      <c r="E71" s="292">
        <v>79.882348642625587</v>
      </c>
      <c r="F71" s="585">
        <v>65.037085753955978</v>
      </c>
      <c r="G71" s="585">
        <v>14.845262888669605</v>
      </c>
      <c r="H71" s="292">
        <v>5.2870035441557821</v>
      </c>
      <c r="I71" s="292">
        <v>14.531038766487594</v>
      </c>
      <c r="J71" s="292" t="s">
        <v>1029</v>
      </c>
      <c r="K71" s="292">
        <v>3.6537688625817447E-3</v>
      </c>
      <c r="L71" s="292">
        <v>0.22653366948006814</v>
      </c>
      <c r="M71" s="292">
        <v>3.2883919763235694E-2</v>
      </c>
      <c r="N71" s="292">
        <v>3.6537688625817445E-2</v>
      </c>
    </row>
    <row r="72" spans="2:14">
      <c r="B72" s="25">
        <v>3401000</v>
      </c>
      <c r="C72" s="273" t="s">
        <v>125</v>
      </c>
      <c r="D72" s="63">
        <v>100</v>
      </c>
      <c r="E72" s="107">
        <v>63.437179048270799</v>
      </c>
      <c r="F72" s="145">
        <v>44.727832933926486</v>
      </c>
      <c r="G72" s="145">
        <v>18.709346114344314</v>
      </c>
      <c r="H72" s="107">
        <v>3.3550154056829777</v>
      </c>
      <c r="I72" s="107">
        <v>32.899691886340172</v>
      </c>
      <c r="J72" s="107" t="s">
        <v>1029</v>
      </c>
      <c r="K72" s="107" t="s">
        <v>1029</v>
      </c>
      <c r="L72" s="107">
        <v>0.27387880862718167</v>
      </c>
      <c r="M72" s="107" t="s">
        <v>1029</v>
      </c>
      <c r="N72" s="107">
        <v>3.4234851078397709E-2</v>
      </c>
    </row>
    <row r="73" spans="2:14">
      <c r="B73" s="25">
        <v>3410000</v>
      </c>
      <c r="C73" s="273" t="s">
        <v>126</v>
      </c>
      <c r="D73" s="63">
        <v>100</v>
      </c>
      <c r="E73" s="107">
        <v>98.107569721115695</v>
      </c>
      <c r="F73" s="145">
        <v>92.529880478087804</v>
      </c>
      <c r="G73" s="145">
        <v>5.5776892430278915</v>
      </c>
      <c r="H73" s="107">
        <v>0.99601593625498053</v>
      </c>
      <c r="I73" s="107">
        <v>0.79681274900398458</v>
      </c>
      <c r="J73" s="107" t="s">
        <v>1029</v>
      </c>
      <c r="K73" s="107" t="s">
        <v>1029</v>
      </c>
      <c r="L73" s="107" t="s">
        <v>1029</v>
      </c>
      <c r="M73" s="107" t="s">
        <v>1029</v>
      </c>
      <c r="N73" s="107">
        <v>9.9601593625498072E-2</v>
      </c>
    </row>
    <row r="74" spans="2:14">
      <c r="B74" s="25">
        <v>3411000</v>
      </c>
      <c r="C74" s="273" t="s">
        <v>127</v>
      </c>
      <c r="D74" s="63">
        <v>100</v>
      </c>
      <c r="E74" s="107">
        <v>98.903195040533902</v>
      </c>
      <c r="F74" s="145">
        <v>73.724368144968906</v>
      </c>
      <c r="G74" s="145">
        <v>25.178826895564992</v>
      </c>
      <c r="H74" s="107">
        <v>0.524558893657605</v>
      </c>
      <c r="I74" s="107">
        <v>0.42918454935622224</v>
      </c>
      <c r="J74" s="107" t="s">
        <v>1029</v>
      </c>
      <c r="K74" s="107" t="s">
        <v>1029</v>
      </c>
      <c r="L74" s="107">
        <v>0.1430615164520741</v>
      </c>
      <c r="M74" s="107" t="s">
        <v>1029</v>
      </c>
      <c r="N74" s="107" t="s">
        <v>1029</v>
      </c>
    </row>
    <row r="75" spans="2:14">
      <c r="B75" s="25">
        <v>3412000</v>
      </c>
      <c r="C75" s="273" t="s">
        <v>29</v>
      </c>
      <c r="D75" s="63">
        <v>100</v>
      </c>
      <c r="E75" s="107">
        <v>98.82352941176471</v>
      </c>
      <c r="F75" s="145">
        <v>83.058823529411754</v>
      </c>
      <c r="G75" s="145">
        <v>15.764705882352951</v>
      </c>
      <c r="H75" s="107">
        <v>0.23529411764705893</v>
      </c>
      <c r="I75" s="107">
        <v>0.94117647058823573</v>
      </c>
      <c r="J75" s="107" t="s">
        <v>1029</v>
      </c>
      <c r="K75" s="107" t="s">
        <v>1029</v>
      </c>
      <c r="L75" s="107" t="s">
        <v>1029</v>
      </c>
      <c r="M75" s="107" t="s">
        <v>1029</v>
      </c>
      <c r="N75" s="107" t="s">
        <v>1029</v>
      </c>
    </row>
    <row r="76" spans="2:14">
      <c r="B76" s="25">
        <v>3413000</v>
      </c>
      <c r="C76" s="273" t="s">
        <v>128</v>
      </c>
      <c r="D76" s="63">
        <v>100</v>
      </c>
      <c r="E76" s="107">
        <v>99.377777777777737</v>
      </c>
      <c r="F76" s="145">
        <v>58.31111111111106</v>
      </c>
      <c r="G76" s="145">
        <v>41.066666666666677</v>
      </c>
      <c r="H76" s="107">
        <v>8.8888888888888906E-2</v>
      </c>
      <c r="I76" s="107">
        <v>0.44444444444444453</v>
      </c>
      <c r="J76" s="107" t="s">
        <v>1029</v>
      </c>
      <c r="K76" s="107" t="s">
        <v>1029</v>
      </c>
      <c r="L76" s="107" t="s">
        <v>1029</v>
      </c>
      <c r="M76" s="107">
        <v>8.8888888888888906E-2</v>
      </c>
      <c r="N76" s="107" t="s">
        <v>1029</v>
      </c>
    </row>
    <row r="77" spans="2:14">
      <c r="B77" s="25">
        <v>3414000</v>
      </c>
      <c r="C77" s="273" t="s">
        <v>129</v>
      </c>
      <c r="D77" s="63">
        <v>100</v>
      </c>
      <c r="E77" s="107">
        <v>98.984034833091442</v>
      </c>
      <c r="F77" s="145">
        <v>96.806966618287376</v>
      </c>
      <c r="G77" s="145">
        <v>2.1770682148040654</v>
      </c>
      <c r="H77" s="107">
        <v>0.29027576197387533</v>
      </c>
      <c r="I77" s="107">
        <v>0.72568940493468836</v>
      </c>
      <c r="J77" s="107" t="s">
        <v>1029</v>
      </c>
      <c r="K77" s="107" t="s">
        <v>1029</v>
      </c>
      <c r="L77" s="107" t="s">
        <v>1029</v>
      </c>
      <c r="M77" s="107" t="s">
        <v>1029</v>
      </c>
      <c r="N77" s="107" t="s">
        <v>1029</v>
      </c>
    </row>
    <row r="78" spans="2:14">
      <c r="B78" s="25">
        <v>3415000</v>
      </c>
      <c r="C78" s="273" t="s">
        <v>130</v>
      </c>
      <c r="D78" s="63">
        <v>100</v>
      </c>
      <c r="E78" s="107">
        <v>98.484848484848484</v>
      </c>
      <c r="F78" s="145">
        <v>90.782828282828291</v>
      </c>
      <c r="G78" s="145">
        <v>7.7020202020201944</v>
      </c>
      <c r="H78" s="107" t="s">
        <v>1029</v>
      </c>
      <c r="I78" s="107">
        <v>1.5151515151515136</v>
      </c>
      <c r="J78" s="107" t="s">
        <v>1029</v>
      </c>
      <c r="K78" s="107" t="s">
        <v>1029</v>
      </c>
      <c r="L78" s="107" t="s">
        <v>1029</v>
      </c>
      <c r="M78" s="107" t="s">
        <v>1029</v>
      </c>
      <c r="N78" s="107" t="s">
        <v>1029</v>
      </c>
    </row>
    <row r="79" spans="2:14">
      <c r="B79" s="25">
        <v>3416000</v>
      </c>
      <c r="C79" s="273" t="s">
        <v>131</v>
      </c>
      <c r="D79" s="63">
        <v>100</v>
      </c>
      <c r="E79" s="107">
        <v>98.611111111111114</v>
      </c>
      <c r="F79" s="145">
        <v>92.777777777777786</v>
      </c>
      <c r="G79" s="145">
        <v>5.833333333333333</v>
      </c>
      <c r="H79" s="107">
        <v>0.13888888888888887</v>
      </c>
      <c r="I79" s="107">
        <v>1.1111111111111109</v>
      </c>
      <c r="J79" s="107" t="s">
        <v>1029</v>
      </c>
      <c r="K79" s="107" t="s">
        <v>1029</v>
      </c>
      <c r="L79" s="107" t="s">
        <v>1029</v>
      </c>
      <c r="M79" s="107" t="s">
        <v>1029</v>
      </c>
      <c r="N79" s="107">
        <v>0.13888888888888887</v>
      </c>
    </row>
    <row r="80" spans="2:14">
      <c r="B80" s="25">
        <v>3417000</v>
      </c>
      <c r="C80" s="273" t="s">
        <v>132</v>
      </c>
      <c r="D80" s="63">
        <v>100</v>
      </c>
      <c r="E80" s="107">
        <v>96.604938271604809</v>
      </c>
      <c r="F80" s="145">
        <v>86.008230452674781</v>
      </c>
      <c r="G80" s="145">
        <v>10.596707818930023</v>
      </c>
      <c r="H80" s="107">
        <v>0.61728395061728292</v>
      </c>
      <c r="I80" s="107">
        <v>2.6748971193415594</v>
      </c>
      <c r="J80" s="107" t="s">
        <v>1029</v>
      </c>
      <c r="K80" s="107" t="s">
        <v>1029</v>
      </c>
      <c r="L80" s="107" t="s">
        <v>1029</v>
      </c>
      <c r="M80" s="107">
        <v>0.10288065843621383</v>
      </c>
      <c r="N80" s="107" t="s">
        <v>1029</v>
      </c>
    </row>
    <row r="81" spans="2:14">
      <c r="B81" s="25">
        <v>3417100</v>
      </c>
      <c r="C81" s="273" t="s">
        <v>133</v>
      </c>
      <c r="D81" s="63">
        <v>100</v>
      </c>
      <c r="E81" s="107">
        <v>14.501510574018127</v>
      </c>
      <c r="F81" s="145">
        <v>13.897280966767372</v>
      </c>
      <c r="G81" s="145">
        <v>0.60422960725075525</v>
      </c>
      <c r="H81" s="107">
        <v>45.619335347432063</v>
      </c>
      <c r="I81" s="107">
        <v>39.879154078549853</v>
      </c>
      <c r="J81" s="107" t="s">
        <v>1029</v>
      </c>
      <c r="K81" s="107" t="s">
        <v>1029</v>
      </c>
      <c r="L81" s="107" t="s">
        <v>1029</v>
      </c>
      <c r="M81" s="107" t="s">
        <v>1029</v>
      </c>
      <c r="N81" s="107" t="s">
        <v>1029</v>
      </c>
    </row>
    <row r="82" spans="2:14">
      <c r="B82" s="25">
        <v>3418000</v>
      </c>
      <c r="C82" s="273" t="s">
        <v>134</v>
      </c>
      <c r="D82" s="63">
        <v>100</v>
      </c>
      <c r="E82" s="107">
        <v>82.511923688394205</v>
      </c>
      <c r="F82" s="145">
        <v>48.489666136724935</v>
      </c>
      <c r="G82" s="145">
        <v>34.022257551669263</v>
      </c>
      <c r="H82" s="107">
        <v>8.187599364069948</v>
      </c>
      <c r="I82" s="107">
        <v>9.2209856915739206</v>
      </c>
      <c r="J82" s="107" t="s">
        <v>1029</v>
      </c>
      <c r="K82" s="107">
        <v>7.9491255961844157E-2</v>
      </c>
      <c r="L82" s="107" t="s">
        <v>1029</v>
      </c>
      <c r="M82" s="107" t="s">
        <v>1029</v>
      </c>
      <c r="N82" s="107" t="s">
        <v>1029</v>
      </c>
    </row>
    <row r="83" spans="2:14">
      <c r="B83" s="25">
        <v>3419000</v>
      </c>
      <c r="C83" s="273" t="s">
        <v>135</v>
      </c>
      <c r="D83" s="63">
        <v>100</v>
      </c>
      <c r="E83" s="107">
        <v>97.517730496453922</v>
      </c>
      <c r="F83" s="145">
        <v>92.907801418439732</v>
      </c>
      <c r="G83" s="145">
        <v>4.6099290780141882</v>
      </c>
      <c r="H83" s="107" t="s">
        <v>1029</v>
      </c>
      <c r="I83" s="107">
        <v>2.3049645390070941</v>
      </c>
      <c r="J83" s="107" t="s">
        <v>1029</v>
      </c>
      <c r="K83" s="107" t="s">
        <v>1029</v>
      </c>
      <c r="L83" s="107" t="s">
        <v>1029</v>
      </c>
      <c r="M83" s="107">
        <v>0.17730496453900724</v>
      </c>
      <c r="N83" s="107" t="s">
        <v>1029</v>
      </c>
    </row>
    <row r="84" spans="2:14">
      <c r="B84" s="25">
        <v>3420000</v>
      </c>
      <c r="C84" s="273" t="s">
        <v>136</v>
      </c>
      <c r="D84" s="63">
        <v>100</v>
      </c>
      <c r="E84" s="107">
        <v>8.333333333333341</v>
      </c>
      <c r="F84" s="145">
        <v>7.9288025889967706</v>
      </c>
      <c r="G84" s="145">
        <v>0.40453074433656999</v>
      </c>
      <c r="H84" s="107">
        <v>63.4304207119742</v>
      </c>
      <c r="I84" s="107">
        <v>28.155339805825268</v>
      </c>
      <c r="J84" s="107" t="s">
        <v>1029</v>
      </c>
      <c r="K84" s="107" t="s">
        <v>1029</v>
      </c>
      <c r="L84" s="107" t="s">
        <v>1029</v>
      </c>
      <c r="M84" s="107" t="s">
        <v>1029</v>
      </c>
      <c r="N84" s="107">
        <v>8.0906148867313996E-2</v>
      </c>
    </row>
    <row r="85" spans="2:14">
      <c r="B85" s="25">
        <v>3421000</v>
      </c>
      <c r="C85" s="273" t="s">
        <v>137</v>
      </c>
      <c r="D85" s="63">
        <v>100</v>
      </c>
      <c r="E85" s="107">
        <v>98.734177215189945</v>
      </c>
      <c r="F85" s="145">
        <v>94.430379746835513</v>
      </c>
      <c r="G85" s="145">
        <v>4.3037974683544347</v>
      </c>
      <c r="H85" s="107" t="s">
        <v>1029</v>
      </c>
      <c r="I85" s="107">
        <v>1.2658227848101278</v>
      </c>
      <c r="J85" s="107" t="s">
        <v>1029</v>
      </c>
      <c r="K85" s="107" t="s">
        <v>1029</v>
      </c>
      <c r="L85" s="107" t="s">
        <v>1029</v>
      </c>
      <c r="M85" s="107" t="s">
        <v>1029</v>
      </c>
      <c r="N85" s="107" t="s">
        <v>1029</v>
      </c>
    </row>
    <row r="86" spans="2:14">
      <c r="B86" s="25">
        <v>3422000</v>
      </c>
      <c r="C86" s="273" t="s">
        <v>138</v>
      </c>
      <c r="D86" s="63">
        <v>100</v>
      </c>
      <c r="E86" s="107">
        <v>97.704918032786821</v>
      </c>
      <c r="F86" s="145">
        <v>94.316939890710316</v>
      </c>
      <c r="G86" s="145">
        <v>3.3879781420765003</v>
      </c>
      <c r="H86" s="107">
        <v>0.32786885245901615</v>
      </c>
      <c r="I86" s="107">
        <v>1.7486338797814194</v>
      </c>
      <c r="J86" s="107" t="s">
        <v>1029</v>
      </c>
      <c r="K86" s="107" t="s">
        <v>1029</v>
      </c>
      <c r="L86" s="107" t="s">
        <v>1029</v>
      </c>
      <c r="M86" s="107" t="s">
        <v>1029</v>
      </c>
      <c r="N86" s="107">
        <v>0.21857923497267742</v>
      </c>
    </row>
    <row r="87" spans="2:14">
      <c r="B87" s="25">
        <v>3423000</v>
      </c>
      <c r="C87" s="273" t="s">
        <v>139</v>
      </c>
      <c r="D87" s="63">
        <v>100</v>
      </c>
      <c r="E87" s="107">
        <v>0.77433628318584113</v>
      </c>
      <c r="F87" s="145">
        <v>0.77433628318584113</v>
      </c>
      <c r="G87" s="145" t="s">
        <v>1029</v>
      </c>
      <c r="H87" s="107">
        <v>0.3318584070796462</v>
      </c>
      <c r="I87" s="107">
        <v>98.672566371681313</v>
      </c>
      <c r="J87" s="107" t="s">
        <v>1029</v>
      </c>
      <c r="K87" s="107" t="s">
        <v>1029</v>
      </c>
      <c r="L87" s="107" t="s">
        <v>1029</v>
      </c>
      <c r="M87" s="107" t="s">
        <v>1029</v>
      </c>
      <c r="N87" s="107">
        <v>0.22123893805309747</v>
      </c>
    </row>
    <row r="88" spans="2:14">
      <c r="B88" s="25">
        <v>3424000</v>
      </c>
      <c r="C88" s="273" t="s">
        <v>140</v>
      </c>
      <c r="D88" s="63">
        <v>100</v>
      </c>
      <c r="E88" s="107">
        <v>96.523178807946948</v>
      </c>
      <c r="F88" s="145">
        <v>83.774834437086028</v>
      </c>
      <c r="G88" s="145">
        <v>12.74834437086092</v>
      </c>
      <c r="H88" s="107">
        <v>0.4966887417218539</v>
      </c>
      <c r="I88" s="107">
        <v>2.9801324503311237</v>
      </c>
      <c r="J88" s="107" t="s">
        <v>1029</v>
      </c>
      <c r="K88" s="107" t="s">
        <v>1029</v>
      </c>
      <c r="L88" s="107" t="s">
        <v>1029</v>
      </c>
      <c r="M88" s="107" t="s">
        <v>1029</v>
      </c>
      <c r="N88" s="107" t="s">
        <v>1029</v>
      </c>
    </row>
    <row r="89" spans="2:14">
      <c r="B89" s="25">
        <v>3425000</v>
      </c>
      <c r="C89" s="273" t="s">
        <v>141</v>
      </c>
      <c r="D89" s="63">
        <v>100</v>
      </c>
      <c r="E89" s="107">
        <v>99.803343166174926</v>
      </c>
      <c r="F89" s="145">
        <v>81.317600786627239</v>
      </c>
      <c r="G89" s="145">
        <v>18.485742379547691</v>
      </c>
      <c r="H89" s="107">
        <v>9.8328416912487629E-2</v>
      </c>
      <c r="I89" s="107">
        <v>9.8328416912487629E-2</v>
      </c>
      <c r="J89" s="107" t="s">
        <v>1029</v>
      </c>
      <c r="K89" s="107" t="s">
        <v>1029</v>
      </c>
      <c r="L89" s="107" t="s">
        <v>1029</v>
      </c>
      <c r="M89" s="107" t="s">
        <v>1029</v>
      </c>
      <c r="N89" s="107" t="s">
        <v>1029</v>
      </c>
    </row>
    <row r="90" spans="2:14">
      <c r="B90" s="25">
        <v>3426000</v>
      </c>
      <c r="C90" s="273" t="s">
        <v>142</v>
      </c>
      <c r="D90" s="63">
        <v>100</v>
      </c>
      <c r="E90" s="107">
        <v>99.032258064516142</v>
      </c>
      <c r="F90" s="145">
        <v>88.951612903225822</v>
      </c>
      <c r="G90" s="145">
        <v>10.080645161290324</v>
      </c>
      <c r="H90" s="107">
        <v>8.0645161290322592E-2</v>
      </c>
      <c r="I90" s="107">
        <v>0.72580645161290336</v>
      </c>
      <c r="J90" s="107" t="s">
        <v>1029</v>
      </c>
      <c r="K90" s="107" t="s">
        <v>1029</v>
      </c>
      <c r="L90" s="107" t="s">
        <v>1029</v>
      </c>
      <c r="M90" s="107">
        <v>0.16129032258064518</v>
      </c>
      <c r="N90" s="107" t="s">
        <v>1029</v>
      </c>
    </row>
    <row r="91" spans="2:14">
      <c r="B91" s="25">
        <v>3427000</v>
      </c>
      <c r="C91" s="273" t="s">
        <v>143</v>
      </c>
      <c r="D91" s="63">
        <v>100</v>
      </c>
      <c r="E91" s="107">
        <v>75.529865125240917</v>
      </c>
      <c r="F91" s="145">
        <v>72.639691714836289</v>
      </c>
      <c r="G91" s="145">
        <v>2.8901734104046257</v>
      </c>
      <c r="H91" s="107">
        <v>10.211946050096344</v>
      </c>
      <c r="I91" s="107">
        <v>14.258188824662819</v>
      </c>
      <c r="J91" s="107" t="s">
        <v>1029</v>
      </c>
      <c r="K91" s="107" t="s">
        <v>1029</v>
      </c>
      <c r="L91" s="107" t="s">
        <v>1029</v>
      </c>
      <c r="M91" s="107" t="s">
        <v>1029</v>
      </c>
      <c r="N91" s="107" t="s">
        <v>1029</v>
      </c>
    </row>
    <row r="92" spans="2:14">
      <c r="B92" s="25">
        <v>3428000</v>
      </c>
      <c r="C92" s="273" t="s">
        <v>144</v>
      </c>
      <c r="D92" s="63">
        <v>100</v>
      </c>
      <c r="E92" s="107">
        <v>84.135977337110916</v>
      </c>
      <c r="F92" s="145">
        <v>79.567988668555671</v>
      </c>
      <c r="G92" s="145">
        <v>4.5679886685552518</v>
      </c>
      <c r="H92" s="107">
        <v>3.2932011331444846</v>
      </c>
      <c r="I92" s="107">
        <v>11.04815864022666</v>
      </c>
      <c r="J92" s="107" t="s">
        <v>1029</v>
      </c>
      <c r="K92" s="107" t="s">
        <v>1029</v>
      </c>
      <c r="L92" s="107">
        <v>1.4518413597733746</v>
      </c>
      <c r="M92" s="107">
        <v>3.541076487252133E-2</v>
      </c>
      <c r="N92" s="107">
        <v>3.541076487252133E-2</v>
      </c>
    </row>
    <row r="93" spans="2:14">
      <c r="B93" s="25">
        <v>3429000</v>
      </c>
      <c r="C93" s="275" t="s">
        <v>145</v>
      </c>
      <c r="D93" s="63">
        <v>100</v>
      </c>
      <c r="E93" s="107">
        <v>96.255274261603418</v>
      </c>
      <c r="F93" s="145">
        <v>64.978902953586541</v>
      </c>
      <c r="G93" s="145">
        <v>31.276371308016881</v>
      </c>
      <c r="H93" s="107">
        <v>1.2658227848101273</v>
      </c>
      <c r="I93" s="107">
        <v>2.2151898734177222</v>
      </c>
      <c r="J93" s="107" t="s">
        <v>1029</v>
      </c>
      <c r="K93" s="107" t="s">
        <v>1029</v>
      </c>
      <c r="L93" s="107">
        <v>0.10548523206751058</v>
      </c>
      <c r="M93" s="107">
        <v>0.15822784810126589</v>
      </c>
      <c r="N93" s="107" t="s">
        <v>1029</v>
      </c>
    </row>
    <row r="94" spans="2:14" s="54" customFormat="1">
      <c r="B94" s="298">
        <v>3600000</v>
      </c>
      <c r="C94" s="299" t="s">
        <v>146</v>
      </c>
      <c r="D94" s="291">
        <v>100</v>
      </c>
      <c r="E94" s="292">
        <v>87.666908979607726</v>
      </c>
      <c r="F94" s="585">
        <v>69.985078624172772</v>
      </c>
      <c r="G94" s="585">
        <v>17.681830355434958</v>
      </c>
      <c r="H94" s="292">
        <v>4.2066801851781346</v>
      </c>
      <c r="I94" s="292">
        <v>7.8528522783793466</v>
      </c>
      <c r="J94" s="292">
        <v>3.8259938018900671E-3</v>
      </c>
      <c r="K94" s="292">
        <v>7.6519876037801342E-3</v>
      </c>
      <c r="L94" s="292">
        <v>0.20660366530206362</v>
      </c>
      <c r="M94" s="292">
        <v>4.2085931820790741E-2</v>
      </c>
      <c r="N94" s="292">
        <v>1.3390978306615234E-2</v>
      </c>
    </row>
    <row r="95" spans="2:14">
      <c r="B95" s="25">
        <v>3601000</v>
      </c>
      <c r="C95" s="273" t="s">
        <v>147</v>
      </c>
      <c r="D95" s="63">
        <v>100</v>
      </c>
      <c r="E95" s="107">
        <v>82.103922972865647</v>
      </c>
      <c r="F95" s="145">
        <v>56.497175141243005</v>
      </c>
      <c r="G95" s="145">
        <v>25.606747831622645</v>
      </c>
      <c r="H95" s="107">
        <v>1.7108299514601806</v>
      </c>
      <c r="I95" s="107">
        <v>16.002228057611251</v>
      </c>
      <c r="J95" s="107">
        <v>1.5914697222885403E-2</v>
      </c>
      <c r="K95" s="107">
        <v>7.9573486114427015E-3</v>
      </c>
      <c r="L95" s="107">
        <v>0.11936022917164052</v>
      </c>
      <c r="M95" s="107">
        <v>3.1829394445770806E-2</v>
      </c>
      <c r="N95" s="107">
        <v>7.9573486114427015E-3</v>
      </c>
    </row>
    <row r="96" spans="2:14">
      <c r="B96" s="25">
        <v>3610000</v>
      </c>
      <c r="C96" s="273" t="s">
        <v>148</v>
      </c>
      <c r="D96" s="63">
        <v>100</v>
      </c>
      <c r="E96" s="107">
        <v>99.999999999999972</v>
      </c>
      <c r="F96" s="145">
        <v>91.851851851851833</v>
      </c>
      <c r="G96" s="145">
        <v>8.1481481481481453</v>
      </c>
      <c r="H96" s="107" t="s">
        <v>1029</v>
      </c>
      <c r="I96" s="107" t="s">
        <v>1029</v>
      </c>
      <c r="J96" s="107" t="s">
        <v>1029</v>
      </c>
      <c r="K96" s="107" t="s">
        <v>1029</v>
      </c>
      <c r="L96" s="107" t="s">
        <v>1029</v>
      </c>
      <c r="M96" s="107" t="s">
        <v>1029</v>
      </c>
      <c r="N96" s="107" t="s">
        <v>1029</v>
      </c>
    </row>
    <row r="97" spans="2:14">
      <c r="B97" s="25">
        <v>3611000</v>
      </c>
      <c r="C97" s="273" t="s">
        <v>149</v>
      </c>
      <c r="D97" s="63">
        <v>100</v>
      </c>
      <c r="E97" s="107">
        <v>22.042467138523779</v>
      </c>
      <c r="F97" s="145">
        <v>21.031344792719935</v>
      </c>
      <c r="G97" s="145">
        <v>1.0111223458038432</v>
      </c>
      <c r="H97" s="107">
        <v>36.400404448938332</v>
      </c>
      <c r="I97" s="107">
        <v>41.354903943377195</v>
      </c>
      <c r="J97" s="107" t="s">
        <v>1029</v>
      </c>
      <c r="K97" s="107" t="s">
        <v>1029</v>
      </c>
      <c r="L97" s="107">
        <v>0.20222446916076864</v>
      </c>
      <c r="M97" s="107" t="s">
        <v>1029</v>
      </c>
      <c r="N97" s="107" t="s">
        <v>1029</v>
      </c>
    </row>
    <row r="98" spans="2:14">
      <c r="B98" s="25">
        <v>3612000</v>
      </c>
      <c r="C98" s="273" t="s">
        <v>150</v>
      </c>
      <c r="D98" s="63">
        <v>100</v>
      </c>
      <c r="E98" s="107">
        <v>98.849530729640264</v>
      </c>
      <c r="F98" s="145">
        <v>81.350287617318102</v>
      </c>
      <c r="G98" s="145">
        <v>17.499243112322162</v>
      </c>
      <c r="H98" s="107">
        <v>6.0551014229488526E-2</v>
      </c>
      <c r="I98" s="107">
        <v>0.45413260672116401</v>
      </c>
      <c r="J98" s="107" t="s">
        <v>1029</v>
      </c>
      <c r="K98" s="107" t="s">
        <v>1029</v>
      </c>
      <c r="L98" s="107">
        <v>0.51468362095065245</v>
      </c>
      <c r="M98" s="107">
        <v>9.0826521344232788E-2</v>
      </c>
      <c r="N98" s="107">
        <v>3.0275507114744263E-2</v>
      </c>
    </row>
    <row r="99" spans="2:14">
      <c r="B99" s="25">
        <v>3613000</v>
      </c>
      <c r="C99" s="273" t="s">
        <v>151</v>
      </c>
      <c r="D99" s="63">
        <v>100</v>
      </c>
      <c r="E99" s="107">
        <v>91.117478510029059</v>
      </c>
      <c r="F99" s="145">
        <v>82.693409742120721</v>
      </c>
      <c r="G99" s="145">
        <v>8.4240687679083415</v>
      </c>
      <c r="H99" s="107">
        <v>5.6160458452722297</v>
      </c>
      <c r="I99" s="107">
        <v>3.2091690544412734</v>
      </c>
      <c r="J99" s="107" t="s">
        <v>1029</v>
      </c>
      <c r="K99" s="107" t="s">
        <v>1029</v>
      </c>
      <c r="L99" s="107" t="s">
        <v>1029</v>
      </c>
      <c r="M99" s="107" t="s">
        <v>1029</v>
      </c>
      <c r="N99" s="107">
        <v>5.7306590257879882E-2</v>
      </c>
    </row>
    <row r="100" spans="2:14">
      <c r="B100" s="25">
        <v>3614000</v>
      </c>
      <c r="C100" s="273" t="s">
        <v>152</v>
      </c>
      <c r="D100" s="63">
        <v>100</v>
      </c>
      <c r="E100" s="107">
        <v>98.074277854195202</v>
      </c>
      <c r="F100" s="145">
        <v>86.657496561210337</v>
      </c>
      <c r="G100" s="145">
        <v>11.416781292984863</v>
      </c>
      <c r="H100" s="107">
        <v>0.27510316368638227</v>
      </c>
      <c r="I100" s="107">
        <v>1.3755158184319114</v>
      </c>
      <c r="J100" s="107" t="s">
        <v>1029</v>
      </c>
      <c r="K100" s="107">
        <v>0.13755158184319113</v>
      </c>
      <c r="L100" s="107" t="s">
        <v>1029</v>
      </c>
      <c r="M100" s="107">
        <v>0.13755158184319113</v>
      </c>
      <c r="N100" s="107" t="s">
        <v>1029</v>
      </c>
    </row>
    <row r="101" spans="2:14">
      <c r="B101" s="25">
        <v>3615000</v>
      </c>
      <c r="C101" s="273" t="s">
        <v>31</v>
      </c>
      <c r="D101" s="63">
        <v>100</v>
      </c>
      <c r="E101" s="107">
        <v>99.407646742057295</v>
      </c>
      <c r="F101" s="145">
        <v>92.030156165859111</v>
      </c>
      <c r="G101" s="145">
        <v>7.3774905761981788</v>
      </c>
      <c r="H101" s="107">
        <v>5.3850296176629037E-2</v>
      </c>
      <c r="I101" s="107">
        <v>0.10770059235325807</v>
      </c>
      <c r="J101" s="107" t="s">
        <v>1029</v>
      </c>
      <c r="K101" s="107" t="s">
        <v>1029</v>
      </c>
      <c r="L101" s="107">
        <v>0.37695207323640323</v>
      </c>
      <c r="M101" s="107">
        <v>5.3850296176629037E-2</v>
      </c>
      <c r="N101" s="107" t="s">
        <v>1029</v>
      </c>
    </row>
    <row r="102" spans="2:14">
      <c r="B102" s="25">
        <v>3616000</v>
      </c>
      <c r="C102" s="277" t="s">
        <v>153</v>
      </c>
      <c r="D102" s="63">
        <v>100</v>
      </c>
      <c r="E102" s="107">
        <v>95.493934142114455</v>
      </c>
      <c r="F102" s="145">
        <v>83.708838821490545</v>
      </c>
      <c r="G102" s="145">
        <v>11.785095320623913</v>
      </c>
      <c r="H102" s="107">
        <v>0.17331022530329276</v>
      </c>
      <c r="I102" s="107">
        <v>1.5597920277296349</v>
      </c>
      <c r="J102" s="107" t="s">
        <v>1029</v>
      </c>
      <c r="K102" s="107">
        <v>8.6655112651646382E-2</v>
      </c>
      <c r="L102" s="107">
        <v>2.6863084922010381</v>
      </c>
      <c r="M102" s="107" t="s">
        <v>1029</v>
      </c>
      <c r="N102" s="107" t="s">
        <v>1029</v>
      </c>
    </row>
    <row r="103" spans="2:14">
      <c r="B103" s="25">
        <v>3617000</v>
      </c>
      <c r="C103" s="277" t="s">
        <v>154</v>
      </c>
      <c r="D103" s="63">
        <v>100</v>
      </c>
      <c r="E103" s="107">
        <v>99.047619047619037</v>
      </c>
      <c r="F103" s="145">
        <v>92.925170068027199</v>
      </c>
      <c r="G103" s="145">
        <v>6.1224489795918382</v>
      </c>
      <c r="H103" s="107">
        <v>0.1360544217687075</v>
      </c>
      <c r="I103" s="107">
        <v>0.81632653061224492</v>
      </c>
      <c r="J103" s="107" t="s">
        <v>1029</v>
      </c>
      <c r="K103" s="107" t="s">
        <v>1029</v>
      </c>
      <c r="L103" s="107" t="s">
        <v>1029</v>
      </c>
      <c r="M103" s="107" t="s">
        <v>1029</v>
      </c>
      <c r="N103" s="107" t="s">
        <v>1029</v>
      </c>
    </row>
    <row r="104" spans="2:14">
      <c r="B104" s="25">
        <v>3618000</v>
      </c>
      <c r="C104" s="273" t="s">
        <v>155</v>
      </c>
      <c r="D104" s="63">
        <v>100</v>
      </c>
      <c r="E104" s="107">
        <v>98.726738491674908</v>
      </c>
      <c r="F104" s="145">
        <v>90.597453476983418</v>
      </c>
      <c r="G104" s="145">
        <v>8.1292850146914937</v>
      </c>
      <c r="H104" s="107">
        <v>9.7943192948090285E-2</v>
      </c>
      <c r="I104" s="107">
        <v>1.1753183153770834</v>
      </c>
      <c r="J104" s="107" t="s">
        <v>1029</v>
      </c>
      <c r="K104" s="107" t="s">
        <v>1029</v>
      </c>
      <c r="L104" s="107" t="s">
        <v>1029</v>
      </c>
      <c r="M104" s="107" t="s">
        <v>1029</v>
      </c>
      <c r="N104" s="107" t="s">
        <v>1029</v>
      </c>
    </row>
    <row r="105" spans="2:14">
      <c r="B105" s="25">
        <v>3619000</v>
      </c>
      <c r="C105" s="273" t="s">
        <v>156</v>
      </c>
      <c r="D105" s="63">
        <v>100</v>
      </c>
      <c r="E105" s="107">
        <v>91.886792452830264</v>
      </c>
      <c r="F105" s="145">
        <v>78.584905660377416</v>
      </c>
      <c r="G105" s="145">
        <v>13.301886792452851</v>
      </c>
      <c r="H105" s="107">
        <v>3.1132075471698166</v>
      </c>
      <c r="I105" s="107">
        <v>5.0000000000000089</v>
      </c>
      <c r="J105" s="107" t="s">
        <v>1029</v>
      </c>
      <c r="K105" s="107" t="s">
        <v>1029</v>
      </c>
      <c r="L105" s="107" t="s">
        <v>1029</v>
      </c>
      <c r="M105" s="107" t="s">
        <v>1029</v>
      </c>
      <c r="N105" s="107" t="s">
        <v>1029</v>
      </c>
    </row>
    <row r="106" spans="2:14">
      <c r="B106" s="25">
        <v>3620000</v>
      </c>
      <c r="C106" s="273" t="s">
        <v>157</v>
      </c>
      <c r="D106" s="63">
        <v>100</v>
      </c>
      <c r="E106" s="107">
        <v>6.8376068376068364</v>
      </c>
      <c r="F106" s="145">
        <v>6.4814814814814801</v>
      </c>
      <c r="G106" s="145">
        <v>0.35612535612535601</v>
      </c>
      <c r="H106" s="107">
        <v>59.472934472934448</v>
      </c>
      <c r="I106" s="107">
        <v>32.905982905982867</v>
      </c>
      <c r="J106" s="107" t="s">
        <v>1029</v>
      </c>
      <c r="K106" s="107" t="s">
        <v>1029</v>
      </c>
      <c r="L106" s="107">
        <v>0.78347578347578317</v>
      </c>
      <c r="M106" s="107" t="s">
        <v>1029</v>
      </c>
      <c r="N106" s="107" t="s">
        <v>1029</v>
      </c>
    </row>
    <row r="107" spans="2:14">
      <c r="B107" s="25">
        <v>3621000</v>
      </c>
      <c r="C107" s="273" t="s">
        <v>158</v>
      </c>
      <c r="D107" s="63">
        <v>100</v>
      </c>
      <c r="E107" s="107">
        <v>76.051401869158809</v>
      </c>
      <c r="F107" s="145">
        <v>67.523364485981247</v>
      </c>
      <c r="G107" s="145">
        <v>8.5280373831775691</v>
      </c>
      <c r="H107" s="107">
        <v>7.0093457943925213</v>
      </c>
      <c r="I107" s="107">
        <v>16.822429906542055</v>
      </c>
      <c r="J107" s="107" t="s">
        <v>1029</v>
      </c>
      <c r="K107" s="107" t="s">
        <v>1029</v>
      </c>
      <c r="L107" s="107" t="s">
        <v>1029</v>
      </c>
      <c r="M107" s="107" t="s">
        <v>1029</v>
      </c>
      <c r="N107" s="107">
        <v>0.11682242990654203</v>
      </c>
    </row>
    <row r="108" spans="2:14">
      <c r="B108" s="25">
        <v>3622000</v>
      </c>
      <c r="C108" s="273" t="s">
        <v>159</v>
      </c>
      <c r="D108" s="63">
        <v>100</v>
      </c>
      <c r="E108" s="107">
        <v>99.023331524688132</v>
      </c>
      <c r="F108" s="145">
        <v>89.365165491047321</v>
      </c>
      <c r="G108" s="145">
        <v>9.6581660336408088</v>
      </c>
      <c r="H108" s="107">
        <v>0.10851871947911017</v>
      </c>
      <c r="I108" s="107">
        <v>0.81389039609332625</v>
      </c>
      <c r="J108" s="107" t="s">
        <v>1029</v>
      </c>
      <c r="K108" s="107" t="s">
        <v>1029</v>
      </c>
      <c r="L108" s="107">
        <v>5.4259359739555084E-2</v>
      </c>
      <c r="M108" s="107" t="s">
        <v>1029</v>
      </c>
      <c r="N108" s="107" t="s">
        <v>1029</v>
      </c>
    </row>
    <row r="109" spans="2:14">
      <c r="B109" s="25">
        <v>3623000</v>
      </c>
      <c r="C109" s="273" t="s">
        <v>160</v>
      </c>
      <c r="D109" s="63">
        <v>100</v>
      </c>
      <c r="E109" s="107">
        <v>97.380952380952351</v>
      </c>
      <c r="F109" s="145">
        <v>84.999999999999986</v>
      </c>
      <c r="G109" s="145">
        <v>12.380952380952367</v>
      </c>
      <c r="H109" s="107">
        <v>0.23809523809523786</v>
      </c>
      <c r="I109" s="107">
        <v>2.2619047619047592</v>
      </c>
      <c r="J109" s="107" t="s">
        <v>1029</v>
      </c>
      <c r="K109" s="107" t="s">
        <v>1029</v>
      </c>
      <c r="L109" s="107" t="s">
        <v>1029</v>
      </c>
      <c r="M109" s="107">
        <v>0.11904761904761893</v>
      </c>
      <c r="N109" s="107" t="s">
        <v>1029</v>
      </c>
    </row>
    <row r="110" spans="2:14">
      <c r="B110" s="25">
        <v>3624000</v>
      </c>
      <c r="C110" s="273" t="s">
        <v>161</v>
      </c>
      <c r="D110" s="63">
        <v>100</v>
      </c>
      <c r="E110" s="107">
        <v>98.563065460351297</v>
      </c>
      <c r="F110" s="145">
        <v>88.770622671633888</v>
      </c>
      <c r="G110" s="145">
        <v>9.7924427887174126</v>
      </c>
      <c r="H110" s="107">
        <v>0.31931878658861101</v>
      </c>
      <c r="I110" s="107">
        <v>0.58541777541245354</v>
      </c>
      <c r="J110" s="107" t="s">
        <v>1029</v>
      </c>
      <c r="K110" s="107">
        <v>5.3219797764768505E-2</v>
      </c>
      <c r="L110" s="107">
        <v>0.37253858435337955</v>
      </c>
      <c r="M110" s="107">
        <v>5.3219797764768505E-2</v>
      </c>
      <c r="N110" s="107">
        <v>5.3219797764768505E-2</v>
      </c>
    </row>
    <row r="111" spans="2:14">
      <c r="B111" s="25">
        <v>3625000</v>
      </c>
      <c r="C111" s="273" t="s">
        <v>162</v>
      </c>
      <c r="D111" s="63">
        <v>100</v>
      </c>
      <c r="E111" s="107">
        <v>98.39424141749727</v>
      </c>
      <c r="F111" s="145">
        <v>87.043189368770825</v>
      </c>
      <c r="G111" s="145">
        <v>11.35105204872645</v>
      </c>
      <c r="H111" s="107">
        <v>0.16611295681063099</v>
      </c>
      <c r="I111" s="107">
        <v>0.66445182724252394</v>
      </c>
      <c r="J111" s="107" t="s">
        <v>1029</v>
      </c>
      <c r="K111" s="107" t="s">
        <v>1029</v>
      </c>
      <c r="L111" s="107">
        <v>0.66445182724252394</v>
      </c>
      <c r="M111" s="107">
        <v>0.11074197120708731</v>
      </c>
      <c r="N111" s="107" t="s">
        <v>1029</v>
      </c>
    </row>
    <row r="112" spans="2:14">
      <c r="B112" s="25">
        <v>3626000</v>
      </c>
      <c r="C112" s="273" t="s">
        <v>163</v>
      </c>
      <c r="D112" s="63">
        <v>100</v>
      </c>
      <c r="E112" s="107">
        <v>97.505197505197458</v>
      </c>
      <c r="F112" s="145">
        <v>88.981288981288941</v>
      </c>
      <c r="G112" s="145">
        <v>8.5239085239085224</v>
      </c>
      <c r="H112" s="107">
        <v>0.62370062370062351</v>
      </c>
      <c r="I112" s="107">
        <v>1.247401247401247</v>
      </c>
      <c r="J112" s="107" t="s">
        <v>1029</v>
      </c>
      <c r="K112" s="107" t="s">
        <v>1029</v>
      </c>
      <c r="L112" s="107">
        <v>0.20790020790020786</v>
      </c>
      <c r="M112" s="107">
        <v>0.41580041580041571</v>
      </c>
      <c r="N112" s="107" t="s">
        <v>1029</v>
      </c>
    </row>
    <row r="113" spans="2:14">
      <c r="B113" s="25">
        <v>3627000</v>
      </c>
      <c r="C113" s="273" t="s">
        <v>164</v>
      </c>
      <c r="D113" s="63">
        <v>100</v>
      </c>
      <c r="E113" s="107">
        <v>99.29107589658058</v>
      </c>
      <c r="F113" s="145">
        <v>72.164303586322035</v>
      </c>
      <c r="G113" s="145">
        <v>27.126772310258545</v>
      </c>
      <c r="H113" s="107">
        <v>0.1251042535446204</v>
      </c>
      <c r="I113" s="107">
        <v>0.52126772310258507</v>
      </c>
      <c r="J113" s="107" t="s">
        <v>1029</v>
      </c>
      <c r="K113" s="107" t="s">
        <v>1029</v>
      </c>
      <c r="L113" s="107">
        <v>2.08507089241034E-2</v>
      </c>
      <c r="M113" s="107">
        <v>4.1701417848206801E-2</v>
      </c>
      <c r="N113" s="107" t="s">
        <v>1029</v>
      </c>
    </row>
    <row r="114" spans="2:14">
      <c r="B114" s="25">
        <v>3628000</v>
      </c>
      <c r="C114" s="273" t="s">
        <v>165</v>
      </c>
      <c r="D114" s="63">
        <v>100</v>
      </c>
      <c r="E114" s="107">
        <v>29.218106995884764</v>
      </c>
      <c r="F114" s="145">
        <v>27.572016460905342</v>
      </c>
      <c r="G114" s="145">
        <v>1.646090534979423</v>
      </c>
      <c r="H114" s="107">
        <v>20.987654320987644</v>
      </c>
      <c r="I114" s="107">
        <v>49.588477366255141</v>
      </c>
      <c r="J114" s="107" t="s">
        <v>1029</v>
      </c>
      <c r="K114" s="107" t="s">
        <v>1029</v>
      </c>
      <c r="L114" s="107" t="s">
        <v>1029</v>
      </c>
      <c r="M114" s="107" t="s">
        <v>1029</v>
      </c>
      <c r="N114" s="107">
        <v>0.20576131687242788</v>
      </c>
    </row>
    <row r="115" spans="2:14">
      <c r="B115" s="25">
        <v>3629000</v>
      </c>
      <c r="C115" s="273" t="s">
        <v>166</v>
      </c>
      <c r="D115" s="63">
        <v>100</v>
      </c>
      <c r="E115" s="107">
        <v>98.85433715220951</v>
      </c>
      <c r="F115" s="145">
        <v>93.453355155482825</v>
      </c>
      <c r="G115" s="145">
        <v>5.4009819967266797</v>
      </c>
      <c r="H115" s="107" t="s">
        <v>1029</v>
      </c>
      <c r="I115" s="107">
        <v>1.1456628477905078</v>
      </c>
      <c r="J115" s="107" t="s">
        <v>1029</v>
      </c>
      <c r="K115" s="107" t="s">
        <v>1029</v>
      </c>
      <c r="L115" s="107" t="s">
        <v>1029</v>
      </c>
      <c r="M115" s="107" t="s">
        <v>1029</v>
      </c>
      <c r="N115" s="107" t="s">
        <v>1029</v>
      </c>
    </row>
    <row r="116" spans="2:14">
      <c r="B116" s="25">
        <v>3630000</v>
      </c>
      <c r="C116" s="273" t="s">
        <v>167</v>
      </c>
      <c r="D116" s="63">
        <v>100</v>
      </c>
      <c r="E116" s="107">
        <v>99.518768046198389</v>
      </c>
      <c r="F116" s="145">
        <v>82.86814244465846</v>
      </c>
      <c r="G116" s="145">
        <v>16.650625601539932</v>
      </c>
      <c r="H116" s="107" t="s">
        <v>1029</v>
      </c>
      <c r="I116" s="107">
        <v>0.28873917228103929</v>
      </c>
      <c r="J116" s="107" t="s">
        <v>1029</v>
      </c>
      <c r="K116" s="107" t="s">
        <v>1029</v>
      </c>
      <c r="L116" s="107" t="s">
        <v>1029</v>
      </c>
      <c r="M116" s="107">
        <v>0.19249278152069291</v>
      </c>
      <c r="N116" s="107" t="s">
        <v>1029</v>
      </c>
    </row>
    <row r="117" spans="2:14">
      <c r="B117" s="25">
        <v>3631000</v>
      </c>
      <c r="C117" s="273" t="s">
        <v>168</v>
      </c>
      <c r="D117" s="63">
        <v>100</v>
      </c>
      <c r="E117" s="107">
        <v>99.292452830188907</v>
      </c>
      <c r="F117" s="145">
        <v>83.608490566037943</v>
      </c>
      <c r="G117" s="145">
        <v>15.68396226415096</v>
      </c>
      <c r="H117" s="107">
        <v>0.11792452830188692</v>
      </c>
      <c r="I117" s="107">
        <v>0.58962264150943466</v>
      </c>
      <c r="J117" s="107" t="s">
        <v>1029</v>
      </c>
      <c r="K117" s="107" t="s">
        <v>1029</v>
      </c>
      <c r="L117" s="107" t="s">
        <v>1029</v>
      </c>
      <c r="M117" s="107" t="s">
        <v>1029</v>
      </c>
      <c r="N117" s="107" t="s">
        <v>1029</v>
      </c>
    </row>
    <row r="118" spans="2:14">
      <c r="B118" s="25">
        <v>3632000</v>
      </c>
      <c r="C118" s="273" t="s">
        <v>169</v>
      </c>
      <c r="D118" s="63">
        <v>100</v>
      </c>
      <c r="E118" s="107">
        <v>99.077490774907659</v>
      </c>
      <c r="F118" s="145">
        <v>75.055350553505477</v>
      </c>
      <c r="G118" s="145">
        <v>24.022140221402182</v>
      </c>
      <c r="H118" s="107">
        <v>0.18450184501844996</v>
      </c>
      <c r="I118" s="107">
        <v>0.66420664206641988</v>
      </c>
      <c r="J118" s="107" t="s">
        <v>1029</v>
      </c>
      <c r="K118" s="107" t="s">
        <v>1029</v>
      </c>
      <c r="L118" s="107" t="s">
        <v>1029</v>
      </c>
      <c r="M118" s="107">
        <v>7.380073800737999E-2</v>
      </c>
      <c r="N118" s="107" t="s">
        <v>1029</v>
      </c>
    </row>
    <row r="119" spans="2:14">
      <c r="B119" s="25">
        <v>3633000</v>
      </c>
      <c r="C119" s="273" t="s">
        <v>170</v>
      </c>
      <c r="D119" s="63">
        <v>100</v>
      </c>
      <c r="E119" s="107">
        <v>26.1904761904762</v>
      </c>
      <c r="F119" s="145">
        <v>25.974025974025984</v>
      </c>
      <c r="G119" s="145">
        <v>0.21645021645021653</v>
      </c>
      <c r="H119" s="107">
        <v>67.965367965367946</v>
      </c>
      <c r="I119" s="107">
        <v>5.8441558441558463</v>
      </c>
      <c r="J119" s="107" t="s">
        <v>1029</v>
      </c>
      <c r="K119" s="107" t="s">
        <v>1029</v>
      </c>
      <c r="L119" s="107" t="s">
        <v>1029</v>
      </c>
      <c r="M119" s="107" t="s">
        <v>1029</v>
      </c>
      <c r="N119" s="107" t="s">
        <v>1029</v>
      </c>
    </row>
    <row r="120" spans="2:14">
      <c r="B120" s="25">
        <v>3634000</v>
      </c>
      <c r="C120" s="273" t="s">
        <v>171</v>
      </c>
      <c r="D120" s="63">
        <v>100</v>
      </c>
      <c r="E120" s="107">
        <v>99.074074074073906</v>
      </c>
      <c r="F120" s="145">
        <v>76.175213675213527</v>
      </c>
      <c r="G120" s="145">
        <v>22.898860398860375</v>
      </c>
      <c r="H120" s="107">
        <v>3.5612535612535572E-2</v>
      </c>
      <c r="I120" s="107">
        <v>0.85470085470085377</v>
      </c>
      <c r="J120" s="107" t="s">
        <v>1029</v>
      </c>
      <c r="K120" s="107" t="s">
        <v>1029</v>
      </c>
      <c r="L120" s="107" t="s">
        <v>1029</v>
      </c>
      <c r="M120" s="107">
        <v>3.5612535612535572E-2</v>
      </c>
      <c r="N120" s="107" t="s">
        <v>1029</v>
      </c>
    </row>
    <row r="121" spans="2:14">
      <c r="B121" s="25">
        <v>3635000</v>
      </c>
      <c r="C121" s="273" t="s">
        <v>172</v>
      </c>
      <c r="D121" s="63">
        <v>100</v>
      </c>
      <c r="E121" s="107">
        <v>99.042512447337913</v>
      </c>
      <c r="F121" s="145">
        <v>65.492148602067971</v>
      </c>
      <c r="G121" s="145">
        <v>33.550363845269935</v>
      </c>
      <c r="H121" s="107">
        <v>0.11489850631941761</v>
      </c>
      <c r="I121" s="107">
        <v>0.80428954423592336</v>
      </c>
      <c r="J121" s="107" t="s">
        <v>1029</v>
      </c>
      <c r="K121" s="107" t="s">
        <v>1029</v>
      </c>
      <c r="L121" s="107" t="s">
        <v>1029</v>
      </c>
      <c r="M121" s="107" t="s">
        <v>1029</v>
      </c>
      <c r="N121" s="107">
        <v>3.8299502106472545E-2</v>
      </c>
    </row>
    <row r="122" spans="2:14">
      <c r="B122" s="25">
        <v>3636000</v>
      </c>
      <c r="C122" s="273" t="s">
        <v>173</v>
      </c>
      <c r="D122" s="63">
        <v>100</v>
      </c>
      <c r="E122" s="107">
        <v>54.831625183016165</v>
      </c>
      <c r="F122" s="145">
        <v>52.342606149341201</v>
      </c>
      <c r="G122" s="145">
        <v>2.4890190336749654</v>
      </c>
      <c r="H122" s="107">
        <v>10.322108345534415</v>
      </c>
      <c r="I122" s="107">
        <v>34.626647144948805</v>
      </c>
      <c r="J122" s="107" t="s">
        <v>1029</v>
      </c>
      <c r="K122" s="107" t="s">
        <v>1029</v>
      </c>
      <c r="L122" s="107">
        <v>0.21961932650073224</v>
      </c>
      <c r="M122" s="107" t="s">
        <v>1029</v>
      </c>
      <c r="N122" s="107" t="s">
        <v>1029</v>
      </c>
    </row>
    <row r="123" spans="2:14" s="54" customFormat="1">
      <c r="B123" s="298">
        <v>4100000</v>
      </c>
      <c r="C123" s="299" t="s">
        <v>174</v>
      </c>
      <c r="D123" s="291">
        <v>100</v>
      </c>
      <c r="E123" s="292">
        <v>72.2895005096847</v>
      </c>
      <c r="F123" s="585">
        <v>55.176350662589755</v>
      </c>
      <c r="G123" s="585">
        <v>17.113149847094952</v>
      </c>
      <c r="H123" s="292">
        <v>6.1549439347605146</v>
      </c>
      <c r="I123" s="292">
        <v>20.309887869521148</v>
      </c>
      <c r="J123" s="292">
        <v>3.669724770642243E-2</v>
      </c>
      <c r="K123" s="292">
        <v>6.1162079510704058E-3</v>
      </c>
      <c r="L123" s="292">
        <v>1.1151885830785051</v>
      </c>
      <c r="M123" s="292">
        <v>6.5239551478084357E-2</v>
      </c>
      <c r="N123" s="292">
        <v>2.2426095820591487E-2</v>
      </c>
    </row>
    <row r="124" spans="2:14">
      <c r="B124" s="25">
        <v>4101000</v>
      </c>
      <c r="C124" s="273" t="s">
        <v>175</v>
      </c>
      <c r="D124" s="63">
        <v>100</v>
      </c>
      <c r="E124" s="107">
        <v>60.821050878507307</v>
      </c>
      <c r="F124" s="145">
        <v>39.195603297526539</v>
      </c>
      <c r="G124" s="145">
        <v>21.625447580980769</v>
      </c>
      <c r="H124" s="107">
        <v>2.4731451411441259</v>
      </c>
      <c r="I124" s="107">
        <v>32.000999250561954</v>
      </c>
      <c r="J124" s="107">
        <v>6.661670413856241E-2</v>
      </c>
      <c r="K124" s="107">
        <v>8.3270880173203013E-3</v>
      </c>
      <c r="L124" s="107">
        <v>4.5216087934049272</v>
      </c>
      <c r="M124" s="107">
        <v>8.3270880173202999E-2</v>
      </c>
      <c r="N124" s="107">
        <v>2.49812640519609E-2</v>
      </c>
    </row>
    <row r="125" spans="2:14">
      <c r="B125" s="25">
        <v>4102000</v>
      </c>
      <c r="C125" s="273" t="s">
        <v>176</v>
      </c>
      <c r="D125" s="63">
        <v>100</v>
      </c>
      <c r="E125" s="107">
        <v>70.407020164301713</v>
      </c>
      <c r="F125" s="145">
        <v>56.422703510082158</v>
      </c>
      <c r="G125" s="145">
        <v>13.984316654219556</v>
      </c>
      <c r="H125" s="107">
        <v>2.2218073188946978</v>
      </c>
      <c r="I125" s="107">
        <v>27.128454070201684</v>
      </c>
      <c r="J125" s="107">
        <v>9.335324869305453E-2</v>
      </c>
      <c r="K125" s="107">
        <v>1.8670649738610906E-2</v>
      </c>
      <c r="L125" s="107" t="s">
        <v>1029</v>
      </c>
      <c r="M125" s="107">
        <v>5.6011949215832718E-2</v>
      </c>
      <c r="N125" s="107">
        <v>7.4682598954443624E-2</v>
      </c>
    </row>
    <row r="126" spans="2:14">
      <c r="B126" s="25">
        <v>4111000</v>
      </c>
      <c r="C126" s="273" t="s">
        <v>177</v>
      </c>
      <c r="D126" s="63">
        <v>100</v>
      </c>
      <c r="E126" s="107">
        <v>24.152542372881371</v>
      </c>
      <c r="F126" s="145">
        <v>20.762711864406793</v>
      </c>
      <c r="G126" s="145">
        <v>3.3898305084745783</v>
      </c>
      <c r="H126" s="107">
        <v>30.084745762711879</v>
      </c>
      <c r="I126" s="107">
        <v>45.550847457627142</v>
      </c>
      <c r="J126" s="107" t="s">
        <v>1029</v>
      </c>
      <c r="K126" s="107" t="s">
        <v>1029</v>
      </c>
      <c r="L126" s="107" t="s">
        <v>1029</v>
      </c>
      <c r="M126" s="107">
        <v>0.21186440677966109</v>
      </c>
      <c r="N126" s="107" t="s">
        <v>1029</v>
      </c>
    </row>
    <row r="127" spans="2:14">
      <c r="B127" s="25">
        <v>4112000</v>
      </c>
      <c r="C127" s="273" t="s">
        <v>178</v>
      </c>
      <c r="D127" s="63">
        <v>100</v>
      </c>
      <c r="E127" s="107">
        <v>99.842519685039377</v>
      </c>
      <c r="F127" s="145">
        <v>70.551181102362193</v>
      </c>
      <c r="G127" s="145">
        <v>29.291338582677177</v>
      </c>
      <c r="H127" s="107">
        <v>0.15748031496062986</v>
      </c>
      <c r="I127" s="107" t="s">
        <v>1029</v>
      </c>
      <c r="J127" s="107" t="s">
        <v>1029</v>
      </c>
      <c r="K127" s="107" t="s">
        <v>1029</v>
      </c>
      <c r="L127" s="107" t="s">
        <v>1029</v>
      </c>
      <c r="M127" s="107" t="s">
        <v>1029</v>
      </c>
      <c r="N127" s="107" t="s">
        <v>1029</v>
      </c>
    </row>
    <row r="128" spans="2:14">
      <c r="B128" s="25">
        <v>4113000</v>
      </c>
      <c r="C128" s="273" t="s">
        <v>179</v>
      </c>
      <c r="D128" s="63">
        <v>100</v>
      </c>
      <c r="E128" s="107">
        <v>98.666666666666629</v>
      </c>
      <c r="F128" s="145">
        <v>86.133333333333297</v>
      </c>
      <c r="G128" s="145">
        <v>12.533333333333339</v>
      </c>
      <c r="H128" s="107">
        <v>1.0666666666666669</v>
      </c>
      <c r="I128" s="107">
        <v>0.26666666666666672</v>
      </c>
      <c r="J128" s="107" t="s">
        <v>1029</v>
      </c>
      <c r="K128" s="107" t="s">
        <v>1029</v>
      </c>
      <c r="L128" s="107" t="s">
        <v>1029</v>
      </c>
      <c r="M128" s="107" t="s">
        <v>1029</v>
      </c>
      <c r="N128" s="107" t="s">
        <v>1029</v>
      </c>
    </row>
    <row r="129" spans="2:14">
      <c r="B129" s="25">
        <v>4114000</v>
      </c>
      <c r="C129" s="273" t="s">
        <v>180</v>
      </c>
      <c r="D129" s="63">
        <v>100</v>
      </c>
      <c r="E129" s="107">
        <v>99.047619047618895</v>
      </c>
      <c r="F129" s="145">
        <v>82.476190476190354</v>
      </c>
      <c r="G129" s="145">
        <v>16.571428571428545</v>
      </c>
      <c r="H129" s="107">
        <v>0.28571428571428525</v>
      </c>
      <c r="I129" s="107">
        <v>0.66666666666666552</v>
      </c>
      <c r="J129" s="107" t="s">
        <v>1029</v>
      </c>
      <c r="K129" s="107" t="s">
        <v>1029</v>
      </c>
      <c r="L129" s="107" t="s">
        <v>1029</v>
      </c>
      <c r="M129" s="107" t="s">
        <v>1029</v>
      </c>
      <c r="N129" s="107" t="s">
        <v>1029</v>
      </c>
    </row>
    <row r="130" spans="2:14">
      <c r="B130" s="25">
        <v>4115000</v>
      </c>
      <c r="C130" s="273" t="s">
        <v>181</v>
      </c>
      <c r="D130" s="63">
        <v>100</v>
      </c>
      <c r="E130" s="107">
        <v>10.153148043108359</v>
      </c>
      <c r="F130" s="145">
        <v>6.3244469653998987</v>
      </c>
      <c r="G130" s="145">
        <v>3.8287010777084607</v>
      </c>
      <c r="H130" s="107">
        <v>16.95972773681229</v>
      </c>
      <c r="I130" s="107">
        <v>72.716959727736963</v>
      </c>
      <c r="J130" s="107">
        <v>8.5082246171299086E-2</v>
      </c>
      <c r="K130" s="107" t="s">
        <v>1029</v>
      </c>
      <c r="L130" s="107" t="s">
        <v>1029</v>
      </c>
      <c r="M130" s="107">
        <v>8.5082246171299086E-2</v>
      </c>
      <c r="N130" s="107" t="s">
        <v>1029</v>
      </c>
    </row>
    <row r="131" spans="2:14">
      <c r="B131" s="25">
        <v>4116000</v>
      </c>
      <c r="C131" s="273" t="s">
        <v>182</v>
      </c>
      <c r="D131" s="63">
        <v>100</v>
      </c>
      <c r="E131" s="107">
        <v>97.193347193347137</v>
      </c>
      <c r="F131" s="145">
        <v>64.656964656964618</v>
      </c>
      <c r="G131" s="145">
        <v>32.536382536382526</v>
      </c>
      <c r="H131" s="107">
        <v>0.20790020790020777</v>
      </c>
      <c r="I131" s="107">
        <v>2.2869022869022855</v>
      </c>
      <c r="J131" s="107">
        <v>0.20790020790020777</v>
      </c>
      <c r="K131" s="107" t="s">
        <v>1029</v>
      </c>
      <c r="L131" s="107">
        <v>0.10395010395010389</v>
      </c>
      <c r="M131" s="107" t="s">
        <v>1029</v>
      </c>
      <c r="N131" s="107" t="s">
        <v>1029</v>
      </c>
    </row>
    <row r="132" spans="2:14">
      <c r="B132" s="25">
        <v>4117000</v>
      </c>
      <c r="C132" s="273" t="s">
        <v>183</v>
      </c>
      <c r="D132" s="63">
        <v>100</v>
      </c>
      <c r="E132" s="107">
        <v>96.650717703349187</v>
      </c>
      <c r="F132" s="145">
        <v>89.760765550239142</v>
      </c>
      <c r="G132" s="145">
        <v>6.8899521531100474</v>
      </c>
      <c r="H132" s="107" t="s">
        <v>1029</v>
      </c>
      <c r="I132" s="107">
        <v>3.3492822966507179</v>
      </c>
      <c r="J132" s="107" t="s">
        <v>1029</v>
      </c>
      <c r="K132" s="107" t="s">
        <v>1029</v>
      </c>
      <c r="L132" s="107" t="s">
        <v>1029</v>
      </c>
      <c r="M132" s="107" t="s">
        <v>1029</v>
      </c>
      <c r="N132" s="107" t="s">
        <v>1029</v>
      </c>
    </row>
    <row r="133" spans="2:14">
      <c r="B133" s="25">
        <v>4118000</v>
      </c>
      <c r="C133" s="273" t="s">
        <v>184</v>
      </c>
      <c r="D133" s="63">
        <v>100</v>
      </c>
      <c r="E133" s="107">
        <v>92.478421701602826</v>
      </c>
      <c r="F133" s="145">
        <v>74.969173859432686</v>
      </c>
      <c r="G133" s="145">
        <v>17.509247842170144</v>
      </c>
      <c r="H133" s="107">
        <v>4.8088779284833487</v>
      </c>
      <c r="I133" s="107">
        <v>2.3427866831072728</v>
      </c>
      <c r="J133" s="107" t="s">
        <v>1029</v>
      </c>
      <c r="K133" s="107" t="s">
        <v>1029</v>
      </c>
      <c r="L133" s="107" t="s">
        <v>1029</v>
      </c>
      <c r="M133" s="107">
        <v>0.24660912453760764</v>
      </c>
      <c r="N133" s="107">
        <v>0.12330456226880382</v>
      </c>
    </row>
    <row r="134" spans="2:14">
      <c r="B134" s="25">
        <v>4119000</v>
      </c>
      <c r="C134" s="273" t="s">
        <v>185</v>
      </c>
      <c r="D134" s="63">
        <v>100</v>
      </c>
      <c r="E134" s="107">
        <v>99.349593495934926</v>
      </c>
      <c r="F134" s="145">
        <v>90.731707317073145</v>
      </c>
      <c r="G134" s="145">
        <v>8.6178861788617791</v>
      </c>
      <c r="H134" s="107" t="s">
        <v>1029</v>
      </c>
      <c r="I134" s="107">
        <v>0.16260162601625999</v>
      </c>
      <c r="J134" s="107" t="s">
        <v>1029</v>
      </c>
      <c r="K134" s="107" t="s">
        <v>1029</v>
      </c>
      <c r="L134" s="107">
        <v>0.48780487804877998</v>
      </c>
      <c r="M134" s="107" t="s">
        <v>1029</v>
      </c>
      <c r="N134" s="107" t="s">
        <v>1029</v>
      </c>
    </row>
    <row r="135" spans="2:14">
      <c r="B135" s="31">
        <v>4119100</v>
      </c>
      <c r="C135" s="273" t="s">
        <v>186</v>
      </c>
      <c r="D135" s="63">
        <v>100</v>
      </c>
      <c r="E135" s="107">
        <v>23.564954682779462</v>
      </c>
      <c r="F135" s="145">
        <v>23.262839879154082</v>
      </c>
      <c r="G135" s="145">
        <v>0.30211480362537763</v>
      </c>
      <c r="H135" s="107">
        <v>55.589123867069532</v>
      </c>
      <c r="I135" s="107">
        <v>20.84592145015106</v>
      </c>
      <c r="J135" s="107" t="s">
        <v>1029</v>
      </c>
      <c r="K135" s="107" t="s">
        <v>1029</v>
      </c>
      <c r="L135" s="107" t="s">
        <v>1029</v>
      </c>
      <c r="M135" s="107" t="s">
        <v>1029</v>
      </c>
      <c r="N135" s="107" t="s">
        <v>1029</v>
      </c>
    </row>
    <row r="136" spans="2:14">
      <c r="B136" s="24">
        <v>4120000</v>
      </c>
      <c r="C136" s="273" t="s">
        <v>187</v>
      </c>
      <c r="D136" s="63">
        <v>100</v>
      </c>
      <c r="E136" s="107">
        <v>99.141104294478581</v>
      </c>
      <c r="F136" s="145">
        <v>88.466257668711705</v>
      </c>
      <c r="G136" s="145">
        <v>10.67484662576687</v>
      </c>
      <c r="H136" s="107" t="s">
        <v>1029</v>
      </c>
      <c r="I136" s="107">
        <v>0.73619631901840488</v>
      </c>
      <c r="J136" s="107" t="s">
        <v>1029</v>
      </c>
      <c r="K136" s="107" t="s">
        <v>1029</v>
      </c>
      <c r="L136" s="107" t="s">
        <v>1029</v>
      </c>
      <c r="M136" s="107" t="s">
        <v>1029</v>
      </c>
      <c r="N136" s="107">
        <v>0.12269938650306747</v>
      </c>
    </row>
    <row r="137" spans="2:14">
      <c r="B137" s="24">
        <v>4121000</v>
      </c>
      <c r="C137" s="273" t="s">
        <v>188</v>
      </c>
      <c r="D137" s="63">
        <v>100</v>
      </c>
      <c r="E137" s="107">
        <v>47.74851316907408</v>
      </c>
      <c r="F137" s="145">
        <v>43.585386576040932</v>
      </c>
      <c r="G137" s="145">
        <v>4.1631265930331462</v>
      </c>
      <c r="H137" s="107">
        <v>29.821580288870113</v>
      </c>
      <c r="I137" s="107">
        <v>22.344944774851395</v>
      </c>
      <c r="J137" s="107" t="s">
        <v>1029</v>
      </c>
      <c r="K137" s="107" t="s">
        <v>1029</v>
      </c>
      <c r="L137" s="107" t="s">
        <v>1029</v>
      </c>
      <c r="M137" s="107">
        <v>8.4961767204758093E-2</v>
      </c>
      <c r="N137" s="107" t="s">
        <v>1029</v>
      </c>
    </row>
    <row r="138" spans="2:14">
      <c r="B138" s="24">
        <v>4122000</v>
      </c>
      <c r="C138" s="273" t="s">
        <v>189</v>
      </c>
      <c r="D138" s="63">
        <v>100</v>
      </c>
      <c r="E138" s="107">
        <v>99.379652605459199</v>
      </c>
      <c r="F138" s="145">
        <v>78.535980148883482</v>
      </c>
      <c r="G138" s="145">
        <v>20.843672456575714</v>
      </c>
      <c r="H138" s="107">
        <v>0.12406947890818876</v>
      </c>
      <c r="I138" s="107">
        <v>0.49627791563275503</v>
      </c>
      <c r="J138" s="107" t="s">
        <v>1029</v>
      </c>
      <c r="K138" s="107" t="s">
        <v>1029</v>
      </c>
      <c r="L138" s="107" t="s">
        <v>1029</v>
      </c>
      <c r="M138" s="107" t="s">
        <v>1029</v>
      </c>
      <c r="N138" s="107" t="s">
        <v>1029</v>
      </c>
    </row>
    <row r="139" spans="2:14">
      <c r="B139" s="24">
        <v>4123000</v>
      </c>
      <c r="C139" s="273" t="s">
        <v>190</v>
      </c>
      <c r="D139" s="63">
        <v>100</v>
      </c>
      <c r="E139" s="107">
        <v>80.319803198031977</v>
      </c>
      <c r="F139" s="145">
        <v>70.23370233702336</v>
      </c>
      <c r="G139" s="145">
        <v>10.086100861008616</v>
      </c>
      <c r="H139" s="107">
        <v>5.043050430504306</v>
      </c>
      <c r="I139" s="107">
        <v>14.63714637146372</v>
      </c>
      <c r="J139" s="107" t="s">
        <v>1029</v>
      </c>
      <c r="K139" s="107" t="s">
        <v>1029</v>
      </c>
      <c r="L139" s="107" t="s">
        <v>1029</v>
      </c>
      <c r="M139" s="107" t="s">
        <v>1029</v>
      </c>
      <c r="N139" s="107" t="s">
        <v>1029</v>
      </c>
    </row>
    <row r="140" spans="2:14">
      <c r="B140" s="24">
        <v>4124000</v>
      </c>
      <c r="C140" s="273" t="s">
        <v>191</v>
      </c>
      <c r="D140" s="63">
        <v>100</v>
      </c>
      <c r="E140" s="107">
        <v>20.227920227920244</v>
      </c>
      <c r="F140" s="145">
        <v>19.943019943019959</v>
      </c>
      <c r="G140" s="145">
        <v>0.28490028490028507</v>
      </c>
      <c r="H140" s="107">
        <v>13.532763532763543</v>
      </c>
      <c r="I140" s="107">
        <v>66.239316239316238</v>
      </c>
      <c r="J140" s="107" t="s">
        <v>1029</v>
      </c>
      <c r="K140" s="107" t="s">
        <v>1029</v>
      </c>
      <c r="L140" s="107" t="s">
        <v>1029</v>
      </c>
      <c r="M140" s="107" t="s">
        <v>1029</v>
      </c>
      <c r="N140" s="107" t="s">
        <v>1029</v>
      </c>
    </row>
    <row r="141" spans="2:14">
      <c r="B141" s="24">
        <v>4125000</v>
      </c>
      <c r="C141" s="273" t="s">
        <v>192</v>
      </c>
      <c r="D141" s="63">
        <v>100</v>
      </c>
      <c r="E141" s="107">
        <v>99.489535477284321</v>
      </c>
      <c r="F141" s="145">
        <v>58.754466564573725</v>
      </c>
      <c r="G141" s="145">
        <v>40.735068912710595</v>
      </c>
      <c r="H141" s="107">
        <v>0.20418580908626868</v>
      </c>
      <c r="I141" s="107">
        <v>0.25523226135783583</v>
      </c>
      <c r="J141" s="107" t="s">
        <v>1029</v>
      </c>
      <c r="K141" s="107" t="s">
        <v>1029</v>
      </c>
      <c r="L141" s="107" t="s">
        <v>1029</v>
      </c>
      <c r="M141" s="107">
        <v>5.1046452271567171E-2</v>
      </c>
      <c r="N141" s="107" t="s">
        <v>1029</v>
      </c>
    </row>
    <row r="142" spans="2:14">
      <c r="B142" s="25">
        <v>4127000</v>
      </c>
      <c r="C142" s="273" t="s">
        <v>193</v>
      </c>
      <c r="D142" s="63">
        <v>100</v>
      </c>
      <c r="E142" s="107">
        <v>99.20382165605082</v>
      </c>
      <c r="F142" s="145">
        <v>70.541401273885228</v>
      </c>
      <c r="G142" s="145">
        <v>28.6624203821656</v>
      </c>
      <c r="H142" s="107" t="s">
        <v>1029</v>
      </c>
      <c r="I142" s="107">
        <v>0.79617834394904408</v>
      </c>
      <c r="J142" s="107" t="s">
        <v>1029</v>
      </c>
      <c r="K142" s="107" t="s">
        <v>1029</v>
      </c>
      <c r="L142" s="107" t="s">
        <v>1029</v>
      </c>
      <c r="M142" s="107" t="s">
        <v>1029</v>
      </c>
      <c r="N142" s="107" t="s">
        <v>1029</v>
      </c>
    </row>
    <row r="143" spans="2:14">
      <c r="B143" s="25">
        <v>4128000</v>
      </c>
      <c r="C143" s="273" t="s">
        <v>194</v>
      </c>
      <c r="D143" s="63">
        <v>100</v>
      </c>
      <c r="E143" s="107">
        <v>69.714847590953639</v>
      </c>
      <c r="F143" s="145">
        <v>59.882005899704893</v>
      </c>
      <c r="G143" s="145">
        <v>9.8328416912487526</v>
      </c>
      <c r="H143" s="107">
        <v>26.0570304818092</v>
      </c>
      <c r="I143" s="107">
        <v>4.0314650934119882</v>
      </c>
      <c r="J143" s="107" t="s">
        <v>1029</v>
      </c>
      <c r="K143" s="107" t="s">
        <v>1029</v>
      </c>
      <c r="L143" s="107" t="s">
        <v>1029</v>
      </c>
      <c r="M143" s="107">
        <v>0.19665683382497504</v>
      </c>
      <c r="N143" s="107" t="s">
        <v>1029</v>
      </c>
    </row>
    <row r="144" spans="2:14">
      <c r="B144" s="24">
        <v>4129000</v>
      </c>
      <c r="C144" s="273" t="s">
        <v>195</v>
      </c>
      <c r="D144" s="63">
        <v>100</v>
      </c>
      <c r="E144" s="107">
        <v>98.632478632478666</v>
      </c>
      <c r="F144" s="145">
        <v>78.803418803418822</v>
      </c>
      <c r="G144" s="145">
        <v>19.829059829059837</v>
      </c>
      <c r="H144" s="107">
        <v>0.68376068376068355</v>
      </c>
      <c r="I144" s="107">
        <v>0.51282051282051277</v>
      </c>
      <c r="J144" s="107" t="s">
        <v>1029</v>
      </c>
      <c r="K144" s="107" t="s">
        <v>1029</v>
      </c>
      <c r="L144" s="107" t="s">
        <v>1029</v>
      </c>
      <c r="M144" s="107">
        <v>0.17094017094017089</v>
      </c>
      <c r="N144" s="107" t="s">
        <v>1029</v>
      </c>
    </row>
    <row r="145" spans="2:14">
      <c r="B145" s="24">
        <v>4130000</v>
      </c>
      <c r="C145" s="273" t="s">
        <v>196</v>
      </c>
      <c r="D145" s="63">
        <v>100</v>
      </c>
      <c r="E145" s="107">
        <v>98.72122762148345</v>
      </c>
      <c r="F145" s="145">
        <v>80.818414322250703</v>
      </c>
      <c r="G145" s="145">
        <v>17.902813299232754</v>
      </c>
      <c r="H145" s="107">
        <v>0.12787723785166255</v>
      </c>
      <c r="I145" s="107">
        <v>1.0230179028133004</v>
      </c>
      <c r="J145" s="107" t="s">
        <v>1029</v>
      </c>
      <c r="K145" s="107" t="s">
        <v>1029</v>
      </c>
      <c r="L145" s="107" t="s">
        <v>1029</v>
      </c>
      <c r="M145" s="107" t="s">
        <v>1029</v>
      </c>
      <c r="N145" s="107">
        <v>0.12787723785166255</v>
      </c>
    </row>
    <row r="146" spans="2:14">
      <c r="B146" s="24">
        <v>4131000</v>
      </c>
      <c r="C146" s="273" t="s">
        <v>197</v>
      </c>
      <c r="D146" s="63">
        <v>100</v>
      </c>
      <c r="E146" s="107">
        <v>98.753462603878319</v>
      </c>
      <c r="F146" s="145">
        <v>59.210526315789615</v>
      </c>
      <c r="G146" s="145">
        <v>39.542936288088697</v>
      </c>
      <c r="H146" s="107">
        <v>0.3462603878116351</v>
      </c>
      <c r="I146" s="107">
        <v>0.90027700831025115</v>
      </c>
      <c r="J146" s="107" t="s">
        <v>1029</v>
      </c>
      <c r="K146" s="107" t="s">
        <v>1029</v>
      </c>
      <c r="L146" s="107" t="s">
        <v>1029</v>
      </c>
      <c r="M146" s="107" t="s">
        <v>1029</v>
      </c>
      <c r="N146" s="107" t="s">
        <v>1029</v>
      </c>
    </row>
    <row r="147" spans="2:14">
      <c r="B147" s="24">
        <v>4132000</v>
      </c>
      <c r="C147" s="273" t="s">
        <v>198</v>
      </c>
      <c r="D147" s="63">
        <v>100</v>
      </c>
      <c r="E147" s="107">
        <v>98.291721419185166</v>
      </c>
      <c r="F147" s="145">
        <v>93.56110381077518</v>
      </c>
      <c r="G147" s="145">
        <v>4.7306176084099789</v>
      </c>
      <c r="H147" s="107">
        <v>0.39421813403416495</v>
      </c>
      <c r="I147" s="107">
        <v>1.3140604467805497</v>
      </c>
      <c r="J147" s="107" t="s">
        <v>1029</v>
      </c>
      <c r="K147" s="107" t="s">
        <v>1029</v>
      </c>
      <c r="L147" s="107" t="s">
        <v>1029</v>
      </c>
      <c r="M147" s="107" t="s">
        <v>1029</v>
      </c>
      <c r="N147" s="107" t="s">
        <v>1029</v>
      </c>
    </row>
    <row r="148" spans="2:14">
      <c r="B148" s="24">
        <v>4133000</v>
      </c>
      <c r="C148" s="273" t="s">
        <v>199</v>
      </c>
      <c r="D148" s="63">
        <v>100</v>
      </c>
      <c r="E148" s="107">
        <v>95.16256938937353</v>
      </c>
      <c r="F148" s="145">
        <v>86.677240285487727</v>
      </c>
      <c r="G148" s="145">
        <v>8.4853291038857979</v>
      </c>
      <c r="H148" s="107">
        <v>0.39651070578905595</v>
      </c>
      <c r="I148" s="107">
        <v>4.4409199048374264</v>
      </c>
      <c r="J148" s="107" t="s">
        <v>1029</v>
      </c>
      <c r="K148" s="107" t="s">
        <v>1029</v>
      </c>
      <c r="L148" s="107" t="s">
        <v>1029</v>
      </c>
      <c r="M148" s="107" t="s">
        <v>1029</v>
      </c>
      <c r="N148" s="107" t="s">
        <v>1029</v>
      </c>
    </row>
    <row r="149" spans="2:14">
      <c r="B149" s="24">
        <v>4134000</v>
      </c>
      <c r="C149" s="273" t="s">
        <v>200</v>
      </c>
      <c r="D149" s="63">
        <v>100</v>
      </c>
      <c r="E149" s="107">
        <v>11.592356687898093</v>
      </c>
      <c r="F149" s="145">
        <v>10.955414012738856</v>
      </c>
      <c r="G149" s="145">
        <v>0.63694267515923586</v>
      </c>
      <c r="H149" s="107">
        <v>54.777070063694289</v>
      </c>
      <c r="I149" s="107">
        <v>33.630573248407629</v>
      </c>
      <c r="J149" s="107" t="s">
        <v>1029</v>
      </c>
      <c r="K149" s="107" t="s">
        <v>1029</v>
      </c>
      <c r="L149" s="107" t="s">
        <v>1029</v>
      </c>
      <c r="M149" s="107" t="s">
        <v>1029</v>
      </c>
      <c r="N149" s="107" t="s">
        <v>1029</v>
      </c>
    </row>
    <row r="150" spans="2:14">
      <c r="B150" s="24">
        <v>4135000</v>
      </c>
      <c r="C150" s="273" t="s">
        <v>201</v>
      </c>
      <c r="D150" s="63">
        <v>100</v>
      </c>
      <c r="E150" s="107">
        <v>29.170383586083815</v>
      </c>
      <c r="F150" s="145">
        <v>28.01070472792146</v>
      </c>
      <c r="G150" s="145">
        <v>1.1596788581623547</v>
      </c>
      <c r="H150" s="107">
        <v>33.095450490633347</v>
      </c>
      <c r="I150" s="107">
        <v>37.555753791257771</v>
      </c>
      <c r="J150" s="107" t="s">
        <v>1029</v>
      </c>
      <c r="K150" s="107">
        <v>8.9206066012488816E-2</v>
      </c>
      <c r="L150" s="107" t="s">
        <v>1029</v>
      </c>
      <c r="M150" s="107">
        <v>8.9206066012488816E-2</v>
      </c>
      <c r="N150" s="107" t="s">
        <v>1029</v>
      </c>
    </row>
    <row r="151" spans="2:14">
      <c r="B151" s="24">
        <v>4136000</v>
      </c>
      <c r="C151" s="273" t="s">
        <v>202</v>
      </c>
      <c r="D151" s="63">
        <v>100</v>
      </c>
      <c r="E151" s="107">
        <v>99.634146341463392</v>
      </c>
      <c r="F151" s="145">
        <v>87.317073170731689</v>
      </c>
      <c r="G151" s="145">
        <v>12.317073170731707</v>
      </c>
      <c r="H151" s="107" t="s">
        <v>1029</v>
      </c>
      <c r="I151" s="107">
        <v>0.36585365853658541</v>
      </c>
      <c r="J151" s="107" t="s">
        <v>1029</v>
      </c>
      <c r="K151" s="107" t="s">
        <v>1029</v>
      </c>
      <c r="L151" s="107" t="s">
        <v>1029</v>
      </c>
      <c r="M151" s="107" t="s">
        <v>1029</v>
      </c>
      <c r="N151" s="107" t="s">
        <v>1029</v>
      </c>
    </row>
    <row r="152" spans="2:14">
      <c r="B152" s="24">
        <v>4137000</v>
      </c>
      <c r="C152" s="273" t="s">
        <v>144</v>
      </c>
      <c r="D152" s="63">
        <v>100</v>
      </c>
      <c r="E152" s="107">
        <v>95.225916453537863</v>
      </c>
      <c r="F152" s="145">
        <v>83.375959079283817</v>
      </c>
      <c r="G152" s="145">
        <v>11.849957374254041</v>
      </c>
      <c r="H152" s="107">
        <v>2.3017902813299198</v>
      </c>
      <c r="I152" s="107">
        <v>2.2165387894288116</v>
      </c>
      <c r="J152" s="107" t="s">
        <v>1029</v>
      </c>
      <c r="K152" s="107" t="s">
        <v>1029</v>
      </c>
      <c r="L152" s="107" t="s">
        <v>1029</v>
      </c>
      <c r="M152" s="107">
        <v>0.17050298380221629</v>
      </c>
      <c r="N152" s="107">
        <v>8.5251491901108145E-2</v>
      </c>
    </row>
    <row r="153" spans="2:14">
      <c r="B153" s="24">
        <v>4138000</v>
      </c>
      <c r="C153" s="273" t="s">
        <v>203</v>
      </c>
      <c r="D153" s="63">
        <v>100</v>
      </c>
      <c r="E153" s="107">
        <v>99.39135727328059</v>
      </c>
      <c r="F153" s="145">
        <v>78.210590383444952</v>
      </c>
      <c r="G153" s="145">
        <v>21.180766889835642</v>
      </c>
      <c r="H153" s="107">
        <v>0.12172854534388314</v>
      </c>
      <c r="I153" s="107">
        <v>0.24345709068776628</v>
      </c>
      <c r="J153" s="107" t="s">
        <v>1029</v>
      </c>
      <c r="K153" s="107" t="s">
        <v>1029</v>
      </c>
      <c r="L153" s="107" t="s">
        <v>1029</v>
      </c>
      <c r="M153" s="107">
        <v>0.24345709068776628</v>
      </c>
      <c r="N153" s="107" t="s">
        <v>1029</v>
      </c>
    </row>
    <row r="154" spans="2:14">
      <c r="B154" s="24">
        <v>4140000</v>
      </c>
      <c r="C154" s="273" t="s">
        <v>204</v>
      </c>
      <c r="D154" s="63">
        <v>100</v>
      </c>
      <c r="E154" s="107">
        <v>97.902869757174415</v>
      </c>
      <c r="F154" s="145">
        <v>72.73730684326712</v>
      </c>
      <c r="G154" s="145">
        <v>25.165562913907287</v>
      </c>
      <c r="H154" s="107">
        <v>1.6556291390728477</v>
      </c>
      <c r="I154" s="107">
        <v>0.44150110375275947</v>
      </c>
      <c r="J154" s="107" t="s">
        <v>1029</v>
      </c>
      <c r="K154" s="107" t="s">
        <v>1029</v>
      </c>
      <c r="L154" s="107" t="s">
        <v>1029</v>
      </c>
      <c r="M154" s="107" t="s">
        <v>1029</v>
      </c>
      <c r="N154" s="107" t="s">
        <v>1029</v>
      </c>
    </row>
    <row r="155" spans="2:14">
      <c r="B155" s="24">
        <v>4141000</v>
      </c>
      <c r="C155" s="273" t="s">
        <v>205</v>
      </c>
      <c r="D155" s="63">
        <v>100</v>
      </c>
      <c r="E155" s="107">
        <v>99.136577708006001</v>
      </c>
      <c r="F155" s="145">
        <v>71.271585557299659</v>
      </c>
      <c r="G155" s="145">
        <v>27.864992150706346</v>
      </c>
      <c r="H155" s="107">
        <v>0.39246467817896263</v>
      </c>
      <c r="I155" s="107">
        <v>0.47095761381475515</v>
      </c>
      <c r="J155" s="107" t="s">
        <v>1029</v>
      </c>
      <c r="K155" s="107" t="s">
        <v>1029</v>
      </c>
      <c r="L155" s="107" t="s">
        <v>1029</v>
      </c>
      <c r="M155" s="107" t="s">
        <v>1029</v>
      </c>
      <c r="N155" s="107" t="s">
        <v>1029</v>
      </c>
    </row>
    <row r="156" spans="2:14" s="54" customFormat="1">
      <c r="B156" s="61">
        <v>4300000</v>
      </c>
      <c r="C156" s="300" t="s">
        <v>206</v>
      </c>
      <c r="D156" s="291">
        <v>100</v>
      </c>
      <c r="E156" s="292">
        <v>87.111029276376925</v>
      </c>
      <c r="F156" s="585">
        <v>66.786963726754095</v>
      </c>
      <c r="G156" s="585">
        <v>20.32406554962283</v>
      </c>
      <c r="H156" s="292">
        <v>2.7766525501749593</v>
      </c>
      <c r="I156" s="292">
        <v>10.014730252255733</v>
      </c>
      <c r="J156" s="292">
        <v>1.6571533787516333E-2</v>
      </c>
      <c r="K156" s="292">
        <v>1.8412815319462591E-3</v>
      </c>
      <c r="L156" s="292">
        <v>3.3143067575032673E-2</v>
      </c>
      <c r="M156" s="292">
        <v>2.7619222979193888E-2</v>
      </c>
      <c r="N156" s="292">
        <v>1.8412815319462591E-2</v>
      </c>
    </row>
    <row r="157" spans="2:14">
      <c r="B157" s="33">
        <v>4301000</v>
      </c>
      <c r="C157" s="273" t="s">
        <v>207</v>
      </c>
      <c r="D157" s="63">
        <v>100</v>
      </c>
      <c r="E157" s="107">
        <v>82.225884802220818</v>
      </c>
      <c r="F157" s="145">
        <v>55.95072866065248</v>
      </c>
      <c r="G157" s="145">
        <v>26.275156141568335</v>
      </c>
      <c r="H157" s="107">
        <v>1.2925052047189416</v>
      </c>
      <c r="I157" s="107">
        <v>16.299444829979148</v>
      </c>
      <c r="J157" s="107">
        <v>8.6745315752949099E-3</v>
      </c>
      <c r="K157" s="107" t="s">
        <v>1029</v>
      </c>
      <c r="L157" s="107">
        <v>0.13879250520471861</v>
      </c>
      <c r="M157" s="107">
        <v>2.6023594725884731E-2</v>
      </c>
      <c r="N157" s="107">
        <v>8.6745315752949099E-3</v>
      </c>
    </row>
    <row r="158" spans="2:14">
      <c r="B158" s="33">
        <v>4310000</v>
      </c>
      <c r="C158" s="273" t="s">
        <v>208</v>
      </c>
      <c r="D158" s="63">
        <v>100</v>
      </c>
      <c r="E158" s="107">
        <v>97.637330183106968</v>
      </c>
      <c r="F158" s="145">
        <v>84.878913171884278</v>
      </c>
      <c r="G158" s="145">
        <v>12.758417011222692</v>
      </c>
      <c r="H158" s="107">
        <v>0.7088009450679269</v>
      </c>
      <c r="I158" s="107">
        <v>1.6538688718251628</v>
      </c>
      <c r="J158" s="107" t="s">
        <v>1029</v>
      </c>
      <c r="K158" s="107" t="s">
        <v>1029</v>
      </c>
      <c r="L158" s="107" t="s">
        <v>1029</v>
      </c>
      <c r="M158" s="107" t="s">
        <v>1029</v>
      </c>
      <c r="N158" s="107" t="s">
        <v>1029</v>
      </c>
    </row>
    <row r="159" spans="2:14">
      <c r="B159" s="24">
        <v>4311000</v>
      </c>
      <c r="C159" s="273" t="s">
        <v>209</v>
      </c>
      <c r="D159" s="63">
        <v>100</v>
      </c>
      <c r="E159" s="107">
        <v>100.00000000000009</v>
      </c>
      <c r="F159" s="145">
        <v>63.612565445026235</v>
      </c>
      <c r="G159" s="145">
        <v>36.387434554973851</v>
      </c>
      <c r="H159" s="107" t="s">
        <v>1029</v>
      </c>
      <c r="I159" s="107" t="s">
        <v>1029</v>
      </c>
      <c r="J159" s="107" t="s">
        <v>1029</v>
      </c>
      <c r="K159" s="107" t="s">
        <v>1029</v>
      </c>
      <c r="L159" s="107" t="s">
        <v>1029</v>
      </c>
      <c r="M159" s="107" t="s">
        <v>1029</v>
      </c>
      <c r="N159" s="107" t="s">
        <v>1029</v>
      </c>
    </row>
    <row r="160" spans="2:14">
      <c r="B160" s="24">
        <v>4312000</v>
      </c>
      <c r="C160" s="273" t="s">
        <v>210</v>
      </c>
      <c r="D160" s="63">
        <v>100</v>
      </c>
      <c r="E160" s="107">
        <v>98.421052631579016</v>
      </c>
      <c r="F160" s="145">
        <v>49.342105263157904</v>
      </c>
      <c r="G160" s="145">
        <v>49.078947368421105</v>
      </c>
      <c r="H160" s="107">
        <v>0.3947368421052635</v>
      </c>
      <c r="I160" s="107">
        <v>1.0526315789473695</v>
      </c>
      <c r="J160" s="107" t="s">
        <v>1029</v>
      </c>
      <c r="K160" s="107" t="s">
        <v>1029</v>
      </c>
      <c r="L160" s="107" t="s">
        <v>1029</v>
      </c>
      <c r="M160" s="107">
        <v>0.13157894736842118</v>
      </c>
      <c r="N160" s="107" t="s">
        <v>1029</v>
      </c>
    </row>
    <row r="161" spans="2:14">
      <c r="B161" s="24">
        <v>4313000</v>
      </c>
      <c r="C161" s="273" t="s">
        <v>211</v>
      </c>
      <c r="D161" s="63">
        <v>100</v>
      </c>
      <c r="E161" s="107">
        <v>99.43145925457965</v>
      </c>
      <c r="F161" s="145">
        <v>78.584965255843073</v>
      </c>
      <c r="G161" s="145">
        <v>20.846493998736573</v>
      </c>
      <c r="H161" s="107">
        <v>6.3171193935565362E-2</v>
      </c>
      <c r="I161" s="107">
        <v>0.44219835754895753</v>
      </c>
      <c r="J161" s="107" t="s">
        <v>1029</v>
      </c>
      <c r="K161" s="107" t="s">
        <v>1029</v>
      </c>
      <c r="L161" s="107" t="s">
        <v>1029</v>
      </c>
      <c r="M161" s="107">
        <v>6.3171193935565362E-2</v>
      </c>
      <c r="N161" s="107" t="s">
        <v>1029</v>
      </c>
    </row>
    <row r="162" spans="2:14">
      <c r="B162" s="24">
        <v>4314000</v>
      </c>
      <c r="C162" s="273" t="s">
        <v>212</v>
      </c>
      <c r="D162" s="63">
        <v>100</v>
      </c>
      <c r="E162" s="107">
        <v>94.107248084855826</v>
      </c>
      <c r="F162" s="145">
        <v>83.264584560990158</v>
      </c>
      <c r="G162" s="145">
        <v>10.842663523865669</v>
      </c>
      <c r="H162" s="107">
        <v>2.6517383618149704</v>
      </c>
      <c r="I162" s="107">
        <v>3.2410135533294082</v>
      </c>
      <c r="J162" s="107" t="s">
        <v>1029</v>
      </c>
      <c r="K162" s="107" t="s">
        <v>1029</v>
      </c>
      <c r="L162" s="107" t="s">
        <v>1029</v>
      </c>
      <c r="M162" s="107" t="s">
        <v>1029</v>
      </c>
      <c r="N162" s="107" t="s">
        <v>1029</v>
      </c>
    </row>
    <row r="163" spans="2:14">
      <c r="B163" s="24">
        <v>4314100</v>
      </c>
      <c r="C163" s="273" t="s">
        <v>213</v>
      </c>
      <c r="D163" s="63">
        <v>100</v>
      </c>
      <c r="E163" s="107">
        <v>99.574014909478336</v>
      </c>
      <c r="F163" s="145">
        <v>89.669861554845738</v>
      </c>
      <c r="G163" s="145">
        <v>9.9041533546326033</v>
      </c>
      <c r="H163" s="107">
        <v>0.10649627263045809</v>
      </c>
      <c r="I163" s="107">
        <v>0.31948881789137429</v>
      </c>
      <c r="J163" s="107" t="s">
        <v>1029</v>
      </c>
      <c r="K163" s="107" t="s">
        <v>1029</v>
      </c>
      <c r="L163" s="107" t="s">
        <v>1029</v>
      </c>
      <c r="M163" s="107" t="s">
        <v>1029</v>
      </c>
      <c r="N163" s="107" t="s">
        <v>1029</v>
      </c>
    </row>
    <row r="164" spans="2:14">
      <c r="B164" s="24">
        <v>4315000</v>
      </c>
      <c r="C164" s="273" t="s">
        <v>214</v>
      </c>
      <c r="D164" s="63">
        <v>100</v>
      </c>
      <c r="E164" s="107">
        <v>64.358322744599846</v>
      </c>
      <c r="F164" s="145">
        <v>62.833545108005175</v>
      </c>
      <c r="G164" s="145">
        <v>1.5247776365946644</v>
      </c>
      <c r="H164" s="107">
        <v>21.601016518424416</v>
      </c>
      <c r="I164" s="107">
        <v>13.9771283354511</v>
      </c>
      <c r="J164" s="107" t="s">
        <v>1029</v>
      </c>
      <c r="K164" s="107" t="s">
        <v>1029</v>
      </c>
      <c r="L164" s="107" t="s">
        <v>1029</v>
      </c>
      <c r="M164" s="107">
        <v>6.3532401524777682E-2</v>
      </c>
      <c r="N164" s="107" t="s">
        <v>1029</v>
      </c>
    </row>
    <row r="165" spans="2:14">
      <c r="B165" s="24">
        <v>4316000</v>
      </c>
      <c r="C165" s="273" t="s">
        <v>215</v>
      </c>
      <c r="D165" s="63">
        <v>100</v>
      </c>
      <c r="E165" s="107">
        <v>25.860621326616318</v>
      </c>
      <c r="F165" s="145">
        <v>23.677581863979878</v>
      </c>
      <c r="G165" s="145">
        <v>2.1830394626364416</v>
      </c>
      <c r="H165" s="107">
        <v>9.7397145256087398</v>
      </c>
      <c r="I165" s="107">
        <v>63.895885810243549</v>
      </c>
      <c r="J165" s="107">
        <v>0.41981528127623879</v>
      </c>
      <c r="K165" s="107" t="s">
        <v>1029</v>
      </c>
      <c r="L165" s="107" t="s">
        <v>1029</v>
      </c>
      <c r="M165" s="107">
        <v>8.3963056255247748E-2</v>
      </c>
      <c r="N165" s="107" t="s">
        <v>1029</v>
      </c>
    </row>
    <row r="166" spans="2:14">
      <c r="B166" s="24">
        <v>4317000</v>
      </c>
      <c r="C166" s="273" t="s">
        <v>216</v>
      </c>
      <c r="D166" s="63">
        <v>100</v>
      </c>
      <c r="E166" s="107">
        <v>98.352010547132565</v>
      </c>
      <c r="F166" s="145">
        <v>82.465392221489836</v>
      </c>
      <c r="G166" s="145">
        <v>15.886618325642733</v>
      </c>
      <c r="H166" s="107">
        <v>0.39551746868820065</v>
      </c>
      <c r="I166" s="107">
        <v>1.186552406064602</v>
      </c>
      <c r="J166" s="107" t="s">
        <v>1029</v>
      </c>
      <c r="K166" s="107">
        <v>6.5919578114700117E-2</v>
      </c>
      <c r="L166" s="107" t="s">
        <v>1029</v>
      </c>
      <c r="M166" s="107" t="s">
        <v>1029</v>
      </c>
      <c r="N166" s="107" t="s">
        <v>1029</v>
      </c>
    </row>
    <row r="167" spans="2:14">
      <c r="B167" s="24">
        <v>4318000</v>
      </c>
      <c r="C167" s="273" t="s">
        <v>217</v>
      </c>
      <c r="D167" s="63">
        <v>100</v>
      </c>
      <c r="E167" s="107">
        <v>99.65635738831628</v>
      </c>
      <c r="F167" s="145">
        <v>84.486990672557795</v>
      </c>
      <c r="G167" s="145">
        <v>15.169366715758493</v>
      </c>
      <c r="H167" s="107">
        <v>9.8183603338242664E-2</v>
      </c>
      <c r="I167" s="107">
        <v>9.8183603338242664E-2</v>
      </c>
      <c r="J167" s="107" t="s">
        <v>1029</v>
      </c>
      <c r="K167" s="107" t="s">
        <v>1029</v>
      </c>
      <c r="L167" s="107" t="s">
        <v>1029</v>
      </c>
      <c r="M167" s="107">
        <v>0.147275405007364</v>
      </c>
      <c r="N167" s="107" t="s">
        <v>1029</v>
      </c>
    </row>
    <row r="168" spans="2:14">
      <c r="B168" s="25">
        <v>4319000</v>
      </c>
      <c r="C168" s="273" t="s">
        <v>218</v>
      </c>
      <c r="D168" s="63">
        <v>100</v>
      </c>
      <c r="E168" s="107">
        <v>96.581818181817923</v>
      </c>
      <c r="F168" s="145">
        <v>94.690909090908832</v>
      </c>
      <c r="G168" s="145">
        <v>1.8909090909090871</v>
      </c>
      <c r="H168" s="107">
        <v>0.14545454545454517</v>
      </c>
      <c r="I168" s="107">
        <v>3.0545454545454485</v>
      </c>
      <c r="J168" s="107" t="s">
        <v>1029</v>
      </c>
      <c r="K168" s="107" t="s">
        <v>1029</v>
      </c>
      <c r="L168" s="107">
        <v>7.2727272727272585E-2</v>
      </c>
      <c r="M168" s="107" t="s">
        <v>1029</v>
      </c>
      <c r="N168" s="107">
        <v>0.14545454545454517</v>
      </c>
    </row>
    <row r="169" spans="2:14">
      <c r="B169" s="25">
        <v>4319100</v>
      </c>
      <c r="C169" s="273" t="s">
        <v>219</v>
      </c>
      <c r="D169" s="63">
        <v>100</v>
      </c>
      <c r="E169" s="107">
        <v>99.33554817275737</v>
      </c>
      <c r="F169" s="145">
        <v>73.588039867109558</v>
      </c>
      <c r="G169" s="145">
        <v>25.747508305647809</v>
      </c>
      <c r="H169" s="107">
        <v>0.33222591362126219</v>
      </c>
      <c r="I169" s="107">
        <v>0.1661129568106311</v>
      </c>
      <c r="J169" s="107" t="s">
        <v>1029</v>
      </c>
      <c r="K169" s="107" t="s">
        <v>1029</v>
      </c>
      <c r="L169" s="107" t="s">
        <v>1029</v>
      </c>
      <c r="M169" s="107">
        <v>0.1661129568106311</v>
      </c>
      <c r="N169" s="107" t="s">
        <v>1029</v>
      </c>
    </row>
    <row r="170" spans="2:14">
      <c r="B170" s="25">
        <v>4320000</v>
      </c>
      <c r="C170" s="273" t="s">
        <v>220</v>
      </c>
      <c r="D170" s="63">
        <v>100</v>
      </c>
      <c r="E170" s="107">
        <v>99.521531100478526</v>
      </c>
      <c r="F170" s="145">
        <v>34.449760765550266</v>
      </c>
      <c r="G170" s="145">
        <v>65.07177033492826</v>
      </c>
      <c r="H170" s="107">
        <v>0.15948963317384385</v>
      </c>
      <c r="I170" s="107">
        <v>0.3189792663476877</v>
      </c>
      <c r="J170" s="107" t="s">
        <v>1029</v>
      </c>
      <c r="K170" s="107" t="s">
        <v>1029</v>
      </c>
      <c r="L170" s="107" t="s">
        <v>1029</v>
      </c>
      <c r="M170" s="107" t="s">
        <v>1029</v>
      </c>
      <c r="N170" s="107" t="s">
        <v>1029</v>
      </c>
    </row>
    <row r="171" spans="2:14">
      <c r="B171" s="25">
        <v>4321000</v>
      </c>
      <c r="C171" s="273" t="s">
        <v>221</v>
      </c>
      <c r="D171" s="63">
        <v>100</v>
      </c>
      <c r="E171" s="107">
        <v>99.795918367346928</v>
      </c>
      <c r="F171" s="145">
        <v>95.408163265306115</v>
      </c>
      <c r="G171" s="145">
        <v>4.3877551020408152</v>
      </c>
      <c r="H171" s="107">
        <v>0.10204081632653056</v>
      </c>
      <c r="I171" s="107">
        <v>0.10204081632653056</v>
      </c>
      <c r="J171" s="107" t="s">
        <v>1029</v>
      </c>
      <c r="K171" s="107" t="s">
        <v>1029</v>
      </c>
      <c r="L171" s="107" t="s">
        <v>1029</v>
      </c>
      <c r="M171" s="107" t="s">
        <v>1029</v>
      </c>
      <c r="N171" s="107" t="s">
        <v>1029</v>
      </c>
    </row>
    <row r="172" spans="2:14">
      <c r="B172" s="25">
        <v>4322000</v>
      </c>
      <c r="C172" s="273" t="s">
        <v>222</v>
      </c>
      <c r="D172" s="63">
        <v>100</v>
      </c>
      <c r="E172" s="107">
        <v>84.147157190635482</v>
      </c>
      <c r="F172" s="145">
        <v>66.421404682274286</v>
      </c>
      <c r="G172" s="145">
        <v>17.725752508361204</v>
      </c>
      <c r="H172" s="107">
        <v>5.8862876254180607</v>
      </c>
      <c r="I172" s="107">
        <v>9.7658862876254187</v>
      </c>
      <c r="J172" s="107" t="s">
        <v>1029</v>
      </c>
      <c r="K172" s="107" t="s">
        <v>1029</v>
      </c>
      <c r="L172" s="107" t="s">
        <v>1029</v>
      </c>
      <c r="M172" s="107" t="s">
        <v>1029</v>
      </c>
      <c r="N172" s="107">
        <v>0.20066889632107021</v>
      </c>
    </row>
    <row r="173" spans="2:14">
      <c r="B173" s="25">
        <v>4323000</v>
      </c>
      <c r="C173" s="273" t="s">
        <v>223</v>
      </c>
      <c r="D173" s="63">
        <v>100</v>
      </c>
      <c r="E173" s="107">
        <v>99.587458745874599</v>
      </c>
      <c r="F173" s="145">
        <v>50.90759075907593</v>
      </c>
      <c r="G173" s="145">
        <v>48.679867986798669</v>
      </c>
      <c r="H173" s="107" t="s">
        <v>1029</v>
      </c>
      <c r="I173" s="107">
        <v>0.41254125412541248</v>
      </c>
      <c r="J173" s="107" t="s">
        <v>1029</v>
      </c>
      <c r="K173" s="107" t="s">
        <v>1029</v>
      </c>
      <c r="L173" s="107" t="s">
        <v>1029</v>
      </c>
      <c r="M173" s="107" t="s">
        <v>1029</v>
      </c>
      <c r="N173" s="107" t="s">
        <v>1029</v>
      </c>
    </row>
    <row r="174" spans="2:14">
      <c r="B174" s="25">
        <v>4324000</v>
      </c>
      <c r="C174" s="273" t="s">
        <v>224</v>
      </c>
      <c r="D174" s="63">
        <v>100</v>
      </c>
      <c r="E174" s="107">
        <v>15.527950310559003</v>
      </c>
      <c r="F174" s="145">
        <v>15.527950310559003</v>
      </c>
      <c r="G174" s="145" t="s">
        <v>1029</v>
      </c>
      <c r="H174" s="107">
        <v>22.204968944099377</v>
      </c>
      <c r="I174" s="107">
        <v>62.267080745341666</v>
      </c>
      <c r="J174" s="107" t="s">
        <v>1029</v>
      </c>
      <c r="K174" s="107" t="s">
        <v>1029</v>
      </c>
      <c r="L174" s="107" t="s">
        <v>1029</v>
      </c>
      <c r="M174" s="107" t="s">
        <v>1029</v>
      </c>
      <c r="N174" s="107" t="s">
        <v>1029</v>
      </c>
    </row>
    <row r="175" spans="2:14">
      <c r="B175" s="25">
        <v>4325000</v>
      </c>
      <c r="C175" s="273" t="s">
        <v>225</v>
      </c>
      <c r="D175" s="63">
        <v>100</v>
      </c>
      <c r="E175" s="107">
        <v>99.289405684754556</v>
      </c>
      <c r="F175" s="145">
        <v>74.095607235142154</v>
      </c>
      <c r="G175" s="145">
        <v>25.193798449612398</v>
      </c>
      <c r="H175" s="107">
        <v>0.12919896640826875</v>
      </c>
      <c r="I175" s="107">
        <v>0.38759689922480622</v>
      </c>
      <c r="J175" s="107" t="s">
        <v>1029</v>
      </c>
      <c r="K175" s="107" t="s">
        <v>1029</v>
      </c>
      <c r="L175" s="107" t="s">
        <v>1029</v>
      </c>
      <c r="M175" s="107">
        <v>0.12919896640826875</v>
      </c>
      <c r="N175" s="107">
        <v>6.4599483204134375E-2</v>
      </c>
    </row>
    <row r="176" spans="2:14">
      <c r="B176" s="25">
        <v>4326000</v>
      </c>
      <c r="C176" s="273" t="s">
        <v>226</v>
      </c>
      <c r="D176" s="63">
        <v>100</v>
      </c>
      <c r="E176" s="107">
        <v>99.755201958384404</v>
      </c>
      <c r="F176" s="145">
        <v>92.778457772337902</v>
      </c>
      <c r="G176" s="145">
        <v>6.9767441860465089</v>
      </c>
      <c r="H176" s="107" t="s">
        <v>1029</v>
      </c>
      <c r="I176" s="107">
        <v>0.24479804161566696</v>
      </c>
      <c r="J176" s="107" t="s">
        <v>1029</v>
      </c>
      <c r="K176" s="107" t="s">
        <v>1029</v>
      </c>
      <c r="L176" s="107" t="s">
        <v>1029</v>
      </c>
      <c r="M176" s="107" t="s">
        <v>1029</v>
      </c>
      <c r="N176" s="107" t="s">
        <v>1029</v>
      </c>
    </row>
    <row r="177" spans="2:14">
      <c r="B177" s="25">
        <v>4327000</v>
      </c>
      <c r="C177" s="273" t="s">
        <v>227</v>
      </c>
      <c r="D177" s="63">
        <v>100</v>
      </c>
      <c r="E177" s="107">
        <v>10.103806228373701</v>
      </c>
      <c r="F177" s="145">
        <v>9.4809688581314866</v>
      </c>
      <c r="G177" s="145">
        <v>0.62283737024221431</v>
      </c>
      <c r="H177" s="107">
        <v>21.384083044982688</v>
      </c>
      <c r="I177" s="107">
        <v>68.304498269896129</v>
      </c>
      <c r="J177" s="107">
        <v>6.9204152249134912E-2</v>
      </c>
      <c r="K177" s="107" t="s">
        <v>1029</v>
      </c>
      <c r="L177" s="107" t="s">
        <v>1029</v>
      </c>
      <c r="M177" s="107">
        <v>6.9204152249134912E-2</v>
      </c>
      <c r="N177" s="107">
        <v>6.9204152249134912E-2</v>
      </c>
    </row>
    <row r="178" spans="2:14">
      <c r="B178" s="25">
        <v>4328000</v>
      </c>
      <c r="C178" s="273" t="s">
        <v>228</v>
      </c>
      <c r="D178" s="63">
        <v>100</v>
      </c>
      <c r="E178" s="107">
        <v>99.795779441797379</v>
      </c>
      <c r="F178" s="145">
        <v>80.054458815520974</v>
      </c>
      <c r="G178" s="145">
        <v>19.741320626276405</v>
      </c>
      <c r="H178" s="107" t="s">
        <v>1029</v>
      </c>
      <c r="I178" s="107">
        <v>0.20422055820285934</v>
      </c>
      <c r="J178" s="107" t="s">
        <v>1029</v>
      </c>
      <c r="K178" s="107" t="s">
        <v>1029</v>
      </c>
      <c r="L178" s="107" t="s">
        <v>1029</v>
      </c>
      <c r="M178" s="107" t="s">
        <v>1029</v>
      </c>
      <c r="N178" s="107" t="s">
        <v>1029</v>
      </c>
    </row>
    <row r="179" spans="2:14">
      <c r="B179" s="25">
        <v>4329000</v>
      </c>
      <c r="C179" s="273" t="s">
        <v>229</v>
      </c>
      <c r="D179" s="63">
        <v>100</v>
      </c>
      <c r="E179" s="107">
        <v>92.200925313946044</v>
      </c>
      <c r="F179" s="145">
        <v>82.286847323199169</v>
      </c>
      <c r="G179" s="145">
        <v>9.914077990746879</v>
      </c>
      <c r="H179" s="107">
        <v>1.2557832121612715</v>
      </c>
      <c r="I179" s="107">
        <v>6.5432914738929409</v>
      </c>
      <c r="J179" s="107" t="s">
        <v>1029</v>
      </c>
      <c r="K179" s="107" t="s">
        <v>1029</v>
      </c>
      <c r="L179" s="107" t="s">
        <v>1029</v>
      </c>
      <c r="M179" s="107" t="s">
        <v>1029</v>
      </c>
      <c r="N179" s="107" t="s">
        <v>1029</v>
      </c>
    </row>
    <row r="180" spans="2:14">
      <c r="B180" s="25">
        <v>4330000</v>
      </c>
      <c r="C180" s="273" t="s">
        <v>230</v>
      </c>
      <c r="D180" s="63">
        <v>100</v>
      </c>
      <c r="E180" s="107">
        <v>100.00000000000006</v>
      </c>
      <c r="F180" s="145">
        <v>75.991189427312818</v>
      </c>
      <c r="G180" s="145">
        <v>24.008810572687235</v>
      </c>
      <c r="H180" s="107" t="s">
        <v>1029</v>
      </c>
      <c r="I180" s="107" t="s">
        <v>1029</v>
      </c>
      <c r="J180" s="107" t="s">
        <v>1029</v>
      </c>
      <c r="K180" s="107" t="s">
        <v>1029</v>
      </c>
      <c r="L180" s="107" t="s">
        <v>1029</v>
      </c>
      <c r="M180" s="107" t="s">
        <v>1029</v>
      </c>
      <c r="N180" s="107" t="s">
        <v>1029</v>
      </c>
    </row>
    <row r="181" spans="2:14">
      <c r="B181" s="25">
        <v>4331000</v>
      </c>
      <c r="C181" s="273" t="s">
        <v>231</v>
      </c>
      <c r="D181" s="63">
        <v>100</v>
      </c>
      <c r="E181" s="107">
        <v>96.782496782496551</v>
      </c>
      <c r="F181" s="145">
        <v>79.794079794079579</v>
      </c>
      <c r="G181" s="145">
        <v>16.988416988416976</v>
      </c>
      <c r="H181" s="107">
        <v>0.38610038610038577</v>
      </c>
      <c r="I181" s="107">
        <v>2.7027027027027004</v>
      </c>
      <c r="J181" s="107" t="s">
        <v>1029</v>
      </c>
      <c r="K181" s="107" t="s">
        <v>1029</v>
      </c>
      <c r="L181" s="107" t="s">
        <v>1029</v>
      </c>
      <c r="M181" s="107" t="s">
        <v>1029</v>
      </c>
      <c r="N181" s="107">
        <v>0.12870012870012859</v>
      </c>
    </row>
    <row r="182" spans="2:14">
      <c r="B182" s="25">
        <v>4332000</v>
      </c>
      <c r="C182" s="273" t="s">
        <v>232</v>
      </c>
      <c r="D182" s="63">
        <v>100</v>
      </c>
      <c r="E182" s="107">
        <v>98.463754200672227</v>
      </c>
      <c r="F182" s="145">
        <v>64.810369659145564</v>
      </c>
      <c r="G182" s="145">
        <v>33.653384541526663</v>
      </c>
      <c r="H182" s="107">
        <v>0.28804608737398013</v>
      </c>
      <c r="I182" s="107">
        <v>1.200192030724917</v>
      </c>
      <c r="J182" s="107" t="s">
        <v>1029</v>
      </c>
      <c r="K182" s="107" t="s">
        <v>1029</v>
      </c>
      <c r="L182" s="107" t="s">
        <v>1029</v>
      </c>
      <c r="M182" s="107" t="s">
        <v>1029</v>
      </c>
      <c r="N182" s="107">
        <v>4.8007681228996679E-2</v>
      </c>
    </row>
    <row r="183" spans="2:14">
      <c r="B183" s="25">
        <v>4333000</v>
      </c>
      <c r="C183" s="273" t="s">
        <v>233</v>
      </c>
      <c r="D183" s="63">
        <v>100</v>
      </c>
      <c r="E183" s="107">
        <v>10.703812316715537</v>
      </c>
      <c r="F183" s="145">
        <v>10.263929618768323</v>
      </c>
      <c r="G183" s="145">
        <v>0.4398826979472138</v>
      </c>
      <c r="H183" s="107">
        <v>23.460410557184744</v>
      </c>
      <c r="I183" s="107">
        <v>65.835777126099671</v>
      </c>
      <c r="J183" s="107" t="s">
        <v>1029</v>
      </c>
      <c r="K183" s="107" t="s">
        <v>1029</v>
      </c>
      <c r="L183" s="107" t="s">
        <v>1029</v>
      </c>
      <c r="M183" s="107" t="s">
        <v>1029</v>
      </c>
      <c r="N183" s="107" t="s">
        <v>1029</v>
      </c>
    </row>
    <row r="184" spans="2:14">
      <c r="B184" s="25">
        <v>4334000</v>
      </c>
      <c r="C184" s="273" t="s">
        <v>234</v>
      </c>
      <c r="D184" s="63">
        <v>100</v>
      </c>
      <c r="E184" s="107">
        <v>99.784327821710988</v>
      </c>
      <c r="F184" s="145">
        <v>87.922358015815945</v>
      </c>
      <c r="G184" s="145">
        <v>11.861969805895043</v>
      </c>
      <c r="H184" s="107">
        <v>0.14378145219266716</v>
      </c>
      <c r="I184" s="107">
        <v>7.1890726096333582E-2</v>
      </c>
      <c r="J184" s="107" t="s">
        <v>1029</v>
      </c>
      <c r="K184" s="107" t="s">
        <v>1029</v>
      </c>
      <c r="L184" s="107" t="s">
        <v>1029</v>
      </c>
      <c r="M184" s="107" t="s">
        <v>1029</v>
      </c>
      <c r="N184" s="107" t="s">
        <v>1029</v>
      </c>
    </row>
    <row r="185" spans="2:14">
      <c r="B185" s="25">
        <v>4335000</v>
      </c>
      <c r="C185" s="273" t="s">
        <v>235</v>
      </c>
      <c r="D185" s="63">
        <v>100</v>
      </c>
      <c r="E185" s="107">
        <v>93.969091594421428</v>
      </c>
      <c r="F185" s="145">
        <v>72.936298529966066</v>
      </c>
      <c r="G185" s="145">
        <v>21.032793064455355</v>
      </c>
      <c r="H185" s="107">
        <v>0.71617037316245791</v>
      </c>
      <c r="I185" s="107">
        <v>5.2770448548812681</v>
      </c>
      <c r="J185" s="107" t="s">
        <v>1029</v>
      </c>
      <c r="K185" s="107" t="s">
        <v>1029</v>
      </c>
      <c r="L185" s="107">
        <v>3.7693177534866201E-2</v>
      </c>
      <c r="M185" s="107" t="s">
        <v>1029</v>
      </c>
      <c r="N185" s="107" t="s">
        <v>1029</v>
      </c>
    </row>
    <row r="186" spans="2:14">
      <c r="B186" s="25">
        <v>4336000</v>
      </c>
      <c r="C186" s="273" t="s">
        <v>236</v>
      </c>
      <c r="D186" s="63">
        <v>100</v>
      </c>
      <c r="E186" s="107">
        <v>99.668325041459326</v>
      </c>
      <c r="F186" s="145">
        <v>48.922056384742952</v>
      </c>
      <c r="G186" s="145">
        <v>50.746268656716374</v>
      </c>
      <c r="H186" s="107" t="s">
        <v>1029</v>
      </c>
      <c r="I186" s="107">
        <v>0.33167495854062995</v>
      </c>
      <c r="J186" s="107" t="s">
        <v>1029</v>
      </c>
      <c r="K186" s="107" t="s">
        <v>1029</v>
      </c>
      <c r="L186" s="107" t="s">
        <v>1029</v>
      </c>
      <c r="M186" s="107" t="s">
        <v>1029</v>
      </c>
      <c r="N186" s="107" t="s">
        <v>1029</v>
      </c>
    </row>
    <row r="187" spans="2:14">
      <c r="B187" s="25">
        <v>4337000</v>
      </c>
      <c r="C187" s="273" t="s">
        <v>237</v>
      </c>
      <c r="D187" s="63">
        <v>100</v>
      </c>
      <c r="E187" s="107">
        <v>95.241355700103156</v>
      </c>
      <c r="F187" s="145">
        <v>74.39233139335883</v>
      </c>
      <c r="G187" s="145">
        <v>20.849024306744333</v>
      </c>
      <c r="H187" s="107">
        <v>2.2937350222526622</v>
      </c>
      <c r="I187" s="107">
        <v>2.3622047244094579</v>
      </c>
      <c r="J187" s="107">
        <v>6.8469702156795889E-2</v>
      </c>
      <c r="K187" s="107" t="s">
        <v>1029</v>
      </c>
      <c r="L187" s="107" t="s">
        <v>1029</v>
      </c>
      <c r="M187" s="107">
        <v>3.4234851078397945E-2</v>
      </c>
      <c r="N187" s="107" t="s">
        <v>1029</v>
      </c>
    </row>
    <row r="188" spans="2:14">
      <c r="B188" s="25">
        <v>4338000</v>
      </c>
      <c r="C188" s="273" t="s">
        <v>238</v>
      </c>
      <c r="D188" s="63">
        <v>100</v>
      </c>
      <c r="E188" s="107">
        <v>99.193930772878076</v>
      </c>
      <c r="F188" s="145">
        <v>78.14129919393072</v>
      </c>
      <c r="G188" s="145">
        <v>21.052631578947352</v>
      </c>
      <c r="H188" s="107">
        <v>0.37932669511616907</v>
      </c>
      <c r="I188" s="107">
        <v>0.42674253200569018</v>
      </c>
      <c r="J188" s="107" t="s">
        <v>1029</v>
      </c>
      <c r="K188" s="107" t="s">
        <v>1029</v>
      </c>
      <c r="L188" s="107" t="s">
        <v>1029</v>
      </c>
      <c r="M188" s="107" t="s">
        <v>1029</v>
      </c>
      <c r="N188" s="107" t="s">
        <v>1029</v>
      </c>
    </row>
    <row r="189" spans="2:14">
      <c r="B189" s="25">
        <v>4339000</v>
      </c>
      <c r="C189" s="273" t="s">
        <v>239</v>
      </c>
      <c r="D189" s="63">
        <v>100</v>
      </c>
      <c r="E189" s="107">
        <v>95.507812499999943</v>
      </c>
      <c r="F189" s="145">
        <v>74.121093749999929</v>
      </c>
      <c r="G189" s="145">
        <v>21.386718750000018</v>
      </c>
      <c r="H189" s="107">
        <v>9.7656249999999972E-2</v>
      </c>
      <c r="I189" s="107">
        <v>4.3945312499999991</v>
      </c>
      <c r="J189" s="107" t="s">
        <v>1029</v>
      </c>
      <c r="K189" s="107" t="s">
        <v>1029</v>
      </c>
      <c r="L189" s="107" t="s">
        <v>1029</v>
      </c>
      <c r="M189" s="107" t="s">
        <v>1029</v>
      </c>
      <c r="N189" s="107" t="s">
        <v>1029</v>
      </c>
    </row>
    <row r="190" spans="2:14" s="54" customFormat="1">
      <c r="B190" s="298">
        <v>4500000</v>
      </c>
      <c r="C190" s="299" t="s">
        <v>240</v>
      </c>
      <c r="D190" s="291">
        <v>100</v>
      </c>
      <c r="E190" s="292">
        <v>89.925805703686493</v>
      </c>
      <c r="F190" s="585">
        <v>67.344848906407066</v>
      </c>
      <c r="G190" s="585">
        <v>22.580956797279427</v>
      </c>
      <c r="H190" s="292">
        <v>2.0480717211530899</v>
      </c>
      <c r="I190" s="292">
        <v>7.8039261148465222</v>
      </c>
      <c r="J190" s="292">
        <v>1.1592858798979753E-2</v>
      </c>
      <c r="K190" s="292">
        <v>3.8642862663265847E-3</v>
      </c>
      <c r="L190" s="292">
        <v>4.830357832908231E-2</v>
      </c>
      <c r="M190" s="292">
        <v>5.6032150861735477E-2</v>
      </c>
      <c r="N190" s="292">
        <v>0.10240358605765448</v>
      </c>
    </row>
    <row r="191" spans="2:14">
      <c r="B191" s="25">
        <v>4501000</v>
      </c>
      <c r="C191" s="273" t="s">
        <v>241</v>
      </c>
      <c r="D191" s="63">
        <v>100</v>
      </c>
      <c r="E191" s="107">
        <v>90.142964635063748</v>
      </c>
      <c r="F191" s="145">
        <v>61.051542513167654</v>
      </c>
      <c r="G191" s="145">
        <v>29.091422121896095</v>
      </c>
      <c r="H191" s="107">
        <v>0.69601203912716103</v>
      </c>
      <c r="I191" s="107">
        <v>8.8130173062452695</v>
      </c>
      <c r="J191" s="107">
        <v>2.8216704288938962E-2</v>
      </c>
      <c r="K191" s="107">
        <v>9.4055680963129867E-3</v>
      </c>
      <c r="L191" s="107">
        <v>0.22573363431151169</v>
      </c>
      <c r="M191" s="107">
        <v>3.7622272385251947E-2</v>
      </c>
      <c r="N191" s="107">
        <v>4.7027840481564935E-2</v>
      </c>
    </row>
    <row r="192" spans="2:14">
      <c r="B192" s="25">
        <v>4502000</v>
      </c>
      <c r="C192" s="273" t="s">
        <v>242</v>
      </c>
      <c r="D192" s="63">
        <v>100</v>
      </c>
      <c r="E192" s="107">
        <v>86.352357320099472</v>
      </c>
      <c r="F192" s="145">
        <v>76.592224979321955</v>
      </c>
      <c r="G192" s="145">
        <v>9.7601323407775222</v>
      </c>
      <c r="H192" s="107">
        <v>0.41356492969396258</v>
      </c>
      <c r="I192" s="107">
        <v>12.737799834574052</v>
      </c>
      <c r="J192" s="107" t="s">
        <v>1029</v>
      </c>
      <c r="K192" s="107" t="s">
        <v>1029</v>
      </c>
      <c r="L192" s="107" t="s">
        <v>1029</v>
      </c>
      <c r="M192" s="107">
        <v>0.49627791563275514</v>
      </c>
      <c r="N192" s="107" t="s">
        <v>1029</v>
      </c>
    </row>
    <row r="193" spans="2:14">
      <c r="B193" s="25">
        <v>4503000</v>
      </c>
      <c r="C193" s="273" t="s">
        <v>243</v>
      </c>
      <c r="D193" s="63">
        <v>100</v>
      </c>
      <c r="E193" s="107">
        <v>90.138067061143914</v>
      </c>
      <c r="F193" s="145">
        <v>71.499013806706017</v>
      </c>
      <c r="G193" s="145">
        <v>18.639053254437894</v>
      </c>
      <c r="H193" s="107">
        <v>0.29585798816568049</v>
      </c>
      <c r="I193" s="107">
        <v>9.5660749506903375</v>
      </c>
      <c r="J193" s="107" t="s">
        <v>1029</v>
      </c>
      <c r="K193" s="107" t="s">
        <v>1029</v>
      </c>
      <c r="L193" s="107" t="s">
        <v>1029</v>
      </c>
      <c r="M193" s="107" t="s">
        <v>1029</v>
      </c>
      <c r="N193" s="107" t="s">
        <v>1029</v>
      </c>
    </row>
    <row r="194" spans="2:14">
      <c r="B194" s="25">
        <v>4510000</v>
      </c>
      <c r="C194" s="273" t="s">
        <v>177</v>
      </c>
      <c r="D194" s="63">
        <v>100</v>
      </c>
      <c r="E194" s="107">
        <v>66.423357664233663</v>
      </c>
      <c r="F194" s="145">
        <v>61.751824817518333</v>
      </c>
      <c r="G194" s="145">
        <v>4.6715328467153316</v>
      </c>
      <c r="H194" s="107">
        <v>7.2992700729927043</v>
      </c>
      <c r="I194" s="107">
        <v>26.277372262773735</v>
      </c>
      <c r="J194" s="107" t="s">
        <v>1029</v>
      </c>
      <c r="K194" s="107" t="s">
        <v>1029</v>
      </c>
      <c r="L194" s="107" t="s">
        <v>1029</v>
      </c>
      <c r="M194" s="107" t="s">
        <v>1029</v>
      </c>
      <c r="N194" s="107" t="s">
        <v>1029</v>
      </c>
    </row>
    <row r="195" spans="2:14">
      <c r="B195" s="25">
        <v>4511000</v>
      </c>
      <c r="C195" s="273" t="s">
        <v>244</v>
      </c>
      <c r="D195" s="63">
        <v>100</v>
      </c>
      <c r="E195" s="107">
        <v>99.18337045285827</v>
      </c>
      <c r="F195" s="145">
        <v>88.418708240534585</v>
      </c>
      <c r="G195" s="145">
        <v>10.764662212323689</v>
      </c>
      <c r="H195" s="107">
        <v>0.37119524870081688</v>
      </c>
      <c r="I195" s="107">
        <v>0.37119524870081688</v>
      </c>
      <c r="J195" s="107" t="s">
        <v>1029</v>
      </c>
      <c r="K195" s="107" t="s">
        <v>1029</v>
      </c>
      <c r="L195" s="107" t="s">
        <v>1029</v>
      </c>
      <c r="M195" s="107" t="s">
        <v>1029</v>
      </c>
      <c r="N195" s="107">
        <v>7.4239049740163376E-2</v>
      </c>
    </row>
    <row r="196" spans="2:14">
      <c r="B196" s="25">
        <v>4512000</v>
      </c>
      <c r="C196" s="273" t="s">
        <v>245</v>
      </c>
      <c r="D196" s="63">
        <v>100</v>
      </c>
      <c r="E196" s="107">
        <v>99.823165340406632</v>
      </c>
      <c r="F196" s="145">
        <v>89.30150309460646</v>
      </c>
      <c r="G196" s="145">
        <v>10.521662245800165</v>
      </c>
      <c r="H196" s="107" t="s">
        <v>1029</v>
      </c>
      <c r="I196" s="107">
        <v>0.1768346595932801</v>
      </c>
      <c r="J196" s="107" t="s">
        <v>1029</v>
      </c>
      <c r="K196" s="107" t="s">
        <v>1029</v>
      </c>
      <c r="L196" s="107" t="s">
        <v>1029</v>
      </c>
      <c r="M196" s="107" t="s">
        <v>1029</v>
      </c>
      <c r="N196" s="107" t="s">
        <v>1029</v>
      </c>
    </row>
    <row r="197" spans="2:14">
      <c r="B197" s="25">
        <v>4514000</v>
      </c>
      <c r="C197" s="273" t="s">
        <v>246</v>
      </c>
      <c r="D197" s="63">
        <v>100</v>
      </c>
      <c r="E197" s="107">
        <v>100.00000000000004</v>
      </c>
      <c r="F197" s="145">
        <v>85.794392523364522</v>
      </c>
      <c r="G197" s="145">
        <v>14.205607476635526</v>
      </c>
      <c r="H197" s="107" t="s">
        <v>1029</v>
      </c>
      <c r="I197" s="107" t="s">
        <v>1029</v>
      </c>
      <c r="J197" s="107" t="s">
        <v>1029</v>
      </c>
      <c r="K197" s="107" t="s">
        <v>1029</v>
      </c>
      <c r="L197" s="107" t="s">
        <v>1029</v>
      </c>
      <c r="M197" s="107" t="s">
        <v>1029</v>
      </c>
      <c r="N197" s="107" t="s">
        <v>1029</v>
      </c>
    </row>
    <row r="198" spans="2:14">
      <c r="B198" s="25">
        <v>4515000</v>
      </c>
      <c r="C198" s="273" t="s">
        <v>247</v>
      </c>
      <c r="D198" s="63">
        <v>100</v>
      </c>
      <c r="E198" s="107">
        <v>97.734138972809731</v>
      </c>
      <c r="F198" s="145">
        <v>91.84290030211487</v>
      </c>
      <c r="G198" s="145">
        <v>5.8912386706948645</v>
      </c>
      <c r="H198" s="107">
        <v>1.5105740181268885</v>
      </c>
      <c r="I198" s="107">
        <v>0.60422960725075536</v>
      </c>
      <c r="J198" s="107" t="s">
        <v>1029</v>
      </c>
      <c r="K198" s="107" t="s">
        <v>1029</v>
      </c>
      <c r="L198" s="107" t="s">
        <v>1029</v>
      </c>
      <c r="M198" s="107" t="s">
        <v>1029</v>
      </c>
      <c r="N198" s="107">
        <v>0.15105740181268884</v>
      </c>
    </row>
    <row r="199" spans="2:14">
      <c r="B199" s="25">
        <v>4516000</v>
      </c>
      <c r="C199" s="273" t="s">
        <v>248</v>
      </c>
      <c r="D199" s="63">
        <v>100</v>
      </c>
      <c r="E199" s="107">
        <v>98.761958356781122</v>
      </c>
      <c r="F199" s="145">
        <v>53.854811480022512</v>
      </c>
      <c r="G199" s="145">
        <v>44.907146876758617</v>
      </c>
      <c r="H199" s="107">
        <v>0.22509848058525611</v>
      </c>
      <c r="I199" s="107">
        <v>0.45019696117051222</v>
      </c>
      <c r="J199" s="107" t="s">
        <v>1029</v>
      </c>
      <c r="K199" s="107">
        <v>5.6274620146314028E-2</v>
      </c>
      <c r="L199" s="107" t="s">
        <v>1029</v>
      </c>
      <c r="M199" s="107">
        <v>0.50647158131682624</v>
      </c>
      <c r="N199" s="107" t="s">
        <v>1029</v>
      </c>
    </row>
    <row r="200" spans="2:14">
      <c r="B200" s="25">
        <v>4517000</v>
      </c>
      <c r="C200" s="273" t="s">
        <v>249</v>
      </c>
      <c r="D200" s="63">
        <v>100</v>
      </c>
      <c r="E200" s="107">
        <v>99.558498896247102</v>
      </c>
      <c r="F200" s="145">
        <v>75.055187637968984</v>
      </c>
      <c r="G200" s="145">
        <v>24.503311258278117</v>
      </c>
      <c r="H200" s="107" t="s">
        <v>1029</v>
      </c>
      <c r="I200" s="107">
        <v>0.44150110375275869</v>
      </c>
      <c r="J200" s="107" t="s">
        <v>1029</v>
      </c>
      <c r="K200" s="107" t="s">
        <v>1029</v>
      </c>
      <c r="L200" s="107" t="s">
        <v>1029</v>
      </c>
      <c r="M200" s="107" t="s">
        <v>1029</v>
      </c>
      <c r="N200" s="107" t="s">
        <v>1029</v>
      </c>
    </row>
    <row r="201" spans="2:14">
      <c r="B201" s="25">
        <v>4518000</v>
      </c>
      <c r="C201" s="273" t="s">
        <v>250</v>
      </c>
      <c r="D201" s="63">
        <v>100</v>
      </c>
      <c r="E201" s="107">
        <v>99.56101843722567</v>
      </c>
      <c r="F201" s="145">
        <v>80.772607550482903</v>
      </c>
      <c r="G201" s="145">
        <v>18.788410886742763</v>
      </c>
      <c r="H201" s="107">
        <v>0.17559262510974535</v>
      </c>
      <c r="I201" s="107">
        <v>0.17559262510974535</v>
      </c>
      <c r="J201" s="107" t="s">
        <v>1029</v>
      </c>
      <c r="K201" s="107" t="s">
        <v>1029</v>
      </c>
      <c r="L201" s="107" t="s">
        <v>1029</v>
      </c>
      <c r="M201" s="107">
        <v>8.7796312554872677E-2</v>
      </c>
      <c r="N201" s="107" t="s">
        <v>1029</v>
      </c>
    </row>
    <row r="202" spans="2:14">
      <c r="B202" s="25">
        <v>4519000</v>
      </c>
      <c r="C202" s="273" t="s">
        <v>251</v>
      </c>
      <c r="D202" s="63">
        <v>100</v>
      </c>
      <c r="E202" s="107">
        <v>98.449612403100716</v>
      </c>
      <c r="F202" s="145">
        <v>76.391825229034495</v>
      </c>
      <c r="G202" s="145">
        <v>22.05778717406622</v>
      </c>
      <c r="H202" s="107">
        <v>0.42283298097251537</v>
      </c>
      <c r="I202" s="107">
        <v>1.1275546159267074</v>
      </c>
      <c r="J202" s="107" t="s">
        <v>1029</v>
      </c>
      <c r="K202" s="107" t="s">
        <v>1029</v>
      </c>
      <c r="L202" s="107" t="s">
        <v>1029</v>
      </c>
      <c r="M202" s="107" t="s">
        <v>1029</v>
      </c>
      <c r="N202" s="107" t="s">
        <v>1029</v>
      </c>
    </row>
    <row r="203" spans="2:14">
      <c r="B203" s="25">
        <v>4520000</v>
      </c>
      <c r="C203" s="273" t="s">
        <v>252</v>
      </c>
      <c r="D203" s="63">
        <v>100</v>
      </c>
      <c r="E203" s="107">
        <v>1.8621973929236479</v>
      </c>
      <c r="F203" s="145">
        <v>1.6759776536312831</v>
      </c>
      <c r="G203" s="145">
        <v>0.18621973929236477</v>
      </c>
      <c r="H203" s="107">
        <v>12.476722532588445</v>
      </c>
      <c r="I203" s="107">
        <v>85.536933581626414</v>
      </c>
      <c r="J203" s="107">
        <v>0.12414649286157653</v>
      </c>
      <c r="K203" s="107" t="s">
        <v>1029</v>
      </c>
      <c r="L203" s="107" t="s">
        <v>1029</v>
      </c>
      <c r="M203" s="107" t="s">
        <v>1029</v>
      </c>
      <c r="N203" s="107" t="s">
        <v>1029</v>
      </c>
    </row>
    <row r="204" spans="2:14">
      <c r="B204" s="25">
        <v>4521000</v>
      </c>
      <c r="C204" s="273" t="s">
        <v>253</v>
      </c>
      <c r="D204" s="63">
        <v>100</v>
      </c>
      <c r="E204" s="107">
        <v>99.666666666666515</v>
      </c>
      <c r="F204" s="145">
        <v>77.222222222222086</v>
      </c>
      <c r="G204" s="145">
        <v>22.444444444444436</v>
      </c>
      <c r="H204" s="107">
        <v>0.11111111111111101</v>
      </c>
      <c r="I204" s="107" t="s">
        <v>1029</v>
      </c>
      <c r="J204" s="107" t="s">
        <v>1029</v>
      </c>
      <c r="K204" s="107" t="s">
        <v>1029</v>
      </c>
      <c r="L204" s="107" t="s">
        <v>1029</v>
      </c>
      <c r="M204" s="107" t="s">
        <v>1029</v>
      </c>
      <c r="N204" s="107">
        <v>0.22222222222222202</v>
      </c>
    </row>
    <row r="205" spans="2:14">
      <c r="B205" s="25">
        <v>4522000</v>
      </c>
      <c r="C205" s="273" t="s">
        <v>254</v>
      </c>
      <c r="D205" s="63">
        <v>100</v>
      </c>
      <c r="E205" s="107">
        <v>99.301675977653673</v>
      </c>
      <c r="F205" s="145">
        <v>88.128491620111774</v>
      </c>
      <c r="G205" s="145">
        <v>11.173184357541905</v>
      </c>
      <c r="H205" s="107" t="s">
        <v>1029</v>
      </c>
      <c r="I205" s="107">
        <v>0.69832402234636903</v>
      </c>
      <c r="J205" s="107" t="s">
        <v>1029</v>
      </c>
      <c r="K205" s="107" t="s">
        <v>1029</v>
      </c>
      <c r="L205" s="107" t="s">
        <v>1029</v>
      </c>
      <c r="M205" s="107" t="s">
        <v>1029</v>
      </c>
      <c r="N205" s="107" t="s">
        <v>1029</v>
      </c>
    </row>
    <row r="206" spans="2:14">
      <c r="B206" s="25">
        <v>4523000</v>
      </c>
      <c r="C206" s="273" t="s">
        <v>255</v>
      </c>
      <c r="D206" s="63">
        <v>100</v>
      </c>
      <c r="E206" s="107">
        <v>98.943196829590292</v>
      </c>
      <c r="F206" s="145">
        <v>55.746367239101616</v>
      </c>
      <c r="G206" s="145">
        <v>43.196829590488676</v>
      </c>
      <c r="H206" s="107">
        <v>0.1321003963011888</v>
      </c>
      <c r="I206" s="107">
        <v>0.92470277410832169</v>
      </c>
      <c r="J206" s="107" t="s">
        <v>1029</v>
      </c>
      <c r="K206" s="107" t="s">
        <v>1029</v>
      </c>
      <c r="L206" s="107" t="s">
        <v>1029</v>
      </c>
      <c r="M206" s="107" t="s">
        <v>1029</v>
      </c>
      <c r="N206" s="107" t="s">
        <v>1029</v>
      </c>
    </row>
    <row r="207" spans="2:14">
      <c r="B207" s="25">
        <v>4524000</v>
      </c>
      <c r="C207" s="273" t="s">
        <v>256</v>
      </c>
      <c r="D207" s="63">
        <v>100</v>
      </c>
      <c r="E207" s="107">
        <v>99.168591224018613</v>
      </c>
      <c r="F207" s="145">
        <v>69.284064665127161</v>
      </c>
      <c r="G207" s="145">
        <v>29.884526558891451</v>
      </c>
      <c r="H207" s="107">
        <v>0.18475750577367214</v>
      </c>
      <c r="I207" s="107">
        <v>0.3233256351039262</v>
      </c>
      <c r="J207" s="107" t="s">
        <v>1029</v>
      </c>
      <c r="K207" s="107" t="s">
        <v>1029</v>
      </c>
      <c r="L207" s="107" t="s">
        <v>1029</v>
      </c>
      <c r="M207" s="107" t="s">
        <v>1029</v>
      </c>
      <c r="N207" s="107">
        <v>0.3233256351039262</v>
      </c>
    </row>
    <row r="208" spans="2:14">
      <c r="B208" s="25">
        <v>4525000</v>
      </c>
      <c r="C208" s="273" t="s">
        <v>257</v>
      </c>
      <c r="D208" s="63">
        <v>100</v>
      </c>
      <c r="E208" s="107">
        <v>95.266272189349166</v>
      </c>
      <c r="F208" s="145">
        <v>82.924767540152189</v>
      </c>
      <c r="G208" s="145">
        <v>12.341504649196976</v>
      </c>
      <c r="H208" s="107">
        <v>2.1978021978022007</v>
      </c>
      <c r="I208" s="107">
        <v>2.5359256128486938</v>
      </c>
      <c r="J208" s="107" t="s">
        <v>1029</v>
      </c>
      <c r="K208" s="107" t="s">
        <v>1029</v>
      </c>
      <c r="L208" s="107" t="s">
        <v>1029</v>
      </c>
      <c r="M208" s="107" t="s">
        <v>1029</v>
      </c>
      <c r="N208" s="107" t="s">
        <v>1029</v>
      </c>
    </row>
    <row r="209" spans="2:14">
      <c r="B209" s="25">
        <v>4526000</v>
      </c>
      <c r="C209" s="273" t="s">
        <v>258</v>
      </c>
      <c r="D209" s="63">
        <v>100</v>
      </c>
      <c r="E209" s="107">
        <v>15.014164305949016</v>
      </c>
      <c r="F209" s="145">
        <v>14.730878186968846</v>
      </c>
      <c r="G209" s="145">
        <v>0.28328611898017009</v>
      </c>
      <c r="H209" s="107">
        <v>37.393767705382444</v>
      </c>
      <c r="I209" s="107">
        <v>47.450424929178517</v>
      </c>
      <c r="J209" s="107" t="s">
        <v>1029</v>
      </c>
      <c r="K209" s="107" t="s">
        <v>1029</v>
      </c>
      <c r="L209" s="107" t="s">
        <v>1029</v>
      </c>
      <c r="M209" s="107" t="s">
        <v>1029</v>
      </c>
      <c r="N209" s="107">
        <v>0.14164305949008504</v>
      </c>
    </row>
    <row r="210" spans="2:14">
      <c r="B210" s="25">
        <v>4527000</v>
      </c>
      <c r="C210" s="273" t="s">
        <v>223</v>
      </c>
      <c r="D210" s="63">
        <v>100</v>
      </c>
      <c r="E210" s="107">
        <v>99.390862944162478</v>
      </c>
      <c r="F210" s="145">
        <v>77.46192893401016</v>
      </c>
      <c r="G210" s="145">
        <v>21.928934010152311</v>
      </c>
      <c r="H210" s="107">
        <v>0.10152284263959394</v>
      </c>
      <c r="I210" s="107">
        <v>0.40609137055837574</v>
      </c>
      <c r="J210" s="107" t="s">
        <v>1029</v>
      </c>
      <c r="K210" s="107" t="s">
        <v>1029</v>
      </c>
      <c r="L210" s="107">
        <v>0.10152284263959394</v>
      </c>
      <c r="M210" s="107" t="s">
        <v>1029</v>
      </c>
      <c r="N210" s="107" t="s">
        <v>1029</v>
      </c>
    </row>
    <row r="211" spans="2:14">
      <c r="B211" s="25">
        <v>4528000</v>
      </c>
      <c r="C211" s="273" t="s">
        <v>259</v>
      </c>
      <c r="D211" s="63">
        <v>100</v>
      </c>
      <c r="E211" s="107">
        <v>99.071925754060459</v>
      </c>
      <c r="F211" s="145">
        <v>77.14617169373561</v>
      </c>
      <c r="G211" s="145">
        <v>21.925754060324849</v>
      </c>
      <c r="H211" s="107">
        <v>0.23201856148491892</v>
      </c>
      <c r="I211" s="107">
        <v>0.69605568445475674</v>
      </c>
      <c r="J211" s="107" t="s">
        <v>1029</v>
      </c>
      <c r="K211" s="107" t="s">
        <v>1029</v>
      </c>
      <c r="L211" s="107" t="s">
        <v>1029</v>
      </c>
      <c r="M211" s="107" t="s">
        <v>1029</v>
      </c>
      <c r="N211" s="107" t="s">
        <v>1029</v>
      </c>
    </row>
    <row r="212" spans="2:14">
      <c r="B212" s="25">
        <v>4529000</v>
      </c>
      <c r="C212" s="273" t="s">
        <v>260</v>
      </c>
      <c r="D212" s="63">
        <v>100</v>
      </c>
      <c r="E212" s="107">
        <v>96.167557932263577</v>
      </c>
      <c r="F212" s="145">
        <v>67.468805704099694</v>
      </c>
      <c r="G212" s="145">
        <v>28.698752228163883</v>
      </c>
      <c r="H212" s="107" t="s">
        <v>1029</v>
      </c>
      <c r="I212" s="107">
        <v>3.6541889483065901</v>
      </c>
      <c r="J212" s="107" t="s">
        <v>1029</v>
      </c>
      <c r="K212" s="107" t="s">
        <v>1029</v>
      </c>
      <c r="L212" s="107" t="s">
        <v>1029</v>
      </c>
      <c r="M212" s="107" t="s">
        <v>1029</v>
      </c>
      <c r="N212" s="107">
        <v>0.17825311942958971</v>
      </c>
    </row>
    <row r="213" spans="2:14">
      <c r="B213" s="25">
        <v>4530000</v>
      </c>
      <c r="C213" s="273" t="s">
        <v>261</v>
      </c>
      <c r="D213" s="63">
        <v>100</v>
      </c>
      <c r="E213" s="107">
        <v>99.198396793587193</v>
      </c>
      <c r="F213" s="145">
        <v>92.98597194388779</v>
      </c>
      <c r="G213" s="145">
        <v>6.2124248496993983</v>
      </c>
      <c r="H213" s="107">
        <v>0.20040080160320639</v>
      </c>
      <c r="I213" s="107">
        <v>0.60120240480961917</v>
      </c>
      <c r="J213" s="107" t="s">
        <v>1029</v>
      </c>
      <c r="K213" s="107" t="s">
        <v>1029</v>
      </c>
      <c r="L213" s="107" t="s">
        <v>1029</v>
      </c>
      <c r="M213" s="107" t="s">
        <v>1029</v>
      </c>
      <c r="N213" s="107" t="s">
        <v>1029</v>
      </c>
    </row>
    <row r="214" spans="2:14">
      <c r="B214" s="25">
        <v>4531000</v>
      </c>
      <c r="C214" s="273" t="s">
        <v>262</v>
      </c>
      <c r="D214" s="63">
        <v>100</v>
      </c>
      <c r="E214" s="107">
        <v>97.640653357531789</v>
      </c>
      <c r="F214" s="145">
        <v>65.335753176043582</v>
      </c>
      <c r="G214" s="145">
        <v>32.304900181488208</v>
      </c>
      <c r="H214" s="107">
        <v>0.54446460980036293</v>
      </c>
      <c r="I214" s="107">
        <v>1.4519056261343013</v>
      </c>
      <c r="J214" s="107" t="s">
        <v>1029</v>
      </c>
      <c r="K214" s="107" t="s">
        <v>1029</v>
      </c>
      <c r="L214" s="107" t="s">
        <v>1029</v>
      </c>
      <c r="M214" s="107" t="s">
        <v>1029</v>
      </c>
      <c r="N214" s="107">
        <v>0.36297640653357532</v>
      </c>
    </row>
    <row r="215" spans="2:14">
      <c r="B215" s="25">
        <v>4532000</v>
      </c>
      <c r="C215" s="273" t="s">
        <v>263</v>
      </c>
      <c r="D215" s="63">
        <v>100</v>
      </c>
      <c r="E215" s="107">
        <v>15.66901408450703</v>
      </c>
      <c r="F215" s="145">
        <v>15.316901408450692</v>
      </c>
      <c r="G215" s="145">
        <v>0.35211267605633773</v>
      </c>
      <c r="H215" s="107">
        <v>28.873239436619709</v>
      </c>
      <c r="I215" s="107">
        <v>55.457746478873148</v>
      </c>
      <c r="J215" s="107" t="s">
        <v>1029</v>
      </c>
      <c r="K215" s="107" t="s">
        <v>1029</v>
      </c>
      <c r="L215" s="107" t="s">
        <v>1029</v>
      </c>
      <c r="M215" s="107" t="s">
        <v>1029</v>
      </c>
      <c r="N215" s="107" t="s">
        <v>1029</v>
      </c>
    </row>
    <row r="216" spans="2:14">
      <c r="B216" s="25">
        <v>4534000</v>
      </c>
      <c r="C216" s="273" t="s">
        <v>264</v>
      </c>
      <c r="D216" s="63">
        <v>100</v>
      </c>
      <c r="E216" s="107">
        <v>99.252536038440951</v>
      </c>
      <c r="F216" s="145">
        <v>72.931126534970588</v>
      </c>
      <c r="G216" s="145">
        <v>26.321409503470367</v>
      </c>
      <c r="H216" s="107">
        <v>0.32034169781099825</v>
      </c>
      <c r="I216" s="107">
        <v>0.37373198077949799</v>
      </c>
      <c r="J216" s="107" t="s">
        <v>1029</v>
      </c>
      <c r="K216" s="107" t="s">
        <v>1029</v>
      </c>
      <c r="L216" s="107" t="s">
        <v>1029</v>
      </c>
      <c r="M216" s="107">
        <v>5.3390282968499708E-2</v>
      </c>
      <c r="N216" s="107" t="s">
        <v>1029</v>
      </c>
    </row>
    <row r="217" spans="2:14">
      <c r="B217" s="25">
        <v>4535000</v>
      </c>
      <c r="C217" s="273" t="s">
        <v>265</v>
      </c>
      <c r="D217" s="63">
        <v>100</v>
      </c>
      <c r="E217" s="107">
        <v>64.247311827956963</v>
      </c>
      <c r="F217" s="145">
        <v>54.301075268817179</v>
      </c>
      <c r="G217" s="145">
        <v>9.9462365591397806</v>
      </c>
      <c r="H217" s="107">
        <v>8.8709677419354804</v>
      </c>
      <c r="I217" s="107">
        <v>26.881720430107503</v>
      </c>
      <c r="J217" s="107" t="s">
        <v>1029</v>
      </c>
      <c r="K217" s="107" t="s">
        <v>1029</v>
      </c>
      <c r="L217" s="107" t="s">
        <v>1029</v>
      </c>
      <c r="M217" s="107" t="s">
        <v>1029</v>
      </c>
      <c r="N217" s="107" t="s">
        <v>1029</v>
      </c>
    </row>
    <row r="218" spans="2:14">
      <c r="B218" s="25">
        <v>4536000</v>
      </c>
      <c r="C218" s="273" t="s">
        <v>266</v>
      </c>
      <c r="D218" s="63">
        <v>100</v>
      </c>
      <c r="E218" s="107">
        <v>99.661303979678678</v>
      </c>
      <c r="F218" s="145">
        <v>85.436071126164677</v>
      </c>
      <c r="G218" s="145">
        <v>14.225232853514003</v>
      </c>
      <c r="H218" s="107">
        <v>8.4674005080440429E-2</v>
      </c>
      <c r="I218" s="107">
        <v>0.25402201524132129</v>
      </c>
      <c r="J218" s="107" t="s">
        <v>1029</v>
      </c>
      <c r="K218" s="107" t="s">
        <v>1029</v>
      </c>
      <c r="L218" s="107" t="s">
        <v>1029</v>
      </c>
      <c r="M218" s="107" t="s">
        <v>1029</v>
      </c>
      <c r="N218" s="107" t="s">
        <v>1029</v>
      </c>
    </row>
    <row r="219" spans="2:14">
      <c r="B219" s="25">
        <v>4537000</v>
      </c>
      <c r="C219" s="273" t="s">
        <v>267</v>
      </c>
      <c r="D219" s="63">
        <v>100</v>
      </c>
      <c r="E219" s="107">
        <v>98.480662983425376</v>
      </c>
      <c r="F219" s="145">
        <v>83.977900552486133</v>
      </c>
      <c r="G219" s="145">
        <v>14.502762430939239</v>
      </c>
      <c r="H219" s="107">
        <v>0.27624309392265217</v>
      </c>
      <c r="I219" s="107">
        <v>1.2430939226519349</v>
      </c>
      <c r="J219" s="107" t="s">
        <v>1029</v>
      </c>
      <c r="K219" s="107" t="s">
        <v>1029</v>
      </c>
      <c r="L219" s="107" t="s">
        <v>1029</v>
      </c>
      <c r="M219" s="107" t="s">
        <v>1029</v>
      </c>
      <c r="N219" s="107" t="s">
        <v>1029</v>
      </c>
    </row>
    <row r="220" spans="2:14">
      <c r="B220" s="25">
        <v>4538000</v>
      </c>
      <c r="C220" s="273" t="s">
        <v>268</v>
      </c>
      <c r="D220" s="63">
        <v>100</v>
      </c>
      <c r="E220" s="107">
        <v>99.490909090908957</v>
      </c>
      <c r="F220" s="145">
        <v>58.109090909090824</v>
      </c>
      <c r="G220" s="145">
        <v>41.381818181818133</v>
      </c>
      <c r="H220" s="107" t="s">
        <v>1029</v>
      </c>
      <c r="I220" s="107">
        <v>0.43636363636363584</v>
      </c>
      <c r="J220" s="107" t="s">
        <v>1029</v>
      </c>
      <c r="K220" s="107" t="s">
        <v>1029</v>
      </c>
      <c r="L220" s="107" t="s">
        <v>1029</v>
      </c>
      <c r="M220" s="107">
        <v>7.272727272727264E-2</v>
      </c>
      <c r="N220" s="107" t="s">
        <v>1029</v>
      </c>
    </row>
    <row r="221" spans="2:14">
      <c r="B221" s="25">
        <v>4539000</v>
      </c>
      <c r="C221" s="273" t="s">
        <v>269</v>
      </c>
      <c r="D221" s="63">
        <v>100</v>
      </c>
      <c r="E221" s="107">
        <v>99.045801526717582</v>
      </c>
      <c r="F221" s="145">
        <v>82.633587786259568</v>
      </c>
      <c r="G221" s="145">
        <v>16.412213740458022</v>
      </c>
      <c r="H221" s="107">
        <v>0.31806615776081471</v>
      </c>
      <c r="I221" s="107">
        <v>0.44529262086514065</v>
      </c>
      <c r="J221" s="107" t="s">
        <v>1029</v>
      </c>
      <c r="K221" s="107" t="s">
        <v>1029</v>
      </c>
      <c r="L221" s="107" t="s">
        <v>1029</v>
      </c>
      <c r="M221" s="107">
        <v>0.12722646310432589</v>
      </c>
      <c r="N221" s="107">
        <v>6.3613231552162947E-2</v>
      </c>
    </row>
    <row r="222" spans="2:14">
      <c r="B222" s="25">
        <v>4540000</v>
      </c>
      <c r="C222" s="273" t="s">
        <v>270</v>
      </c>
      <c r="D222" s="63">
        <v>100</v>
      </c>
      <c r="E222" s="107">
        <v>82.133333333333326</v>
      </c>
      <c r="F222" s="145">
        <v>69.466666666666654</v>
      </c>
      <c r="G222" s="145">
        <v>12.666666666666673</v>
      </c>
      <c r="H222" s="107">
        <v>11.866666666666671</v>
      </c>
      <c r="I222" s="107">
        <v>5.7333333333333343</v>
      </c>
      <c r="J222" s="107" t="s">
        <v>1029</v>
      </c>
      <c r="K222" s="107" t="s">
        <v>1029</v>
      </c>
      <c r="L222" s="107" t="s">
        <v>1029</v>
      </c>
      <c r="M222" s="107">
        <v>0.26666666666666672</v>
      </c>
      <c r="N222" s="107" t="s">
        <v>1029</v>
      </c>
    </row>
    <row r="223" spans="2:14">
      <c r="B223" s="25">
        <v>4541000</v>
      </c>
      <c r="C223" s="273" t="s">
        <v>271</v>
      </c>
      <c r="D223" s="63">
        <v>100</v>
      </c>
      <c r="E223" s="107">
        <v>99.703043801039314</v>
      </c>
      <c r="F223" s="145">
        <v>78.544914625092773</v>
      </c>
      <c r="G223" s="145">
        <v>21.158129175946534</v>
      </c>
      <c r="H223" s="107" t="s">
        <v>1029</v>
      </c>
      <c r="I223" s="107">
        <v>0.29695619896065362</v>
      </c>
      <c r="J223" s="107" t="s">
        <v>1029</v>
      </c>
      <c r="K223" s="107" t="s">
        <v>1029</v>
      </c>
      <c r="L223" s="107" t="s">
        <v>1029</v>
      </c>
      <c r="M223" s="107" t="s">
        <v>1029</v>
      </c>
      <c r="N223" s="107" t="s">
        <v>1029</v>
      </c>
    </row>
    <row r="224" spans="2:14">
      <c r="B224" s="25">
        <v>4542000</v>
      </c>
      <c r="C224" s="273" t="s">
        <v>272</v>
      </c>
      <c r="D224" s="63">
        <v>100</v>
      </c>
      <c r="E224" s="107">
        <v>99.854651162790702</v>
      </c>
      <c r="F224" s="145">
        <v>85.610465116279073</v>
      </c>
      <c r="G224" s="145">
        <v>14.244186046511635</v>
      </c>
      <c r="H224" s="107" t="s">
        <v>1029</v>
      </c>
      <c r="I224" s="107">
        <v>0.14534883720930236</v>
      </c>
      <c r="J224" s="107" t="s">
        <v>1029</v>
      </c>
      <c r="K224" s="107" t="s">
        <v>1029</v>
      </c>
      <c r="L224" s="107" t="s">
        <v>1029</v>
      </c>
      <c r="M224" s="107" t="s">
        <v>1029</v>
      </c>
      <c r="N224" s="107" t="s">
        <v>1029</v>
      </c>
    </row>
    <row r="225" spans="2:14">
      <c r="B225" s="25">
        <v>4543000</v>
      </c>
      <c r="C225" s="273" t="s">
        <v>273</v>
      </c>
      <c r="D225" s="63">
        <v>100</v>
      </c>
      <c r="E225" s="107">
        <v>88.912133891213372</v>
      </c>
      <c r="F225" s="145">
        <v>74.058577405857719</v>
      </c>
      <c r="G225" s="145">
        <v>14.853556485355648</v>
      </c>
      <c r="H225" s="107">
        <v>0.41841004184100417</v>
      </c>
      <c r="I225" s="107">
        <v>4.1841004184100417</v>
      </c>
      <c r="J225" s="107" t="s">
        <v>1029</v>
      </c>
      <c r="K225" s="107" t="s">
        <v>1029</v>
      </c>
      <c r="L225" s="107" t="s">
        <v>1029</v>
      </c>
      <c r="M225" s="107">
        <v>0.20920502092050208</v>
      </c>
      <c r="N225" s="107">
        <v>6.2761506276150643</v>
      </c>
    </row>
    <row r="226" spans="2:14">
      <c r="B226" s="25">
        <v>4544000</v>
      </c>
      <c r="C226" s="273" t="s">
        <v>274</v>
      </c>
      <c r="D226" s="63">
        <v>100</v>
      </c>
      <c r="E226" s="107">
        <v>95.197740112994325</v>
      </c>
      <c r="F226" s="145">
        <v>86.299435028248553</v>
      </c>
      <c r="G226" s="145">
        <v>8.8983050847457665</v>
      </c>
      <c r="H226" s="107">
        <v>2.8248587570621471</v>
      </c>
      <c r="I226" s="107">
        <v>1.977401129943503</v>
      </c>
      <c r="J226" s="107" t="s">
        <v>1029</v>
      </c>
      <c r="K226" s="107" t="s">
        <v>1029</v>
      </c>
      <c r="L226" s="107" t="s">
        <v>1029</v>
      </c>
      <c r="M226" s="107" t="s">
        <v>1029</v>
      </c>
      <c r="N226" s="107" t="s">
        <v>1029</v>
      </c>
    </row>
    <row r="227" spans="2:14">
      <c r="B227" s="25">
        <v>4545000</v>
      </c>
      <c r="C227" s="273" t="s">
        <v>275</v>
      </c>
      <c r="D227" s="63">
        <v>100</v>
      </c>
      <c r="E227" s="107">
        <v>97.217675941080273</v>
      </c>
      <c r="F227" s="145">
        <v>58.374249863611595</v>
      </c>
      <c r="G227" s="145">
        <v>38.843426077468671</v>
      </c>
      <c r="H227" s="107">
        <v>0.21822149481723949</v>
      </c>
      <c r="I227" s="107">
        <v>2.3458810692853249</v>
      </c>
      <c r="J227" s="107">
        <v>5.4555373704309872E-2</v>
      </c>
      <c r="K227" s="107" t="s">
        <v>1029</v>
      </c>
      <c r="L227" s="107" t="s">
        <v>1029</v>
      </c>
      <c r="M227" s="107">
        <v>0.10911074740861974</v>
      </c>
      <c r="N227" s="107">
        <v>5.4555373704309872E-2</v>
      </c>
    </row>
    <row r="228" spans="2:14">
      <c r="B228" s="25">
        <v>4546000</v>
      </c>
      <c r="C228" s="273" t="s">
        <v>276</v>
      </c>
      <c r="D228" s="63">
        <v>100</v>
      </c>
      <c r="E228" s="107">
        <v>94.117647058823437</v>
      </c>
      <c r="F228" s="145">
        <v>84.787018255578005</v>
      </c>
      <c r="G228" s="145">
        <v>9.3306288032454283</v>
      </c>
      <c r="H228" s="107">
        <v>0.81135902636916779</v>
      </c>
      <c r="I228" s="107">
        <v>5.0709939148072989</v>
      </c>
      <c r="J228" s="107" t="s">
        <v>1029</v>
      </c>
      <c r="K228" s="107" t="s">
        <v>1029</v>
      </c>
      <c r="L228" s="107" t="s">
        <v>1029</v>
      </c>
      <c r="M228" s="107" t="s">
        <v>1029</v>
      </c>
      <c r="N228" s="107" t="s">
        <v>1029</v>
      </c>
    </row>
    <row r="229" spans="2:14">
      <c r="B229" s="25">
        <v>4547000</v>
      </c>
      <c r="C229" s="273" t="s">
        <v>277</v>
      </c>
      <c r="D229" s="63">
        <v>100</v>
      </c>
      <c r="E229" s="107">
        <v>100.00000000000006</v>
      </c>
      <c r="F229" s="145">
        <v>64.516129032258107</v>
      </c>
      <c r="G229" s="145">
        <v>35.483870967741957</v>
      </c>
      <c r="H229" s="107" t="s">
        <v>1029</v>
      </c>
      <c r="I229" s="107" t="s">
        <v>1029</v>
      </c>
      <c r="J229" s="107" t="s">
        <v>1029</v>
      </c>
      <c r="K229" s="107" t="s">
        <v>1029</v>
      </c>
      <c r="L229" s="107" t="s">
        <v>1029</v>
      </c>
      <c r="M229" s="107" t="s">
        <v>1029</v>
      </c>
      <c r="N229" s="107" t="s">
        <v>1029</v>
      </c>
    </row>
    <row r="230" spans="2:14">
      <c r="B230" s="25">
        <v>4548000</v>
      </c>
      <c r="C230" s="273" t="s">
        <v>278</v>
      </c>
      <c r="D230" s="63">
        <v>100</v>
      </c>
      <c r="E230" s="107">
        <v>99.607072691552077</v>
      </c>
      <c r="F230" s="145">
        <v>73.673870333988219</v>
      </c>
      <c r="G230" s="145">
        <v>25.933202357563857</v>
      </c>
      <c r="H230" s="107" t="s">
        <v>1029</v>
      </c>
      <c r="I230" s="107">
        <v>0.392927308447937</v>
      </c>
      <c r="J230" s="107" t="s">
        <v>1029</v>
      </c>
      <c r="K230" s="107" t="s">
        <v>1029</v>
      </c>
      <c r="L230" s="107" t="s">
        <v>1029</v>
      </c>
      <c r="M230" s="107" t="s">
        <v>1029</v>
      </c>
      <c r="N230" s="107" t="s">
        <v>1029</v>
      </c>
    </row>
    <row r="231" spans="2:14" s="54" customFormat="1">
      <c r="B231" s="298">
        <v>4800000</v>
      </c>
      <c r="C231" s="299" t="s">
        <v>279</v>
      </c>
      <c r="D231" s="291">
        <v>100</v>
      </c>
      <c r="E231" s="292">
        <v>78.695065591182171</v>
      </c>
      <c r="F231" s="585">
        <v>58.882797026150612</v>
      </c>
      <c r="G231" s="585">
        <v>19.812268565031559</v>
      </c>
      <c r="H231" s="292">
        <v>7.7503803427390814</v>
      </c>
      <c r="I231" s="292">
        <v>12.897206992565483</v>
      </c>
      <c r="J231" s="292">
        <v>8.6115337141545421E-3</v>
      </c>
      <c r="K231" s="292">
        <v>5.7410224761030278E-3</v>
      </c>
      <c r="L231" s="292">
        <v>0.57697275884835475</v>
      </c>
      <c r="M231" s="292">
        <v>4.5928179808824229E-2</v>
      </c>
      <c r="N231" s="292">
        <v>2.0093578666360596E-2</v>
      </c>
    </row>
    <row r="232" spans="2:14">
      <c r="B232" s="25">
        <v>4801000</v>
      </c>
      <c r="C232" s="273" t="s">
        <v>280</v>
      </c>
      <c r="D232" s="63">
        <v>100</v>
      </c>
      <c r="E232" s="107">
        <v>65.334651228466655</v>
      </c>
      <c r="F232" s="145">
        <v>45.70742728042935</v>
      </c>
      <c r="G232" s="145">
        <v>19.627223948037301</v>
      </c>
      <c r="H232" s="107">
        <v>3.1347077096865359</v>
      </c>
      <c r="I232" s="107">
        <v>30.358655746964136</v>
      </c>
      <c r="J232" s="107" t="s">
        <v>1029</v>
      </c>
      <c r="K232" s="107" t="s">
        <v>1029</v>
      </c>
      <c r="L232" s="107">
        <v>1.0731431798926876</v>
      </c>
      <c r="M232" s="107">
        <v>7.0601524992939965E-2</v>
      </c>
      <c r="N232" s="107">
        <v>2.8240609997175984E-2</v>
      </c>
    </row>
    <row r="233" spans="2:14">
      <c r="B233" s="25">
        <v>4810000</v>
      </c>
      <c r="C233" s="273" t="s">
        <v>281</v>
      </c>
      <c r="D233" s="63">
        <v>100</v>
      </c>
      <c r="E233" s="107">
        <v>99.263577784596635</v>
      </c>
      <c r="F233" s="145">
        <v>85.179502915004718</v>
      </c>
      <c r="G233" s="145">
        <v>14.084074869591912</v>
      </c>
      <c r="H233" s="107">
        <v>0.15342129487572903</v>
      </c>
      <c r="I233" s="107">
        <v>0.49094814360233285</v>
      </c>
      <c r="J233" s="107" t="s">
        <v>1029</v>
      </c>
      <c r="K233" s="107" t="s">
        <v>1029</v>
      </c>
      <c r="L233" s="107">
        <v>3.0684258975145803E-2</v>
      </c>
      <c r="M233" s="107">
        <v>6.1368517950291607E-2</v>
      </c>
      <c r="N233" s="107" t="s">
        <v>1029</v>
      </c>
    </row>
    <row r="234" spans="2:14">
      <c r="B234" s="25">
        <v>4811000</v>
      </c>
      <c r="C234" s="273" t="s">
        <v>282</v>
      </c>
      <c r="D234" s="63">
        <v>100</v>
      </c>
      <c r="E234" s="107">
        <v>98.138006571741826</v>
      </c>
      <c r="F234" s="145">
        <v>89.156626506024381</v>
      </c>
      <c r="G234" s="145">
        <v>8.9813800657174419</v>
      </c>
      <c r="H234" s="107">
        <v>0.10952902519167608</v>
      </c>
      <c r="I234" s="107">
        <v>0.87623220153340864</v>
      </c>
      <c r="J234" s="107" t="s">
        <v>1029</v>
      </c>
      <c r="K234" s="107" t="s">
        <v>1029</v>
      </c>
      <c r="L234" s="107">
        <v>0.87623220153340864</v>
      </c>
      <c r="M234" s="107" t="s">
        <v>1029</v>
      </c>
      <c r="N234" s="107" t="s">
        <v>1029</v>
      </c>
    </row>
    <row r="235" spans="2:14">
      <c r="B235" s="25">
        <v>4812000</v>
      </c>
      <c r="C235" s="273" t="s">
        <v>283</v>
      </c>
      <c r="D235" s="63">
        <v>100</v>
      </c>
      <c r="E235" s="107">
        <v>99.140154772141102</v>
      </c>
      <c r="F235" s="145">
        <v>45.141874462596775</v>
      </c>
      <c r="G235" s="145">
        <v>53.99828030954432</v>
      </c>
      <c r="H235" s="107">
        <v>0.25795356835769584</v>
      </c>
      <c r="I235" s="107">
        <v>0.4299226139294931</v>
      </c>
      <c r="J235" s="107">
        <v>8.5984522785898632E-2</v>
      </c>
      <c r="K235" s="107" t="s">
        <v>1029</v>
      </c>
      <c r="L235" s="107" t="s">
        <v>1029</v>
      </c>
      <c r="M235" s="107">
        <v>8.5984522785898632E-2</v>
      </c>
      <c r="N235" s="107" t="s">
        <v>1029</v>
      </c>
    </row>
    <row r="236" spans="2:14">
      <c r="B236" s="25">
        <v>4813000</v>
      </c>
      <c r="C236" s="273" t="s">
        <v>284</v>
      </c>
      <c r="D236" s="63">
        <v>100</v>
      </c>
      <c r="E236" s="107">
        <v>99.580492920818145</v>
      </c>
      <c r="F236" s="145">
        <v>84.845306764551736</v>
      </c>
      <c r="G236" s="145">
        <v>14.735186156266403</v>
      </c>
      <c r="H236" s="107">
        <v>5.2438384897745223E-2</v>
      </c>
      <c r="I236" s="107">
        <v>0.36706869428421657</v>
      </c>
      <c r="J236" s="107" t="s">
        <v>1029</v>
      </c>
      <c r="K236" s="107" t="s">
        <v>1029</v>
      </c>
      <c r="L236" s="107" t="s">
        <v>1029</v>
      </c>
      <c r="M236" s="107" t="s">
        <v>1029</v>
      </c>
      <c r="N236" s="107" t="s">
        <v>1029</v>
      </c>
    </row>
    <row r="237" spans="2:14">
      <c r="B237" s="25">
        <v>4814000</v>
      </c>
      <c r="C237" s="273" t="s">
        <v>285</v>
      </c>
      <c r="D237" s="63">
        <v>100</v>
      </c>
      <c r="E237" s="107">
        <v>99.786931818181841</v>
      </c>
      <c r="F237" s="145">
        <v>72.656249999999986</v>
      </c>
      <c r="G237" s="145">
        <v>27.130681818181856</v>
      </c>
      <c r="H237" s="107" t="s">
        <v>1029</v>
      </c>
      <c r="I237" s="107">
        <v>0.2130681818181821</v>
      </c>
      <c r="J237" s="107" t="s">
        <v>1029</v>
      </c>
      <c r="K237" s="107" t="s">
        <v>1029</v>
      </c>
      <c r="L237" s="107" t="s">
        <v>1029</v>
      </c>
      <c r="M237" s="107" t="s">
        <v>1029</v>
      </c>
      <c r="N237" s="107" t="s">
        <v>1029</v>
      </c>
    </row>
    <row r="238" spans="2:14">
      <c r="B238" s="25">
        <v>4815000</v>
      </c>
      <c r="C238" s="273" t="s">
        <v>286</v>
      </c>
      <c r="D238" s="63">
        <v>100</v>
      </c>
      <c r="E238" s="107">
        <v>99.071387115496123</v>
      </c>
      <c r="F238" s="145">
        <v>28.090539756239103</v>
      </c>
      <c r="G238" s="145">
        <v>70.980847359257027</v>
      </c>
      <c r="H238" s="107">
        <v>0.17411491584445743</v>
      </c>
      <c r="I238" s="107">
        <v>0.69645966337782972</v>
      </c>
      <c r="J238" s="107" t="s">
        <v>1029</v>
      </c>
      <c r="K238" s="107" t="s">
        <v>1029</v>
      </c>
      <c r="L238" s="107" t="s">
        <v>1029</v>
      </c>
      <c r="M238" s="107" t="s">
        <v>1029</v>
      </c>
      <c r="N238" s="107">
        <v>5.8038305281485812E-2</v>
      </c>
    </row>
    <row r="239" spans="2:14">
      <c r="B239" s="25">
        <v>4816000</v>
      </c>
      <c r="C239" s="273" t="s">
        <v>287</v>
      </c>
      <c r="D239" s="63">
        <v>100</v>
      </c>
      <c r="E239" s="107">
        <v>8.0021482277121425</v>
      </c>
      <c r="F239" s="145">
        <v>7.6799140708915195</v>
      </c>
      <c r="G239" s="145">
        <v>0.32223415682062317</v>
      </c>
      <c r="H239" s="107">
        <v>56.498388829215919</v>
      </c>
      <c r="I239" s="107">
        <v>31.095596133190114</v>
      </c>
      <c r="J239" s="107" t="s">
        <v>1029</v>
      </c>
      <c r="K239" s="107">
        <v>5.3705692803437198E-2</v>
      </c>
      <c r="L239" s="107">
        <v>4.135338345864664</v>
      </c>
      <c r="M239" s="107">
        <v>0.16111707841031159</v>
      </c>
      <c r="N239" s="107">
        <v>5.3705692803437198E-2</v>
      </c>
    </row>
    <row r="240" spans="2:14">
      <c r="B240" s="25">
        <v>4817000</v>
      </c>
      <c r="C240" s="273" t="s">
        <v>288</v>
      </c>
      <c r="D240" s="63">
        <v>100</v>
      </c>
      <c r="E240" s="107">
        <v>98.109965635738902</v>
      </c>
      <c r="F240" s="145">
        <v>74.054982817869501</v>
      </c>
      <c r="G240" s="145">
        <v>24.054982817869405</v>
      </c>
      <c r="H240" s="107" t="s">
        <v>1029</v>
      </c>
      <c r="I240" s="107">
        <v>0.42955326460481119</v>
      </c>
      <c r="J240" s="107" t="s">
        <v>1029</v>
      </c>
      <c r="K240" s="107" t="s">
        <v>1029</v>
      </c>
      <c r="L240" s="107">
        <v>1.3745704467353956</v>
      </c>
      <c r="M240" s="107">
        <v>8.5910652920962227E-2</v>
      </c>
      <c r="N240" s="107" t="s">
        <v>1029</v>
      </c>
    </row>
    <row r="241" spans="2:14">
      <c r="B241" s="25">
        <v>4818000</v>
      </c>
      <c r="C241" s="273" t="s">
        <v>289</v>
      </c>
      <c r="D241" s="63">
        <v>100</v>
      </c>
      <c r="E241" s="107">
        <v>36.701030927835077</v>
      </c>
      <c r="F241" s="145">
        <v>35.463917525773219</v>
      </c>
      <c r="G241" s="145">
        <v>1.2371134020618557</v>
      </c>
      <c r="H241" s="107">
        <v>32.989690721649488</v>
      </c>
      <c r="I241" s="107">
        <v>30.103092783505154</v>
      </c>
      <c r="J241" s="107" t="s">
        <v>1029</v>
      </c>
      <c r="K241" s="107" t="s">
        <v>1029</v>
      </c>
      <c r="L241" s="107" t="s">
        <v>1029</v>
      </c>
      <c r="M241" s="107">
        <v>0.2061855670103093</v>
      </c>
      <c r="N241" s="107" t="s">
        <v>1029</v>
      </c>
    </row>
    <row r="242" spans="2:14">
      <c r="B242" s="25">
        <v>4819000</v>
      </c>
      <c r="C242" s="273" t="s">
        <v>290</v>
      </c>
      <c r="D242" s="63">
        <v>100</v>
      </c>
      <c r="E242" s="107">
        <v>99.016203703703866</v>
      </c>
      <c r="F242" s="145">
        <v>83.333333333333485</v>
      </c>
      <c r="G242" s="145">
        <v>15.682870370370386</v>
      </c>
      <c r="H242" s="107">
        <v>0.17361111111111119</v>
      </c>
      <c r="I242" s="107">
        <v>0.81018518518518545</v>
      </c>
      <c r="J242" s="107" t="s">
        <v>1029</v>
      </c>
      <c r="K242" s="107" t="s">
        <v>1029</v>
      </c>
      <c r="L242" s="107" t="s">
        <v>1029</v>
      </c>
      <c r="M242" s="107" t="s">
        <v>1029</v>
      </c>
      <c r="N242" s="107" t="s">
        <v>1029</v>
      </c>
    </row>
    <row r="243" spans="2:14">
      <c r="B243" s="31">
        <v>4820000</v>
      </c>
      <c r="C243" s="273" t="s">
        <v>291</v>
      </c>
      <c r="D243" s="63">
        <v>100</v>
      </c>
      <c r="E243" s="107">
        <v>98.173118747281407</v>
      </c>
      <c r="F243" s="145">
        <v>69.769464984775965</v>
      </c>
      <c r="G243" s="145">
        <v>28.403653762505439</v>
      </c>
      <c r="H243" s="107">
        <v>4.3497172683775509E-2</v>
      </c>
      <c r="I243" s="107">
        <v>0.78294910830795927</v>
      </c>
      <c r="J243" s="107" t="s">
        <v>1029</v>
      </c>
      <c r="K243" s="107" t="s">
        <v>1029</v>
      </c>
      <c r="L243" s="107">
        <v>1.0004349717268368</v>
      </c>
      <c r="M243" s="107" t="s">
        <v>1029</v>
      </c>
      <c r="N243" s="107" t="s">
        <v>1029</v>
      </c>
    </row>
    <row r="244" spans="2:14">
      <c r="B244" s="24">
        <v>4821000</v>
      </c>
      <c r="C244" s="273" t="s">
        <v>292</v>
      </c>
      <c r="D244" s="63">
        <v>100</v>
      </c>
      <c r="E244" s="107">
        <v>53.524804177545867</v>
      </c>
      <c r="F244" s="145">
        <v>48.759791122715576</v>
      </c>
      <c r="G244" s="145">
        <v>4.765013054830292</v>
      </c>
      <c r="H244" s="107">
        <v>32.506527415143623</v>
      </c>
      <c r="I244" s="107">
        <v>13.903394255874682</v>
      </c>
      <c r="J244" s="107" t="s">
        <v>1029</v>
      </c>
      <c r="K244" s="107" t="s">
        <v>1029</v>
      </c>
      <c r="L244" s="107" t="s">
        <v>1029</v>
      </c>
      <c r="M244" s="107" t="s">
        <v>1029</v>
      </c>
      <c r="N244" s="107">
        <v>6.5274151436031394E-2</v>
      </c>
    </row>
    <row r="245" spans="2:14">
      <c r="B245" s="25">
        <v>4822000</v>
      </c>
      <c r="C245" s="273" t="s">
        <v>293</v>
      </c>
      <c r="D245" s="63">
        <v>100</v>
      </c>
      <c r="E245" s="107">
        <v>99.712368168744149</v>
      </c>
      <c r="F245" s="145">
        <v>75.071907957814119</v>
      </c>
      <c r="G245" s="145">
        <v>24.640460210930037</v>
      </c>
      <c r="H245" s="107" t="s">
        <v>1029</v>
      </c>
      <c r="I245" s="107">
        <v>0.19175455417066176</v>
      </c>
      <c r="J245" s="107" t="s">
        <v>1029</v>
      </c>
      <c r="K245" s="107" t="s">
        <v>1029</v>
      </c>
      <c r="L245" s="107" t="s">
        <v>1029</v>
      </c>
      <c r="M245" s="107">
        <v>9.5877277085330878E-2</v>
      </c>
      <c r="N245" s="107" t="s">
        <v>1029</v>
      </c>
    </row>
    <row r="246" spans="2:14">
      <c r="B246" s="25">
        <v>4823000</v>
      </c>
      <c r="C246" s="273" t="s">
        <v>294</v>
      </c>
      <c r="D246" s="63">
        <v>100</v>
      </c>
      <c r="E246" s="107">
        <v>99.722479185939022</v>
      </c>
      <c r="F246" s="145">
        <v>93.617021276595821</v>
      </c>
      <c r="G246" s="145">
        <v>6.1054579093431958</v>
      </c>
      <c r="H246" s="107" t="s">
        <v>1029</v>
      </c>
      <c r="I246" s="107">
        <v>0.27752081406105433</v>
      </c>
      <c r="J246" s="107" t="s">
        <v>1029</v>
      </c>
      <c r="K246" s="107" t="s">
        <v>1029</v>
      </c>
      <c r="L246" s="107" t="s">
        <v>1029</v>
      </c>
      <c r="M246" s="107" t="s">
        <v>1029</v>
      </c>
      <c r="N246" s="107" t="s">
        <v>1029</v>
      </c>
    </row>
    <row r="247" spans="2:14">
      <c r="B247" s="24">
        <v>4824000</v>
      </c>
      <c r="C247" s="273" t="s">
        <v>295</v>
      </c>
      <c r="D247" s="63">
        <v>100</v>
      </c>
      <c r="E247" s="107">
        <v>99.159663865546364</v>
      </c>
      <c r="F247" s="145">
        <v>87.310924369748051</v>
      </c>
      <c r="G247" s="145">
        <v>11.848739495798307</v>
      </c>
      <c r="H247" s="107">
        <v>0.16806722689075615</v>
      </c>
      <c r="I247" s="107">
        <v>0.50420168067226845</v>
      </c>
      <c r="J247" s="107" t="s">
        <v>1029</v>
      </c>
      <c r="K247" s="107" t="s">
        <v>1029</v>
      </c>
      <c r="L247" s="107" t="s">
        <v>1029</v>
      </c>
      <c r="M247" s="107" t="s">
        <v>1029</v>
      </c>
      <c r="N247" s="107">
        <v>0.16806722689075615</v>
      </c>
    </row>
    <row r="248" spans="2:14">
      <c r="B248" s="24">
        <v>4825000</v>
      </c>
      <c r="C248" s="273" t="s">
        <v>296</v>
      </c>
      <c r="D248" s="63">
        <v>100</v>
      </c>
      <c r="E248" s="107">
        <v>28.754769337495695</v>
      </c>
      <c r="F248" s="145">
        <v>26.847034339229996</v>
      </c>
      <c r="G248" s="145">
        <v>1.9077349982656973</v>
      </c>
      <c r="H248" s="107">
        <v>25.875823794658377</v>
      </c>
      <c r="I248" s="107">
        <v>45.230662504335882</v>
      </c>
      <c r="J248" s="107">
        <v>6.9372181755116266E-2</v>
      </c>
      <c r="K248" s="107">
        <v>3.4686090877558133E-2</v>
      </c>
      <c r="L248" s="107" t="s">
        <v>1029</v>
      </c>
      <c r="M248" s="107">
        <v>3.4686090877558133E-2</v>
      </c>
      <c r="N248" s="107" t="s">
        <v>1029</v>
      </c>
    </row>
    <row r="249" spans="2:14">
      <c r="B249" s="25">
        <v>4826000</v>
      </c>
      <c r="C249" s="273" t="s">
        <v>297</v>
      </c>
      <c r="D249" s="63">
        <v>100</v>
      </c>
      <c r="E249" s="107">
        <v>99.536607970343169</v>
      </c>
      <c r="F249" s="145">
        <v>80.166821130676809</v>
      </c>
      <c r="G249" s="145">
        <v>19.369786839666368</v>
      </c>
      <c r="H249" s="107">
        <v>0.18535681186283604</v>
      </c>
      <c r="I249" s="107">
        <v>0.18535681186283604</v>
      </c>
      <c r="J249" s="107" t="s">
        <v>1029</v>
      </c>
      <c r="K249" s="107" t="s">
        <v>1029</v>
      </c>
      <c r="L249" s="107" t="s">
        <v>1029</v>
      </c>
      <c r="M249" s="107">
        <v>9.2678405931418018E-2</v>
      </c>
      <c r="N249" s="107" t="s">
        <v>1029</v>
      </c>
    </row>
    <row r="250" spans="2:14">
      <c r="B250" s="25">
        <v>4827000</v>
      </c>
      <c r="C250" s="273" t="s">
        <v>204</v>
      </c>
      <c r="D250" s="63">
        <v>100</v>
      </c>
      <c r="E250" s="107">
        <v>99.90347490347483</v>
      </c>
      <c r="F250" s="145">
        <v>57.432432432432442</v>
      </c>
      <c r="G250" s="145">
        <v>42.471042471042395</v>
      </c>
      <c r="H250" s="107">
        <v>9.6525096525096485E-2</v>
      </c>
      <c r="I250" s="107" t="s">
        <v>1029</v>
      </c>
      <c r="J250" s="107" t="s">
        <v>1029</v>
      </c>
      <c r="K250" s="107" t="s">
        <v>1029</v>
      </c>
      <c r="L250" s="107" t="s">
        <v>1029</v>
      </c>
      <c r="M250" s="107" t="s">
        <v>1029</v>
      </c>
      <c r="N250" s="107" t="s">
        <v>1029</v>
      </c>
    </row>
    <row r="251" spans="2:14" s="54" customFormat="1">
      <c r="B251" s="298">
        <v>6200000</v>
      </c>
      <c r="C251" s="299" t="s">
        <v>298</v>
      </c>
      <c r="D251" s="291">
        <v>100</v>
      </c>
      <c r="E251" s="292">
        <v>58.491663435440607</v>
      </c>
      <c r="F251" s="585">
        <v>52.975959674292852</v>
      </c>
      <c r="G251" s="585">
        <v>5.5157037611477566</v>
      </c>
      <c r="H251" s="292">
        <v>15.348326224634906</v>
      </c>
      <c r="I251" s="292">
        <v>20.595838180173303</v>
      </c>
      <c r="J251" s="292">
        <v>1.615613286803675E-2</v>
      </c>
      <c r="K251" s="292">
        <v>4.2005945456895559E-2</v>
      </c>
      <c r="L251" s="292">
        <v>5.4252294170867463</v>
      </c>
      <c r="M251" s="292">
        <v>9.6936797208220515E-3</v>
      </c>
      <c r="N251" s="292">
        <v>7.1086984619361707E-2</v>
      </c>
    </row>
    <row r="252" spans="2:14">
      <c r="B252" s="25">
        <v>6201000</v>
      </c>
      <c r="C252" s="273" t="s">
        <v>299</v>
      </c>
      <c r="D252" s="63">
        <v>100</v>
      </c>
      <c r="E252" s="107">
        <v>45.661562622693225</v>
      </c>
      <c r="F252" s="145">
        <v>41.8727915194345</v>
      </c>
      <c r="G252" s="145">
        <v>3.788771103258727</v>
      </c>
      <c r="H252" s="107">
        <v>3.7887711032587292</v>
      </c>
      <c r="I252" s="107">
        <v>49.901845308205644</v>
      </c>
      <c r="J252" s="107">
        <v>5.8892815076560558E-2</v>
      </c>
      <c r="K252" s="107" t="s">
        <v>1029</v>
      </c>
      <c r="L252" s="107">
        <v>0.53003533568904504</v>
      </c>
      <c r="M252" s="107">
        <v>1.9630938358853517E-2</v>
      </c>
      <c r="N252" s="107">
        <v>3.9261876717707034E-2</v>
      </c>
    </row>
    <row r="253" spans="2:14">
      <c r="B253" s="25">
        <v>6202000</v>
      </c>
      <c r="C253" s="273" t="s">
        <v>300</v>
      </c>
      <c r="D253" s="63">
        <v>100</v>
      </c>
      <c r="E253" s="107">
        <v>31.889081455805922</v>
      </c>
      <c r="F253" s="145">
        <v>28.249566724436768</v>
      </c>
      <c r="G253" s="145">
        <v>3.6395147313691543</v>
      </c>
      <c r="H253" s="107">
        <v>11.611785095320631</v>
      </c>
      <c r="I253" s="107">
        <v>56.499133448873515</v>
      </c>
      <c r="J253" s="107" t="s">
        <v>1029</v>
      </c>
      <c r="K253" s="107" t="s">
        <v>1029</v>
      </c>
      <c r="L253" s="107" t="s">
        <v>1029</v>
      </c>
      <c r="M253" s="107" t="s">
        <v>1029</v>
      </c>
      <c r="N253" s="107" t="s">
        <v>1029</v>
      </c>
    </row>
    <row r="254" spans="2:14">
      <c r="B254" s="25">
        <v>6203000</v>
      </c>
      <c r="C254" s="273" t="s">
        <v>301</v>
      </c>
      <c r="D254" s="63">
        <v>100</v>
      </c>
      <c r="E254" s="107">
        <v>3.6440677966101771</v>
      </c>
      <c r="F254" s="145">
        <v>2.9661016949152605</v>
      </c>
      <c r="G254" s="145">
        <v>0.67796610169491667</v>
      </c>
      <c r="H254" s="107">
        <v>11.97740112994353</v>
      </c>
      <c r="I254" s="107">
        <v>37.457627118644176</v>
      </c>
      <c r="J254" s="107" t="s">
        <v>1029</v>
      </c>
      <c r="K254" s="107">
        <v>0.31073446327683685</v>
      </c>
      <c r="L254" s="107">
        <v>46.52542372881372</v>
      </c>
      <c r="M254" s="107">
        <v>2.8248587570621528E-2</v>
      </c>
      <c r="N254" s="107">
        <v>5.6497175141243056E-2</v>
      </c>
    </row>
    <row r="255" spans="2:14">
      <c r="B255" s="25">
        <v>6210000</v>
      </c>
      <c r="C255" s="273" t="s">
        <v>302</v>
      </c>
      <c r="D255" s="63">
        <v>100</v>
      </c>
      <c r="E255" s="107">
        <v>46.678321678321694</v>
      </c>
      <c r="F255" s="145">
        <v>43.881118881118894</v>
      </c>
      <c r="G255" s="145">
        <v>2.7972027972028011</v>
      </c>
      <c r="H255" s="107">
        <v>21.445221445221478</v>
      </c>
      <c r="I255" s="107">
        <v>31.526806526806567</v>
      </c>
      <c r="J255" s="107" t="s">
        <v>1029</v>
      </c>
      <c r="K255" s="107">
        <v>0.1165501165501167</v>
      </c>
      <c r="L255" s="107">
        <v>0.23310023310023339</v>
      </c>
      <c r="M255" s="107" t="s">
        <v>1029</v>
      </c>
      <c r="N255" s="107" t="s">
        <v>1029</v>
      </c>
    </row>
    <row r="256" spans="2:14">
      <c r="B256" s="25">
        <v>6211000</v>
      </c>
      <c r="C256" s="273" t="s">
        <v>303</v>
      </c>
      <c r="D256" s="63">
        <v>100</v>
      </c>
      <c r="E256" s="107">
        <v>98.087431693988947</v>
      </c>
      <c r="F256" s="145">
        <v>90.027322404371461</v>
      </c>
      <c r="G256" s="145">
        <v>8.0601092896174791</v>
      </c>
      <c r="H256" s="107">
        <v>0.68306010928961691</v>
      </c>
      <c r="I256" s="107">
        <v>1.1612021857923487</v>
      </c>
      <c r="J256" s="107" t="s">
        <v>1029</v>
      </c>
      <c r="K256" s="107" t="s">
        <v>1029</v>
      </c>
      <c r="L256" s="107" t="s">
        <v>1029</v>
      </c>
      <c r="M256" s="107" t="s">
        <v>1029</v>
      </c>
      <c r="N256" s="107">
        <v>6.8306010928961686E-2</v>
      </c>
    </row>
    <row r="257" spans="2:14">
      <c r="B257" s="25">
        <v>6212000</v>
      </c>
      <c r="C257" s="273" t="s">
        <v>304</v>
      </c>
      <c r="D257" s="63">
        <v>100</v>
      </c>
      <c r="E257" s="107">
        <v>2.9450261780104787</v>
      </c>
      <c r="F257" s="145">
        <v>2.2251308900523616</v>
      </c>
      <c r="G257" s="145">
        <v>0.71989528795811708</v>
      </c>
      <c r="H257" s="107">
        <v>69.240837696335305</v>
      </c>
      <c r="I257" s="107">
        <v>27.552356020942483</v>
      </c>
      <c r="J257" s="107">
        <v>6.5445026178010651E-2</v>
      </c>
      <c r="K257" s="107" t="s">
        <v>1029</v>
      </c>
      <c r="L257" s="107" t="s">
        <v>1029</v>
      </c>
      <c r="M257" s="107" t="s">
        <v>1029</v>
      </c>
      <c r="N257" s="107">
        <v>0.19633507853403193</v>
      </c>
    </row>
    <row r="258" spans="2:14">
      <c r="B258" s="25">
        <v>6213000</v>
      </c>
      <c r="C258" s="273" t="s">
        <v>305</v>
      </c>
      <c r="D258" s="63">
        <v>100</v>
      </c>
      <c r="E258" s="107">
        <v>98.80686055182673</v>
      </c>
      <c r="F258" s="145">
        <v>94.630872483221211</v>
      </c>
      <c r="G258" s="145">
        <v>4.1759880686055153</v>
      </c>
      <c r="H258" s="107">
        <v>0.5219985085756893</v>
      </c>
      <c r="I258" s="107">
        <v>0.67114093959731469</v>
      </c>
      <c r="J258" s="107" t="s">
        <v>1029</v>
      </c>
      <c r="K258" s="107" t="s">
        <v>1029</v>
      </c>
      <c r="L258" s="107" t="s">
        <v>1029</v>
      </c>
      <c r="M258" s="107" t="s">
        <v>1029</v>
      </c>
      <c r="N258" s="107" t="s">
        <v>1029</v>
      </c>
    </row>
    <row r="259" spans="2:14">
      <c r="B259" s="25">
        <v>6214000</v>
      </c>
      <c r="C259" s="273" t="s">
        <v>306</v>
      </c>
      <c r="D259" s="63">
        <v>100</v>
      </c>
      <c r="E259" s="107">
        <v>27.617602427921074</v>
      </c>
      <c r="F259" s="145">
        <v>27.010622154779952</v>
      </c>
      <c r="G259" s="145">
        <v>0.60698027314112246</v>
      </c>
      <c r="H259" s="107">
        <v>29.590288315629731</v>
      </c>
      <c r="I259" s="107">
        <v>41.578148710166914</v>
      </c>
      <c r="J259" s="107">
        <v>0.15174506828528062</v>
      </c>
      <c r="K259" s="107" t="s">
        <v>1029</v>
      </c>
      <c r="L259" s="107" t="s">
        <v>1029</v>
      </c>
      <c r="M259" s="107" t="s">
        <v>1029</v>
      </c>
      <c r="N259" s="107">
        <v>1.0622154779969644</v>
      </c>
    </row>
    <row r="260" spans="2:14">
      <c r="B260" s="25">
        <v>6215000</v>
      </c>
      <c r="C260" s="273" t="s">
        <v>307</v>
      </c>
      <c r="D260" s="63">
        <v>100</v>
      </c>
      <c r="E260" s="107">
        <v>98.985801217038642</v>
      </c>
      <c r="F260" s="145">
        <v>89.959432048681634</v>
      </c>
      <c r="G260" s="145">
        <v>9.0263691683570073</v>
      </c>
      <c r="H260" s="107">
        <v>0.40567951318458445</v>
      </c>
      <c r="I260" s="107">
        <v>0.50709939148073058</v>
      </c>
      <c r="J260" s="107" t="s">
        <v>1029</v>
      </c>
      <c r="K260" s="107" t="s">
        <v>1029</v>
      </c>
      <c r="L260" s="107" t="s">
        <v>1029</v>
      </c>
      <c r="M260" s="107" t="s">
        <v>1029</v>
      </c>
      <c r="N260" s="107">
        <v>0.10141987829614611</v>
      </c>
    </row>
    <row r="261" spans="2:14">
      <c r="B261" s="25">
        <v>6216000</v>
      </c>
      <c r="C261" s="273" t="s">
        <v>308</v>
      </c>
      <c r="D261" s="63">
        <v>100</v>
      </c>
      <c r="E261" s="107">
        <v>98.245614035087414</v>
      </c>
      <c r="F261" s="145">
        <v>87.719298245613743</v>
      </c>
      <c r="G261" s="145">
        <v>10.526315789473674</v>
      </c>
      <c r="H261" s="107" t="s">
        <v>1029</v>
      </c>
      <c r="I261" s="107">
        <v>1.7543859649122793</v>
      </c>
      <c r="J261" s="107" t="s">
        <v>1029</v>
      </c>
      <c r="K261" s="107" t="s">
        <v>1029</v>
      </c>
      <c r="L261" s="107" t="s">
        <v>1029</v>
      </c>
      <c r="M261" s="107" t="s">
        <v>1029</v>
      </c>
      <c r="N261" s="107" t="s">
        <v>1029</v>
      </c>
    </row>
    <row r="262" spans="2:14">
      <c r="B262" s="25">
        <v>6217000</v>
      </c>
      <c r="C262" s="273" t="s">
        <v>309</v>
      </c>
      <c r="D262" s="63">
        <v>100</v>
      </c>
      <c r="E262" s="107">
        <v>97.959183673469454</v>
      </c>
      <c r="F262" s="145">
        <v>88.979591836734755</v>
      </c>
      <c r="G262" s="145">
        <v>8.9795918367346932</v>
      </c>
      <c r="H262" s="107">
        <v>0.48979591836734693</v>
      </c>
      <c r="I262" s="107">
        <v>1.4693877551020407</v>
      </c>
      <c r="J262" s="107" t="s">
        <v>1029</v>
      </c>
      <c r="K262" s="107" t="s">
        <v>1029</v>
      </c>
      <c r="L262" s="107">
        <v>8.1632653061224497E-2</v>
      </c>
      <c r="M262" s="107" t="s">
        <v>1029</v>
      </c>
      <c r="N262" s="107" t="s">
        <v>1029</v>
      </c>
    </row>
    <row r="263" spans="2:14">
      <c r="B263" s="25">
        <v>6218000</v>
      </c>
      <c r="C263" s="273" t="s">
        <v>310</v>
      </c>
      <c r="D263" s="63">
        <v>100</v>
      </c>
      <c r="E263" s="107">
        <v>98.557258791704299</v>
      </c>
      <c r="F263" s="145">
        <v>89.630297565374278</v>
      </c>
      <c r="G263" s="145">
        <v>8.9269612263300253</v>
      </c>
      <c r="H263" s="107" t="s">
        <v>1029</v>
      </c>
      <c r="I263" s="107">
        <v>1.4427412082957614</v>
      </c>
      <c r="J263" s="107" t="s">
        <v>1029</v>
      </c>
      <c r="K263" s="107" t="s">
        <v>1029</v>
      </c>
      <c r="L263" s="107" t="s">
        <v>1029</v>
      </c>
      <c r="M263" s="107" t="s">
        <v>1029</v>
      </c>
      <c r="N263" s="107" t="s">
        <v>1029</v>
      </c>
    </row>
    <row r="264" spans="2:14">
      <c r="B264" s="25">
        <v>6219000</v>
      </c>
      <c r="C264" s="273" t="s">
        <v>311</v>
      </c>
      <c r="D264" s="63">
        <v>100</v>
      </c>
      <c r="E264" s="107">
        <v>97.847358121330686</v>
      </c>
      <c r="F264" s="145">
        <v>86.497064579256318</v>
      </c>
      <c r="G264" s="145">
        <v>11.350293542074363</v>
      </c>
      <c r="H264" s="107">
        <v>0.48923679060665359</v>
      </c>
      <c r="I264" s="107">
        <v>1.5655577299412915</v>
      </c>
      <c r="J264" s="107" t="s">
        <v>1029</v>
      </c>
      <c r="K264" s="107" t="s">
        <v>1029</v>
      </c>
      <c r="L264" s="107" t="s">
        <v>1029</v>
      </c>
      <c r="M264" s="107" t="s">
        <v>1029</v>
      </c>
      <c r="N264" s="107">
        <v>9.7847358121330719E-2</v>
      </c>
    </row>
    <row r="265" spans="2:14">
      <c r="B265" s="25">
        <v>6220000</v>
      </c>
      <c r="C265" s="273" t="s">
        <v>312</v>
      </c>
      <c r="D265" s="63">
        <v>100</v>
      </c>
      <c r="E265" s="107">
        <v>90.819348469891722</v>
      </c>
      <c r="F265" s="145">
        <v>81.638696939783102</v>
      </c>
      <c r="G265" s="145">
        <v>9.1806515301086158</v>
      </c>
      <c r="H265" s="107">
        <v>1.3820335636722634</v>
      </c>
      <c r="I265" s="107">
        <v>7.7986179664363426</v>
      </c>
      <c r="J265" s="107" t="s">
        <v>1029</v>
      </c>
      <c r="K265" s="107" t="s">
        <v>1029</v>
      </c>
      <c r="L265" s="107" t="s">
        <v>1029</v>
      </c>
      <c r="M265" s="107" t="s">
        <v>1029</v>
      </c>
      <c r="N265" s="107" t="s">
        <v>1029</v>
      </c>
    </row>
    <row r="266" spans="2:14">
      <c r="B266" s="25">
        <v>6221000</v>
      </c>
      <c r="C266" s="273" t="s">
        <v>313</v>
      </c>
      <c r="D266" s="63">
        <v>100</v>
      </c>
      <c r="E266" s="107">
        <v>97.439353099730496</v>
      </c>
      <c r="F266" s="145">
        <v>84.231805929919176</v>
      </c>
      <c r="G266" s="145">
        <v>13.207547169811326</v>
      </c>
      <c r="H266" s="107">
        <v>0.80862533692722394</v>
      </c>
      <c r="I266" s="107">
        <v>1.7520215633423188</v>
      </c>
      <c r="J266" s="107" t="s">
        <v>1029</v>
      </c>
      <c r="K266" s="107" t="s">
        <v>1029</v>
      </c>
      <c r="L266" s="107" t="s">
        <v>1029</v>
      </c>
      <c r="M266" s="107" t="s">
        <v>1029</v>
      </c>
      <c r="N266" s="107" t="s">
        <v>1029</v>
      </c>
    </row>
    <row r="267" spans="2:14">
      <c r="B267" s="25">
        <v>6222000</v>
      </c>
      <c r="C267" s="273" t="s">
        <v>314</v>
      </c>
      <c r="D267" s="63">
        <v>100</v>
      </c>
      <c r="E267" s="107">
        <v>98.650168728908852</v>
      </c>
      <c r="F267" s="145">
        <v>85.601799775028098</v>
      </c>
      <c r="G267" s="145">
        <v>13.04836895388075</v>
      </c>
      <c r="H267" s="107">
        <v>0.44994375703037071</v>
      </c>
      <c r="I267" s="107">
        <v>0.674915635545556</v>
      </c>
      <c r="J267" s="107" t="s">
        <v>1029</v>
      </c>
      <c r="K267" s="107" t="s">
        <v>1029</v>
      </c>
      <c r="L267" s="107" t="s">
        <v>1029</v>
      </c>
      <c r="M267" s="107">
        <v>0.11248593925759268</v>
      </c>
      <c r="N267" s="107">
        <v>0.11248593925759268</v>
      </c>
    </row>
    <row r="268" spans="2:14">
      <c r="B268" s="25">
        <v>6223000</v>
      </c>
      <c r="C268" s="273" t="s">
        <v>315</v>
      </c>
      <c r="D268" s="63">
        <v>100</v>
      </c>
      <c r="E268" s="107">
        <v>4.750593824228031</v>
      </c>
      <c r="F268" s="145">
        <v>4.0380047505938261</v>
      </c>
      <c r="G268" s="145">
        <v>0.71258907363420454</v>
      </c>
      <c r="H268" s="107">
        <v>65.083135391924031</v>
      </c>
      <c r="I268" s="107">
        <v>30.166270783847992</v>
      </c>
      <c r="J268" s="107" t="s">
        <v>1029</v>
      </c>
      <c r="K268" s="107" t="s">
        <v>1029</v>
      </c>
      <c r="L268" s="107" t="s">
        <v>1029</v>
      </c>
      <c r="M268" s="107" t="s">
        <v>1029</v>
      </c>
      <c r="N268" s="107" t="s">
        <v>1029</v>
      </c>
    </row>
    <row r="269" spans="2:14">
      <c r="B269" s="25">
        <v>6224000</v>
      </c>
      <c r="C269" s="273" t="s">
        <v>316</v>
      </c>
      <c r="D269" s="63">
        <v>100</v>
      </c>
      <c r="E269" s="107">
        <v>98.600000000000421</v>
      </c>
      <c r="F269" s="145">
        <v>87.700000000000415</v>
      </c>
      <c r="G269" s="145">
        <v>10.900000000000006</v>
      </c>
      <c r="H269" s="107">
        <v>0.30000000000000016</v>
      </c>
      <c r="I269" s="107">
        <v>1.0000000000000004</v>
      </c>
      <c r="J269" s="107" t="s">
        <v>1029</v>
      </c>
      <c r="K269" s="107" t="s">
        <v>1029</v>
      </c>
      <c r="L269" s="107" t="s">
        <v>1029</v>
      </c>
      <c r="M269" s="107" t="s">
        <v>1029</v>
      </c>
      <c r="N269" s="107">
        <v>0.10000000000000006</v>
      </c>
    </row>
    <row r="270" spans="2:14">
      <c r="B270" s="25">
        <v>6225000</v>
      </c>
      <c r="C270" s="273" t="s">
        <v>317</v>
      </c>
      <c r="D270" s="63">
        <v>100</v>
      </c>
      <c r="E270" s="107">
        <v>99.056603773584754</v>
      </c>
      <c r="F270" s="145">
        <v>89.622641509433805</v>
      </c>
      <c r="G270" s="145">
        <v>9.4339622641509511</v>
      </c>
      <c r="H270" s="107">
        <v>0.18867924528301899</v>
      </c>
      <c r="I270" s="107">
        <v>0.75471698113207597</v>
      </c>
      <c r="J270" s="107" t="s">
        <v>1029</v>
      </c>
      <c r="K270" s="107" t="s">
        <v>1029</v>
      </c>
      <c r="L270" s="107" t="s">
        <v>1029</v>
      </c>
      <c r="M270" s="107" t="s">
        <v>1029</v>
      </c>
      <c r="N270" s="107" t="s">
        <v>1029</v>
      </c>
    </row>
    <row r="271" spans="2:14">
      <c r="B271" s="25">
        <v>6226000</v>
      </c>
      <c r="C271" s="273" t="s">
        <v>318</v>
      </c>
      <c r="D271" s="63">
        <v>100</v>
      </c>
      <c r="E271" s="107">
        <v>1.32924335378323</v>
      </c>
      <c r="F271" s="145">
        <v>1.0224948875255615</v>
      </c>
      <c r="G271" s="145">
        <v>0.30674846625766844</v>
      </c>
      <c r="H271" s="107">
        <v>89.468302658486721</v>
      </c>
      <c r="I271" s="107">
        <v>8.9979550102249402</v>
      </c>
      <c r="J271" s="107" t="s">
        <v>1029</v>
      </c>
      <c r="K271" s="107" t="s">
        <v>1029</v>
      </c>
      <c r="L271" s="107" t="s">
        <v>1029</v>
      </c>
      <c r="M271" s="107" t="s">
        <v>1029</v>
      </c>
      <c r="N271" s="107">
        <v>0.20449897750511231</v>
      </c>
    </row>
    <row r="272" spans="2:14">
      <c r="B272" s="25">
        <v>6227000</v>
      </c>
      <c r="C272" s="273" t="s">
        <v>319</v>
      </c>
      <c r="D272" s="63">
        <v>100</v>
      </c>
      <c r="E272" s="107">
        <v>4.0792540792540715</v>
      </c>
      <c r="F272" s="145">
        <v>3.8461538461538387</v>
      </c>
      <c r="G272" s="145">
        <v>0.23310023310023267</v>
      </c>
      <c r="H272" s="107">
        <v>70.979020979020973</v>
      </c>
      <c r="I272" s="107">
        <v>24.9417249417249</v>
      </c>
      <c r="J272" s="107" t="s">
        <v>1029</v>
      </c>
      <c r="K272" s="107" t="s">
        <v>1029</v>
      </c>
      <c r="L272" s="107" t="s">
        <v>1029</v>
      </c>
      <c r="M272" s="107" t="s">
        <v>1029</v>
      </c>
      <c r="N272" s="107" t="s">
        <v>1029</v>
      </c>
    </row>
    <row r="273" spans="2:14" s="54" customFormat="1">
      <c r="B273" s="298">
        <v>7100000</v>
      </c>
      <c r="C273" s="299" t="s">
        <v>320</v>
      </c>
      <c r="D273" s="291">
        <v>100</v>
      </c>
      <c r="E273" s="292">
        <v>73.581531075706252</v>
      </c>
      <c r="F273" s="585">
        <v>56.901136657802184</v>
      </c>
      <c r="G273" s="585">
        <v>16.680394417904072</v>
      </c>
      <c r="H273" s="292">
        <v>9.1026757348268639</v>
      </c>
      <c r="I273" s="292">
        <v>15.920269220812877</v>
      </c>
      <c r="J273" s="292">
        <v>2.3533287835643443E-2</v>
      </c>
      <c r="K273" s="292">
        <v>4.706657567128689E-3</v>
      </c>
      <c r="L273" s="292">
        <v>1.2237309674534596</v>
      </c>
      <c r="M273" s="292">
        <v>0.12001976796178157</v>
      </c>
      <c r="N273" s="292">
        <v>2.3533287835643443E-2</v>
      </c>
    </row>
    <row r="274" spans="2:14">
      <c r="B274" s="25">
        <v>7101000</v>
      </c>
      <c r="C274" s="273" t="s">
        <v>321</v>
      </c>
      <c r="D274" s="63">
        <v>100</v>
      </c>
      <c r="E274" s="107">
        <v>48.429475695688737</v>
      </c>
      <c r="F274" s="145">
        <v>34.396273737011981</v>
      </c>
      <c r="G274" s="145">
        <v>14.033201958676758</v>
      </c>
      <c r="H274" s="107">
        <v>5.3744177714081198</v>
      </c>
      <c r="I274" s="107">
        <v>39.87817986384848</v>
      </c>
      <c r="J274" s="107">
        <v>3.5829451809387465E-2</v>
      </c>
      <c r="K274" s="107">
        <v>1.1943150603129156E-2</v>
      </c>
      <c r="L274" s="107">
        <v>5.7446554401051237</v>
      </c>
      <c r="M274" s="107">
        <v>0.51355547593455364</v>
      </c>
      <c r="N274" s="107">
        <v>1.1943150603129156E-2</v>
      </c>
    </row>
    <row r="275" spans="2:14">
      <c r="B275" s="25">
        <v>7102000</v>
      </c>
      <c r="C275" s="273" t="s">
        <v>322</v>
      </c>
      <c r="D275" s="63">
        <v>100</v>
      </c>
      <c r="E275" s="107">
        <v>69.859154929577443</v>
      </c>
      <c r="F275" s="145">
        <v>60.965794768611644</v>
      </c>
      <c r="G275" s="145">
        <v>8.8933601609657913</v>
      </c>
      <c r="H275" s="107">
        <v>16.780684104627756</v>
      </c>
      <c r="I275" s="107">
        <v>13.36016096579476</v>
      </c>
      <c r="J275" s="107" t="s">
        <v>1029</v>
      </c>
      <c r="K275" s="107" t="s">
        <v>1029</v>
      </c>
      <c r="L275" s="107" t="s">
        <v>1029</v>
      </c>
      <c r="M275" s="107" t="s">
        <v>1029</v>
      </c>
      <c r="N275" s="107" t="s">
        <v>1029</v>
      </c>
    </row>
    <row r="276" spans="2:14">
      <c r="B276" s="25">
        <v>7110000</v>
      </c>
      <c r="C276" s="277" t="s">
        <v>323</v>
      </c>
      <c r="D276" s="63">
        <v>100</v>
      </c>
      <c r="E276" s="107">
        <v>97.491039426523386</v>
      </c>
      <c r="F276" s="145">
        <v>94.623655913978581</v>
      </c>
      <c r="G276" s="145">
        <v>2.8673835125448055</v>
      </c>
      <c r="H276" s="107">
        <v>1.6129032258064528</v>
      </c>
      <c r="I276" s="107">
        <v>0.89605734767025158</v>
      </c>
      <c r="J276" s="107" t="s">
        <v>1029</v>
      </c>
      <c r="K276" s="107" t="s">
        <v>1029</v>
      </c>
      <c r="L276" s="107" t="s">
        <v>1029</v>
      </c>
      <c r="M276" s="107" t="s">
        <v>1029</v>
      </c>
      <c r="N276" s="107" t="s">
        <v>1029</v>
      </c>
    </row>
    <row r="277" spans="2:14">
      <c r="B277" s="25">
        <v>7111000</v>
      </c>
      <c r="C277" s="277" t="s">
        <v>324</v>
      </c>
      <c r="D277" s="63">
        <v>100</v>
      </c>
      <c r="E277" s="107">
        <v>99.831932773109216</v>
      </c>
      <c r="F277" s="145">
        <v>89.579831932773075</v>
      </c>
      <c r="G277" s="145">
        <v>10.252100840336139</v>
      </c>
      <c r="H277" s="107">
        <v>8.40336134453782E-2</v>
      </c>
      <c r="I277" s="107">
        <v>8.40336134453782E-2</v>
      </c>
      <c r="J277" s="107" t="s">
        <v>1029</v>
      </c>
      <c r="K277" s="107" t="s">
        <v>1029</v>
      </c>
      <c r="L277" s="107" t="s">
        <v>1029</v>
      </c>
      <c r="M277" s="107" t="s">
        <v>1029</v>
      </c>
      <c r="N277" s="107" t="s">
        <v>1029</v>
      </c>
    </row>
    <row r="278" spans="2:14">
      <c r="B278" s="25">
        <v>7112000</v>
      </c>
      <c r="C278" s="273" t="s">
        <v>325</v>
      </c>
      <c r="D278" s="63">
        <v>100</v>
      </c>
      <c r="E278" s="107">
        <v>99.799599198396876</v>
      </c>
      <c r="F278" s="145">
        <v>84.268537074148369</v>
      </c>
      <c r="G278" s="145">
        <v>15.531062124248507</v>
      </c>
      <c r="H278" s="107" t="s">
        <v>1029</v>
      </c>
      <c r="I278" s="107">
        <v>0.10020040080160328</v>
      </c>
      <c r="J278" s="107" t="s">
        <v>1029</v>
      </c>
      <c r="K278" s="107" t="s">
        <v>1029</v>
      </c>
      <c r="L278" s="107" t="s">
        <v>1029</v>
      </c>
      <c r="M278" s="107" t="s">
        <v>1029</v>
      </c>
      <c r="N278" s="107">
        <v>0.10020040080160328</v>
      </c>
    </row>
    <row r="279" spans="2:14">
      <c r="B279" s="25">
        <v>7113000</v>
      </c>
      <c r="C279" s="273" t="s">
        <v>326</v>
      </c>
      <c r="D279" s="63">
        <v>100</v>
      </c>
      <c r="E279" s="107">
        <v>99.389499389499406</v>
      </c>
      <c r="F279" s="145">
        <v>85.103785103785142</v>
      </c>
      <c r="G279" s="145">
        <v>14.28571428571427</v>
      </c>
      <c r="H279" s="107">
        <v>0.12210012210012199</v>
      </c>
      <c r="I279" s="107">
        <v>0.36630036630036594</v>
      </c>
      <c r="J279" s="107" t="s">
        <v>1029</v>
      </c>
      <c r="K279" s="107" t="s">
        <v>1029</v>
      </c>
      <c r="L279" s="107" t="s">
        <v>1029</v>
      </c>
      <c r="M279" s="107">
        <v>0.12210012210012199</v>
      </c>
      <c r="N279" s="107" t="s">
        <v>1029</v>
      </c>
    </row>
    <row r="280" spans="2:14">
      <c r="B280" s="25">
        <v>7114000</v>
      </c>
      <c r="C280" s="273" t="s">
        <v>327</v>
      </c>
      <c r="D280" s="63">
        <v>100</v>
      </c>
      <c r="E280" s="107">
        <v>95.402043536206222</v>
      </c>
      <c r="F280" s="145">
        <v>66.103953798311906</v>
      </c>
      <c r="G280" s="145">
        <v>29.298089737894315</v>
      </c>
      <c r="H280" s="107">
        <v>0.15548645046645956</v>
      </c>
      <c r="I280" s="107">
        <v>4.3758329631275048</v>
      </c>
      <c r="J280" s="107">
        <v>2.221235006663708E-2</v>
      </c>
      <c r="K280" s="107">
        <v>2.221235006663708E-2</v>
      </c>
      <c r="L280" s="107" t="s">
        <v>1029</v>
      </c>
      <c r="M280" s="107">
        <v>2.221235006663708E-2</v>
      </c>
      <c r="N280" s="107" t="s">
        <v>1029</v>
      </c>
    </row>
    <row r="281" spans="2:14">
      <c r="B281" s="25">
        <v>7115000</v>
      </c>
      <c r="C281" s="277" t="s">
        <v>328</v>
      </c>
      <c r="D281" s="63">
        <v>100</v>
      </c>
      <c r="E281" s="107">
        <v>86.70411985018724</v>
      </c>
      <c r="F281" s="145">
        <v>81.460674157303345</v>
      </c>
      <c r="G281" s="145">
        <v>5.2434456928838964</v>
      </c>
      <c r="H281" s="107">
        <v>11.423220973782774</v>
      </c>
      <c r="I281" s="107">
        <v>1.8726591760299629</v>
      </c>
      <c r="J281" s="107" t="s">
        <v>1029</v>
      </c>
      <c r="K281" s="107" t="s">
        <v>1029</v>
      </c>
      <c r="L281" s="107" t="s">
        <v>1029</v>
      </c>
      <c r="M281" s="107" t="s">
        <v>1029</v>
      </c>
      <c r="N281" s="107" t="s">
        <v>1029</v>
      </c>
    </row>
    <row r="282" spans="2:14">
      <c r="B282" s="25">
        <v>7116000</v>
      </c>
      <c r="C282" s="273" t="s">
        <v>329</v>
      </c>
      <c r="D282" s="63">
        <v>100</v>
      </c>
      <c r="E282" s="107">
        <v>99.311926605504482</v>
      </c>
      <c r="F282" s="145">
        <v>69.495412844036579</v>
      </c>
      <c r="G282" s="145">
        <v>29.816513761467899</v>
      </c>
      <c r="H282" s="107">
        <v>0.45871559633027509</v>
      </c>
      <c r="I282" s="107">
        <v>0.22935779816513754</v>
      </c>
      <c r="J282" s="107" t="s">
        <v>1029</v>
      </c>
      <c r="K282" s="107" t="s">
        <v>1029</v>
      </c>
      <c r="L282" s="107" t="s">
        <v>1029</v>
      </c>
      <c r="M282" s="107" t="s">
        <v>1029</v>
      </c>
      <c r="N282" s="107" t="s">
        <v>1029</v>
      </c>
    </row>
    <row r="283" spans="2:14">
      <c r="B283" s="25">
        <v>7117000</v>
      </c>
      <c r="C283" s="273" t="s">
        <v>330</v>
      </c>
      <c r="D283" s="63">
        <v>100</v>
      </c>
      <c r="E283" s="107">
        <v>95.4847277556443</v>
      </c>
      <c r="F283" s="145">
        <v>88.711819389110431</v>
      </c>
      <c r="G283" s="145">
        <v>6.7729083665338754</v>
      </c>
      <c r="H283" s="107">
        <v>2.1248339973439609</v>
      </c>
      <c r="I283" s="107">
        <v>2.2576361221779582</v>
      </c>
      <c r="J283" s="107" t="s">
        <v>1029</v>
      </c>
      <c r="K283" s="107" t="s">
        <v>1029</v>
      </c>
      <c r="L283" s="107" t="s">
        <v>1029</v>
      </c>
      <c r="M283" s="107">
        <v>0.13280212483399756</v>
      </c>
      <c r="N283" s="107" t="s">
        <v>1029</v>
      </c>
    </row>
    <row r="284" spans="2:14">
      <c r="B284" s="25">
        <v>7118000</v>
      </c>
      <c r="C284" s="273" t="s">
        <v>218</v>
      </c>
      <c r="D284" s="63">
        <v>100</v>
      </c>
      <c r="E284" s="107">
        <v>99.737072743208046</v>
      </c>
      <c r="F284" s="145">
        <v>88.343558282208889</v>
      </c>
      <c r="G284" s="145">
        <v>11.393514460999157</v>
      </c>
      <c r="H284" s="107">
        <v>8.7642418930762717E-2</v>
      </c>
      <c r="I284" s="107">
        <v>0.17528483786152543</v>
      </c>
      <c r="J284" s="107" t="s">
        <v>1029</v>
      </c>
      <c r="K284" s="107" t="s">
        <v>1029</v>
      </c>
      <c r="L284" s="107" t="s">
        <v>1029</v>
      </c>
      <c r="M284" s="107" t="s">
        <v>1029</v>
      </c>
      <c r="N284" s="107" t="s">
        <v>1029</v>
      </c>
    </row>
    <row r="285" spans="2:14">
      <c r="B285" s="25">
        <v>7119000</v>
      </c>
      <c r="C285" s="273" t="s">
        <v>135</v>
      </c>
      <c r="D285" s="63">
        <v>100</v>
      </c>
      <c r="E285" s="107">
        <v>99.999999999999986</v>
      </c>
      <c r="F285" s="145">
        <v>96.018735362997646</v>
      </c>
      <c r="G285" s="145">
        <v>3.9812646370023415</v>
      </c>
      <c r="H285" s="107" t="s">
        <v>1029</v>
      </c>
      <c r="I285" s="107" t="s">
        <v>1029</v>
      </c>
      <c r="J285" s="107" t="s">
        <v>1029</v>
      </c>
      <c r="K285" s="107" t="s">
        <v>1029</v>
      </c>
      <c r="L285" s="107" t="s">
        <v>1029</v>
      </c>
      <c r="M285" s="107" t="s">
        <v>1029</v>
      </c>
      <c r="N285" s="107" t="s">
        <v>1029</v>
      </c>
    </row>
    <row r="286" spans="2:14">
      <c r="B286" s="25">
        <v>7120000</v>
      </c>
      <c r="C286" s="273" t="s">
        <v>331</v>
      </c>
      <c r="D286" s="63">
        <v>100</v>
      </c>
      <c r="E286" s="107">
        <v>8.9812332439678233</v>
      </c>
      <c r="F286" s="145">
        <v>7.7747989276139364</v>
      </c>
      <c r="G286" s="145">
        <v>1.2064343163538866</v>
      </c>
      <c r="H286" s="107">
        <v>52.815013404825748</v>
      </c>
      <c r="I286" s="107">
        <v>36.863270777479876</v>
      </c>
      <c r="J286" s="107">
        <v>0.13404825737265408</v>
      </c>
      <c r="K286" s="107" t="s">
        <v>1029</v>
      </c>
      <c r="L286" s="107">
        <v>0.80428954423592447</v>
      </c>
      <c r="M286" s="107">
        <v>0.26809651474530816</v>
      </c>
      <c r="N286" s="107">
        <v>0.13404825737265408</v>
      </c>
    </row>
    <row r="287" spans="2:14">
      <c r="B287" s="25">
        <v>7121000</v>
      </c>
      <c r="C287" s="273" t="s">
        <v>117</v>
      </c>
      <c r="D287" s="63">
        <v>100</v>
      </c>
      <c r="E287" s="107">
        <v>98.214285714285765</v>
      </c>
      <c r="F287" s="145">
        <v>76.785714285714306</v>
      </c>
      <c r="G287" s="145">
        <v>21.428571428571455</v>
      </c>
      <c r="H287" s="107">
        <v>0.14577259475218687</v>
      </c>
      <c r="I287" s="107">
        <v>0.54664723032070084</v>
      </c>
      <c r="J287" s="107" t="s">
        <v>1029</v>
      </c>
      <c r="K287" s="107" t="s">
        <v>1029</v>
      </c>
      <c r="L287" s="107">
        <v>1.0932944606414017</v>
      </c>
      <c r="M287" s="107" t="s">
        <v>1029</v>
      </c>
      <c r="N287" s="107" t="s">
        <v>1029</v>
      </c>
    </row>
    <row r="288" spans="2:14">
      <c r="B288" s="25">
        <v>7122000</v>
      </c>
      <c r="C288" s="273" t="s">
        <v>332</v>
      </c>
      <c r="D288" s="63">
        <v>100</v>
      </c>
      <c r="E288" s="107">
        <v>20.400195217179146</v>
      </c>
      <c r="F288" s="145">
        <v>17.911176183504178</v>
      </c>
      <c r="G288" s="145">
        <v>2.4890190336749676</v>
      </c>
      <c r="H288" s="107">
        <v>28.257686676427557</v>
      </c>
      <c r="I288" s="107">
        <v>51.000488042947836</v>
      </c>
      <c r="J288" s="107">
        <v>0.1464128843338216</v>
      </c>
      <c r="K288" s="107" t="s">
        <v>1029</v>
      </c>
      <c r="L288" s="107">
        <v>0.1464128843338216</v>
      </c>
      <c r="M288" s="107">
        <v>4.8804294777940536E-2</v>
      </c>
      <c r="N288" s="107" t="s">
        <v>1029</v>
      </c>
    </row>
    <row r="289" spans="2:14">
      <c r="B289" s="25">
        <v>7123000</v>
      </c>
      <c r="C289" s="273" t="s">
        <v>333</v>
      </c>
      <c r="D289" s="63">
        <v>100</v>
      </c>
      <c r="E289" s="107">
        <v>99.032258064516199</v>
      </c>
      <c r="F289" s="145">
        <v>76.935483870967786</v>
      </c>
      <c r="G289" s="145">
        <v>22.096774193548416</v>
      </c>
      <c r="H289" s="107">
        <v>0.32258064516129054</v>
      </c>
      <c r="I289" s="107">
        <v>0.64516129032258107</v>
      </c>
      <c r="J289" s="107" t="s">
        <v>1029</v>
      </c>
      <c r="K289" s="107" t="s">
        <v>1029</v>
      </c>
      <c r="L289" s="107" t="s">
        <v>1029</v>
      </c>
      <c r="M289" s="107" t="s">
        <v>1029</v>
      </c>
      <c r="N289" s="107" t="s">
        <v>1029</v>
      </c>
    </row>
    <row r="290" spans="2:14">
      <c r="B290" s="25">
        <v>7125000</v>
      </c>
      <c r="C290" s="273" t="s">
        <v>334</v>
      </c>
      <c r="D290" s="63">
        <v>100</v>
      </c>
      <c r="E290" s="107">
        <v>98.559670781892848</v>
      </c>
      <c r="F290" s="145">
        <v>85.082304526748814</v>
      </c>
      <c r="G290" s="145">
        <v>13.477366255144036</v>
      </c>
      <c r="H290" s="107">
        <v>0.30864197530864196</v>
      </c>
      <c r="I290" s="107">
        <v>1.0288065843621399</v>
      </c>
      <c r="J290" s="107" t="s">
        <v>1029</v>
      </c>
      <c r="K290" s="107" t="s">
        <v>1029</v>
      </c>
      <c r="L290" s="107" t="s">
        <v>1029</v>
      </c>
      <c r="M290" s="107" t="s">
        <v>1029</v>
      </c>
      <c r="N290" s="107">
        <v>0.102880658436214</v>
      </c>
    </row>
    <row r="291" spans="2:14">
      <c r="B291" s="25">
        <v>7126000</v>
      </c>
      <c r="C291" s="273" t="s">
        <v>335</v>
      </c>
      <c r="D291" s="63">
        <v>100</v>
      </c>
      <c r="E291" s="107">
        <v>98.795180722891573</v>
      </c>
      <c r="F291" s="145">
        <v>86.987951807228924</v>
      </c>
      <c r="G291" s="145">
        <v>11.807228915662646</v>
      </c>
      <c r="H291" s="107" t="s">
        <v>1029</v>
      </c>
      <c r="I291" s="107">
        <v>0.96385542168674654</v>
      </c>
      <c r="J291" s="107" t="s">
        <v>1029</v>
      </c>
      <c r="K291" s="107" t="s">
        <v>1029</v>
      </c>
      <c r="L291" s="107" t="s">
        <v>1029</v>
      </c>
      <c r="M291" s="107">
        <v>0.24096385542168663</v>
      </c>
      <c r="N291" s="107" t="s">
        <v>1029</v>
      </c>
    </row>
    <row r="292" spans="2:14">
      <c r="B292" s="25">
        <v>7127000</v>
      </c>
      <c r="C292" s="273" t="s">
        <v>336</v>
      </c>
      <c r="D292" s="63">
        <v>100</v>
      </c>
      <c r="E292" s="107">
        <v>99.32432432432428</v>
      </c>
      <c r="F292" s="145">
        <v>61.756756756756715</v>
      </c>
      <c r="G292" s="145">
        <v>37.567567567567565</v>
      </c>
      <c r="H292" s="107">
        <v>0.13513513513513506</v>
      </c>
      <c r="I292" s="107">
        <v>0.54054054054054024</v>
      </c>
      <c r="J292" s="107" t="s">
        <v>1029</v>
      </c>
      <c r="K292" s="107" t="s">
        <v>1029</v>
      </c>
      <c r="L292" s="107" t="s">
        <v>1029</v>
      </c>
      <c r="M292" s="107" t="s">
        <v>1029</v>
      </c>
      <c r="N292" s="107" t="s">
        <v>1029</v>
      </c>
    </row>
    <row r="293" spans="2:14">
      <c r="B293" s="25">
        <v>7128000</v>
      </c>
      <c r="C293" s="273" t="s">
        <v>337</v>
      </c>
      <c r="D293" s="63">
        <v>100</v>
      </c>
      <c r="E293" s="107">
        <v>6.3948840927258201</v>
      </c>
      <c r="F293" s="145">
        <v>6.1550759392486016</v>
      </c>
      <c r="G293" s="145">
        <v>0.23980815347721821</v>
      </c>
      <c r="H293" s="107">
        <v>60.271782573940826</v>
      </c>
      <c r="I293" s="107">
        <v>33.253397282174262</v>
      </c>
      <c r="J293" s="107">
        <v>7.9936051159072735E-2</v>
      </c>
      <c r="K293" s="107" t="s">
        <v>1029</v>
      </c>
      <c r="L293" s="107" t="s">
        <v>1029</v>
      </c>
      <c r="M293" s="107" t="s">
        <v>1029</v>
      </c>
      <c r="N293" s="107" t="s">
        <v>1029</v>
      </c>
    </row>
    <row r="294" spans="2:14">
      <c r="B294" s="25">
        <v>7130000</v>
      </c>
      <c r="C294" s="273" t="s">
        <v>338</v>
      </c>
      <c r="D294" s="63">
        <v>100</v>
      </c>
      <c r="E294" s="107">
        <v>86.909448818897758</v>
      </c>
      <c r="F294" s="145">
        <v>69.389763779527655</v>
      </c>
      <c r="G294" s="145">
        <v>17.519685039370099</v>
      </c>
      <c r="H294" s="107">
        <v>8.6614173228346534</v>
      </c>
      <c r="I294" s="107">
        <v>4.2322834645669332</v>
      </c>
      <c r="J294" s="107" t="s">
        <v>1029</v>
      </c>
      <c r="K294" s="107" t="s">
        <v>1029</v>
      </c>
      <c r="L294" s="107" t="s">
        <v>1029</v>
      </c>
      <c r="M294" s="107" t="s">
        <v>1029</v>
      </c>
      <c r="N294" s="107">
        <v>0.19685039370078758</v>
      </c>
    </row>
    <row r="295" spans="2:14">
      <c r="B295" s="25">
        <v>7131000</v>
      </c>
      <c r="C295" s="273" t="s">
        <v>339</v>
      </c>
      <c r="D295" s="63">
        <v>100</v>
      </c>
      <c r="E295" s="107">
        <v>96.718972895863175</v>
      </c>
      <c r="F295" s="145">
        <v>63.124108416547934</v>
      </c>
      <c r="G295" s="145">
        <v>33.594864479315248</v>
      </c>
      <c r="H295" s="107">
        <v>0.42796005706134072</v>
      </c>
      <c r="I295" s="107">
        <v>2.8530670470756041</v>
      </c>
      <c r="J295" s="107" t="s">
        <v>1029</v>
      </c>
      <c r="K295" s="107" t="s">
        <v>1029</v>
      </c>
      <c r="L295" s="107" t="s">
        <v>1029</v>
      </c>
      <c r="M295" s="107" t="s">
        <v>1029</v>
      </c>
      <c r="N295" s="107" t="s">
        <v>1029</v>
      </c>
    </row>
    <row r="296" spans="2:14">
      <c r="B296" s="25">
        <v>7132000</v>
      </c>
      <c r="C296" s="273" t="s">
        <v>340</v>
      </c>
      <c r="D296" s="63">
        <v>100</v>
      </c>
      <c r="E296" s="107">
        <v>99.217527386541477</v>
      </c>
      <c r="F296" s="145">
        <v>87.167449139280123</v>
      </c>
      <c r="G296" s="145">
        <v>12.05007824726135</v>
      </c>
      <c r="H296" s="107">
        <v>0.62597809076682331</v>
      </c>
      <c r="I296" s="107">
        <v>0.15649452269170583</v>
      </c>
      <c r="J296" s="107" t="s">
        <v>1029</v>
      </c>
      <c r="K296" s="107" t="s">
        <v>1029</v>
      </c>
      <c r="L296" s="107" t="s">
        <v>1029</v>
      </c>
      <c r="M296" s="107" t="s">
        <v>1029</v>
      </c>
      <c r="N296" s="107" t="s">
        <v>1029</v>
      </c>
    </row>
    <row r="297" spans="2:14">
      <c r="B297" s="25">
        <v>7133000</v>
      </c>
      <c r="C297" s="273" t="s">
        <v>341</v>
      </c>
      <c r="D297" s="63">
        <v>100</v>
      </c>
      <c r="E297" s="107">
        <v>82.443653618030922</v>
      </c>
      <c r="F297" s="145">
        <v>69.276393831554046</v>
      </c>
      <c r="G297" s="145">
        <v>13.167259786476871</v>
      </c>
      <c r="H297" s="107">
        <v>15.776986951364178</v>
      </c>
      <c r="I297" s="107">
        <v>1.7793594306049825</v>
      </c>
      <c r="J297" s="107" t="s">
        <v>1029</v>
      </c>
      <c r="K297" s="107" t="s">
        <v>1029</v>
      </c>
      <c r="L297" s="107" t="s">
        <v>1029</v>
      </c>
      <c r="M297" s="107" t="s">
        <v>1029</v>
      </c>
      <c r="N297" s="107" t="s">
        <v>1029</v>
      </c>
    </row>
    <row r="298" spans="2:14">
      <c r="B298" s="25">
        <v>7133100</v>
      </c>
      <c r="C298" s="273" t="s">
        <v>342</v>
      </c>
      <c r="D298" s="63">
        <v>100</v>
      </c>
      <c r="E298" s="107">
        <v>21.276595744680865</v>
      </c>
      <c r="F298" s="145">
        <v>21.276595744680865</v>
      </c>
      <c r="G298" s="145" t="s">
        <v>1029</v>
      </c>
      <c r="H298" s="107">
        <v>72.34042553191496</v>
      </c>
      <c r="I298" s="107">
        <v>6.3829787234042579</v>
      </c>
      <c r="J298" s="107" t="s">
        <v>1029</v>
      </c>
      <c r="K298" s="107" t="s">
        <v>1029</v>
      </c>
      <c r="L298" s="107" t="s">
        <v>1029</v>
      </c>
      <c r="M298" s="107" t="s">
        <v>1029</v>
      </c>
      <c r="N298" s="107" t="s">
        <v>1029</v>
      </c>
    </row>
    <row r="299" spans="2:14">
      <c r="B299" s="25">
        <v>7134000</v>
      </c>
      <c r="C299" s="273" t="s">
        <v>343</v>
      </c>
      <c r="D299" s="63">
        <v>100</v>
      </c>
      <c r="E299" s="107">
        <v>23.386295928500466</v>
      </c>
      <c r="F299" s="145">
        <v>14.34955312810326</v>
      </c>
      <c r="G299" s="145">
        <v>9.0367428003972083</v>
      </c>
      <c r="H299" s="107">
        <v>31.330685203574969</v>
      </c>
      <c r="I299" s="107">
        <v>45.233366434955286</v>
      </c>
      <c r="J299" s="107" t="s">
        <v>1029</v>
      </c>
      <c r="K299" s="107" t="s">
        <v>1029</v>
      </c>
      <c r="L299" s="107" t="s">
        <v>1029</v>
      </c>
      <c r="M299" s="107" t="s">
        <v>1029</v>
      </c>
      <c r="N299" s="107">
        <v>4.9652432969215433E-2</v>
      </c>
    </row>
    <row r="300" spans="2:14">
      <c r="B300" s="25">
        <v>7135000</v>
      </c>
      <c r="C300" s="273" t="s">
        <v>344</v>
      </c>
      <c r="D300" s="63">
        <v>100</v>
      </c>
      <c r="E300" s="107">
        <v>99.355358581789019</v>
      </c>
      <c r="F300" s="145">
        <v>81.22481869460124</v>
      </c>
      <c r="G300" s="145">
        <v>18.13053988718778</v>
      </c>
      <c r="H300" s="107">
        <v>0.16116035455278016</v>
      </c>
      <c r="I300" s="107">
        <v>0.48348106365834048</v>
      </c>
      <c r="J300" s="107" t="s">
        <v>1029</v>
      </c>
      <c r="K300" s="107" t="s">
        <v>1029</v>
      </c>
      <c r="L300" s="107" t="s">
        <v>1029</v>
      </c>
      <c r="M300" s="107" t="s">
        <v>1029</v>
      </c>
      <c r="N300" s="107" t="s">
        <v>1029</v>
      </c>
    </row>
    <row r="301" spans="2:14">
      <c r="B301" s="25">
        <v>7136000</v>
      </c>
      <c r="C301" s="273" t="s">
        <v>345</v>
      </c>
      <c r="D301" s="63">
        <v>100</v>
      </c>
      <c r="E301" s="107">
        <v>99.081577525661885</v>
      </c>
      <c r="F301" s="145">
        <v>55.375472717450094</v>
      </c>
      <c r="G301" s="145">
        <v>43.706104808211791</v>
      </c>
      <c r="H301" s="107">
        <v>0.43219881145326894</v>
      </c>
      <c r="I301" s="107">
        <v>0.32414910858995177</v>
      </c>
      <c r="J301" s="107">
        <v>5.4024851431658617E-2</v>
      </c>
      <c r="K301" s="107" t="s">
        <v>1029</v>
      </c>
      <c r="L301" s="107" t="s">
        <v>1029</v>
      </c>
      <c r="M301" s="107">
        <v>5.4024851431658617E-2</v>
      </c>
      <c r="N301" s="107">
        <v>5.4024851431658617E-2</v>
      </c>
    </row>
    <row r="302" spans="2:14" s="54" customFormat="1">
      <c r="B302" s="298">
        <v>7400000</v>
      </c>
      <c r="C302" s="299" t="s">
        <v>346</v>
      </c>
      <c r="D302" s="291">
        <v>100</v>
      </c>
      <c r="E302" s="292">
        <v>89.157762413576833</v>
      </c>
      <c r="F302" s="585">
        <v>65.942618404999095</v>
      </c>
      <c r="G302" s="585">
        <v>23.215144008577742</v>
      </c>
      <c r="H302" s="292">
        <v>2.6509409546345344</v>
      </c>
      <c r="I302" s="292">
        <v>8.0674381631974228</v>
      </c>
      <c r="J302" s="292">
        <v>1.1091803157466667E-2</v>
      </c>
      <c r="K302" s="292">
        <v>3.697267719155556E-3</v>
      </c>
      <c r="L302" s="292">
        <v>5.1761748068177786E-2</v>
      </c>
      <c r="M302" s="292">
        <v>3.6972677191555559E-2</v>
      </c>
      <c r="N302" s="292">
        <v>2.0334972455355559E-2</v>
      </c>
    </row>
    <row r="303" spans="2:14">
      <c r="B303" s="25">
        <v>7401000</v>
      </c>
      <c r="C303" s="273" t="s">
        <v>347</v>
      </c>
      <c r="D303" s="63">
        <v>100</v>
      </c>
      <c r="E303" s="107">
        <v>95.505385252692378</v>
      </c>
      <c r="F303" s="145">
        <v>59.030654515326994</v>
      </c>
      <c r="G303" s="145">
        <v>36.474730737365384</v>
      </c>
      <c r="H303" s="107">
        <v>0.5178127589063789</v>
      </c>
      <c r="I303" s="107">
        <v>3.8939519469759709</v>
      </c>
      <c r="J303" s="107" t="s">
        <v>1029</v>
      </c>
      <c r="K303" s="107" t="s">
        <v>1029</v>
      </c>
      <c r="L303" s="107" t="s">
        <v>1029</v>
      </c>
      <c r="M303" s="107">
        <v>7.2493786246893052E-2</v>
      </c>
      <c r="N303" s="107">
        <v>1.0356255178127579E-2</v>
      </c>
    </row>
    <row r="304" spans="2:14">
      <c r="B304" s="25">
        <v>7402000</v>
      </c>
      <c r="C304" s="273" t="s">
        <v>348</v>
      </c>
      <c r="D304" s="63">
        <v>100</v>
      </c>
      <c r="E304" s="107">
        <v>68.403755868544607</v>
      </c>
      <c r="F304" s="145">
        <v>46.338028169014102</v>
      </c>
      <c r="G304" s="145">
        <v>22.065727699530498</v>
      </c>
      <c r="H304" s="107">
        <v>0.98591549295774616</v>
      </c>
      <c r="I304" s="107">
        <v>30.469483568075074</v>
      </c>
      <c r="J304" s="107" t="s">
        <v>1029</v>
      </c>
      <c r="K304" s="107">
        <v>4.6948356807511728E-2</v>
      </c>
      <c r="L304" s="107">
        <v>4.6948356807511728E-2</v>
      </c>
      <c r="M304" s="107" t="s">
        <v>1029</v>
      </c>
      <c r="N304" s="107">
        <v>4.6948356807511728E-2</v>
      </c>
    </row>
    <row r="305" spans="2:14">
      <c r="B305" s="25">
        <v>7410000</v>
      </c>
      <c r="C305" s="273" t="s">
        <v>349</v>
      </c>
      <c r="D305" s="63">
        <v>100</v>
      </c>
      <c r="E305" s="107">
        <v>93.92265193370207</v>
      </c>
      <c r="F305" s="145">
        <v>48.802946593002005</v>
      </c>
      <c r="G305" s="145">
        <v>45.119705340700058</v>
      </c>
      <c r="H305" s="107">
        <v>0.57879505393317821</v>
      </c>
      <c r="I305" s="107">
        <v>5.419626414101578</v>
      </c>
      <c r="J305" s="107">
        <v>5.2617732175743469E-2</v>
      </c>
      <c r="K305" s="107" t="s">
        <v>1029</v>
      </c>
      <c r="L305" s="107" t="s">
        <v>1029</v>
      </c>
      <c r="M305" s="107" t="s">
        <v>1029</v>
      </c>
      <c r="N305" s="107">
        <v>2.6308866087871734E-2</v>
      </c>
    </row>
    <row r="306" spans="2:14">
      <c r="B306" s="25">
        <v>7411000</v>
      </c>
      <c r="C306" s="273" t="s">
        <v>350</v>
      </c>
      <c r="D306" s="63">
        <v>100</v>
      </c>
      <c r="E306" s="107">
        <v>99.999999999999872</v>
      </c>
      <c r="F306" s="145">
        <v>63.219895287957982</v>
      </c>
      <c r="G306" s="145">
        <v>36.78010471204189</v>
      </c>
      <c r="H306" s="107" t="s">
        <v>1029</v>
      </c>
      <c r="I306" s="107" t="s">
        <v>1029</v>
      </c>
      <c r="J306" s="107" t="s">
        <v>1029</v>
      </c>
      <c r="K306" s="107" t="s">
        <v>1029</v>
      </c>
      <c r="L306" s="107" t="s">
        <v>1029</v>
      </c>
      <c r="M306" s="107" t="s">
        <v>1029</v>
      </c>
      <c r="N306" s="107" t="s">
        <v>1029</v>
      </c>
    </row>
    <row r="307" spans="2:14">
      <c r="B307" s="25">
        <v>7412000</v>
      </c>
      <c r="C307" s="273" t="s">
        <v>351</v>
      </c>
      <c r="D307" s="63">
        <v>100</v>
      </c>
      <c r="E307" s="107">
        <v>89.584964761158687</v>
      </c>
      <c r="F307" s="145">
        <v>79.404855129208826</v>
      </c>
      <c r="G307" s="145">
        <v>10.180109631949858</v>
      </c>
      <c r="H307" s="107">
        <v>1.3312451057165198</v>
      </c>
      <c r="I307" s="107">
        <v>7.3610023492560499</v>
      </c>
      <c r="J307" s="107" t="s">
        <v>1029</v>
      </c>
      <c r="K307" s="107" t="s">
        <v>1029</v>
      </c>
      <c r="L307" s="107">
        <v>1.7227877838684376</v>
      </c>
      <c r="M307" s="107" t="s">
        <v>1029</v>
      </c>
      <c r="N307" s="107" t="s">
        <v>1029</v>
      </c>
    </row>
    <row r="308" spans="2:14">
      <c r="B308" s="25">
        <v>7413000</v>
      </c>
      <c r="C308" s="273" t="s">
        <v>352</v>
      </c>
      <c r="D308" s="63">
        <v>100</v>
      </c>
      <c r="E308" s="107">
        <v>92.776964372864668</v>
      </c>
      <c r="F308" s="145">
        <v>68.277208394338544</v>
      </c>
      <c r="G308" s="145">
        <v>24.499755978526121</v>
      </c>
      <c r="H308" s="107">
        <v>3.4163006344558289</v>
      </c>
      <c r="I308" s="107">
        <v>3.6603221083455311</v>
      </c>
      <c r="J308" s="107">
        <v>9.7608589555880837E-2</v>
      </c>
      <c r="K308" s="107" t="s">
        <v>1029</v>
      </c>
      <c r="L308" s="107" t="s">
        <v>1029</v>
      </c>
      <c r="M308" s="107">
        <v>4.8804294777940418E-2</v>
      </c>
      <c r="N308" s="107" t="s">
        <v>1029</v>
      </c>
    </row>
    <row r="309" spans="2:14">
      <c r="B309" s="25">
        <v>7414000</v>
      </c>
      <c r="C309" s="273" t="s">
        <v>353</v>
      </c>
      <c r="D309" s="63">
        <v>100</v>
      </c>
      <c r="E309" s="107">
        <v>99.39686369119417</v>
      </c>
      <c r="F309" s="145">
        <v>70.205066344993924</v>
      </c>
      <c r="G309" s="145">
        <v>29.191797346200243</v>
      </c>
      <c r="H309" s="107">
        <v>0.12062726176115801</v>
      </c>
      <c r="I309" s="107">
        <v>0.48250904704463204</v>
      </c>
      <c r="J309" s="107" t="s">
        <v>1029</v>
      </c>
      <c r="K309" s="107" t="s">
        <v>1029</v>
      </c>
      <c r="L309" s="107" t="s">
        <v>1029</v>
      </c>
      <c r="M309" s="107" t="s">
        <v>1029</v>
      </c>
      <c r="N309" s="107" t="s">
        <v>1029</v>
      </c>
    </row>
    <row r="310" spans="2:14">
      <c r="B310" s="25">
        <v>7415000</v>
      </c>
      <c r="C310" s="273" t="s">
        <v>354</v>
      </c>
      <c r="D310" s="63">
        <v>100</v>
      </c>
      <c r="E310" s="107">
        <v>86.687500000000369</v>
      </c>
      <c r="F310" s="145">
        <v>55.968750000000313</v>
      </c>
      <c r="G310" s="145">
        <v>30.71875000000005</v>
      </c>
      <c r="H310" s="107">
        <v>8.1562500000000266</v>
      </c>
      <c r="I310" s="107">
        <v>5.1562500000000169</v>
      </c>
      <c r="J310" s="107" t="s">
        <v>1029</v>
      </c>
      <c r="K310" s="107" t="s">
        <v>1029</v>
      </c>
      <c r="L310" s="107" t="s">
        <v>1029</v>
      </c>
      <c r="M310" s="107" t="s">
        <v>1029</v>
      </c>
      <c r="N310" s="107" t="s">
        <v>1029</v>
      </c>
    </row>
    <row r="311" spans="2:14">
      <c r="B311" s="25">
        <v>7416000</v>
      </c>
      <c r="C311" s="273" t="s">
        <v>355</v>
      </c>
      <c r="D311" s="63">
        <v>100</v>
      </c>
      <c r="E311" s="107">
        <v>92.60204081632655</v>
      </c>
      <c r="F311" s="145">
        <v>73.979591836734713</v>
      </c>
      <c r="G311" s="145">
        <v>18.622448979591834</v>
      </c>
      <c r="H311" s="107">
        <v>4.8469387755102016</v>
      </c>
      <c r="I311" s="107">
        <v>2.5510204081632644</v>
      </c>
      <c r="J311" s="107" t="s">
        <v>1029</v>
      </c>
      <c r="K311" s="107" t="s">
        <v>1029</v>
      </c>
      <c r="L311" s="107" t="s">
        <v>1029</v>
      </c>
      <c r="M311" s="107" t="s">
        <v>1029</v>
      </c>
      <c r="N311" s="107" t="s">
        <v>1029</v>
      </c>
    </row>
    <row r="312" spans="2:14">
      <c r="B312" s="25">
        <v>7417000</v>
      </c>
      <c r="C312" s="273" t="s">
        <v>356</v>
      </c>
      <c r="D312" s="63">
        <v>100</v>
      </c>
      <c r="E312" s="107">
        <v>99.331997327989484</v>
      </c>
      <c r="F312" s="145">
        <v>74.415497661990798</v>
      </c>
      <c r="G312" s="145">
        <v>24.916499665998678</v>
      </c>
      <c r="H312" s="107" t="s">
        <v>1029</v>
      </c>
      <c r="I312" s="107">
        <v>0.53440213760855093</v>
      </c>
      <c r="J312" s="107" t="s">
        <v>1029</v>
      </c>
      <c r="K312" s="107" t="s">
        <v>1029</v>
      </c>
      <c r="L312" s="107" t="s">
        <v>1029</v>
      </c>
      <c r="M312" s="107">
        <v>0.13360053440213773</v>
      </c>
      <c r="N312" s="107" t="s">
        <v>1029</v>
      </c>
    </row>
    <row r="313" spans="2:14">
      <c r="B313" s="25">
        <v>7418000</v>
      </c>
      <c r="C313" s="273" t="s">
        <v>357</v>
      </c>
      <c r="D313" s="63">
        <v>100</v>
      </c>
      <c r="E313" s="107">
        <v>94.367015098722675</v>
      </c>
      <c r="F313" s="145">
        <v>82.288037166086184</v>
      </c>
      <c r="G313" s="145">
        <v>12.078977932636491</v>
      </c>
      <c r="H313" s="107">
        <v>0.17421602787456467</v>
      </c>
      <c r="I313" s="107">
        <v>5.400696864111505</v>
      </c>
      <c r="J313" s="107" t="s">
        <v>1029</v>
      </c>
      <c r="K313" s="107" t="s">
        <v>1029</v>
      </c>
      <c r="L313" s="107" t="s">
        <v>1029</v>
      </c>
      <c r="M313" s="107">
        <v>5.8072009291521551E-2</v>
      </c>
      <c r="N313" s="107" t="s">
        <v>1029</v>
      </c>
    </row>
    <row r="314" spans="2:14">
      <c r="B314" s="25">
        <v>7419000</v>
      </c>
      <c r="C314" s="273" t="s">
        <v>358</v>
      </c>
      <c r="D314" s="63">
        <v>100</v>
      </c>
      <c r="E314" s="107">
        <v>99.024390243902189</v>
      </c>
      <c r="F314" s="145">
        <v>85.07317073170708</v>
      </c>
      <c r="G314" s="145">
        <v>13.951219512195115</v>
      </c>
      <c r="H314" s="107">
        <v>0.39024390243902424</v>
      </c>
      <c r="I314" s="107">
        <v>0.58536585365853633</v>
      </c>
      <c r="J314" s="107" t="s">
        <v>1029</v>
      </c>
      <c r="K314" s="107" t="s">
        <v>1029</v>
      </c>
      <c r="L314" s="107" t="s">
        <v>1029</v>
      </c>
      <c r="M314" s="107" t="s">
        <v>1029</v>
      </c>
      <c r="N314" s="107" t="s">
        <v>1029</v>
      </c>
    </row>
    <row r="315" spans="2:14">
      <c r="B315" s="25">
        <v>7420000</v>
      </c>
      <c r="C315" s="273" t="s">
        <v>359</v>
      </c>
      <c r="D315" s="63">
        <v>100</v>
      </c>
      <c r="E315" s="107">
        <v>99.090909090909065</v>
      </c>
      <c r="F315" s="145">
        <v>80.151515151515113</v>
      </c>
      <c r="G315" s="145">
        <v>18.939393939393948</v>
      </c>
      <c r="H315" s="107">
        <v>0.15151515151515155</v>
      </c>
      <c r="I315" s="107">
        <v>0.60606060606060619</v>
      </c>
      <c r="J315" s="107" t="s">
        <v>1029</v>
      </c>
      <c r="K315" s="107" t="s">
        <v>1029</v>
      </c>
      <c r="L315" s="107" t="s">
        <v>1029</v>
      </c>
      <c r="M315" s="107">
        <v>7.5757575757575774E-2</v>
      </c>
      <c r="N315" s="107">
        <v>7.5757575757575774E-2</v>
      </c>
    </row>
    <row r="316" spans="2:14">
      <c r="B316" s="25">
        <v>7421000</v>
      </c>
      <c r="C316" s="273" t="s">
        <v>360</v>
      </c>
      <c r="D316" s="63">
        <v>100</v>
      </c>
      <c r="E316" s="107">
        <v>11.183144246353338</v>
      </c>
      <c r="F316" s="145">
        <v>10.69692058346841</v>
      </c>
      <c r="G316" s="145">
        <v>0.48622366288492769</v>
      </c>
      <c r="H316" s="107">
        <v>5.1863857374392284</v>
      </c>
      <c r="I316" s="107">
        <v>83.306320907617575</v>
      </c>
      <c r="J316" s="107" t="s">
        <v>1029</v>
      </c>
      <c r="K316" s="107">
        <v>8.1037277147487943E-2</v>
      </c>
      <c r="L316" s="107">
        <v>8.1037277147487943E-2</v>
      </c>
      <c r="M316" s="107">
        <v>8.1037277147487943E-2</v>
      </c>
      <c r="N316" s="107">
        <v>8.1037277147487943E-2</v>
      </c>
    </row>
    <row r="317" spans="2:14">
      <c r="B317" s="25">
        <v>7422000</v>
      </c>
      <c r="C317" s="273" t="s">
        <v>361</v>
      </c>
      <c r="D317" s="63">
        <v>100</v>
      </c>
      <c r="E317" s="107">
        <v>98.042505592841493</v>
      </c>
      <c r="F317" s="145">
        <v>83.780760626398518</v>
      </c>
      <c r="G317" s="145">
        <v>14.261744966442977</v>
      </c>
      <c r="H317" s="107">
        <v>0.22371364653243864</v>
      </c>
      <c r="I317" s="107">
        <v>1.6778523489932899</v>
      </c>
      <c r="J317" s="107" t="s">
        <v>1029</v>
      </c>
      <c r="K317" s="107" t="s">
        <v>1029</v>
      </c>
      <c r="L317" s="107" t="s">
        <v>1029</v>
      </c>
      <c r="M317" s="107" t="s">
        <v>1029</v>
      </c>
      <c r="N317" s="107">
        <v>5.5928411633109659E-2</v>
      </c>
    </row>
    <row r="318" spans="2:14">
      <c r="B318" s="25">
        <v>7423000</v>
      </c>
      <c r="C318" s="273" t="s">
        <v>362</v>
      </c>
      <c r="D318" s="63">
        <v>100</v>
      </c>
      <c r="E318" s="107">
        <v>99.716713881019913</v>
      </c>
      <c r="F318" s="145">
        <v>67.209631728045366</v>
      </c>
      <c r="G318" s="145">
        <v>32.507082152974547</v>
      </c>
      <c r="H318" s="107" t="s">
        <v>1029</v>
      </c>
      <c r="I318" s="107">
        <v>0.21246458923512754</v>
      </c>
      <c r="J318" s="107" t="s">
        <v>1029</v>
      </c>
      <c r="K318" s="107" t="s">
        <v>1029</v>
      </c>
      <c r="L318" s="107" t="s">
        <v>1029</v>
      </c>
      <c r="M318" s="107" t="s">
        <v>1029</v>
      </c>
      <c r="N318" s="107">
        <v>7.0821529745042522E-2</v>
      </c>
    </row>
    <row r="319" spans="2:14">
      <c r="B319" s="25">
        <v>7424000</v>
      </c>
      <c r="C319" s="273" t="s">
        <v>363</v>
      </c>
      <c r="D319" s="63">
        <v>100</v>
      </c>
      <c r="E319" s="107">
        <v>59.182498560736853</v>
      </c>
      <c r="F319" s="145">
        <v>50.489349453079981</v>
      </c>
      <c r="G319" s="145">
        <v>8.6931491076568737</v>
      </c>
      <c r="H319" s="107">
        <v>4.8934945308002273</v>
      </c>
      <c r="I319" s="107">
        <v>35.75129533678755</v>
      </c>
      <c r="J319" s="107">
        <v>5.7570523891767374E-2</v>
      </c>
      <c r="K319" s="107" t="s">
        <v>1029</v>
      </c>
      <c r="L319" s="107" t="s">
        <v>1029</v>
      </c>
      <c r="M319" s="107" t="s">
        <v>1029</v>
      </c>
      <c r="N319" s="107">
        <v>0.11514104778353475</v>
      </c>
    </row>
    <row r="320" spans="2:14">
      <c r="B320" s="25">
        <v>7425000</v>
      </c>
      <c r="C320" s="273" t="s">
        <v>364</v>
      </c>
      <c r="D320" s="63">
        <v>100</v>
      </c>
      <c r="E320" s="107">
        <v>99.282164549972634</v>
      </c>
      <c r="F320" s="145">
        <v>87.796797349530877</v>
      </c>
      <c r="G320" s="145">
        <v>11.485367200441761</v>
      </c>
      <c r="H320" s="107">
        <v>0.22087244616234147</v>
      </c>
      <c r="I320" s="107">
        <v>0.49696300386526826</v>
      </c>
      <c r="J320" s="107" t="s">
        <v>1029</v>
      </c>
      <c r="K320" s="107" t="s">
        <v>1029</v>
      </c>
      <c r="L320" s="107" t="s">
        <v>1029</v>
      </c>
      <c r="M320" s="107" t="s">
        <v>1029</v>
      </c>
      <c r="N320" s="107" t="s">
        <v>1029</v>
      </c>
    </row>
    <row r="321" spans="2:14">
      <c r="B321" s="25">
        <v>7426000</v>
      </c>
      <c r="C321" s="273" t="s">
        <v>365</v>
      </c>
      <c r="D321" s="63">
        <v>100</v>
      </c>
      <c r="E321" s="107">
        <v>99.910152740341516</v>
      </c>
      <c r="F321" s="145">
        <v>83.108715184186963</v>
      </c>
      <c r="G321" s="145">
        <v>16.801437556154546</v>
      </c>
      <c r="H321" s="107" t="s">
        <v>1029</v>
      </c>
      <c r="I321" s="107" t="s">
        <v>1029</v>
      </c>
      <c r="J321" s="107" t="s">
        <v>1029</v>
      </c>
      <c r="K321" s="107" t="s">
        <v>1029</v>
      </c>
      <c r="L321" s="107" t="s">
        <v>1029</v>
      </c>
      <c r="M321" s="107">
        <v>8.9847259658580425E-2</v>
      </c>
      <c r="N321" s="107" t="s">
        <v>1029</v>
      </c>
    </row>
    <row r="322" spans="2:14">
      <c r="B322" s="25">
        <v>7427000</v>
      </c>
      <c r="C322" s="273" t="s">
        <v>223</v>
      </c>
      <c r="D322" s="63">
        <v>100</v>
      </c>
      <c r="E322" s="107">
        <v>81.800000000000097</v>
      </c>
      <c r="F322" s="145">
        <v>78.800000000000097</v>
      </c>
      <c r="G322" s="145">
        <v>3.0000000000000031</v>
      </c>
      <c r="H322" s="107">
        <v>1.2000000000000013</v>
      </c>
      <c r="I322" s="107">
        <v>17.000000000000021</v>
      </c>
      <c r="J322" s="107" t="s">
        <v>1029</v>
      </c>
      <c r="K322" s="107" t="s">
        <v>1029</v>
      </c>
      <c r="L322" s="107" t="s">
        <v>1029</v>
      </c>
      <c r="M322" s="107" t="s">
        <v>1029</v>
      </c>
      <c r="N322" s="107" t="s">
        <v>1029</v>
      </c>
    </row>
    <row r="323" spans="2:14">
      <c r="B323" s="25">
        <v>7428000</v>
      </c>
      <c r="C323" s="273" t="s">
        <v>366</v>
      </c>
      <c r="D323" s="63">
        <v>100</v>
      </c>
      <c r="E323" s="107">
        <v>99.740394600207892</v>
      </c>
      <c r="F323" s="145">
        <v>73.831775700934728</v>
      </c>
      <c r="G323" s="145">
        <v>25.908618899273161</v>
      </c>
      <c r="H323" s="107">
        <v>0.18172377985462121</v>
      </c>
      <c r="I323" s="107">
        <v>2.59605399792316E-2</v>
      </c>
      <c r="J323" s="107">
        <v>2.59605399792316E-2</v>
      </c>
      <c r="K323" s="107" t="s">
        <v>1029</v>
      </c>
      <c r="L323" s="107" t="s">
        <v>1029</v>
      </c>
      <c r="M323" s="107" t="s">
        <v>1029</v>
      </c>
      <c r="N323" s="107">
        <v>2.59605399792316E-2</v>
      </c>
    </row>
    <row r="324" spans="2:14">
      <c r="B324" s="25">
        <v>7429000</v>
      </c>
      <c r="C324" s="273" t="s">
        <v>367</v>
      </c>
      <c r="D324" s="63">
        <v>100</v>
      </c>
      <c r="E324" s="107">
        <v>82.254901960784224</v>
      </c>
      <c r="F324" s="145">
        <v>70.294117647058727</v>
      </c>
      <c r="G324" s="145">
        <v>11.96078431372549</v>
      </c>
      <c r="H324" s="107">
        <v>9.8529411764705976</v>
      </c>
      <c r="I324" s="107">
        <v>7.8431372549019747</v>
      </c>
      <c r="J324" s="107" t="s">
        <v>1029</v>
      </c>
      <c r="K324" s="107" t="s">
        <v>1029</v>
      </c>
      <c r="L324" s="107" t="s">
        <v>1029</v>
      </c>
      <c r="M324" s="107">
        <v>4.9019607843137289E-2</v>
      </c>
      <c r="N324" s="107" t="s">
        <v>1029</v>
      </c>
    </row>
    <row r="325" spans="2:14">
      <c r="B325" s="25">
        <v>7430000</v>
      </c>
      <c r="C325" s="273" t="s">
        <v>368</v>
      </c>
      <c r="D325" s="63">
        <v>100</v>
      </c>
      <c r="E325" s="107">
        <v>99.276729559748489</v>
      </c>
      <c r="F325" s="145">
        <v>87.830188679245353</v>
      </c>
      <c r="G325" s="145">
        <v>11.446540880503138</v>
      </c>
      <c r="H325" s="107">
        <v>0.25157232704402499</v>
      </c>
      <c r="I325" s="107">
        <v>0.40880503144654062</v>
      </c>
      <c r="J325" s="107" t="s">
        <v>1029</v>
      </c>
      <c r="K325" s="107" t="s">
        <v>1029</v>
      </c>
      <c r="L325" s="107" t="s">
        <v>1029</v>
      </c>
      <c r="M325" s="107">
        <v>6.2893081761006248E-2</v>
      </c>
      <c r="N325" s="107" t="s">
        <v>1029</v>
      </c>
    </row>
    <row r="326" spans="2:14">
      <c r="B326" s="25">
        <v>7431000</v>
      </c>
      <c r="C326" s="273" t="s">
        <v>369</v>
      </c>
      <c r="D326" s="63">
        <v>100</v>
      </c>
      <c r="E326" s="107">
        <v>28.733031674208153</v>
      </c>
      <c r="F326" s="145">
        <v>28.733031674208153</v>
      </c>
      <c r="G326" s="145" t="s">
        <v>1029</v>
      </c>
      <c r="H326" s="107">
        <v>56.108597285067873</v>
      </c>
      <c r="I326" s="107">
        <v>15.158371040723981</v>
      </c>
      <c r="J326" s="107" t="s">
        <v>1029</v>
      </c>
      <c r="K326" s="107" t="s">
        <v>1029</v>
      </c>
      <c r="L326" s="107" t="s">
        <v>1029</v>
      </c>
      <c r="M326" s="107" t="s">
        <v>1029</v>
      </c>
      <c r="N326" s="107" t="s">
        <v>1029</v>
      </c>
    </row>
    <row r="327" spans="2:14">
      <c r="B327" s="25">
        <v>7432000</v>
      </c>
      <c r="C327" s="273" t="s">
        <v>370</v>
      </c>
      <c r="D327" s="63">
        <v>100</v>
      </c>
      <c r="E327" s="107">
        <v>96.682926829268723</v>
      </c>
      <c r="F327" s="145">
        <v>83.642276422764624</v>
      </c>
      <c r="G327" s="145">
        <v>13.040650406504097</v>
      </c>
      <c r="H327" s="107">
        <v>1.7560975609756138</v>
      </c>
      <c r="I327" s="107">
        <v>1.5284552845528492</v>
      </c>
      <c r="J327" s="107" t="s">
        <v>1029</v>
      </c>
      <c r="K327" s="107" t="s">
        <v>1029</v>
      </c>
      <c r="L327" s="107" t="s">
        <v>1029</v>
      </c>
      <c r="M327" s="107">
        <v>3.2520325203252105E-2</v>
      </c>
      <c r="N327" s="107" t="s">
        <v>1029</v>
      </c>
    </row>
    <row r="328" spans="2:14">
      <c r="B328" s="25">
        <v>7433000</v>
      </c>
      <c r="C328" s="273" t="s">
        <v>371</v>
      </c>
      <c r="D328" s="63">
        <v>100</v>
      </c>
      <c r="E328" s="107">
        <v>20.604395604395588</v>
      </c>
      <c r="F328" s="145">
        <v>18.406593406593391</v>
      </c>
      <c r="G328" s="145">
        <v>2.1978021978021958</v>
      </c>
      <c r="H328" s="107">
        <v>24.175824175824157</v>
      </c>
      <c r="I328" s="107">
        <v>54.578754578754562</v>
      </c>
      <c r="J328" s="107" t="s">
        <v>1029</v>
      </c>
      <c r="K328" s="107" t="s">
        <v>1029</v>
      </c>
      <c r="L328" s="107">
        <v>0.366300366300366</v>
      </c>
      <c r="M328" s="107">
        <v>0.183150183150183</v>
      </c>
      <c r="N328" s="107">
        <v>9.15750915750915E-2</v>
      </c>
    </row>
    <row r="329" spans="2:14" s="54" customFormat="1">
      <c r="B329" s="298">
        <v>7800000</v>
      </c>
      <c r="C329" s="299" t="s">
        <v>372</v>
      </c>
      <c r="D329" s="291">
        <v>100</v>
      </c>
      <c r="E329" s="292">
        <v>92.486724267862201</v>
      </c>
      <c r="F329" s="585">
        <v>70.295658879404783</v>
      </c>
      <c r="G329" s="585">
        <v>22.191065388457421</v>
      </c>
      <c r="H329" s="292">
        <v>1.1917488914982637</v>
      </c>
      <c r="I329" s="292">
        <v>4.7529749907989434</v>
      </c>
      <c r="J329" s="292">
        <v>7.0102875970486107E-3</v>
      </c>
      <c r="K329" s="292">
        <v>5.2577156977864576E-3</v>
      </c>
      <c r="L329" s="292">
        <v>1.4353563854957043</v>
      </c>
      <c r="M329" s="292">
        <v>8.5876023063845466E-2</v>
      </c>
      <c r="N329" s="292">
        <v>3.5051437985243059E-2</v>
      </c>
    </row>
    <row r="330" spans="2:14">
      <c r="B330" s="25">
        <v>7801000</v>
      </c>
      <c r="C330" s="273" t="s">
        <v>373</v>
      </c>
      <c r="D330" s="63">
        <v>100</v>
      </c>
      <c r="E330" s="107">
        <v>84.258943781941909</v>
      </c>
      <c r="F330" s="145">
        <v>56.490630323679468</v>
      </c>
      <c r="G330" s="145">
        <v>27.76831345826244</v>
      </c>
      <c r="H330" s="107">
        <v>0.62302263324409801</v>
      </c>
      <c r="I330" s="107">
        <v>11.024580189827178</v>
      </c>
      <c r="J330" s="107">
        <v>1.4602092966658545E-2</v>
      </c>
      <c r="K330" s="107">
        <v>9.7347286444390314E-3</v>
      </c>
      <c r="L330" s="107">
        <v>3.884156729131178</v>
      </c>
      <c r="M330" s="107">
        <v>0.12655147237770739</v>
      </c>
      <c r="N330" s="107">
        <v>5.8408371866634196E-2</v>
      </c>
    </row>
    <row r="331" spans="2:14">
      <c r="B331" s="25">
        <v>7810000</v>
      </c>
      <c r="C331" s="273" t="s">
        <v>374</v>
      </c>
      <c r="D331" s="63">
        <v>100</v>
      </c>
      <c r="E331" s="107">
        <v>98.826530612245108</v>
      </c>
      <c r="F331" s="145">
        <v>58.418367346938915</v>
      </c>
      <c r="G331" s="145">
        <v>40.408163265306193</v>
      </c>
      <c r="H331" s="107">
        <v>0.35714285714285765</v>
      </c>
      <c r="I331" s="107">
        <v>0.81632653061224603</v>
      </c>
      <c r="J331" s="107" t="s">
        <v>1029</v>
      </c>
      <c r="K331" s="107" t="s">
        <v>1029</v>
      </c>
      <c r="L331" s="107" t="s">
        <v>1029</v>
      </c>
      <c r="M331" s="107" t="s">
        <v>1029</v>
      </c>
      <c r="N331" s="107" t="s">
        <v>1029</v>
      </c>
    </row>
    <row r="332" spans="2:14">
      <c r="B332" s="25">
        <v>7811000</v>
      </c>
      <c r="C332" s="277" t="s">
        <v>375</v>
      </c>
      <c r="D332" s="63">
        <v>100</v>
      </c>
      <c r="E332" s="107">
        <v>99.606299212598486</v>
      </c>
      <c r="F332" s="145">
        <v>83.267716535433109</v>
      </c>
      <c r="G332" s="145">
        <v>16.338582677165373</v>
      </c>
      <c r="H332" s="107" t="s">
        <v>1029</v>
      </c>
      <c r="I332" s="107">
        <v>0.39370078740157516</v>
      </c>
      <c r="J332" s="107" t="s">
        <v>1029</v>
      </c>
      <c r="K332" s="107" t="s">
        <v>1029</v>
      </c>
      <c r="L332" s="107" t="s">
        <v>1029</v>
      </c>
      <c r="M332" s="107" t="s">
        <v>1029</v>
      </c>
      <c r="N332" s="107" t="s">
        <v>1029</v>
      </c>
    </row>
    <row r="333" spans="2:14">
      <c r="B333" s="25">
        <v>7812000</v>
      </c>
      <c r="C333" s="273" t="s">
        <v>376</v>
      </c>
      <c r="D333" s="63">
        <v>100</v>
      </c>
      <c r="E333" s="107">
        <v>99.653078924544701</v>
      </c>
      <c r="F333" s="145">
        <v>84.388551604509999</v>
      </c>
      <c r="G333" s="145">
        <v>15.264527320034702</v>
      </c>
      <c r="H333" s="107">
        <v>8.6730268863833476E-2</v>
      </c>
      <c r="I333" s="107">
        <v>0.26019080659150046</v>
      </c>
      <c r="J333" s="107" t="s">
        <v>1029</v>
      </c>
      <c r="K333" s="107" t="s">
        <v>1029</v>
      </c>
      <c r="L333" s="107" t="s">
        <v>1029</v>
      </c>
      <c r="M333" s="107" t="s">
        <v>1029</v>
      </c>
      <c r="N333" s="107" t="s">
        <v>1029</v>
      </c>
    </row>
    <row r="334" spans="2:14">
      <c r="B334" s="25">
        <v>7813000</v>
      </c>
      <c r="C334" s="273" t="s">
        <v>377</v>
      </c>
      <c r="D334" s="63">
        <v>100</v>
      </c>
      <c r="E334" s="107">
        <v>78.802113916617913</v>
      </c>
      <c r="F334" s="145">
        <v>75.337639459777037</v>
      </c>
      <c r="G334" s="145">
        <v>3.464474456840875</v>
      </c>
      <c r="H334" s="107">
        <v>16.030534351145061</v>
      </c>
      <c r="I334" s="107">
        <v>3.8755137991779272</v>
      </c>
      <c r="J334" s="107" t="s">
        <v>1029</v>
      </c>
      <c r="K334" s="107" t="s">
        <v>1029</v>
      </c>
      <c r="L334" s="107">
        <v>1.2331180270111592</v>
      </c>
      <c r="M334" s="107">
        <v>5.871990604815041E-2</v>
      </c>
      <c r="N334" s="107" t="s">
        <v>1029</v>
      </c>
    </row>
    <row r="335" spans="2:14">
      <c r="B335" s="25">
        <v>7814000</v>
      </c>
      <c r="C335" s="273" t="s">
        <v>378</v>
      </c>
      <c r="D335" s="63">
        <v>100</v>
      </c>
      <c r="E335" s="107">
        <v>99.47941315664923</v>
      </c>
      <c r="F335" s="145">
        <v>63.416942735447101</v>
      </c>
      <c r="G335" s="145">
        <v>36.062470421202129</v>
      </c>
      <c r="H335" s="107" t="s">
        <v>1029</v>
      </c>
      <c r="I335" s="107">
        <v>0.42593469001419748</v>
      </c>
      <c r="J335" s="107" t="s">
        <v>1029</v>
      </c>
      <c r="K335" s="107" t="s">
        <v>1029</v>
      </c>
      <c r="L335" s="107" t="s">
        <v>1029</v>
      </c>
      <c r="M335" s="107">
        <v>4.7326076668244163E-2</v>
      </c>
      <c r="N335" s="107">
        <v>4.7326076668244163E-2</v>
      </c>
    </row>
    <row r="336" spans="2:14">
      <c r="B336" s="25">
        <v>7815000</v>
      </c>
      <c r="C336" s="273" t="s">
        <v>379</v>
      </c>
      <c r="D336" s="63">
        <v>100</v>
      </c>
      <c r="E336" s="107">
        <v>98.763250883392246</v>
      </c>
      <c r="F336" s="145">
        <v>86.749116607773871</v>
      </c>
      <c r="G336" s="145">
        <v>12.014134275618375</v>
      </c>
      <c r="H336" s="107">
        <v>0.17667844522968193</v>
      </c>
      <c r="I336" s="107">
        <v>1.0600706713780916</v>
      </c>
      <c r="J336" s="107" t="s">
        <v>1029</v>
      </c>
      <c r="K336" s="107" t="s">
        <v>1029</v>
      </c>
      <c r="L336" s="107" t="s">
        <v>1029</v>
      </c>
      <c r="M336" s="107" t="s">
        <v>1029</v>
      </c>
      <c r="N336" s="107" t="s">
        <v>1029</v>
      </c>
    </row>
    <row r="337" spans="2:14">
      <c r="B337" s="25">
        <v>7816000</v>
      </c>
      <c r="C337" s="273" t="s">
        <v>380</v>
      </c>
      <c r="D337" s="63">
        <v>100</v>
      </c>
      <c r="E337" s="107">
        <v>99.673202614379264</v>
      </c>
      <c r="F337" s="145">
        <v>89.869281045751805</v>
      </c>
      <c r="G337" s="145">
        <v>9.8039215686274623</v>
      </c>
      <c r="H337" s="107" t="s">
        <v>1029</v>
      </c>
      <c r="I337" s="107">
        <v>0.21786492374727684</v>
      </c>
      <c r="J337" s="107" t="s">
        <v>1029</v>
      </c>
      <c r="K337" s="107" t="s">
        <v>1029</v>
      </c>
      <c r="L337" s="107" t="s">
        <v>1029</v>
      </c>
      <c r="M337" s="107">
        <v>0.10893246187363842</v>
      </c>
      <c r="N337" s="107" t="s">
        <v>1029</v>
      </c>
    </row>
    <row r="338" spans="2:14">
      <c r="B338" s="25">
        <v>7817000</v>
      </c>
      <c r="C338" s="273" t="s">
        <v>381</v>
      </c>
      <c r="D338" s="63">
        <v>100</v>
      </c>
      <c r="E338" s="107">
        <v>99.300699300699264</v>
      </c>
      <c r="F338" s="145">
        <v>72.494172494172474</v>
      </c>
      <c r="G338" s="145">
        <v>26.806526806526794</v>
      </c>
      <c r="H338" s="107" t="s">
        <v>1029</v>
      </c>
      <c r="I338" s="107">
        <v>0.69930069930069894</v>
      </c>
      <c r="J338" s="107" t="s">
        <v>1029</v>
      </c>
      <c r="K338" s="107" t="s">
        <v>1029</v>
      </c>
      <c r="L338" s="107" t="s">
        <v>1029</v>
      </c>
      <c r="M338" s="107" t="s">
        <v>1029</v>
      </c>
      <c r="N338" s="107" t="s">
        <v>1029</v>
      </c>
    </row>
    <row r="339" spans="2:14">
      <c r="B339" s="25">
        <v>7818000</v>
      </c>
      <c r="C339" s="273" t="s">
        <v>382</v>
      </c>
      <c r="D339" s="63">
        <v>100</v>
      </c>
      <c r="E339" s="107">
        <v>96.012269938650363</v>
      </c>
      <c r="F339" s="145">
        <v>75.766871165644218</v>
      </c>
      <c r="G339" s="145">
        <v>20.245398773006148</v>
      </c>
      <c r="H339" s="107">
        <v>0.92024539877300671</v>
      </c>
      <c r="I339" s="107">
        <v>3.0674846625766894</v>
      </c>
      <c r="J339" s="107" t="s">
        <v>1029</v>
      </c>
      <c r="K339" s="107" t="s">
        <v>1029</v>
      </c>
      <c r="L339" s="107" t="s">
        <v>1029</v>
      </c>
      <c r="M339" s="107" t="s">
        <v>1029</v>
      </c>
      <c r="N339" s="107" t="s">
        <v>1029</v>
      </c>
    </row>
    <row r="340" spans="2:14">
      <c r="B340" s="25">
        <v>7819000</v>
      </c>
      <c r="C340" s="273" t="s">
        <v>383</v>
      </c>
      <c r="D340" s="63">
        <v>100</v>
      </c>
      <c r="E340" s="107">
        <v>98.825065274151299</v>
      </c>
      <c r="F340" s="145">
        <v>88.511749347258359</v>
      </c>
      <c r="G340" s="145">
        <v>10.313315926892946</v>
      </c>
      <c r="H340" s="107">
        <v>0.26109660574412513</v>
      </c>
      <c r="I340" s="107">
        <v>0.91383812010443821</v>
      </c>
      <c r="J340" s="107" t="s">
        <v>1029</v>
      </c>
      <c r="K340" s="107" t="s">
        <v>1029</v>
      </c>
      <c r="L340" s="107" t="s">
        <v>1029</v>
      </c>
      <c r="M340" s="107" t="s">
        <v>1029</v>
      </c>
      <c r="N340" s="107" t="s">
        <v>1029</v>
      </c>
    </row>
    <row r="341" spans="2:14">
      <c r="B341" s="25">
        <v>7820000</v>
      </c>
      <c r="C341" s="273" t="s">
        <v>384</v>
      </c>
      <c r="D341" s="63">
        <v>100</v>
      </c>
      <c r="E341" s="107">
        <v>99.690880989180883</v>
      </c>
      <c r="F341" s="145">
        <v>97.836166924265896</v>
      </c>
      <c r="G341" s="145">
        <v>1.8547140649149925</v>
      </c>
      <c r="H341" s="107" t="s">
        <v>1029</v>
      </c>
      <c r="I341" s="107" t="s">
        <v>1029</v>
      </c>
      <c r="J341" s="107" t="s">
        <v>1029</v>
      </c>
      <c r="K341" s="107" t="s">
        <v>1029</v>
      </c>
      <c r="L341" s="107" t="s">
        <v>1029</v>
      </c>
      <c r="M341" s="107">
        <v>0.30911901081916543</v>
      </c>
      <c r="N341" s="107" t="s">
        <v>1029</v>
      </c>
    </row>
    <row r="342" spans="2:14">
      <c r="B342" s="25">
        <v>7821000</v>
      </c>
      <c r="C342" s="273" t="s">
        <v>385</v>
      </c>
      <c r="D342" s="63">
        <v>100</v>
      </c>
      <c r="E342" s="107">
        <v>70.285714285714306</v>
      </c>
      <c r="F342" s="145">
        <v>69.142857142857167</v>
      </c>
      <c r="G342" s="145">
        <v>1.142857142857143</v>
      </c>
      <c r="H342" s="107">
        <v>21.333333333333336</v>
      </c>
      <c r="I342" s="107">
        <v>8.3809523809523832</v>
      </c>
      <c r="J342" s="107" t="s">
        <v>1029</v>
      </c>
      <c r="K342" s="107" t="s">
        <v>1029</v>
      </c>
      <c r="L342" s="107" t="s">
        <v>1029</v>
      </c>
      <c r="M342" s="107" t="s">
        <v>1029</v>
      </c>
      <c r="N342" s="107" t="s">
        <v>1029</v>
      </c>
    </row>
    <row r="343" spans="2:14">
      <c r="B343" s="25">
        <v>7821100</v>
      </c>
      <c r="C343" s="273" t="s">
        <v>386</v>
      </c>
      <c r="D343" s="63">
        <v>100</v>
      </c>
      <c r="E343" s="107">
        <v>99.796747967479689</v>
      </c>
      <c r="F343" s="145">
        <v>87.957317073170742</v>
      </c>
      <c r="G343" s="145">
        <v>11.839430894308943</v>
      </c>
      <c r="H343" s="107" t="s">
        <v>1029</v>
      </c>
      <c r="I343" s="107">
        <v>0.15243902439024401</v>
      </c>
      <c r="J343" s="107" t="s">
        <v>1029</v>
      </c>
      <c r="K343" s="107" t="s">
        <v>1029</v>
      </c>
      <c r="L343" s="107" t="s">
        <v>1029</v>
      </c>
      <c r="M343" s="107" t="s">
        <v>1029</v>
      </c>
      <c r="N343" s="107">
        <v>5.0813008130081341E-2</v>
      </c>
    </row>
    <row r="344" spans="2:14">
      <c r="B344" s="25">
        <v>7822000</v>
      </c>
      <c r="C344" s="273" t="s">
        <v>387</v>
      </c>
      <c r="D344" s="63">
        <v>100</v>
      </c>
      <c r="E344" s="107">
        <v>25.356125356125329</v>
      </c>
      <c r="F344" s="145">
        <v>25.071225071225044</v>
      </c>
      <c r="G344" s="145">
        <v>0.28490028490028457</v>
      </c>
      <c r="H344" s="107">
        <v>35.612535612535574</v>
      </c>
      <c r="I344" s="107">
        <v>38.746438746438706</v>
      </c>
      <c r="J344" s="107">
        <v>0.28490028490028457</v>
      </c>
      <c r="K344" s="107" t="s">
        <v>1029</v>
      </c>
      <c r="L344" s="107" t="s">
        <v>1029</v>
      </c>
      <c r="M344" s="107" t="s">
        <v>1029</v>
      </c>
      <c r="N344" s="107" t="s">
        <v>1029</v>
      </c>
    </row>
    <row r="345" spans="2:14">
      <c r="B345" s="25">
        <v>7823000</v>
      </c>
      <c r="C345" s="273" t="s">
        <v>388</v>
      </c>
      <c r="D345" s="63">
        <v>100</v>
      </c>
      <c r="E345" s="107">
        <v>99.338842975206518</v>
      </c>
      <c r="F345" s="145">
        <v>72.066115702479237</v>
      </c>
      <c r="G345" s="145">
        <v>27.272727272727288</v>
      </c>
      <c r="H345" s="107">
        <v>8.2644628099173556E-2</v>
      </c>
      <c r="I345" s="107">
        <v>0.57851239669421484</v>
      </c>
      <c r="J345" s="107" t="s">
        <v>1029</v>
      </c>
      <c r="K345" s="107" t="s">
        <v>1029</v>
      </c>
      <c r="L345" s="107" t="s">
        <v>1029</v>
      </c>
      <c r="M345" s="107" t="s">
        <v>1029</v>
      </c>
      <c r="N345" s="107" t="s">
        <v>1029</v>
      </c>
    </row>
    <row r="346" spans="2:14">
      <c r="B346" s="25">
        <v>7824000</v>
      </c>
      <c r="C346" s="273" t="s">
        <v>389</v>
      </c>
      <c r="D346" s="63">
        <v>100</v>
      </c>
      <c r="E346" s="107">
        <v>99.694501018330087</v>
      </c>
      <c r="F346" s="145">
        <v>80.753564154786275</v>
      </c>
      <c r="G346" s="145">
        <v>18.940936863543815</v>
      </c>
      <c r="H346" s="107" t="s">
        <v>1029</v>
      </c>
      <c r="I346" s="107">
        <v>0.20366598778004097</v>
      </c>
      <c r="J346" s="107" t="s">
        <v>1029</v>
      </c>
      <c r="K346" s="107" t="s">
        <v>1029</v>
      </c>
      <c r="L346" s="107" t="s">
        <v>1029</v>
      </c>
      <c r="M346" s="107" t="s">
        <v>1029</v>
      </c>
      <c r="N346" s="107">
        <v>0.10183299389002048</v>
      </c>
    </row>
    <row r="347" spans="2:14">
      <c r="B347" s="25">
        <v>7825000</v>
      </c>
      <c r="C347" s="273" t="s">
        <v>232</v>
      </c>
      <c r="D347" s="63">
        <v>100</v>
      </c>
      <c r="E347" s="107">
        <v>99.33920704845815</v>
      </c>
      <c r="F347" s="145">
        <v>77.533039647577084</v>
      </c>
      <c r="G347" s="145">
        <v>21.806167400881066</v>
      </c>
      <c r="H347" s="107" t="s">
        <v>1029</v>
      </c>
      <c r="I347" s="107">
        <v>0.66079295154185036</v>
      </c>
      <c r="J347" s="107" t="s">
        <v>1029</v>
      </c>
      <c r="K347" s="107" t="s">
        <v>1029</v>
      </c>
      <c r="L347" s="107" t="s">
        <v>1029</v>
      </c>
      <c r="M347" s="107" t="s">
        <v>1029</v>
      </c>
      <c r="N347" s="107" t="s">
        <v>1029</v>
      </c>
    </row>
    <row r="348" spans="2:14">
      <c r="B348" s="25">
        <v>7826000</v>
      </c>
      <c r="C348" s="273" t="s">
        <v>390</v>
      </c>
      <c r="D348" s="63">
        <v>100</v>
      </c>
      <c r="E348" s="107">
        <v>99.650145772594968</v>
      </c>
      <c r="F348" s="145">
        <v>89.620991253644505</v>
      </c>
      <c r="G348" s="145">
        <v>10.029154518950465</v>
      </c>
      <c r="H348" s="107">
        <v>5.8309037900874786E-2</v>
      </c>
      <c r="I348" s="107">
        <v>0.17492711370262434</v>
      </c>
      <c r="J348" s="107" t="s">
        <v>1029</v>
      </c>
      <c r="K348" s="107" t="s">
        <v>1029</v>
      </c>
      <c r="L348" s="107" t="s">
        <v>1029</v>
      </c>
      <c r="M348" s="107">
        <v>5.8309037900874786E-2</v>
      </c>
      <c r="N348" s="107">
        <v>5.8309037900874786E-2</v>
      </c>
    </row>
    <row r="349" spans="2:14">
      <c r="B349" s="25">
        <v>7827000</v>
      </c>
      <c r="C349" s="273" t="s">
        <v>391</v>
      </c>
      <c r="D349" s="63">
        <v>100</v>
      </c>
      <c r="E349" s="107">
        <v>99.063670411984859</v>
      </c>
      <c r="F349" s="145">
        <v>81.647940074906231</v>
      </c>
      <c r="G349" s="145">
        <v>17.415730337078632</v>
      </c>
      <c r="H349" s="107" t="s">
        <v>1029</v>
      </c>
      <c r="I349" s="107">
        <v>0.74906367041198429</v>
      </c>
      <c r="J349" s="107" t="s">
        <v>1029</v>
      </c>
      <c r="K349" s="107" t="s">
        <v>1029</v>
      </c>
      <c r="L349" s="107" t="s">
        <v>1029</v>
      </c>
      <c r="M349" s="107">
        <v>0.18726591760299607</v>
      </c>
      <c r="N349" s="107" t="s">
        <v>1029</v>
      </c>
    </row>
    <row r="350" spans="2:14">
      <c r="B350" s="25">
        <v>7828000</v>
      </c>
      <c r="C350" s="273" t="s">
        <v>392</v>
      </c>
      <c r="D350" s="63">
        <v>100</v>
      </c>
      <c r="E350" s="107">
        <v>99.740259740259717</v>
      </c>
      <c r="F350" s="145">
        <v>97.662337662337634</v>
      </c>
      <c r="G350" s="145">
        <v>2.0779220779220759</v>
      </c>
      <c r="H350" s="107" t="s">
        <v>1029</v>
      </c>
      <c r="I350" s="107">
        <v>0.25974025974025949</v>
      </c>
      <c r="J350" s="107" t="s">
        <v>1029</v>
      </c>
      <c r="K350" s="107" t="s">
        <v>1029</v>
      </c>
      <c r="L350" s="107" t="s">
        <v>1029</v>
      </c>
      <c r="M350" s="107" t="s">
        <v>1029</v>
      </c>
      <c r="N350" s="107" t="s">
        <v>1029</v>
      </c>
    </row>
    <row r="351" spans="2:14">
      <c r="B351" s="25">
        <v>7829000</v>
      </c>
      <c r="C351" s="273" t="s">
        <v>393</v>
      </c>
      <c r="D351" s="63">
        <v>100</v>
      </c>
      <c r="E351" s="107">
        <v>99.428320140721382</v>
      </c>
      <c r="F351" s="145">
        <v>75.637642919964961</v>
      </c>
      <c r="G351" s="145">
        <v>23.790677220756429</v>
      </c>
      <c r="H351" s="107" t="s">
        <v>1029</v>
      </c>
      <c r="I351" s="107">
        <v>0.48372911169745098</v>
      </c>
      <c r="J351" s="107" t="s">
        <v>1029</v>
      </c>
      <c r="K351" s="107" t="s">
        <v>1029</v>
      </c>
      <c r="L351" s="107" t="s">
        <v>1029</v>
      </c>
      <c r="M351" s="107">
        <v>8.7950747581354724E-2</v>
      </c>
      <c r="N351" s="107" t="s">
        <v>1029</v>
      </c>
    </row>
    <row r="352" spans="2:14">
      <c r="B352" s="25">
        <v>7830000</v>
      </c>
      <c r="C352" s="273" t="s">
        <v>394</v>
      </c>
      <c r="D352" s="63">
        <v>100</v>
      </c>
      <c r="E352" s="107">
        <v>98.697916666666686</v>
      </c>
      <c r="F352" s="145">
        <v>89.192708333333343</v>
      </c>
      <c r="G352" s="145">
        <v>9.5052083333333464</v>
      </c>
      <c r="H352" s="107">
        <v>0.39062500000000061</v>
      </c>
      <c r="I352" s="107">
        <v>0.91145833333333459</v>
      </c>
      <c r="J352" s="107" t="s">
        <v>1029</v>
      </c>
      <c r="K352" s="107" t="s">
        <v>1029</v>
      </c>
      <c r="L352" s="107" t="s">
        <v>1029</v>
      </c>
      <c r="M352" s="107" t="s">
        <v>1029</v>
      </c>
      <c r="N352" s="107" t="s">
        <v>1029</v>
      </c>
    </row>
    <row r="353" spans="2:14">
      <c r="B353" s="25">
        <v>7831000</v>
      </c>
      <c r="C353" s="273" t="s">
        <v>395</v>
      </c>
      <c r="D353" s="63">
        <v>100</v>
      </c>
      <c r="E353" s="107">
        <v>99.140708915144899</v>
      </c>
      <c r="F353" s="145">
        <v>54.45757250268526</v>
      </c>
      <c r="G353" s="145">
        <v>44.683136412459632</v>
      </c>
      <c r="H353" s="107">
        <v>0.10741138560687422</v>
      </c>
      <c r="I353" s="107">
        <v>0.537056928034371</v>
      </c>
      <c r="J353" s="107" t="s">
        <v>1029</v>
      </c>
      <c r="K353" s="107" t="s">
        <v>1029</v>
      </c>
      <c r="L353" s="107" t="s">
        <v>1029</v>
      </c>
      <c r="M353" s="107">
        <v>0.10741138560687422</v>
      </c>
      <c r="N353" s="107">
        <v>0.10741138560687422</v>
      </c>
    </row>
    <row r="354" spans="2:14">
      <c r="B354" s="25">
        <v>7832000</v>
      </c>
      <c r="C354" s="273" t="s">
        <v>396</v>
      </c>
      <c r="D354" s="63">
        <v>100</v>
      </c>
      <c r="E354" s="107">
        <v>99.123904881101495</v>
      </c>
      <c r="F354" s="145">
        <v>80.851063829787336</v>
      </c>
      <c r="G354" s="145">
        <v>18.272841051314163</v>
      </c>
      <c r="H354" s="107">
        <v>0.12515644555694633</v>
      </c>
      <c r="I354" s="107">
        <v>0.75093867334167796</v>
      </c>
      <c r="J354" s="107" t="s">
        <v>1029</v>
      </c>
      <c r="K354" s="107" t="s">
        <v>1029</v>
      </c>
      <c r="L354" s="107" t="s">
        <v>1029</v>
      </c>
      <c r="M354" s="107" t="s">
        <v>1029</v>
      </c>
      <c r="N354" s="107" t="s">
        <v>1029</v>
      </c>
    </row>
    <row r="355" spans="2:14">
      <c r="B355" s="25">
        <v>7833000</v>
      </c>
      <c r="C355" s="273" t="s">
        <v>397</v>
      </c>
      <c r="D355" s="63">
        <v>100</v>
      </c>
      <c r="E355" s="107">
        <v>99.699699699699636</v>
      </c>
      <c r="F355" s="145">
        <v>99.399399399399329</v>
      </c>
      <c r="G355" s="145">
        <v>0.30030030030030019</v>
      </c>
      <c r="H355" s="107">
        <v>0.1501501501501501</v>
      </c>
      <c r="I355" s="107">
        <v>0.1501501501501501</v>
      </c>
      <c r="J355" s="107" t="s">
        <v>1029</v>
      </c>
      <c r="K355" s="107" t="s">
        <v>1029</v>
      </c>
      <c r="L355" s="107" t="s">
        <v>1029</v>
      </c>
      <c r="M355" s="107" t="s">
        <v>1029</v>
      </c>
      <c r="N355" s="107" t="s">
        <v>1029</v>
      </c>
    </row>
    <row r="356" spans="2:14">
      <c r="B356" s="25">
        <v>7834000</v>
      </c>
      <c r="C356" s="273" t="s">
        <v>398</v>
      </c>
      <c r="D356" s="63">
        <v>100</v>
      </c>
      <c r="E356" s="107">
        <v>99.678800856530998</v>
      </c>
      <c r="F356" s="145">
        <v>93.468950749464625</v>
      </c>
      <c r="G356" s="145">
        <v>6.2098501070663712</v>
      </c>
      <c r="H356" s="107">
        <v>0.10706638115631675</v>
      </c>
      <c r="I356" s="107">
        <v>0.21413276231263351</v>
      </c>
      <c r="J356" s="107" t="s">
        <v>1029</v>
      </c>
      <c r="K356" s="107" t="s">
        <v>1029</v>
      </c>
      <c r="L356" s="107" t="s">
        <v>1029</v>
      </c>
      <c r="M356" s="107" t="s">
        <v>1029</v>
      </c>
      <c r="N356" s="107" t="s">
        <v>1029</v>
      </c>
    </row>
    <row r="357" spans="2:14">
      <c r="B357" s="25">
        <v>7835000</v>
      </c>
      <c r="C357" s="273" t="s">
        <v>399</v>
      </c>
      <c r="D357" s="63">
        <v>100</v>
      </c>
      <c r="E357" s="107">
        <v>98.889837745516616</v>
      </c>
      <c r="F357" s="145">
        <v>89.06917164816393</v>
      </c>
      <c r="G357" s="145">
        <v>9.8206660973526851</v>
      </c>
      <c r="H357" s="107" t="s">
        <v>1029</v>
      </c>
      <c r="I357" s="107">
        <v>1.0247651579846275</v>
      </c>
      <c r="J357" s="107" t="s">
        <v>1029</v>
      </c>
      <c r="K357" s="107">
        <v>8.5397096498718961E-2</v>
      </c>
      <c r="L357" s="107" t="s">
        <v>1029</v>
      </c>
      <c r="M357" s="107" t="s">
        <v>1029</v>
      </c>
      <c r="N357" s="107" t="s">
        <v>1029</v>
      </c>
    </row>
    <row r="358" spans="2:14">
      <c r="B358" s="25">
        <v>7836000</v>
      </c>
      <c r="C358" s="273" t="s">
        <v>400</v>
      </c>
      <c r="D358" s="63">
        <v>100</v>
      </c>
      <c r="E358" s="107">
        <v>99.345335515548356</v>
      </c>
      <c r="F358" s="145">
        <v>91.980360065466527</v>
      </c>
      <c r="G358" s="145">
        <v>7.3649754500818299</v>
      </c>
      <c r="H358" s="107">
        <v>0.16366612111292955</v>
      </c>
      <c r="I358" s="107">
        <v>0.49099836333878871</v>
      </c>
      <c r="J358" s="107" t="s">
        <v>1029</v>
      </c>
      <c r="K358" s="107" t="s">
        <v>1029</v>
      </c>
      <c r="L358" s="107" t="s">
        <v>1029</v>
      </c>
      <c r="M358" s="107" t="s">
        <v>1029</v>
      </c>
      <c r="N358" s="107" t="s">
        <v>1029</v>
      </c>
    </row>
    <row r="359" spans="2:14">
      <c r="B359" s="25">
        <v>7837000</v>
      </c>
      <c r="C359" s="273" t="s">
        <v>401</v>
      </c>
      <c r="D359" s="63">
        <v>100</v>
      </c>
      <c r="E359" s="107">
        <v>99.375390381012039</v>
      </c>
      <c r="F359" s="145">
        <v>87.445346658338693</v>
      </c>
      <c r="G359" s="145">
        <v>11.930043722673341</v>
      </c>
      <c r="H359" s="107">
        <v>0.12492192379762648</v>
      </c>
      <c r="I359" s="107">
        <v>0.24984384759525297</v>
      </c>
      <c r="J359" s="107" t="s">
        <v>1029</v>
      </c>
      <c r="K359" s="107" t="s">
        <v>1029</v>
      </c>
      <c r="L359" s="107" t="s">
        <v>1029</v>
      </c>
      <c r="M359" s="107">
        <v>0.24984384759525297</v>
      </c>
      <c r="N359" s="107" t="s">
        <v>1029</v>
      </c>
    </row>
    <row r="360" spans="2:14">
      <c r="B360" s="25">
        <v>7838000</v>
      </c>
      <c r="C360" s="273" t="s">
        <v>402</v>
      </c>
      <c r="D360" s="63">
        <v>100</v>
      </c>
      <c r="E360" s="107">
        <v>99.400684931506831</v>
      </c>
      <c r="F360" s="145">
        <v>86.30136986301369</v>
      </c>
      <c r="G360" s="145">
        <v>13.099315068493144</v>
      </c>
      <c r="H360" s="107">
        <v>0.34246575342465735</v>
      </c>
      <c r="I360" s="107">
        <v>0.17123287671232867</v>
      </c>
      <c r="J360" s="107" t="s">
        <v>1029</v>
      </c>
      <c r="K360" s="107" t="s">
        <v>1029</v>
      </c>
      <c r="L360" s="107" t="s">
        <v>1029</v>
      </c>
      <c r="M360" s="107" t="s">
        <v>1029</v>
      </c>
      <c r="N360" s="107">
        <v>8.5616438356164337E-2</v>
      </c>
    </row>
    <row r="361" spans="2:14">
      <c r="B361" s="25">
        <v>7839000</v>
      </c>
      <c r="C361" s="273" t="s">
        <v>403</v>
      </c>
      <c r="D361" s="63">
        <v>100</v>
      </c>
      <c r="E361" s="107">
        <v>99.709724238025672</v>
      </c>
      <c r="F361" s="145">
        <v>75.229801644895645</v>
      </c>
      <c r="G361" s="145">
        <v>24.479922593130034</v>
      </c>
      <c r="H361" s="107">
        <v>4.8379293662312382E-2</v>
      </c>
      <c r="I361" s="107">
        <v>0.14513788098693714</v>
      </c>
      <c r="J361" s="107" t="s">
        <v>1029</v>
      </c>
      <c r="K361" s="107" t="s">
        <v>1029</v>
      </c>
      <c r="L361" s="107" t="s">
        <v>1029</v>
      </c>
      <c r="M361" s="107">
        <v>4.8379293662312382E-2</v>
      </c>
      <c r="N361" s="107">
        <v>4.8379293662312382E-2</v>
      </c>
    </row>
    <row r="362" spans="2:14">
      <c r="B362" s="25">
        <v>7840000</v>
      </c>
      <c r="C362" s="273" t="s">
        <v>404</v>
      </c>
      <c r="D362" s="63">
        <v>100</v>
      </c>
      <c r="E362" s="107">
        <v>99.475065616797792</v>
      </c>
      <c r="F362" s="145">
        <v>69.728783902012168</v>
      </c>
      <c r="G362" s="145">
        <v>29.746281714785631</v>
      </c>
      <c r="H362" s="107" t="s">
        <v>1029</v>
      </c>
      <c r="I362" s="107">
        <v>0.43744531933508324</v>
      </c>
      <c r="J362" s="107" t="s">
        <v>1029</v>
      </c>
      <c r="K362" s="107" t="s">
        <v>1029</v>
      </c>
      <c r="L362" s="107" t="s">
        <v>1029</v>
      </c>
      <c r="M362" s="107" t="s">
        <v>1029</v>
      </c>
      <c r="N362" s="107">
        <v>8.7489063867016631E-2</v>
      </c>
    </row>
    <row r="363" spans="2:14">
      <c r="B363" s="25">
        <v>7841000</v>
      </c>
      <c r="C363" s="273" t="s">
        <v>405</v>
      </c>
      <c r="D363" s="63">
        <v>100</v>
      </c>
      <c r="E363" s="107">
        <v>98.470502549162234</v>
      </c>
      <c r="F363" s="145">
        <v>59.286234522942379</v>
      </c>
      <c r="G363" s="145">
        <v>39.184268026219854</v>
      </c>
      <c r="H363" s="107">
        <v>0.29133284777858659</v>
      </c>
      <c r="I363" s="107">
        <v>1.0924981791696997</v>
      </c>
      <c r="J363" s="107" t="s">
        <v>1029</v>
      </c>
      <c r="K363" s="107" t="s">
        <v>1029</v>
      </c>
      <c r="L363" s="107" t="s">
        <v>1029</v>
      </c>
      <c r="M363" s="107">
        <v>0.14566642388929329</v>
      </c>
      <c r="N363" s="107" t="s">
        <v>1029</v>
      </c>
    </row>
    <row r="364" spans="2:14">
      <c r="B364" s="25">
        <v>7842000</v>
      </c>
      <c r="C364" s="273" t="s">
        <v>406</v>
      </c>
      <c r="D364" s="63">
        <v>100</v>
      </c>
      <c r="E364" s="107">
        <v>97.004765146357883</v>
      </c>
      <c r="F364" s="145">
        <v>74.063989108236754</v>
      </c>
      <c r="G364" s="145">
        <v>22.940776038121129</v>
      </c>
      <c r="H364" s="107">
        <v>0.27229407760381186</v>
      </c>
      <c r="I364" s="107">
        <v>2.3144996596324008</v>
      </c>
      <c r="J364" s="107" t="s">
        <v>1029</v>
      </c>
      <c r="K364" s="107" t="s">
        <v>1029</v>
      </c>
      <c r="L364" s="107" t="s">
        <v>1029</v>
      </c>
      <c r="M364" s="107">
        <v>0.40844111640571779</v>
      </c>
      <c r="N364" s="107" t="s">
        <v>1029</v>
      </c>
    </row>
    <row r="365" spans="2:14" s="54" customFormat="1">
      <c r="B365" s="298"/>
      <c r="C365" s="299" t="s">
        <v>407</v>
      </c>
      <c r="D365" s="291">
        <v>100</v>
      </c>
      <c r="E365" s="292">
        <v>94.874596435531359</v>
      </c>
      <c r="F365" s="585">
        <v>55.389926106284292</v>
      </c>
      <c r="G365" s="585">
        <v>39.484670329247066</v>
      </c>
      <c r="H365" s="292">
        <v>1.1576424900408981</v>
      </c>
      <c r="I365" s="292">
        <v>3.6097733874757885</v>
      </c>
      <c r="J365" s="292">
        <v>9.2463457670998398E-3</v>
      </c>
      <c r="K365" s="292">
        <v>5.4553440025889077E-2</v>
      </c>
      <c r="L365" s="292">
        <v>0.16489316617994731</v>
      </c>
      <c r="M365" s="292">
        <v>9.046008275479353E-2</v>
      </c>
      <c r="N365" s="292">
        <v>3.8834652221819331E-2</v>
      </c>
    </row>
    <row r="366" spans="2:14" s="54" customFormat="1">
      <c r="B366" s="298">
        <v>1000000</v>
      </c>
      <c r="C366" s="299" t="s">
        <v>408</v>
      </c>
      <c r="D366" s="291">
        <v>100</v>
      </c>
      <c r="E366" s="292">
        <v>85.021372489402665</v>
      </c>
      <c r="F366" s="585">
        <v>52.991254270026253</v>
      </c>
      <c r="G366" s="585">
        <v>32.030118219376405</v>
      </c>
      <c r="H366" s="292">
        <v>0.94790120365567698</v>
      </c>
      <c r="I366" s="292">
        <v>13.526371326882741</v>
      </c>
      <c r="J366" s="292">
        <v>1.9673421207948003E-2</v>
      </c>
      <c r="K366" s="292">
        <v>4.1135335252982193E-2</v>
      </c>
      <c r="L366" s="292">
        <v>0.11446354157351565</v>
      </c>
      <c r="M366" s="292">
        <v>0.20567667626491098</v>
      </c>
      <c r="N366" s="292">
        <v>0.12340600575894657</v>
      </c>
    </row>
    <row r="367" spans="2:14">
      <c r="B367" s="25">
        <v>1001000</v>
      </c>
      <c r="C367" s="273" t="s">
        <v>409</v>
      </c>
      <c r="D367" s="63">
        <v>100</v>
      </c>
      <c r="E367" s="107">
        <v>57.070240295748199</v>
      </c>
      <c r="F367" s="145">
        <v>36.702865064694748</v>
      </c>
      <c r="G367" s="145">
        <v>20.367375231053451</v>
      </c>
      <c r="H367" s="107">
        <v>1.0397412199630238</v>
      </c>
      <c r="I367" s="107">
        <v>41.554990757855506</v>
      </c>
      <c r="J367" s="107">
        <v>4.6210720887245496E-2</v>
      </c>
      <c r="K367" s="107">
        <v>5.7763401109056874E-2</v>
      </c>
      <c r="L367" s="107">
        <v>1.1552680221811374E-2</v>
      </c>
      <c r="M367" s="107">
        <v>0.12707948243992515</v>
      </c>
      <c r="N367" s="107">
        <v>9.2421441774490992E-2</v>
      </c>
    </row>
    <row r="368" spans="2:14">
      <c r="B368" s="25">
        <v>1010000</v>
      </c>
      <c r="C368" s="273" t="s">
        <v>410</v>
      </c>
      <c r="D368" s="63">
        <v>100</v>
      </c>
      <c r="E368" s="107">
        <v>94.977678571428569</v>
      </c>
      <c r="F368" s="145">
        <v>56.361607142857132</v>
      </c>
      <c r="G368" s="145">
        <v>38.616071428571438</v>
      </c>
      <c r="H368" s="107">
        <v>0.33482142857142855</v>
      </c>
      <c r="I368" s="107">
        <v>3.7946428571428568</v>
      </c>
      <c r="J368" s="107" t="s">
        <v>1029</v>
      </c>
      <c r="K368" s="107" t="s">
        <v>1029</v>
      </c>
      <c r="L368" s="107" t="s">
        <v>1029</v>
      </c>
      <c r="M368" s="107">
        <v>0.89285714285714279</v>
      </c>
      <c r="N368" s="107" t="s">
        <v>1029</v>
      </c>
    </row>
    <row r="369" spans="2:14">
      <c r="B369" s="25">
        <v>1011000</v>
      </c>
      <c r="C369" s="273" t="s">
        <v>103</v>
      </c>
      <c r="D369" s="63">
        <v>100</v>
      </c>
      <c r="E369" s="107">
        <v>89.722061378112372</v>
      </c>
      <c r="F369" s="145">
        <v>59.148812970468967</v>
      </c>
      <c r="G369" s="145">
        <v>30.573248407643401</v>
      </c>
      <c r="H369" s="107">
        <v>0.31847133757961804</v>
      </c>
      <c r="I369" s="107">
        <v>9.7278517660683335</v>
      </c>
      <c r="J369" s="107">
        <v>2.8951939779965276E-2</v>
      </c>
      <c r="K369" s="107" t="s">
        <v>1029</v>
      </c>
      <c r="L369" s="107">
        <v>0.1447596988998264</v>
      </c>
      <c r="M369" s="107">
        <v>5.7903879559930552E-2</v>
      </c>
      <c r="N369" s="107" t="s">
        <v>1029</v>
      </c>
    </row>
    <row r="370" spans="2:14">
      <c r="B370" s="25">
        <v>1012000</v>
      </c>
      <c r="C370" s="273" t="s">
        <v>411</v>
      </c>
      <c r="D370" s="63">
        <v>100</v>
      </c>
      <c r="E370" s="107">
        <v>97.833333333333329</v>
      </c>
      <c r="F370" s="145">
        <v>75.75</v>
      </c>
      <c r="G370" s="145">
        <v>22.083333333333329</v>
      </c>
      <c r="H370" s="107">
        <v>8.3333333333333343E-2</v>
      </c>
      <c r="I370" s="107">
        <v>2.0833333333333335</v>
      </c>
      <c r="J370" s="107" t="s">
        <v>1029</v>
      </c>
      <c r="K370" s="107" t="s">
        <v>1029</v>
      </c>
      <c r="L370" s="107" t="s">
        <v>1029</v>
      </c>
      <c r="M370" s="107" t="s">
        <v>1029</v>
      </c>
      <c r="N370" s="107" t="s">
        <v>1029</v>
      </c>
    </row>
    <row r="371" spans="2:14">
      <c r="B371" s="25">
        <v>1013000</v>
      </c>
      <c r="C371" s="273" t="s">
        <v>150</v>
      </c>
      <c r="D371" s="63">
        <v>100</v>
      </c>
      <c r="E371" s="107">
        <v>86.711409395972836</v>
      </c>
      <c r="F371" s="145">
        <v>58.221476510066907</v>
      </c>
      <c r="G371" s="145">
        <v>28.489932885905933</v>
      </c>
      <c r="H371" s="107">
        <v>0.23489932885905979</v>
      </c>
      <c r="I371" s="107">
        <v>12.919463087248289</v>
      </c>
      <c r="J371" s="107" t="s">
        <v>1029</v>
      </c>
      <c r="K371" s="107">
        <v>3.3557046979865675E-2</v>
      </c>
      <c r="L371" s="107" t="s">
        <v>1029</v>
      </c>
      <c r="M371" s="107">
        <v>6.711409395973135E-2</v>
      </c>
      <c r="N371" s="107">
        <v>3.3557046979865675E-2</v>
      </c>
    </row>
    <row r="372" spans="2:14">
      <c r="B372" s="25">
        <v>1014000</v>
      </c>
      <c r="C372" s="273" t="s">
        <v>412</v>
      </c>
      <c r="D372" s="63">
        <v>100</v>
      </c>
      <c r="E372" s="107">
        <v>87.015043547109997</v>
      </c>
      <c r="F372" s="145">
        <v>63.262074425969864</v>
      </c>
      <c r="G372" s="145">
        <v>23.752969121140133</v>
      </c>
      <c r="H372" s="107">
        <v>0.39588281868566944</v>
      </c>
      <c r="I372" s="107">
        <v>4.9881235154394368</v>
      </c>
      <c r="J372" s="107" t="s">
        <v>1029</v>
      </c>
      <c r="K372" s="107" t="s">
        <v>1029</v>
      </c>
      <c r="L372" s="107" t="s">
        <v>1029</v>
      </c>
      <c r="M372" s="107">
        <v>3.8796516231195599</v>
      </c>
      <c r="N372" s="107">
        <v>3.7212984956452919</v>
      </c>
    </row>
    <row r="373" spans="2:14">
      <c r="B373" s="25">
        <v>1015000</v>
      </c>
      <c r="C373" s="273" t="s">
        <v>413</v>
      </c>
      <c r="D373" s="63">
        <v>100</v>
      </c>
      <c r="E373" s="107">
        <v>48.000000000000021</v>
      </c>
      <c r="F373" s="145">
        <v>38.636363636363654</v>
      </c>
      <c r="G373" s="145">
        <v>9.3636363636363651</v>
      </c>
      <c r="H373" s="107">
        <v>1.7272727272727273</v>
      </c>
      <c r="I373" s="107">
        <v>49.999999999999936</v>
      </c>
      <c r="J373" s="107" t="s">
        <v>1029</v>
      </c>
      <c r="K373" s="107">
        <v>9.0909090909090912E-2</v>
      </c>
      <c r="L373" s="107" t="s">
        <v>1029</v>
      </c>
      <c r="M373" s="107">
        <v>0.18181818181818182</v>
      </c>
      <c r="N373" s="107" t="s">
        <v>1029</v>
      </c>
    </row>
    <row r="374" spans="2:14">
      <c r="B374" s="25">
        <v>1016000</v>
      </c>
      <c r="C374" s="273" t="s">
        <v>414</v>
      </c>
      <c r="D374" s="63">
        <v>100</v>
      </c>
      <c r="E374" s="107">
        <v>98.476605005440732</v>
      </c>
      <c r="F374" s="145">
        <v>46.245919477693199</v>
      </c>
      <c r="G374" s="145">
        <v>52.230685527747532</v>
      </c>
      <c r="H374" s="107">
        <v>0.21762785636561502</v>
      </c>
      <c r="I374" s="107">
        <v>1.0881392818280751</v>
      </c>
      <c r="J374" s="107" t="s">
        <v>1029</v>
      </c>
      <c r="K374" s="107" t="s">
        <v>1029</v>
      </c>
      <c r="L374" s="107" t="s">
        <v>1029</v>
      </c>
      <c r="M374" s="107" t="s">
        <v>1029</v>
      </c>
      <c r="N374" s="107">
        <v>0.21762785636561502</v>
      </c>
    </row>
    <row r="375" spans="2:14">
      <c r="B375" s="33">
        <v>1017000</v>
      </c>
      <c r="C375" s="273" t="s">
        <v>415</v>
      </c>
      <c r="D375" s="63">
        <v>100</v>
      </c>
      <c r="E375" s="107">
        <v>96.04810996563576</v>
      </c>
      <c r="F375" s="145">
        <v>44.558991981672399</v>
      </c>
      <c r="G375" s="145">
        <v>51.489117983963361</v>
      </c>
      <c r="H375" s="107">
        <v>0.34364261168384891</v>
      </c>
      <c r="I375" s="107">
        <v>3.3218785796105399</v>
      </c>
      <c r="J375" s="107">
        <v>5.7273768613974825E-2</v>
      </c>
      <c r="K375" s="107">
        <v>5.7273768613974825E-2</v>
      </c>
      <c r="L375" s="107">
        <v>5.7273768613974825E-2</v>
      </c>
      <c r="M375" s="107" t="s">
        <v>1029</v>
      </c>
      <c r="N375" s="107">
        <v>0.11454753722794965</v>
      </c>
    </row>
    <row r="376" spans="2:14">
      <c r="B376" s="25">
        <v>1018000</v>
      </c>
      <c r="C376" s="273" t="s">
        <v>416</v>
      </c>
      <c r="D376" s="63">
        <v>100</v>
      </c>
      <c r="E376" s="107">
        <v>99.662162162162048</v>
      </c>
      <c r="F376" s="145">
        <v>52.449324324324245</v>
      </c>
      <c r="G376" s="145">
        <v>47.212837837837803</v>
      </c>
      <c r="H376" s="107">
        <v>8.4459459459459374E-2</v>
      </c>
      <c r="I376" s="107">
        <v>0.25337837837837812</v>
      </c>
      <c r="J376" s="107" t="s">
        <v>1029</v>
      </c>
      <c r="K376" s="107" t="s">
        <v>1029</v>
      </c>
      <c r="L376" s="107" t="s">
        <v>1029</v>
      </c>
      <c r="M376" s="107" t="s">
        <v>1029</v>
      </c>
      <c r="N376" s="107" t="s">
        <v>1029</v>
      </c>
    </row>
    <row r="377" spans="2:14">
      <c r="B377" s="25">
        <v>1019000</v>
      </c>
      <c r="C377" s="273" t="s">
        <v>417</v>
      </c>
      <c r="D377" s="63">
        <v>100</v>
      </c>
      <c r="E377" s="107">
        <v>93.013837327033428</v>
      </c>
      <c r="F377" s="145">
        <v>59.264259196760079</v>
      </c>
      <c r="G377" s="145">
        <v>33.749578130273342</v>
      </c>
      <c r="H377" s="107">
        <v>0.50624367195410036</v>
      </c>
      <c r="I377" s="107">
        <v>6.1761727978400263</v>
      </c>
      <c r="J377" s="107" t="s">
        <v>1029</v>
      </c>
      <c r="K377" s="107">
        <v>3.3749578130273364E-2</v>
      </c>
      <c r="L377" s="107" t="s">
        <v>1029</v>
      </c>
      <c r="M377" s="107">
        <v>0.16874789065136681</v>
      </c>
      <c r="N377" s="107">
        <v>0.10124873439082008</v>
      </c>
    </row>
    <row r="378" spans="2:14">
      <c r="B378" s="25">
        <v>1020000</v>
      </c>
      <c r="C378" s="273" t="s">
        <v>418</v>
      </c>
      <c r="D378" s="63">
        <v>100</v>
      </c>
      <c r="E378" s="107">
        <v>98.248611704399679</v>
      </c>
      <c r="F378" s="145">
        <v>40.28193079880392</v>
      </c>
      <c r="G378" s="145">
        <v>57.966680905595759</v>
      </c>
      <c r="H378" s="107">
        <v>0.3844510892780863</v>
      </c>
      <c r="I378" s="107">
        <v>0.6834686031610423</v>
      </c>
      <c r="J378" s="107" t="s">
        <v>1029</v>
      </c>
      <c r="K378" s="107" t="s">
        <v>1029</v>
      </c>
      <c r="L378" s="107">
        <v>4.2716787697565144E-2</v>
      </c>
      <c r="M378" s="107">
        <v>0.64075181546347715</v>
      </c>
      <c r="N378" s="107" t="s">
        <v>1029</v>
      </c>
    </row>
    <row r="379" spans="2:14">
      <c r="B379" s="25">
        <v>1021000</v>
      </c>
      <c r="C379" s="273" t="s">
        <v>419</v>
      </c>
      <c r="D379" s="63">
        <v>100</v>
      </c>
      <c r="E379" s="107">
        <v>96.294513955726785</v>
      </c>
      <c r="F379" s="145">
        <v>73.869104908566015</v>
      </c>
      <c r="G379" s="145">
        <v>22.42540904716077</v>
      </c>
      <c r="H379" s="107">
        <v>0.2887391722810399</v>
      </c>
      <c r="I379" s="107">
        <v>3.2723772858517859</v>
      </c>
      <c r="J379" s="107" t="s">
        <v>1029</v>
      </c>
      <c r="K379" s="107" t="s">
        <v>1029</v>
      </c>
      <c r="L379" s="107">
        <v>9.6246390760346634E-2</v>
      </c>
      <c r="M379" s="107">
        <v>4.8123195380173317E-2</v>
      </c>
      <c r="N379" s="107" t="s">
        <v>1029</v>
      </c>
    </row>
    <row r="380" spans="2:14">
      <c r="B380" s="25">
        <v>1022000</v>
      </c>
      <c r="C380" s="277" t="s">
        <v>420</v>
      </c>
      <c r="D380" s="63">
        <v>100</v>
      </c>
      <c r="E380" s="107">
        <v>98.458406050028941</v>
      </c>
      <c r="F380" s="145">
        <v>56.457242582896953</v>
      </c>
      <c r="G380" s="145">
        <v>42.001163467131981</v>
      </c>
      <c r="H380" s="107">
        <v>2.9086678301338008E-2</v>
      </c>
      <c r="I380" s="107">
        <v>1.2507271669575344</v>
      </c>
      <c r="J380" s="107" t="s">
        <v>1029</v>
      </c>
      <c r="K380" s="107">
        <v>2.9086678301338008E-2</v>
      </c>
      <c r="L380" s="107" t="s">
        <v>1029</v>
      </c>
      <c r="M380" s="107">
        <v>0.17452006980802803</v>
      </c>
      <c r="N380" s="107">
        <v>5.8173356602676016E-2</v>
      </c>
    </row>
    <row r="381" spans="2:14">
      <c r="B381" s="25">
        <v>1023000</v>
      </c>
      <c r="C381" s="273" t="s">
        <v>421</v>
      </c>
      <c r="D381" s="63">
        <v>100</v>
      </c>
      <c r="E381" s="107">
        <v>33.102493074792193</v>
      </c>
      <c r="F381" s="145">
        <v>20.360110803324066</v>
      </c>
      <c r="G381" s="145">
        <v>12.742382271468131</v>
      </c>
      <c r="H381" s="107">
        <v>10.734072022160655</v>
      </c>
      <c r="I381" s="107">
        <v>55.678670360110758</v>
      </c>
      <c r="J381" s="107">
        <v>6.9252077562326791E-2</v>
      </c>
      <c r="K381" s="107">
        <v>0.13850415512465358</v>
      </c>
      <c r="L381" s="107" t="s">
        <v>1029</v>
      </c>
      <c r="M381" s="107">
        <v>0.27700831024930717</v>
      </c>
      <c r="N381" s="107" t="s">
        <v>1029</v>
      </c>
    </row>
    <row r="382" spans="2:14">
      <c r="B382" s="25">
        <v>1024000</v>
      </c>
      <c r="C382" s="273" t="s">
        <v>422</v>
      </c>
      <c r="D382" s="63">
        <v>100</v>
      </c>
      <c r="E382" s="107">
        <v>98.920510304219931</v>
      </c>
      <c r="F382" s="145">
        <v>42.934249263984292</v>
      </c>
      <c r="G382" s="145">
        <v>55.98626104023564</v>
      </c>
      <c r="H382" s="107" t="s">
        <v>1029</v>
      </c>
      <c r="I382" s="107">
        <v>1.0549558390579017</v>
      </c>
      <c r="J382" s="107" t="s">
        <v>1029</v>
      </c>
      <c r="K382" s="107" t="s">
        <v>1029</v>
      </c>
      <c r="L382" s="107" t="s">
        <v>1029</v>
      </c>
      <c r="M382" s="107">
        <v>2.4533856722276783E-2</v>
      </c>
      <c r="N382" s="107" t="s">
        <v>1029</v>
      </c>
    </row>
    <row r="383" spans="2:14">
      <c r="B383" s="25">
        <v>1025000</v>
      </c>
      <c r="C383" s="273" t="s">
        <v>423</v>
      </c>
      <c r="D383" s="63">
        <v>100</v>
      </c>
      <c r="E383" s="107">
        <v>89.400521285838309</v>
      </c>
      <c r="F383" s="145">
        <v>67.854039965247523</v>
      </c>
      <c r="G383" s="145">
        <v>21.546481320590782</v>
      </c>
      <c r="H383" s="107">
        <v>0.26064291920069493</v>
      </c>
      <c r="I383" s="107">
        <v>9.8175499565595121</v>
      </c>
      <c r="J383" s="107">
        <v>0.26064291920069493</v>
      </c>
      <c r="K383" s="107" t="s">
        <v>1029</v>
      </c>
      <c r="L383" s="107">
        <v>8.6880973066898307E-2</v>
      </c>
      <c r="M383" s="107">
        <v>0.17376194613379661</v>
      </c>
      <c r="N383" s="107" t="s">
        <v>1029</v>
      </c>
    </row>
    <row r="384" spans="2:14">
      <c r="B384" s="25">
        <v>1026000</v>
      </c>
      <c r="C384" s="273" t="s">
        <v>424</v>
      </c>
      <c r="D384" s="63">
        <v>100</v>
      </c>
      <c r="E384" s="107">
        <v>29.257641921397369</v>
      </c>
      <c r="F384" s="145">
        <v>28.38427947598252</v>
      </c>
      <c r="G384" s="145">
        <v>0.87336244541484664</v>
      </c>
      <c r="H384" s="107">
        <v>22.707423580786017</v>
      </c>
      <c r="I384" s="107">
        <v>46.288209606986868</v>
      </c>
      <c r="J384" s="107" t="s">
        <v>1029</v>
      </c>
      <c r="K384" s="107">
        <v>1.31004366812227</v>
      </c>
      <c r="L384" s="107" t="s">
        <v>1029</v>
      </c>
      <c r="M384" s="107" t="s">
        <v>1029</v>
      </c>
      <c r="N384" s="107">
        <v>0.43668122270742332</v>
      </c>
    </row>
    <row r="385" spans="2:14">
      <c r="B385" s="25">
        <v>1027000</v>
      </c>
      <c r="C385" s="273" t="s">
        <v>425</v>
      </c>
      <c r="D385" s="63">
        <v>100</v>
      </c>
      <c r="E385" s="107">
        <v>98.883201489064732</v>
      </c>
      <c r="F385" s="145">
        <v>65.79804560260591</v>
      </c>
      <c r="G385" s="145">
        <v>33.085155886458821</v>
      </c>
      <c r="H385" s="107">
        <v>4.6533271288971605E-2</v>
      </c>
      <c r="I385" s="107">
        <v>0.93066542577943212</v>
      </c>
      <c r="J385" s="107" t="s">
        <v>1029</v>
      </c>
      <c r="K385" s="107" t="s">
        <v>1029</v>
      </c>
      <c r="L385" s="107" t="s">
        <v>1029</v>
      </c>
      <c r="M385" s="107">
        <v>9.3066542577943209E-2</v>
      </c>
      <c r="N385" s="107">
        <v>4.6533271288971605E-2</v>
      </c>
    </row>
    <row r="386" spans="2:14">
      <c r="B386" s="25">
        <v>1028000</v>
      </c>
      <c r="C386" s="273" t="s">
        <v>426</v>
      </c>
      <c r="D386" s="63">
        <v>100</v>
      </c>
      <c r="E386" s="107">
        <v>98.151571164510159</v>
      </c>
      <c r="F386" s="145">
        <v>63.401109057301284</v>
      </c>
      <c r="G386" s="145">
        <v>34.750462107208882</v>
      </c>
      <c r="H386" s="107">
        <v>6.1614294516327855E-2</v>
      </c>
      <c r="I386" s="107">
        <v>1.7252002464571801</v>
      </c>
      <c r="J386" s="107" t="s">
        <v>1029</v>
      </c>
      <c r="K386" s="107" t="s">
        <v>1029</v>
      </c>
      <c r="L386" s="107" t="s">
        <v>1029</v>
      </c>
      <c r="M386" s="107">
        <v>6.1614294516327855E-2</v>
      </c>
      <c r="N386" s="107" t="s">
        <v>1029</v>
      </c>
    </row>
    <row r="387" spans="2:14">
      <c r="B387" s="25">
        <v>1029000</v>
      </c>
      <c r="C387" s="273" t="s">
        <v>427</v>
      </c>
      <c r="D387" s="63">
        <v>100</v>
      </c>
      <c r="E387" s="107">
        <v>97.344559585492249</v>
      </c>
      <c r="F387" s="145">
        <v>49.222797927461137</v>
      </c>
      <c r="G387" s="145">
        <v>48.121761658031112</v>
      </c>
      <c r="H387" s="107">
        <v>0.1295336787564767</v>
      </c>
      <c r="I387" s="107">
        <v>2.3963730569948187</v>
      </c>
      <c r="J387" s="107" t="s">
        <v>1029</v>
      </c>
      <c r="K387" s="107">
        <v>0.1295336787564767</v>
      </c>
      <c r="L387" s="107" t="s">
        <v>1029</v>
      </c>
      <c r="M387" s="107" t="s">
        <v>1029</v>
      </c>
      <c r="N387" s="107" t="s">
        <v>1029</v>
      </c>
    </row>
    <row r="388" spans="2:14">
      <c r="B388" s="25">
        <v>1030000</v>
      </c>
      <c r="C388" s="273" t="s">
        <v>428</v>
      </c>
      <c r="D388" s="63">
        <v>100</v>
      </c>
      <c r="E388" s="107">
        <v>99.405057015369195</v>
      </c>
      <c r="F388" s="145">
        <v>57.015369360436118</v>
      </c>
      <c r="G388" s="145">
        <v>42.389687654933077</v>
      </c>
      <c r="H388" s="107" t="s">
        <v>1029</v>
      </c>
      <c r="I388" s="107">
        <v>0.54536440257808572</v>
      </c>
      <c r="J388" s="107" t="s">
        <v>1029</v>
      </c>
      <c r="K388" s="107" t="s">
        <v>1029</v>
      </c>
      <c r="L388" s="107" t="s">
        <v>1029</v>
      </c>
      <c r="M388" s="107">
        <v>4.9578582052553249E-2</v>
      </c>
      <c r="N388" s="107" t="s">
        <v>1029</v>
      </c>
    </row>
    <row r="389" spans="2:14">
      <c r="B389" s="25">
        <v>1031000</v>
      </c>
      <c r="C389" s="273" t="s">
        <v>429</v>
      </c>
      <c r="D389" s="63">
        <v>100</v>
      </c>
      <c r="E389" s="107">
        <v>97.961783439490205</v>
      </c>
      <c r="F389" s="145">
        <v>79.36305732484054</v>
      </c>
      <c r="G389" s="145">
        <v>18.598726114649658</v>
      </c>
      <c r="H389" s="107" t="s">
        <v>1029</v>
      </c>
      <c r="I389" s="107">
        <v>0.76433121019108174</v>
      </c>
      <c r="J389" s="107" t="s">
        <v>1029</v>
      </c>
      <c r="K389" s="107" t="s">
        <v>1029</v>
      </c>
      <c r="L389" s="107">
        <v>1.0191082802547757</v>
      </c>
      <c r="M389" s="107">
        <v>0.12738853503184697</v>
      </c>
      <c r="N389" s="107">
        <v>0.12738853503184697</v>
      </c>
    </row>
    <row r="390" spans="2:14">
      <c r="B390" s="25">
        <v>1032000</v>
      </c>
      <c r="C390" s="273" t="s">
        <v>430</v>
      </c>
      <c r="D390" s="63">
        <v>100</v>
      </c>
      <c r="E390" s="107">
        <v>91.47058823529423</v>
      </c>
      <c r="F390" s="145">
        <v>69.789915966386644</v>
      </c>
      <c r="G390" s="145">
        <v>21.680672268907582</v>
      </c>
      <c r="H390" s="107">
        <v>0.29411764705882365</v>
      </c>
      <c r="I390" s="107">
        <v>7.8571428571428594</v>
      </c>
      <c r="J390" s="107">
        <v>4.2016806722689086E-2</v>
      </c>
      <c r="K390" s="107" t="s">
        <v>1029</v>
      </c>
      <c r="L390" s="107">
        <v>0.29411764705882365</v>
      </c>
      <c r="M390" s="107" t="s">
        <v>1029</v>
      </c>
      <c r="N390" s="107">
        <v>4.2016806722689086E-2</v>
      </c>
    </row>
    <row r="391" spans="2:14">
      <c r="B391" s="25">
        <v>1033000</v>
      </c>
      <c r="C391" s="273" t="s">
        <v>431</v>
      </c>
      <c r="D391" s="63">
        <v>100</v>
      </c>
      <c r="E391" s="107">
        <v>79.509725552890927</v>
      </c>
      <c r="F391" s="145">
        <v>59.205968558486468</v>
      </c>
      <c r="G391" s="145">
        <v>20.303756994404466</v>
      </c>
      <c r="H391" s="107">
        <v>0.50626165734079387</v>
      </c>
      <c r="I391" s="107">
        <v>18.838262723154799</v>
      </c>
      <c r="J391" s="107" t="s">
        <v>1029</v>
      </c>
      <c r="K391" s="107">
        <v>7.9936051159072707E-2</v>
      </c>
      <c r="L391" s="107">
        <v>1.0125233146815877</v>
      </c>
      <c r="M391" s="107">
        <v>5.3290700772715138E-2</v>
      </c>
      <c r="N391" s="107" t="s">
        <v>1029</v>
      </c>
    </row>
    <row r="392" spans="2:14">
      <c r="B392" s="25">
        <v>1034000</v>
      </c>
      <c r="C392" s="273" t="s">
        <v>432</v>
      </c>
      <c r="D392" s="63">
        <v>100</v>
      </c>
      <c r="E392" s="107">
        <v>54.59558823529413</v>
      </c>
      <c r="F392" s="145">
        <v>52.941176470588246</v>
      </c>
      <c r="G392" s="145">
        <v>1.654411764705884</v>
      </c>
      <c r="H392" s="107">
        <v>20.955882352941199</v>
      </c>
      <c r="I392" s="107">
        <v>23.897058823529438</v>
      </c>
      <c r="J392" s="107" t="s">
        <v>1029</v>
      </c>
      <c r="K392" s="107">
        <v>0.55147058823529471</v>
      </c>
      <c r="L392" s="107" t="s">
        <v>1029</v>
      </c>
      <c r="M392" s="107" t="s">
        <v>1029</v>
      </c>
      <c r="N392" s="107" t="s">
        <v>1029</v>
      </c>
    </row>
    <row r="393" spans="2:14">
      <c r="B393" s="27">
        <v>2500000</v>
      </c>
      <c r="C393" s="264" t="s">
        <v>433</v>
      </c>
      <c r="D393" s="63">
        <v>100</v>
      </c>
      <c r="E393" s="107">
        <v>95.210664911125605</v>
      </c>
      <c r="F393" s="145">
        <v>55.708642904165963</v>
      </c>
      <c r="G393" s="145">
        <v>39.502022006959649</v>
      </c>
      <c r="H393" s="107">
        <v>2.0737327188940173</v>
      </c>
      <c r="I393" s="107">
        <v>1.9867393962193225</v>
      </c>
      <c r="J393" s="107">
        <v>4.7023417661995861E-3</v>
      </c>
      <c r="K393" s="107">
        <v>9.4046835323991721E-3</v>
      </c>
      <c r="L393" s="107">
        <v>0.62776262578764475</v>
      </c>
      <c r="M393" s="107">
        <v>7.2886297376093589E-2</v>
      </c>
      <c r="N393" s="107">
        <v>1.4107025298598757E-2</v>
      </c>
    </row>
    <row r="394" spans="2:14">
      <c r="B394" s="25">
        <v>2501000</v>
      </c>
      <c r="C394" s="273" t="s">
        <v>434</v>
      </c>
      <c r="D394" s="63">
        <v>100</v>
      </c>
      <c r="E394" s="107">
        <v>94.601711652402642</v>
      </c>
      <c r="F394" s="145">
        <v>50.362080315997247</v>
      </c>
      <c r="G394" s="145">
        <v>44.239631336405395</v>
      </c>
      <c r="H394" s="107">
        <v>0.57055080096554533</v>
      </c>
      <c r="I394" s="107">
        <v>4.3120473996049871</v>
      </c>
      <c r="J394" s="107" t="s">
        <v>1029</v>
      </c>
      <c r="K394" s="107">
        <v>1.0972130787798949E-2</v>
      </c>
      <c r="L394" s="107">
        <v>0.38402457757296327</v>
      </c>
      <c r="M394" s="107">
        <v>9.8749177090190529E-2</v>
      </c>
      <c r="N394" s="107">
        <v>2.1944261575597899E-2</v>
      </c>
    </row>
    <row r="395" spans="2:14">
      <c r="B395" s="25">
        <v>2510000</v>
      </c>
      <c r="C395" s="273" t="s">
        <v>435</v>
      </c>
      <c r="D395" s="63">
        <v>100</v>
      </c>
      <c r="E395" s="107">
        <v>99.082568807339499</v>
      </c>
      <c r="F395" s="145">
        <v>56.513761467889964</v>
      </c>
      <c r="G395" s="145">
        <v>42.568807339449535</v>
      </c>
      <c r="H395" s="107">
        <v>0.45871559633027509</v>
      </c>
      <c r="I395" s="107">
        <v>0.45871559633027509</v>
      </c>
      <c r="J395" s="107" t="s">
        <v>1029</v>
      </c>
      <c r="K395" s="107" t="s">
        <v>1029</v>
      </c>
      <c r="L395" s="107" t="s">
        <v>1029</v>
      </c>
      <c r="M395" s="107" t="s">
        <v>1029</v>
      </c>
      <c r="N395" s="107" t="s">
        <v>1029</v>
      </c>
    </row>
    <row r="396" spans="2:14">
      <c r="B396" s="25">
        <v>2511000</v>
      </c>
      <c r="C396" s="273" t="s">
        <v>436</v>
      </c>
      <c r="D396" s="63">
        <v>100</v>
      </c>
      <c r="E396" s="107">
        <v>99.651220727453705</v>
      </c>
      <c r="F396" s="145">
        <v>52.566018933731804</v>
      </c>
      <c r="G396" s="145">
        <v>47.085201793721907</v>
      </c>
      <c r="H396" s="107">
        <v>9.9651220727453749E-2</v>
      </c>
      <c r="I396" s="107">
        <v>0.1993024414549075</v>
      </c>
      <c r="J396" s="107" t="s">
        <v>1029</v>
      </c>
      <c r="K396" s="107" t="s">
        <v>1029</v>
      </c>
      <c r="L396" s="107" t="s">
        <v>1029</v>
      </c>
      <c r="M396" s="107" t="s">
        <v>1029</v>
      </c>
      <c r="N396" s="107">
        <v>4.9825610363726874E-2</v>
      </c>
    </row>
    <row r="397" spans="2:14">
      <c r="B397" s="25">
        <v>2512000</v>
      </c>
      <c r="C397" s="273" t="s">
        <v>437</v>
      </c>
      <c r="D397" s="63">
        <v>100</v>
      </c>
      <c r="E397" s="107">
        <v>68.69918699187005</v>
      </c>
      <c r="F397" s="145">
        <v>48.509485094851044</v>
      </c>
      <c r="G397" s="145">
        <v>20.189701897019006</v>
      </c>
      <c r="H397" s="107">
        <v>0.27100271002710069</v>
      </c>
      <c r="I397" s="107" t="s">
        <v>1029</v>
      </c>
      <c r="J397" s="107" t="s">
        <v>1029</v>
      </c>
      <c r="K397" s="107" t="s">
        <v>1029</v>
      </c>
      <c r="L397" s="107">
        <v>30.758807588075932</v>
      </c>
      <c r="M397" s="107">
        <v>0.27100271002710069</v>
      </c>
      <c r="N397" s="107" t="s">
        <v>1029</v>
      </c>
    </row>
    <row r="398" spans="2:14">
      <c r="B398" s="25">
        <v>2513000</v>
      </c>
      <c r="C398" s="273" t="s">
        <v>438</v>
      </c>
      <c r="D398" s="63">
        <v>100</v>
      </c>
      <c r="E398" s="107">
        <v>99.999999999999972</v>
      </c>
      <c r="F398" s="145">
        <v>33.398437499999979</v>
      </c>
      <c r="G398" s="145">
        <v>66.601562499999986</v>
      </c>
      <c r="H398" s="107" t="s">
        <v>1029</v>
      </c>
      <c r="I398" s="107" t="s">
        <v>1029</v>
      </c>
      <c r="J398" s="107" t="s">
        <v>1029</v>
      </c>
      <c r="K398" s="107" t="s">
        <v>1029</v>
      </c>
      <c r="L398" s="107" t="s">
        <v>1029</v>
      </c>
      <c r="M398" s="107" t="s">
        <v>1029</v>
      </c>
      <c r="N398" s="107" t="s">
        <v>1029</v>
      </c>
    </row>
    <row r="399" spans="2:14">
      <c r="B399" s="25">
        <v>2514000</v>
      </c>
      <c r="C399" s="273" t="s">
        <v>439</v>
      </c>
      <c r="D399" s="63">
        <v>100</v>
      </c>
      <c r="E399" s="107">
        <v>98.344827586207174</v>
      </c>
      <c r="F399" s="145">
        <v>81.10344827586232</v>
      </c>
      <c r="G399" s="145">
        <v>17.241379310344858</v>
      </c>
      <c r="H399" s="107">
        <v>1.3793103448275885</v>
      </c>
      <c r="I399" s="107">
        <v>0.27586206896551768</v>
      </c>
      <c r="J399" s="107" t="s">
        <v>1029</v>
      </c>
      <c r="K399" s="107" t="s">
        <v>1029</v>
      </c>
      <c r="L399" s="107" t="s">
        <v>1029</v>
      </c>
      <c r="M399" s="107" t="s">
        <v>1029</v>
      </c>
      <c r="N399" s="107" t="s">
        <v>1029</v>
      </c>
    </row>
    <row r="400" spans="2:14">
      <c r="B400" s="25">
        <v>2515000</v>
      </c>
      <c r="C400" s="273" t="s">
        <v>440</v>
      </c>
      <c r="D400" s="63">
        <v>100</v>
      </c>
      <c r="E400" s="107">
        <v>99.999999999999915</v>
      </c>
      <c r="F400" s="145">
        <v>67.258883248730896</v>
      </c>
      <c r="G400" s="145">
        <v>32.741116751269026</v>
      </c>
      <c r="H400" s="107" t="s">
        <v>1029</v>
      </c>
      <c r="I400" s="107" t="s">
        <v>1029</v>
      </c>
      <c r="J400" s="107" t="s">
        <v>1029</v>
      </c>
      <c r="K400" s="107" t="s">
        <v>1029</v>
      </c>
      <c r="L400" s="107" t="s">
        <v>1029</v>
      </c>
      <c r="M400" s="107" t="s">
        <v>1029</v>
      </c>
      <c r="N400" s="107" t="s">
        <v>1029</v>
      </c>
    </row>
    <row r="401" spans="2:14">
      <c r="B401" s="25">
        <v>2516000</v>
      </c>
      <c r="C401" s="273" t="s">
        <v>441</v>
      </c>
      <c r="D401" s="63">
        <v>100</v>
      </c>
      <c r="E401" s="107">
        <v>99.476439790575839</v>
      </c>
      <c r="F401" s="145">
        <v>89.790575916230281</v>
      </c>
      <c r="G401" s="145">
        <v>9.6858638743455518</v>
      </c>
      <c r="H401" s="107">
        <v>0.26178010471204188</v>
      </c>
      <c r="I401" s="107">
        <v>0.26178010471204188</v>
      </c>
      <c r="J401" s="107" t="s">
        <v>1029</v>
      </c>
      <c r="K401" s="107" t="s">
        <v>1029</v>
      </c>
      <c r="L401" s="107" t="s">
        <v>1029</v>
      </c>
      <c r="M401" s="107" t="s">
        <v>1029</v>
      </c>
      <c r="N401" s="107" t="s">
        <v>1029</v>
      </c>
    </row>
    <row r="402" spans="2:14">
      <c r="B402" s="25">
        <v>2517000</v>
      </c>
      <c r="C402" s="273" t="s">
        <v>442</v>
      </c>
      <c r="D402" s="63">
        <v>100</v>
      </c>
      <c r="E402" s="107">
        <v>34.760563380281731</v>
      </c>
      <c r="F402" s="145">
        <v>31.098591549295811</v>
      </c>
      <c r="G402" s="145">
        <v>3.6619718309859177</v>
      </c>
      <c r="H402" s="107">
        <v>44.169014084507019</v>
      </c>
      <c r="I402" s="107">
        <v>20.957746478873261</v>
      </c>
      <c r="J402" s="107">
        <v>5.633802816901412E-2</v>
      </c>
      <c r="K402" s="107" t="s">
        <v>1029</v>
      </c>
      <c r="L402" s="107" t="s">
        <v>1029</v>
      </c>
      <c r="M402" s="107" t="s">
        <v>1029</v>
      </c>
      <c r="N402" s="107">
        <v>5.633802816901412E-2</v>
      </c>
    </row>
    <row r="403" spans="2:14">
      <c r="B403" s="25">
        <v>2518000</v>
      </c>
      <c r="C403" s="273" t="s">
        <v>443</v>
      </c>
      <c r="D403" s="63">
        <v>100</v>
      </c>
      <c r="E403" s="107">
        <v>98.84032114183772</v>
      </c>
      <c r="F403" s="145">
        <v>85.72702943800185</v>
      </c>
      <c r="G403" s="145">
        <v>13.11329170383587</v>
      </c>
      <c r="H403" s="107">
        <v>8.9206066012488913E-2</v>
      </c>
      <c r="I403" s="107">
        <v>0.89206066012488905</v>
      </c>
      <c r="J403" s="107" t="s">
        <v>1029</v>
      </c>
      <c r="K403" s="107" t="s">
        <v>1029</v>
      </c>
      <c r="L403" s="107">
        <v>8.9206066012488913E-2</v>
      </c>
      <c r="M403" s="107">
        <v>8.9206066012488913E-2</v>
      </c>
      <c r="N403" s="107" t="s">
        <v>1029</v>
      </c>
    </row>
    <row r="404" spans="2:14">
      <c r="B404" s="25">
        <v>2519000</v>
      </c>
      <c r="C404" s="273" t="s">
        <v>135</v>
      </c>
      <c r="D404" s="63">
        <v>100</v>
      </c>
      <c r="E404" s="107">
        <v>99.36548223350232</v>
      </c>
      <c r="F404" s="145">
        <v>16.180203045685268</v>
      </c>
      <c r="G404" s="145">
        <v>83.185279187817059</v>
      </c>
      <c r="H404" s="107">
        <v>6.3451776649746119E-2</v>
      </c>
      <c r="I404" s="107">
        <v>0.25380710659898448</v>
      </c>
      <c r="J404" s="107" t="s">
        <v>1029</v>
      </c>
      <c r="K404" s="107" t="s">
        <v>1029</v>
      </c>
      <c r="L404" s="107">
        <v>6.3451776649746119E-2</v>
      </c>
      <c r="M404" s="107">
        <v>0.25380710659898448</v>
      </c>
      <c r="N404" s="107" t="s">
        <v>1029</v>
      </c>
    </row>
    <row r="405" spans="2:14">
      <c r="B405" s="25">
        <v>2520000</v>
      </c>
      <c r="C405" s="273" t="s">
        <v>444</v>
      </c>
      <c r="D405" s="63">
        <v>100</v>
      </c>
      <c r="E405" s="107">
        <v>99.671052631578789</v>
      </c>
      <c r="F405" s="145">
        <v>83.4429824561402</v>
      </c>
      <c r="G405" s="145">
        <v>16.228070175438596</v>
      </c>
      <c r="H405" s="107">
        <v>0.1096491228070175</v>
      </c>
      <c r="I405" s="107">
        <v>0.21929824561403499</v>
      </c>
      <c r="J405" s="107" t="s">
        <v>1029</v>
      </c>
      <c r="K405" s="107" t="s">
        <v>1029</v>
      </c>
      <c r="L405" s="107" t="s">
        <v>1029</v>
      </c>
      <c r="M405" s="107" t="s">
        <v>1029</v>
      </c>
      <c r="N405" s="107" t="s">
        <v>1029</v>
      </c>
    </row>
    <row r="406" spans="2:14">
      <c r="B406" s="25">
        <v>2521000</v>
      </c>
      <c r="C406" s="273" t="s">
        <v>445</v>
      </c>
      <c r="D406" s="63">
        <v>100</v>
      </c>
      <c r="E406" s="107">
        <v>99.898989898989868</v>
      </c>
      <c r="F406" s="145">
        <v>65.151515151515099</v>
      </c>
      <c r="G406" s="145">
        <v>34.747474747474762</v>
      </c>
      <c r="H406" s="107" t="s">
        <v>1029</v>
      </c>
      <c r="I406" s="107">
        <v>0.10101010101010094</v>
      </c>
      <c r="J406" s="107" t="s">
        <v>1029</v>
      </c>
      <c r="K406" s="107" t="s">
        <v>1029</v>
      </c>
      <c r="L406" s="107" t="s">
        <v>1029</v>
      </c>
      <c r="M406" s="107" t="s">
        <v>1029</v>
      </c>
      <c r="N406" s="107" t="s">
        <v>1029</v>
      </c>
    </row>
    <row r="407" spans="2:14">
      <c r="B407" s="25">
        <v>2522000</v>
      </c>
      <c r="C407" s="273" t="s">
        <v>446</v>
      </c>
      <c r="D407" s="63">
        <v>100</v>
      </c>
      <c r="E407" s="107">
        <v>99.056603773584911</v>
      </c>
      <c r="F407" s="145">
        <v>57.547169811320778</v>
      </c>
      <c r="G407" s="145">
        <v>41.509433962264133</v>
      </c>
      <c r="H407" s="107">
        <v>0.31446540880503149</v>
      </c>
      <c r="I407" s="107">
        <v>0.62893081761006298</v>
      </c>
      <c r="J407" s="107" t="s">
        <v>1029</v>
      </c>
      <c r="K407" s="107" t="s">
        <v>1029</v>
      </c>
      <c r="L407" s="107" t="s">
        <v>1029</v>
      </c>
      <c r="M407" s="107" t="s">
        <v>1029</v>
      </c>
      <c r="N407" s="107" t="s">
        <v>1029</v>
      </c>
    </row>
    <row r="408" spans="2:14">
      <c r="B408" s="25">
        <v>2523000</v>
      </c>
      <c r="C408" s="273" t="s">
        <v>447</v>
      </c>
      <c r="D408" s="63">
        <v>100</v>
      </c>
      <c r="E408" s="107">
        <v>99.622641509433919</v>
      </c>
      <c r="F408" s="145">
        <v>70.754716981132034</v>
      </c>
      <c r="G408" s="145">
        <v>28.867924528301884</v>
      </c>
      <c r="H408" s="107">
        <v>0.18867924528301888</v>
      </c>
      <c r="I408" s="107" t="s">
        <v>1029</v>
      </c>
      <c r="J408" s="107" t="s">
        <v>1029</v>
      </c>
      <c r="K408" s="107" t="s">
        <v>1029</v>
      </c>
      <c r="L408" s="107" t="s">
        <v>1029</v>
      </c>
      <c r="M408" s="107">
        <v>0.18867924528301888</v>
      </c>
      <c r="N408" s="107" t="s">
        <v>1029</v>
      </c>
    </row>
    <row r="409" spans="2:14">
      <c r="B409" s="25">
        <v>2523100</v>
      </c>
      <c r="C409" s="273" t="s">
        <v>448</v>
      </c>
      <c r="D409" s="63">
        <v>100</v>
      </c>
      <c r="E409" s="107">
        <v>99.501867995018898</v>
      </c>
      <c r="F409" s="145">
        <v>49.56413449564144</v>
      </c>
      <c r="G409" s="145">
        <v>49.937733499377458</v>
      </c>
      <c r="H409" s="107" t="s">
        <v>1029</v>
      </c>
      <c r="I409" s="107">
        <v>0.49813200498132082</v>
      </c>
      <c r="J409" s="107" t="s">
        <v>1029</v>
      </c>
      <c r="K409" s="107" t="s">
        <v>1029</v>
      </c>
      <c r="L409" s="107" t="s">
        <v>1029</v>
      </c>
      <c r="M409" s="107" t="s">
        <v>1029</v>
      </c>
      <c r="N409" s="107" t="s">
        <v>1029</v>
      </c>
    </row>
    <row r="410" spans="2:14">
      <c r="B410" s="25">
        <v>2524000</v>
      </c>
      <c r="C410" s="273" t="s">
        <v>449</v>
      </c>
      <c r="D410" s="63">
        <v>100</v>
      </c>
      <c r="E410" s="107">
        <v>99.828277046365287</v>
      </c>
      <c r="F410" s="145">
        <v>53.749284487693238</v>
      </c>
      <c r="G410" s="145">
        <v>46.078992558672041</v>
      </c>
      <c r="H410" s="107">
        <v>0.11448196908986841</v>
      </c>
      <c r="I410" s="107">
        <v>5.7240984544934204E-2</v>
      </c>
      <c r="J410" s="107" t="s">
        <v>1029</v>
      </c>
      <c r="K410" s="107" t="s">
        <v>1029</v>
      </c>
      <c r="L410" s="107" t="s">
        <v>1029</v>
      </c>
      <c r="M410" s="107" t="s">
        <v>1029</v>
      </c>
      <c r="N410" s="107" t="s">
        <v>1029</v>
      </c>
    </row>
    <row r="411" spans="2:14">
      <c r="B411" s="25">
        <v>2525000</v>
      </c>
      <c r="C411" s="273" t="s">
        <v>450</v>
      </c>
      <c r="D411" s="63">
        <v>100</v>
      </c>
      <c r="E411" s="107">
        <v>99.999999999999972</v>
      </c>
      <c r="F411" s="145">
        <v>64.119601328903642</v>
      </c>
      <c r="G411" s="145">
        <v>35.88039867109633</v>
      </c>
      <c r="H411" s="107" t="s">
        <v>1029</v>
      </c>
      <c r="I411" s="107" t="s">
        <v>1029</v>
      </c>
      <c r="J411" s="107" t="s">
        <v>1029</v>
      </c>
      <c r="K411" s="107" t="s">
        <v>1029</v>
      </c>
      <c r="L411" s="107" t="s">
        <v>1029</v>
      </c>
      <c r="M411" s="107" t="s">
        <v>1029</v>
      </c>
      <c r="N411" s="107" t="s">
        <v>1029</v>
      </c>
    </row>
    <row r="412" spans="2:14">
      <c r="B412" s="25">
        <v>2526000</v>
      </c>
      <c r="C412" s="273" t="s">
        <v>451</v>
      </c>
      <c r="D412" s="63">
        <v>100</v>
      </c>
      <c r="E412" s="107">
        <v>98.924731182795711</v>
      </c>
      <c r="F412" s="145">
        <v>88.31541218637993</v>
      </c>
      <c r="G412" s="145">
        <v>10.60931899641578</v>
      </c>
      <c r="H412" s="107">
        <v>0.21505376344086025</v>
      </c>
      <c r="I412" s="107">
        <v>0.71684587813620082</v>
      </c>
      <c r="J412" s="107" t="s">
        <v>1029</v>
      </c>
      <c r="K412" s="107" t="s">
        <v>1029</v>
      </c>
      <c r="L412" s="107" t="s">
        <v>1029</v>
      </c>
      <c r="M412" s="107">
        <v>0.14336917562724016</v>
      </c>
      <c r="N412" s="107" t="s">
        <v>1029</v>
      </c>
    </row>
    <row r="413" spans="2:14">
      <c r="B413" s="25">
        <v>2527000</v>
      </c>
      <c r="C413" s="273" t="s">
        <v>452</v>
      </c>
      <c r="D413" s="63">
        <v>100</v>
      </c>
      <c r="E413" s="107">
        <v>99.762470308788551</v>
      </c>
      <c r="F413" s="145">
        <v>46.555819477434675</v>
      </c>
      <c r="G413" s="145">
        <v>53.206650831353883</v>
      </c>
      <c r="H413" s="107" t="s">
        <v>1029</v>
      </c>
      <c r="I413" s="107">
        <v>0.11876484560570068</v>
      </c>
      <c r="J413" s="107" t="s">
        <v>1029</v>
      </c>
      <c r="K413" s="107" t="s">
        <v>1029</v>
      </c>
      <c r="L413" s="107" t="s">
        <v>1029</v>
      </c>
      <c r="M413" s="107">
        <v>0.11876484560570068</v>
      </c>
      <c r="N413" s="107" t="s">
        <v>1029</v>
      </c>
    </row>
    <row r="414" spans="2:14">
      <c r="B414" s="25">
        <v>2528000</v>
      </c>
      <c r="C414" s="273" t="s">
        <v>453</v>
      </c>
      <c r="D414" s="63">
        <v>100</v>
      </c>
      <c r="E414" s="107">
        <v>99.204627621113588</v>
      </c>
      <c r="F414" s="145">
        <v>64.569775849602394</v>
      </c>
      <c r="G414" s="145">
        <v>34.634851771511201</v>
      </c>
      <c r="H414" s="107">
        <v>7.2306579898770804E-2</v>
      </c>
      <c r="I414" s="107">
        <v>0.50614605929139567</v>
      </c>
      <c r="J414" s="107" t="s">
        <v>1029</v>
      </c>
      <c r="K414" s="107" t="s">
        <v>1029</v>
      </c>
      <c r="L414" s="107" t="s">
        <v>1029</v>
      </c>
      <c r="M414" s="107">
        <v>0.14461315979754161</v>
      </c>
      <c r="N414" s="107">
        <v>7.2306579898770804E-2</v>
      </c>
    </row>
    <row r="415" spans="2:14">
      <c r="B415" s="25">
        <v>2529000</v>
      </c>
      <c r="C415" s="273" t="s">
        <v>454</v>
      </c>
      <c r="D415" s="63">
        <v>100</v>
      </c>
      <c r="E415" s="107">
        <v>99.60660896931536</v>
      </c>
      <c r="F415" s="145">
        <v>71.675845790715826</v>
      </c>
      <c r="G415" s="145">
        <v>27.930763178599534</v>
      </c>
      <c r="H415" s="107">
        <v>7.8678206136900061E-2</v>
      </c>
      <c r="I415" s="107">
        <v>0.2360346184107002</v>
      </c>
      <c r="J415" s="107" t="s">
        <v>1029</v>
      </c>
      <c r="K415" s="107" t="s">
        <v>1029</v>
      </c>
      <c r="L415" s="107" t="s">
        <v>1029</v>
      </c>
      <c r="M415" s="107">
        <v>7.8678206136900061E-2</v>
      </c>
      <c r="N415" s="107" t="s">
        <v>1029</v>
      </c>
    </row>
    <row r="416" spans="2:14">
      <c r="B416" s="25">
        <v>2530000</v>
      </c>
      <c r="C416" s="273" t="s">
        <v>455</v>
      </c>
      <c r="D416" s="63">
        <v>100</v>
      </c>
      <c r="E416" s="107">
        <v>99.608745684695037</v>
      </c>
      <c r="F416" s="145">
        <v>63.75143843498271</v>
      </c>
      <c r="G416" s="145">
        <v>35.857307249712328</v>
      </c>
      <c r="H416" s="107">
        <v>4.6029919447640996E-2</v>
      </c>
      <c r="I416" s="107">
        <v>0.20713463751438449</v>
      </c>
      <c r="J416" s="107" t="s">
        <v>1029</v>
      </c>
      <c r="K416" s="107">
        <v>6.9044879171461501E-2</v>
      </c>
      <c r="L416" s="107" t="s">
        <v>1029</v>
      </c>
      <c r="M416" s="107">
        <v>6.9044879171461501E-2</v>
      </c>
      <c r="N416" s="107" t="s">
        <v>1029</v>
      </c>
    </row>
    <row r="417" spans="2:14">
      <c r="B417" s="25">
        <v>2531000</v>
      </c>
      <c r="C417" s="273" t="s">
        <v>272</v>
      </c>
      <c r="D417" s="63">
        <v>100</v>
      </c>
      <c r="E417" s="107">
        <v>98.807947019867598</v>
      </c>
      <c r="F417" s="145">
        <v>77.218543046357638</v>
      </c>
      <c r="G417" s="145">
        <v>21.589403973509956</v>
      </c>
      <c r="H417" s="107" t="s">
        <v>1029</v>
      </c>
      <c r="I417" s="107">
        <v>0.66225165562913979</v>
      </c>
      <c r="J417" s="107" t="s">
        <v>1029</v>
      </c>
      <c r="K417" s="107" t="s">
        <v>1029</v>
      </c>
      <c r="L417" s="107" t="s">
        <v>1029</v>
      </c>
      <c r="M417" s="107">
        <v>0.52980132450331174</v>
      </c>
      <c r="N417" s="107" t="s">
        <v>1029</v>
      </c>
    </row>
    <row r="418" spans="2:14">
      <c r="B418" s="25">
        <v>2532000</v>
      </c>
      <c r="C418" s="273" t="s">
        <v>456</v>
      </c>
      <c r="D418" s="63">
        <v>100</v>
      </c>
      <c r="E418" s="107">
        <v>99.093107617895839</v>
      </c>
      <c r="F418" s="145">
        <v>19.105199516324042</v>
      </c>
      <c r="G418" s="145">
        <v>79.987908101571804</v>
      </c>
      <c r="H418" s="107">
        <v>0.48367593712212825</v>
      </c>
      <c r="I418" s="107">
        <v>0.1813784764207981</v>
      </c>
      <c r="J418" s="107">
        <v>6.0459492140266032E-2</v>
      </c>
      <c r="K418" s="107" t="s">
        <v>1029</v>
      </c>
      <c r="L418" s="107">
        <v>0.12091898428053206</v>
      </c>
      <c r="M418" s="107">
        <v>6.0459492140266032E-2</v>
      </c>
      <c r="N418" s="107" t="s">
        <v>1029</v>
      </c>
    </row>
    <row r="419" spans="2:14">
      <c r="B419" s="25">
        <v>2534000</v>
      </c>
      <c r="C419" s="273" t="s">
        <v>457</v>
      </c>
      <c r="D419" s="63">
        <v>100</v>
      </c>
      <c r="E419" s="107">
        <v>99.860041987403704</v>
      </c>
      <c r="F419" s="145">
        <v>70.468859342197263</v>
      </c>
      <c r="G419" s="145">
        <v>29.391182645206442</v>
      </c>
      <c r="H419" s="107">
        <v>6.9979006298110533E-2</v>
      </c>
      <c r="I419" s="107" t="s">
        <v>1029</v>
      </c>
      <c r="J419" s="107" t="s">
        <v>1029</v>
      </c>
      <c r="K419" s="107" t="s">
        <v>1029</v>
      </c>
      <c r="L419" s="107" t="s">
        <v>1029</v>
      </c>
      <c r="M419" s="107" t="s">
        <v>1029</v>
      </c>
      <c r="N419" s="107">
        <v>6.9979006298110533E-2</v>
      </c>
    </row>
    <row r="420" spans="2:14">
      <c r="B420" s="25">
        <v>2535000</v>
      </c>
      <c r="C420" s="273" t="s">
        <v>319</v>
      </c>
      <c r="D420" s="63">
        <v>100</v>
      </c>
      <c r="E420" s="107">
        <v>99.951290793960183</v>
      </c>
      <c r="F420" s="145">
        <v>39.746712128592321</v>
      </c>
      <c r="G420" s="145">
        <v>60.204578665367862</v>
      </c>
      <c r="H420" s="107" t="s">
        <v>1029</v>
      </c>
      <c r="I420" s="107" t="s">
        <v>1029</v>
      </c>
      <c r="J420" s="107" t="s">
        <v>1029</v>
      </c>
      <c r="K420" s="107" t="s">
        <v>1029</v>
      </c>
      <c r="L420" s="107">
        <v>4.8709206039941583E-2</v>
      </c>
      <c r="M420" s="107" t="s">
        <v>1029</v>
      </c>
      <c r="N420" s="107" t="s">
        <v>1029</v>
      </c>
    </row>
    <row r="421" spans="2:14">
      <c r="B421" s="25">
        <v>2536000</v>
      </c>
      <c r="C421" s="273" t="s">
        <v>458</v>
      </c>
      <c r="D421" s="63">
        <v>100</v>
      </c>
      <c r="E421" s="107">
        <v>99.866666666666575</v>
      </c>
      <c r="F421" s="145">
        <v>57.466666666666576</v>
      </c>
      <c r="G421" s="145">
        <v>42.4</v>
      </c>
      <c r="H421" s="107" t="s">
        <v>1029</v>
      </c>
      <c r="I421" s="107">
        <v>0.1333333333333333</v>
      </c>
      <c r="J421" s="107" t="s">
        <v>1029</v>
      </c>
      <c r="K421" s="107" t="s">
        <v>1029</v>
      </c>
      <c r="L421" s="107" t="s">
        <v>1029</v>
      </c>
      <c r="M421" s="107" t="s">
        <v>1029</v>
      </c>
      <c r="N421" s="107" t="s">
        <v>1029</v>
      </c>
    </row>
    <row r="422" spans="2:14" s="54" customFormat="1">
      <c r="B422" s="298">
        <v>3100000</v>
      </c>
      <c r="C422" s="300" t="s">
        <v>459</v>
      </c>
      <c r="D422" s="291">
        <v>100</v>
      </c>
      <c r="E422" s="292">
        <v>94.358463282135872</v>
      </c>
      <c r="F422" s="585">
        <v>52.118263180521737</v>
      </c>
      <c r="G422" s="585">
        <v>42.240200101614136</v>
      </c>
      <c r="H422" s="292">
        <v>0.91061867354516324</v>
      </c>
      <c r="I422" s="292">
        <v>4.5745886583030728</v>
      </c>
      <c r="J422" s="292">
        <v>1.172470395122527E-2</v>
      </c>
      <c r="K422" s="292">
        <v>7.8164693008168466E-3</v>
      </c>
      <c r="L422" s="292">
        <v>1.9541173252042115E-2</v>
      </c>
      <c r="M422" s="292">
        <v>8.5981162308985309E-2</v>
      </c>
      <c r="N422" s="292">
        <v>3.1265877203267387E-2</v>
      </c>
    </row>
    <row r="423" spans="2:14">
      <c r="B423" s="25">
        <v>3101000</v>
      </c>
      <c r="C423" s="273" t="s">
        <v>460</v>
      </c>
      <c r="D423" s="63">
        <v>100</v>
      </c>
      <c r="E423" s="107">
        <v>90.072043577578654</v>
      </c>
      <c r="F423" s="145">
        <v>57.705148480056209</v>
      </c>
      <c r="G423" s="145">
        <v>32.366895097522438</v>
      </c>
      <c r="H423" s="107">
        <v>0.94886663152345796</v>
      </c>
      <c r="I423" s="107">
        <v>8.8209453523106589</v>
      </c>
      <c r="J423" s="107">
        <v>1.7571604287471444E-2</v>
      </c>
      <c r="K423" s="107" t="s">
        <v>1029</v>
      </c>
      <c r="L423" s="107">
        <v>1.7571604287471444E-2</v>
      </c>
      <c r="M423" s="107">
        <v>0.12300123001230011</v>
      </c>
      <c r="N423" s="107" t="s">
        <v>1029</v>
      </c>
    </row>
    <row r="424" spans="2:14">
      <c r="B424" s="25">
        <v>3110000</v>
      </c>
      <c r="C424" s="273" t="s">
        <v>461</v>
      </c>
      <c r="D424" s="63">
        <v>100</v>
      </c>
      <c r="E424" s="107">
        <v>98.557874762808467</v>
      </c>
      <c r="F424" s="145">
        <v>61.97343453510441</v>
      </c>
      <c r="G424" s="145">
        <v>36.58444022770405</v>
      </c>
      <c r="H424" s="107">
        <v>0.15180265654648983</v>
      </c>
      <c r="I424" s="107">
        <v>1.2903225806451635</v>
      </c>
      <c r="J424" s="107" t="s">
        <v>1029</v>
      </c>
      <c r="K424" s="107" t="s">
        <v>1029</v>
      </c>
      <c r="L424" s="107" t="s">
        <v>1029</v>
      </c>
      <c r="M424" s="107" t="s">
        <v>1029</v>
      </c>
      <c r="N424" s="107" t="s">
        <v>1029</v>
      </c>
    </row>
    <row r="425" spans="2:14">
      <c r="B425" s="25">
        <v>3111000</v>
      </c>
      <c r="C425" s="273" t="s">
        <v>462</v>
      </c>
      <c r="D425" s="63">
        <v>100</v>
      </c>
      <c r="E425" s="107">
        <v>28.36218375499336</v>
      </c>
      <c r="F425" s="145">
        <v>16.245006657789613</v>
      </c>
      <c r="G425" s="145">
        <v>12.117177097203749</v>
      </c>
      <c r="H425" s="107">
        <v>18.442077230359541</v>
      </c>
      <c r="I425" s="107">
        <v>53.062583222370208</v>
      </c>
      <c r="J425" s="107">
        <v>0.13315579227696417</v>
      </c>
      <c r="K425" s="107" t="s">
        <v>1029</v>
      </c>
      <c r="L425" s="107" t="s">
        <v>1029</v>
      </c>
      <c r="M425" s="107" t="s">
        <v>1029</v>
      </c>
      <c r="N425" s="107" t="s">
        <v>1029</v>
      </c>
    </row>
    <row r="426" spans="2:14">
      <c r="B426" s="25">
        <v>3112000</v>
      </c>
      <c r="C426" s="273" t="s">
        <v>463</v>
      </c>
      <c r="D426" s="63">
        <v>100</v>
      </c>
      <c r="E426" s="107">
        <v>98.393574297188806</v>
      </c>
      <c r="F426" s="145">
        <v>71.352074966532868</v>
      </c>
      <c r="G426" s="145">
        <v>27.041499330655938</v>
      </c>
      <c r="H426" s="107">
        <v>0.22311468094600623</v>
      </c>
      <c r="I426" s="107">
        <v>1.338688085676037</v>
      </c>
      <c r="J426" s="107" t="s">
        <v>1029</v>
      </c>
      <c r="K426" s="107" t="s">
        <v>1029</v>
      </c>
      <c r="L426" s="107" t="s">
        <v>1029</v>
      </c>
      <c r="M426" s="107" t="s">
        <v>1029</v>
      </c>
      <c r="N426" s="107">
        <v>4.462293618920124E-2</v>
      </c>
    </row>
    <row r="427" spans="2:14">
      <c r="B427" s="25">
        <v>3113000</v>
      </c>
      <c r="C427" s="273" t="s">
        <v>464</v>
      </c>
      <c r="D427" s="63">
        <v>100</v>
      </c>
      <c r="E427" s="107">
        <v>96.650968079539282</v>
      </c>
      <c r="F427" s="145">
        <v>71.428571428571217</v>
      </c>
      <c r="G427" s="145">
        <v>25.222396650968065</v>
      </c>
      <c r="H427" s="107">
        <v>0.10465724751439028</v>
      </c>
      <c r="I427" s="107">
        <v>2.6164311878597566</v>
      </c>
      <c r="J427" s="107">
        <v>5.2328623757195138E-2</v>
      </c>
      <c r="K427" s="107" t="s">
        <v>1029</v>
      </c>
      <c r="L427" s="107" t="s">
        <v>1029</v>
      </c>
      <c r="M427" s="107">
        <v>0.52328623757195136</v>
      </c>
      <c r="N427" s="107">
        <v>5.2328623757195138E-2</v>
      </c>
    </row>
    <row r="428" spans="2:14">
      <c r="B428" s="25">
        <v>3114000</v>
      </c>
      <c r="C428" s="273" t="s">
        <v>465</v>
      </c>
      <c r="D428" s="63">
        <v>100</v>
      </c>
      <c r="E428" s="107">
        <v>99.292452830188353</v>
      </c>
      <c r="F428" s="145">
        <v>45.636792452830015</v>
      </c>
      <c r="G428" s="145">
        <v>53.655660377358338</v>
      </c>
      <c r="H428" s="107">
        <v>0.17688679245282973</v>
      </c>
      <c r="I428" s="107">
        <v>0.53066037735848925</v>
      </c>
      <c r="J428" s="107" t="s">
        <v>1029</v>
      </c>
      <c r="K428" s="107" t="s">
        <v>1029</v>
      </c>
      <c r="L428" s="107" t="s">
        <v>1029</v>
      </c>
      <c r="M428" s="107" t="s">
        <v>1029</v>
      </c>
      <c r="N428" s="107" t="s">
        <v>1029</v>
      </c>
    </row>
    <row r="429" spans="2:14">
      <c r="B429" s="25">
        <v>3115000</v>
      </c>
      <c r="C429" s="273" t="s">
        <v>249</v>
      </c>
      <c r="D429" s="63">
        <v>100</v>
      </c>
      <c r="E429" s="107">
        <v>98.135198135198081</v>
      </c>
      <c r="F429" s="145">
        <v>86.480186480186433</v>
      </c>
      <c r="G429" s="145">
        <v>11.65501165501165</v>
      </c>
      <c r="H429" s="107">
        <v>0.11655011655011646</v>
      </c>
      <c r="I429" s="107">
        <v>1.5151515151515142</v>
      </c>
      <c r="J429" s="107" t="s">
        <v>1029</v>
      </c>
      <c r="K429" s="107" t="s">
        <v>1029</v>
      </c>
      <c r="L429" s="107" t="s">
        <v>1029</v>
      </c>
      <c r="M429" s="107">
        <v>0.23310023310023292</v>
      </c>
      <c r="N429" s="107" t="s">
        <v>1029</v>
      </c>
    </row>
    <row r="430" spans="2:14">
      <c r="B430" s="25">
        <v>3116000</v>
      </c>
      <c r="C430" s="273" t="s">
        <v>466</v>
      </c>
      <c r="D430" s="63">
        <v>100</v>
      </c>
      <c r="E430" s="107">
        <v>98.724348308374871</v>
      </c>
      <c r="F430" s="145">
        <v>71.491957848031035</v>
      </c>
      <c r="G430" s="145">
        <v>27.232390460343836</v>
      </c>
      <c r="H430" s="107" t="s">
        <v>1029</v>
      </c>
      <c r="I430" s="107">
        <v>1.164725457570714</v>
      </c>
      <c r="J430" s="107" t="s">
        <v>1029</v>
      </c>
      <c r="K430" s="107" t="s">
        <v>1029</v>
      </c>
      <c r="L430" s="107" t="s">
        <v>1029</v>
      </c>
      <c r="M430" s="107">
        <v>0.11092623405435373</v>
      </c>
      <c r="N430" s="107" t="s">
        <v>1029</v>
      </c>
    </row>
    <row r="431" spans="2:14">
      <c r="B431" s="25">
        <v>3117000</v>
      </c>
      <c r="C431" s="273" t="s">
        <v>467</v>
      </c>
      <c r="D431" s="63">
        <v>100</v>
      </c>
      <c r="E431" s="107">
        <v>25.234741784037574</v>
      </c>
      <c r="F431" s="145">
        <v>20.187793427230062</v>
      </c>
      <c r="G431" s="145">
        <v>5.046948356807512</v>
      </c>
      <c r="H431" s="107">
        <v>4.812206572769953</v>
      </c>
      <c r="I431" s="107">
        <v>69.600938967136088</v>
      </c>
      <c r="J431" s="107" t="s">
        <v>1029</v>
      </c>
      <c r="K431" s="107">
        <v>0.23474178403755869</v>
      </c>
      <c r="L431" s="107" t="s">
        <v>1029</v>
      </c>
      <c r="M431" s="107">
        <v>0.11737089201877934</v>
      </c>
      <c r="N431" s="107" t="s">
        <v>1029</v>
      </c>
    </row>
    <row r="432" spans="2:14">
      <c r="B432" s="25">
        <v>3118000</v>
      </c>
      <c r="C432" s="273" t="s">
        <v>468</v>
      </c>
      <c r="D432" s="63">
        <v>100</v>
      </c>
      <c r="E432" s="107">
        <v>98.852848101265991</v>
      </c>
      <c r="F432" s="145">
        <v>8.346518987341776</v>
      </c>
      <c r="G432" s="145">
        <v>90.50632911392421</v>
      </c>
      <c r="H432" s="107">
        <v>0.593354430379747</v>
      </c>
      <c r="I432" s="107">
        <v>0.47468354430379756</v>
      </c>
      <c r="J432" s="107">
        <v>3.9556962025316458E-2</v>
      </c>
      <c r="K432" s="107" t="s">
        <v>1029</v>
      </c>
      <c r="L432" s="107" t="s">
        <v>1029</v>
      </c>
      <c r="M432" s="107" t="s">
        <v>1029</v>
      </c>
      <c r="N432" s="107">
        <v>3.9556962025316458E-2</v>
      </c>
    </row>
    <row r="433" spans="2:14">
      <c r="B433" s="25">
        <v>3119000</v>
      </c>
      <c r="C433" s="273" t="s">
        <v>469</v>
      </c>
      <c r="D433" s="63">
        <v>100</v>
      </c>
      <c r="E433" s="107">
        <v>98.798654493032046</v>
      </c>
      <c r="F433" s="145">
        <v>47.933685728015348</v>
      </c>
      <c r="G433" s="145">
        <v>50.864968765016691</v>
      </c>
      <c r="H433" s="107">
        <v>0.69678039404132552</v>
      </c>
      <c r="I433" s="107">
        <v>0.45651129264776502</v>
      </c>
      <c r="J433" s="107">
        <v>2.4026910139356053E-2</v>
      </c>
      <c r="K433" s="107" t="s">
        <v>1029</v>
      </c>
      <c r="L433" s="107" t="s">
        <v>1029</v>
      </c>
      <c r="M433" s="107">
        <v>2.4026910139356053E-2</v>
      </c>
      <c r="N433" s="107" t="s">
        <v>1029</v>
      </c>
    </row>
    <row r="434" spans="2:14">
      <c r="B434" s="25">
        <v>3120000</v>
      </c>
      <c r="C434" s="273" t="s">
        <v>470</v>
      </c>
      <c r="D434" s="63">
        <v>100</v>
      </c>
      <c r="E434" s="107">
        <v>99.459459459459353</v>
      </c>
      <c r="F434" s="145">
        <v>64.549549549549539</v>
      </c>
      <c r="G434" s="145">
        <v>34.909909909909814</v>
      </c>
      <c r="H434" s="107" t="s">
        <v>1029</v>
      </c>
      <c r="I434" s="107">
        <v>0.27027027027027001</v>
      </c>
      <c r="J434" s="107" t="s">
        <v>1029</v>
      </c>
      <c r="K434" s="107" t="s">
        <v>1029</v>
      </c>
      <c r="L434" s="107" t="s">
        <v>1029</v>
      </c>
      <c r="M434" s="107" t="s">
        <v>1029</v>
      </c>
      <c r="N434" s="107">
        <v>0.27027027027027001</v>
      </c>
    </row>
    <row r="435" spans="2:14">
      <c r="B435" s="25">
        <v>3121000</v>
      </c>
      <c r="C435" s="273" t="s">
        <v>471</v>
      </c>
      <c r="D435" s="63">
        <v>100</v>
      </c>
      <c r="E435" s="107">
        <v>97.266099635480217</v>
      </c>
      <c r="F435" s="145">
        <v>68.89428918590545</v>
      </c>
      <c r="G435" s="145">
        <v>28.37181044957477</v>
      </c>
      <c r="H435" s="107">
        <v>0.18226002430133706</v>
      </c>
      <c r="I435" s="107">
        <v>1.7010935601458128</v>
      </c>
      <c r="J435" s="107" t="s">
        <v>1029</v>
      </c>
      <c r="K435" s="107" t="s">
        <v>1029</v>
      </c>
      <c r="L435" s="107">
        <v>0.48602673147023223</v>
      </c>
      <c r="M435" s="107">
        <v>6.0753341433779029E-2</v>
      </c>
      <c r="N435" s="107">
        <v>0.30376670716889514</v>
      </c>
    </row>
    <row r="436" spans="2:14">
      <c r="B436" s="25">
        <v>3122000</v>
      </c>
      <c r="C436" s="273" t="s">
        <v>472</v>
      </c>
      <c r="D436" s="63">
        <v>100</v>
      </c>
      <c r="E436" s="107">
        <v>99.804687499999957</v>
      </c>
      <c r="F436" s="145">
        <v>70.898437499999972</v>
      </c>
      <c r="G436" s="145">
        <v>28.906249999999982</v>
      </c>
      <c r="H436" s="107" t="s">
        <v>1029</v>
      </c>
      <c r="I436" s="107">
        <v>0.1953125</v>
      </c>
      <c r="J436" s="107" t="s">
        <v>1029</v>
      </c>
      <c r="K436" s="107" t="s">
        <v>1029</v>
      </c>
      <c r="L436" s="107" t="s">
        <v>1029</v>
      </c>
      <c r="M436" s="107" t="s">
        <v>1029</v>
      </c>
      <c r="N436" s="107" t="s">
        <v>1029</v>
      </c>
    </row>
    <row r="437" spans="2:14">
      <c r="B437" s="25">
        <v>3123000</v>
      </c>
      <c r="C437" s="273" t="s">
        <v>473</v>
      </c>
      <c r="D437" s="63">
        <v>100</v>
      </c>
      <c r="E437" s="107">
        <v>99.498243853487253</v>
      </c>
      <c r="F437" s="145">
        <v>62.11741093828406</v>
      </c>
      <c r="G437" s="145">
        <v>37.380832915203186</v>
      </c>
      <c r="H437" s="107">
        <v>0.10035122930255899</v>
      </c>
      <c r="I437" s="107">
        <v>0.301053687907677</v>
      </c>
      <c r="J437" s="107" t="s">
        <v>1029</v>
      </c>
      <c r="K437" s="107" t="s">
        <v>1029</v>
      </c>
      <c r="L437" s="107" t="s">
        <v>1029</v>
      </c>
      <c r="M437" s="107">
        <v>0.10035122930255899</v>
      </c>
      <c r="N437" s="107" t="s">
        <v>1029</v>
      </c>
    </row>
    <row r="438" spans="2:14">
      <c r="B438" s="25">
        <v>3124000</v>
      </c>
      <c r="C438" s="273" t="s">
        <v>474</v>
      </c>
      <c r="D438" s="63">
        <v>100</v>
      </c>
      <c r="E438" s="107">
        <v>99.773499433748583</v>
      </c>
      <c r="F438" s="145">
        <v>44.167610419026062</v>
      </c>
      <c r="G438" s="145">
        <v>55.605889014722521</v>
      </c>
      <c r="H438" s="107">
        <v>0.11325028312570784</v>
      </c>
      <c r="I438" s="107">
        <v>0.11325028312570784</v>
      </c>
      <c r="J438" s="107" t="s">
        <v>1029</v>
      </c>
      <c r="K438" s="107" t="s">
        <v>1029</v>
      </c>
      <c r="L438" s="107" t="s">
        <v>1029</v>
      </c>
      <c r="M438" s="107" t="s">
        <v>1029</v>
      </c>
      <c r="N438" s="107" t="s">
        <v>1029</v>
      </c>
    </row>
    <row r="439" spans="2:14">
      <c r="B439" s="25">
        <v>3125000</v>
      </c>
      <c r="C439" s="273" t="s">
        <v>475</v>
      </c>
      <c r="D439" s="63">
        <v>100</v>
      </c>
      <c r="E439" s="107">
        <v>99.38767699961727</v>
      </c>
      <c r="F439" s="145">
        <v>35.361653272100959</v>
      </c>
      <c r="G439" s="145">
        <v>64.026023727516304</v>
      </c>
      <c r="H439" s="107">
        <v>0.26789131266743199</v>
      </c>
      <c r="I439" s="107">
        <v>0.11481056257175658</v>
      </c>
      <c r="J439" s="107" t="s">
        <v>1029</v>
      </c>
      <c r="K439" s="107" t="s">
        <v>1029</v>
      </c>
      <c r="L439" s="107" t="s">
        <v>1029</v>
      </c>
      <c r="M439" s="107">
        <v>0.22962112514351316</v>
      </c>
      <c r="N439" s="107" t="s">
        <v>1029</v>
      </c>
    </row>
    <row r="440" spans="2:14">
      <c r="B440" s="25">
        <v>3126000</v>
      </c>
      <c r="C440" s="273" t="s">
        <v>476</v>
      </c>
      <c r="D440" s="63">
        <v>100</v>
      </c>
      <c r="E440" s="107">
        <v>99.085025663914593</v>
      </c>
      <c r="F440" s="145">
        <v>31.354608346351387</v>
      </c>
      <c r="G440" s="145">
        <v>67.730417317563209</v>
      </c>
      <c r="H440" s="107">
        <v>6.6949341664807246E-2</v>
      </c>
      <c r="I440" s="107">
        <v>0.75875920553448217</v>
      </c>
      <c r="J440" s="107" t="s">
        <v>1029</v>
      </c>
      <c r="K440" s="107">
        <v>2.2316447221602417E-2</v>
      </c>
      <c r="L440" s="107" t="s">
        <v>1029</v>
      </c>
      <c r="M440" s="107">
        <v>6.6949341664807246E-2</v>
      </c>
      <c r="N440" s="107" t="s">
        <v>1029</v>
      </c>
    </row>
    <row r="441" spans="2:14">
      <c r="B441" s="25">
        <v>3127000</v>
      </c>
      <c r="C441" s="273" t="s">
        <v>477</v>
      </c>
      <c r="D441" s="63">
        <v>100</v>
      </c>
      <c r="E441" s="107">
        <v>98.478123018389027</v>
      </c>
      <c r="F441" s="145">
        <v>66.201648700063188</v>
      </c>
      <c r="G441" s="145">
        <v>32.276474318325832</v>
      </c>
      <c r="H441" s="107">
        <v>0.19023462270133124</v>
      </c>
      <c r="I441" s="107">
        <v>1.2682308180088748</v>
      </c>
      <c r="J441" s="107" t="s">
        <v>1029</v>
      </c>
      <c r="K441" s="107" t="s">
        <v>1029</v>
      </c>
      <c r="L441" s="107" t="s">
        <v>1029</v>
      </c>
      <c r="M441" s="107" t="s">
        <v>1029</v>
      </c>
      <c r="N441" s="107">
        <v>6.3411540900443736E-2</v>
      </c>
    </row>
    <row r="442" spans="2:14">
      <c r="B442" s="25">
        <v>3128000</v>
      </c>
      <c r="C442" s="273" t="s">
        <v>478</v>
      </c>
      <c r="D442" s="63">
        <v>100</v>
      </c>
      <c r="E442" s="107">
        <v>95.925183700734991</v>
      </c>
      <c r="F442" s="145">
        <v>71.609886439545932</v>
      </c>
      <c r="G442" s="145">
        <v>24.315297261189059</v>
      </c>
      <c r="H442" s="107" t="s">
        <v>1029</v>
      </c>
      <c r="I442" s="107">
        <v>3.9412157648630646</v>
      </c>
      <c r="J442" s="107" t="s">
        <v>1029</v>
      </c>
      <c r="K442" s="107" t="s">
        <v>1029</v>
      </c>
      <c r="L442" s="107">
        <v>6.6800267201068894E-2</v>
      </c>
      <c r="M442" s="107" t="s">
        <v>1029</v>
      </c>
      <c r="N442" s="107">
        <v>6.6800267201068894E-2</v>
      </c>
    </row>
    <row r="443" spans="2:14">
      <c r="B443" s="25">
        <v>3129000</v>
      </c>
      <c r="C443" s="273" t="s">
        <v>479</v>
      </c>
      <c r="D443" s="63">
        <v>100</v>
      </c>
      <c r="E443" s="107">
        <v>96.545012165450174</v>
      </c>
      <c r="F443" s="145">
        <v>37.61557177615574</v>
      </c>
      <c r="G443" s="145">
        <v>58.929440389294427</v>
      </c>
      <c r="H443" s="107">
        <v>0.1946472019464722</v>
      </c>
      <c r="I443" s="107">
        <v>3.2116788321167911</v>
      </c>
      <c r="J443" s="107" t="s">
        <v>1029</v>
      </c>
      <c r="K443" s="107" t="s">
        <v>1029</v>
      </c>
      <c r="L443" s="107" t="s">
        <v>1029</v>
      </c>
      <c r="M443" s="107">
        <v>4.866180048661805E-2</v>
      </c>
      <c r="N443" s="107" t="s">
        <v>1029</v>
      </c>
    </row>
    <row r="444" spans="2:14">
      <c r="B444" s="25">
        <v>3129100</v>
      </c>
      <c r="C444" s="273" t="s">
        <v>480</v>
      </c>
      <c r="D444" s="63">
        <v>100</v>
      </c>
      <c r="E444" s="107">
        <v>99.339388934764727</v>
      </c>
      <c r="F444" s="145">
        <v>86.292320396366691</v>
      </c>
      <c r="G444" s="145">
        <v>13.047068538398035</v>
      </c>
      <c r="H444" s="107">
        <v>8.2576383154417926E-2</v>
      </c>
      <c r="I444" s="107">
        <v>0.3303055326176717</v>
      </c>
      <c r="J444" s="107" t="s">
        <v>1029</v>
      </c>
      <c r="K444" s="107" t="s">
        <v>1029</v>
      </c>
      <c r="L444" s="107" t="s">
        <v>1029</v>
      </c>
      <c r="M444" s="107">
        <v>0.24772914946325381</v>
      </c>
      <c r="N444" s="107" t="s">
        <v>1029</v>
      </c>
    </row>
    <row r="445" spans="2:14">
      <c r="B445" s="25">
        <v>3130000</v>
      </c>
      <c r="C445" s="273" t="s">
        <v>481</v>
      </c>
      <c r="D445" s="63">
        <v>100</v>
      </c>
      <c r="E445" s="107">
        <v>97.833523375142491</v>
      </c>
      <c r="F445" s="145">
        <v>79.247434435575798</v>
      </c>
      <c r="G445" s="145">
        <v>18.586088939566693</v>
      </c>
      <c r="H445" s="107">
        <v>0.34207525655644211</v>
      </c>
      <c r="I445" s="107">
        <v>1.2542759407069541</v>
      </c>
      <c r="J445" s="107" t="s">
        <v>1029</v>
      </c>
      <c r="K445" s="107" t="s">
        <v>1029</v>
      </c>
      <c r="L445" s="107" t="s">
        <v>1029</v>
      </c>
      <c r="M445" s="107">
        <v>0.57012542759407014</v>
      </c>
      <c r="N445" s="107" t="s">
        <v>1029</v>
      </c>
    </row>
    <row r="446" spans="2:14">
      <c r="B446" s="25">
        <v>3131000</v>
      </c>
      <c r="C446" s="273" t="s">
        <v>482</v>
      </c>
      <c r="D446" s="63">
        <v>100</v>
      </c>
      <c r="E446" s="107">
        <v>99.022270505160122</v>
      </c>
      <c r="F446" s="145">
        <v>75.285171102661479</v>
      </c>
      <c r="G446" s="145">
        <v>23.737099402498636</v>
      </c>
      <c r="H446" s="107" t="s">
        <v>1029</v>
      </c>
      <c r="I446" s="107">
        <v>0.97772949483976002</v>
      </c>
      <c r="J446" s="107" t="s">
        <v>1029</v>
      </c>
      <c r="K446" s="107" t="s">
        <v>1029</v>
      </c>
      <c r="L446" s="107" t="s">
        <v>1029</v>
      </c>
      <c r="M446" s="107" t="s">
        <v>1029</v>
      </c>
      <c r="N446" s="107" t="s">
        <v>1029</v>
      </c>
    </row>
    <row r="447" spans="2:14">
      <c r="B447" s="25">
        <v>3132000</v>
      </c>
      <c r="C447" s="273" t="s">
        <v>483</v>
      </c>
      <c r="D447" s="63">
        <v>100</v>
      </c>
      <c r="E447" s="107">
        <v>99.128540305010702</v>
      </c>
      <c r="F447" s="145">
        <v>7.1169208424110382</v>
      </c>
      <c r="G447" s="145">
        <v>92.011619462599668</v>
      </c>
      <c r="H447" s="107">
        <v>0.58097312999273787</v>
      </c>
      <c r="I447" s="107">
        <v>0.2178649237472767</v>
      </c>
      <c r="J447" s="107" t="s">
        <v>1029</v>
      </c>
      <c r="K447" s="107">
        <v>7.2621641249092234E-2</v>
      </c>
      <c r="L447" s="107" t="s">
        <v>1029</v>
      </c>
      <c r="M447" s="107" t="s">
        <v>1029</v>
      </c>
      <c r="N447" s="107" t="s">
        <v>1029</v>
      </c>
    </row>
    <row r="448" spans="2:14" s="54" customFormat="1">
      <c r="B448" s="298">
        <v>3800000</v>
      </c>
      <c r="C448" s="300" t="s">
        <v>484</v>
      </c>
      <c r="D448" s="291">
        <v>100</v>
      </c>
      <c r="E448" s="292">
        <v>98.137820209849451</v>
      </c>
      <c r="F448" s="585">
        <v>73.570280744871852</v>
      </c>
      <c r="G448" s="585">
        <v>24.567539464977596</v>
      </c>
      <c r="H448" s="292">
        <v>0.11815861612628697</v>
      </c>
      <c r="I448" s="292">
        <v>1.7014840722185338</v>
      </c>
      <c r="J448" s="292">
        <v>4.7263446450514796E-3</v>
      </c>
      <c r="K448" s="292" t="s">
        <v>1029</v>
      </c>
      <c r="L448" s="292" t="s">
        <v>1029</v>
      </c>
      <c r="M448" s="292">
        <v>2.3631723225257393E-2</v>
      </c>
      <c r="N448" s="292">
        <v>1.4179033935154437E-2</v>
      </c>
    </row>
    <row r="449" spans="2:14">
      <c r="B449" s="25">
        <v>3810000</v>
      </c>
      <c r="C449" s="273" t="s">
        <v>485</v>
      </c>
      <c r="D449" s="63">
        <v>100</v>
      </c>
      <c r="E449" s="107">
        <v>95.477219820418853</v>
      </c>
      <c r="F449" s="145">
        <v>87.928167608912361</v>
      </c>
      <c r="G449" s="145">
        <v>7.549052211506492</v>
      </c>
      <c r="H449" s="107">
        <v>9.9767209843698079E-2</v>
      </c>
      <c r="I449" s="107">
        <v>4.3565014965081517</v>
      </c>
      <c r="J449" s="107" t="s">
        <v>1029</v>
      </c>
      <c r="K449" s="107" t="s">
        <v>1029</v>
      </c>
      <c r="L449" s="107" t="s">
        <v>1029</v>
      </c>
      <c r="M449" s="107">
        <v>6.6511473229132048E-2</v>
      </c>
      <c r="N449" s="107" t="s">
        <v>1029</v>
      </c>
    </row>
    <row r="450" spans="2:14">
      <c r="B450" s="25">
        <v>3812000</v>
      </c>
      <c r="C450" s="273" t="s">
        <v>486</v>
      </c>
      <c r="D450" s="63">
        <v>100</v>
      </c>
      <c r="E450" s="107">
        <v>96.800920598389382</v>
      </c>
      <c r="F450" s="145">
        <v>79.194476409666649</v>
      </c>
      <c r="G450" s="145">
        <v>17.606444188722726</v>
      </c>
      <c r="H450" s="107">
        <v>0.1611047180667439</v>
      </c>
      <c r="I450" s="107">
        <v>2.9459148446490313</v>
      </c>
      <c r="J450" s="107">
        <v>2.3014959723820557E-2</v>
      </c>
      <c r="K450" s="107" t="s">
        <v>1029</v>
      </c>
      <c r="L450" s="107" t="s">
        <v>1029</v>
      </c>
      <c r="M450" s="107">
        <v>2.3014959723820557E-2</v>
      </c>
      <c r="N450" s="107">
        <v>4.6029919447641114E-2</v>
      </c>
    </row>
    <row r="451" spans="2:14">
      <c r="B451" s="25">
        <v>3813000</v>
      </c>
      <c r="C451" s="273" t="s">
        <v>487</v>
      </c>
      <c r="D451" s="63">
        <v>100</v>
      </c>
      <c r="E451" s="107">
        <v>99.465460526315837</v>
      </c>
      <c r="F451" s="145">
        <v>67.804276315789537</v>
      </c>
      <c r="G451" s="145">
        <v>31.661184210526304</v>
      </c>
      <c r="H451" s="107" t="s">
        <v>1029</v>
      </c>
      <c r="I451" s="107">
        <v>0.53453947368421006</v>
      </c>
      <c r="J451" s="107" t="s">
        <v>1029</v>
      </c>
      <c r="K451" s="107" t="s">
        <v>1029</v>
      </c>
      <c r="L451" s="107" t="s">
        <v>1029</v>
      </c>
      <c r="M451" s="107" t="s">
        <v>1029</v>
      </c>
      <c r="N451" s="107" t="s">
        <v>1029</v>
      </c>
    </row>
    <row r="452" spans="2:14">
      <c r="B452" s="25">
        <v>3814000</v>
      </c>
      <c r="C452" s="273" t="s">
        <v>488</v>
      </c>
      <c r="D452" s="63">
        <v>100</v>
      </c>
      <c r="E452" s="107">
        <v>99.725463280713811</v>
      </c>
      <c r="F452" s="145">
        <v>80.09608785175017</v>
      </c>
      <c r="G452" s="145">
        <v>19.629375428963645</v>
      </c>
      <c r="H452" s="107">
        <v>0.13726835964310236</v>
      </c>
      <c r="I452" s="107">
        <v>0.13726835964310236</v>
      </c>
      <c r="J452" s="107" t="s">
        <v>1029</v>
      </c>
      <c r="K452" s="107" t="s">
        <v>1029</v>
      </c>
      <c r="L452" s="107" t="s">
        <v>1029</v>
      </c>
      <c r="M452" s="107" t="s">
        <v>1029</v>
      </c>
      <c r="N452" s="107" t="s">
        <v>1029</v>
      </c>
    </row>
    <row r="453" spans="2:14">
      <c r="B453" s="25">
        <v>3815000</v>
      </c>
      <c r="C453" s="273" t="s">
        <v>489</v>
      </c>
      <c r="D453" s="63">
        <v>100</v>
      </c>
      <c r="E453" s="107">
        <v>98.901098901098962</v>
      </c>
      <c r="F453" s="145">
        <v>47.472527472527503</v>
      </c>
      <c r="G453" s="145">
        <v>51.428571428571459</v>
      </c>
      <c r="H453" s="107">
        <v>0.43956043956044</v>
      </c>
      <c r="I453" s="107">
        <v>0.65934065934066</v>
      </c>
      <c r="J453" s="107" t="s">
        <v>1029</v>
      </c>
      <c r="K453" s="107" t="s">
        <v>1029</v>
      </c>
      <c r="L453" s="107" t="s">
        <v>1029</v>
      </c>
      <c r="M453" s="107" t="s">
        <v>1029</v>
      </c>
      <c r="N453" s="107" t="s">
        <v>1029</v>
      </c>
    </row>
    <row r="454" spans="2:14">
      <c r="B454" s="25">
        <v>3816000</v>
      </c>
      <c r="C454" s="273" t="s">
        <v>490</v>
      </c>
      <c r="D454" s="63">
        <v>100</v>
      </c>
      <c r="E454" s="107">
        <v>99.760191846522986</v>
      </c>
      <c r="F454" s="145">
        <v>54.196642685851401</v>
      </c>
      <c r="G454" s="145">
        <v>45.563549160671577</v>
      </c>
      <c r="H454" s="107">
        <v>5.9952038369304649E-2</v>
      </c>
      <c r="I454" s="107">
        <v>0.17985611510791394</v>
      </c>
      <c r="J454" s="107" t="s">
        <v>1029</v>
      </c>
      <c r="K454" s="107" t="s">
        <v>1029</v>
      </c>
      <c r="L454" s="107" t="s">
        <v>1029</v>
      </c>
      <c r="M454" s="107" t="s">
        <v>1029</v>
      </c>
      <c r="N454" s="107" t="s">
        <v>1029</v>
      </c>
    </row>
    <row r="455" spans="2:14">
      <c r="B455" s="25">
        <v>3817000</v>
      </c>
      <c r="C455" s="273" t="s">
        <v>491</v>
      </c>
      <c r="D455" s="63">
        <v>100</v>
      </c>
      <c r="E455" s="107">
        <v>98.901098901099033</v>
      </c>
      <c r="F455" s="145">
        <v>81.512605042016887</v>
      </c>
      <c r="G455" s="145">
        <v>17.388493859082139</v>
      </c>
      <c r="H455" s="107" t="s">
        <v>1029</v>
      </c>
      <c r="I455" s="107">
        <v>1.0989010989011017</v>
      </c>
      <c r="J455" s="107" t="s">
        <v>1029</v>
      </c>
      <c r="K455" s="107" t="s">
        <v>1029</v>
      </c>
      <c r="L455" s="107" t="s">
        <v>1029</v>
      </c>
      <c r="M455" s="107" t="s">
        <v>1029</v>
      </c>
      <c r="N455" s="107" t="s">
        <v>1029</v>
      </c>
    </row>
    <row r="456" spans="2:14">
      <c r="B456" s="25">
        <v>3818000</v>
      </c>
      <c r="C456" s="273" t="s">
        <v>492</v>
      </c>
      <c r="D456" s="63">
        <v>100</v>
      </c>
      <c r="E456" s="107">
        <v>99.876314162028478</v>
      </c>
      <c r="F456" s="145">
        <v>62.213976499690773</v>
      </c>
      <c r="G456" s="145">
        <v>37.662337662337698</v>
      </c>
      <c r="H456" s="107">
        <v>6.184291898577618E-2</v>
      </c>
      <c r="I456" s="107" t="s">
        <v>1029</v>
      </c>
      <c r="J456" s="107" t="s">
        <v>1029</v>
      </c>
      <c r="K456" s="107" t="s">
        <v>1029</v>
      </c>
      <c r="L456" s="107" t="s">
        <v>1029</v>
      </c>
      <c r="M456" s="107" t="s">
        <v>1029</v>
      </c>
      <c r="N456" s="107">
        <v>6.184291898577618E-2</v>
      </c>
    </row>
    <row r="457" spans="2:14">
      <c r="B457" s="25">
        <v>3819000</v>
      </c>
      <c r="C457" s="273" t="s">
        <v>493</v>
      </c>
      <c r="D457" s="63">
        <v>100</v>
      </c>
      <c r="E457" s="107">
        <v>97.821533305404017</v>
      </c>
      <c r="F457" s="145">
        <v>72.727272727272506</v>
      </c>
      <c r="G457" s="145">
        <v>25.094260578131511</v>
      </c>
      <c r="H457" s="107">
        <v>0.3351487222454958</v>
      </c>
      <c r="I457" s="107">
        <v>1.8014243820695404</v>
      </c>
      <c r="J457" s="107" t="s">
        <v>1029</v>
      </c>
      <c r="K457" s="107" t="s">
        <v>1029</v>
      </c>
      <c r="L457" s="107" t="s">
        <v>1029</v>
      </c>
      <c r="M457" s="107">
        <v>4.1893590280686975E-2</v>
      </c>
      <c r="N457" s="107" t="s">
        <v>1029</v>
      </c>
    </row>
    <row r="458" spans="2:14">
      <c r="B458" s="25">
        <v>3820000</v>
      </c>
      <c r="C458" s="273" t="s">
        <v>297</v>
      </c>
      <c r="D458" s="63">
        <v>100</v>
      </c>
      <c r="E458" s="107">
        <v>99.019170753454773</v>
      </c>
      <c r="F458" s="145">
        <v>68.747213553276566</v>
      </c>
      <c r="G458" s="145">
        <v>30.2719572001782</v>
      </c>
      <c r="H458" s="107">
        <v>4.4583147570218286E-2</v>
      </c>
      <c r="I458" s="107">
        <v>0.89166295140436569</v>
      </c>
      <c r="J458" s="107" t="s">
        <v>1029</v>
      </c>
      <c r="K458" s="107" t="s">
        <v>1029</v>
      </c>
      <c r="L458" s="107" t="s">
        <v>1029</v>
      </c>
      <c r="M458" s="107">
        <v>4.4583147570218286E-2</v>
      </c>
      <c r="N458" s="107" t="s">
        <v>1029</v>
      </c>
    </row>
    <row r="459" spans="2:14" s="54" customFormat="1">
      <c r="B459" s="298">
        <v>5300000</v>
      </c>
      <c r="C459" s="299" t="s">
        <v>494</v>
      </c>
      <c r="D459" s="291">
        <v>100</v>
      </c>
      <c r="E459" s="292">
        <v>95.075459073674438</v>
      </c>
      <c r="F459" s="585">
        <v>59.271429633484104</v>
      </c>
      <c r="G459" s="585">
        <v>35.804029440190327</v>
      </c>
      <c r="H459" s="292">
        <v>2.4756523678536873</v>
      </c>
      <c r="I459" s="292">
        <v>2.0801427403167048</v>
      </c>
      <c r="J459" s="292">
        <v>1.0408148093078582E-2</v>
      </c>
      <c r="K459" s="292">
        <v>1.0408148093078582E-2</v>
      </c>
      <c r="L459" s="292">
        <v>0.17545163928332469</v>
      </c>
      <c r="M459" s="292">
        <v>0.13679280350903278</v>
      </c>
      <c r="N459" s="292">
        <v>3.5685079176269424E-2</v>
      </c>
    </row>
    <row r="460" spans="2:14">
      <c r="B460" s="25">
        <v>5301000</v>
      </c>
      <c r="C460" s="273" t="s">
        <v>495</v>
      </c>
      <c r="D460" s="63">
        <v>100</v>
      </c>
      <c r="E460" s="107">
        <v>93.415188722146524</v>
      </c>
      <c r="F460" s="145">
        <v>49.649840836743905</v>
      </c>
      <c r="G460" s="145">
        <v>43.765347885402619</v>
      </c>
      <c r="H460" s="107">
        <v>0.30923146884947728</v>
      </c>
      <c r="I460" s="107">
        <v>5.165984538426561</v>
      </c>
      <c r="J460" s="107">
        <v>1.8190086402910425E-2</v>
      </c>
      <c r="K460" s="107">
        <v>9.0950432014552125E-3</v>
      </c>
      <c r="L460" s="107">
        <v>0.55479763528876802</v>
      </c>
      <c r="M460" s="107">
        <v>0.48203728967712639</v>
      </c>
      <c r="N460" s="107">
        <v>4.5475216007276054E-2</v>
      </c>
    </row>
    <row r="461" spans="2:14">
      <c r="B461" s="25">
        <v>5310000</v>
      </c>
      <c r="C461" s="273" t="s">
        <v>496</v>
      </c>
      <c r="D461" s="63">
        <v>100</v>
      </c>
      <c r="E461" s="107">
        <v>99.784482758620641</v>
      </c>
      <c r="F461" s="145">
        <v>57.974137931034477</v>
      </c>
      <c r="G461" s="145">
        <v>41.810344827586171</v>
      </c>
      <c r="H461" s="107">
        <v>0.10775862068965511</v>
      </c>
      <c r="I461" s="107">
        <v>0.10775862068965511</v>
      </c>
      <c r="J461" s="107" t="s">
        <v>1029</v>
      </c>
      <c r="K461" s="107" t="s">
        <v>1029</v>
      </c>
      <c r="L461" s="107" t="s">
        <v>1029</v>
      </c>
      <c r="M461" s="107" t="s">
        <v>1029</v>
      </c>
      <c r="N461" s="107" t="s">
        <v>1029</v>
      </c>
    </row>
    <row r="462" spans="2:14">
      <c r="B462" s="25">
        <v>5311000</v>
      </c>
      <c r="C462" s="273" t="s">
        <v>497</v>
      </c>
      <c r="D462" s="63">
        <v>100</v>
      </c>
      <c r="E462" s="107">
        <v>99.801980198019479</v>
      </c>
      <c r="F462" s="145">
        <v>81.056105610560763</v>
      </c>
      <c r="G462" s="145">
        <v>18.745874587458719</v>
      </c>
      <c r="H462" s="107" t="s">
        <v>1029</v>
      </c>
      <c r="I462" s="107">
        <v>6.6006600660065903E-2</v>
      </c>
      <c r="J462" s="107" t="s">
        <v>1029</v>
      </c>
      <c r="K462" s="107" t="s">
        <v>1029</v>
      </c>
      <c r="L462" s="107" t="s">
        <v>1029</v>
      </c>
      <c r="M462" s="107">
        <v>6.6006600660065903E-2</v>
      </c>
      <c r="N462" s="107">
        <v>6.6006600660065903E-2</v>
      </c>
    </row>
    <row r="463" spans="2:14">
      <c r="B463" s="25">
        <v>5312000</v>
      </c>
      <c r="C463" s="273" t="s">
        <v>498</v>
      </c>
      <c r="D463" s="63">
        <v>100</v>
      </c>
      <c r="E463" s="107">
        <v>99.796885578875731</v>
      </c>
      <c r="F463" s="145">
        <v>45.971563981042451</v>
      </c>
      <c r="G463" s="145">
        <v>53.825321597833273</v>
      </c>
      <c r="H463" s="107" t="s">
        <v>1029</v>
      </c>
      <c r="I463" s="107">
        <v>6.7704807041299733E-2</v>
      </c>
      <c r="J463" s="107">
        <v>6.7704807041299733E-2</v>
      </c>
      <c r="K463" s="107" t="s">
        <v>1029</v>
      </c>
      <c r="L463" s="107" t="s">
        <v>1029</v>
      </c>
      <c r="M463" s="107">
        <v>6.7704807041299733E-2</v>
      </c>
      <c r="N463" s="107" t="s">
        <v>1029</v>
      </c>
    </row>
    <row r="464" spans="2:14">
      <c r="B464" s="25">
        <v>5313000</v>
      </c>
      <c r="C464" s="273" t="s">
        <v>499</v>
      </c>
      <c r="D464" s="63">
        <v>100</v>
      </c>
      <c r="E464" s="107">
        <v>97.672872340425272</v>
      </c>
      <c r="F464" s="145">
        <v>73.404255319148717</v>
      </c>
      <c r="G464" s="145">
        <v>24.268617021276548</v>
      </c>
      <c r="H464" s="107">
        <v>0.46542553191489272</v>
      </c>
      <c r="I464" s="107">
        <v>1.6622340425531887</v>
      </c>
      <c r="J464" s="107">
        <v>0.13297872340425507</v>
      </c>
      <c r="K464" s="107" t="s">
        <v>1029</v>
      </c>
      <c r="L464" s="107" t="s">
        <v>1029</v>
      </c>
      <c r="M464" s="107" t="s">
        <v>1029</v>
      </c>
      <c r="N464" s="107">
        <v>6.6489361702127533E-2</v>
      </c>
    </row>
    <row r="465" spans="2:14">
      <c r="B465" s="25">
        <v>5314000</v>
      </c>
      <c r="C465" s="273" t="s">
        <v>500</v>
      </c>
      <c r="D465" s="63">
        <v>100</v>
      </c>
      <c r="E465" s="107">
        <v>99.697732997481069</v>
      </c>
      <c r="F465" s="145">
        <v>72.896725440805994</v>
      </c>
      <c r="G465" s="145">
        <v>26.801007556675071</v>
      </c>
      <c r="H465" s="107">
        <v>5.0377833753148644E-2</v>
      </c>
      <c r="I465" s="107">
        <v>0.25188916876574324</v>
      </c>
      <c r="J465" s="107" t="s">
        <v>1029</v>
      </c>
      <c r="K465" s="107" t="s">
        <v>1029</v>
      </c>
      <c r="L465" s="107" t="s">
        <v>1029</v>
      </c>
      <c r="M465" s="107" t="s">
        <v>1029</v>
      </c>
      <c r="N465" s="107" t="s">
        <v>1029</v>
      </c>
    </row>
    <row r="466" spans="2:14">
      <c r="B466" s="25">
        <v>5315000</v>
      </c>
      <c r="C466" s="273" t="s">
        <v>501</v>
      </c>
      <c r="D466" s="63">
        <v>100</v>
      </c>
      <c r="E466" s="107">
        <v>99.616674652611337</v>
      </c>
      <c r="F466" s="145">
        <v>44.369908960229935</v>
      </c>
      <c r="G466" s="145">
        <v>55.246765692381402</v>
      </c>
      <c r="H466" s="107">
        <v>0.19166267369429804</v>
      </c>
      <c r="I466" s="107">
        <v>9.5831336847149021E-2</v>
      </c>
      <c r="J466" s="107" t="s">
        <v>1029</v>
      </c>
      <c r="K466" s="107" t="s">
        <v>1029</v>
      </c>
      <c r="L466" s="107" t="s">
        <v>1029</v>
      </c>
      <c r="M466" s="107" t="s">
        <v>1029</v>
      </c>
      <c r="N466" s="107">
        <v>9.5831336847149021E-2</v>
      </c>
    </row>
    <row r="467" spans="2:14">
      <c r="B467" s="25">
        <v>5316000</v>
      </c>
      <c r="C467" s="273" t="s">
        <v>502</v>
      </c>
      <c r="D467" s="63">
        <v>100</v>
      </c>
      <c r="E467" s="107">
        <v>99.462778204144229</v>
      </c>
      <c r="F467" s="145">
        <v>64.389869531849556</v>
      </c>
      <c r="G467" s="145">
        <v>35.07290867229468</v>
      </c>
      <c r="H467" s="107">
        <v>7.6745970836531063E-2</v>
      </c>
      <c r="I467" s="107">
        <v>0.38372985418265526</v>
      </c>
      <c r="J467" s="107" t="s">
        <v>1029</v>
      </c>
      <c r="K467" s="107" t="s">
        <v>1029</v>
      </c>
      <c r="L467" s="107" t="s">
        <v>1029</v>
      </c>
      <c r="M467" s="107">
        <v>7.6745970836531063E-2</v>
      </c>
      <c r="N467" s="107" t="s">
        <v>1029</v>
      </c>
    </row>
    <row r="468" spans="2:14">
      <c r="B468" s="25">
        <v>5317000</v>
      </c>
      <c r="C468" s="277" t="s">
        <v>503</v>
      </c>
      <c r="D468" s="63">
        <v>100</v>
      </c>
      <c r="E468" s="107">
        <v>99.705593719332825</v>
      </c>
      <c r="F468" s="145">
        <v>84.985279685966759</v>
      </c>
      <c r="G468" s="145">
        <v>14.720314033366069</v>
      </c>
      <c r="H468" s="107">
        <v>9.8135426889107119E-2</v>
      </c>
      <c r="I468" s="107">
        <v>9.8135426889107119E-2</v>
      </c>
      <c r="J468" s="107" t="s">
        <v>1029</v>
      </c>
      <c r="K468" s="107" t="s">
        <v>1029</v>
      </c>
      <c r="L468" s="107" t="s">
        <v>1029</v>
      </c>
      <c r="M468" s="107">
        <v>9.8135426889107119E-2</v>
      </c>
      <c r="N468" s="107" t="s">
        <v>1029</v>
      </c>
    </row>
    <row r="469" spans="2:14">
      <c r="B469" s="25">
        <v>5318000</v>
      </c>
      <c r="C469" s="273" t="s">
        <v>504</v>
      </c>
      <c r="D469" s="63">
        <v>100</v>
      </c>
      <c r="E469" s="107">
        <v>97.245486692722196</v>
      </c>
      <c r="F469" s="145">
        <v>65.401079471430705</v>
      </c>
      <c r="G469" s="145">
        <v>31.844407221291487</v>
      </c>
      <c r="H469" s="107">
        <v>0.39084310441094156</v>
      </c>
      <c r="I469" s="107">
        <v>1.4703145356411607</v>
      </c>
      <c r="J469" s="107">
        <v>1.8611576400521024E-2</v>
      </c>
      <c r="K469" s="107" t="s">
        <v>1029</v>
      </c>
      <c r="L469" s="107">
        <v>0.65140517401823594</v>
      </c>
      <c r="M469" s="107">
        <v>0.14889261120416819</v>
      </c>
      <c r="N469" s="107">
        <v>7.4446305602084095E-2</v>
      </c>
    </row>
    <row r="470" spans="2:14">
      <c r="B470" s="25">
        <v>5319000</v>
      </c>
      <c r="C470" s="273" t="s">
        <v>505</v>
      </c>
      <c r="D470" s="63">
        <v>100</v>
      </c>
      <c r="E470" s="107">
        <v>99.702823179791864</v>
      </c>
      <c r="F470" s="145">
        <v>20.653789004457629</v>
      </c>
      <c r="G470" s="145">
        <v>79.049034175334242</v>
      </c>
      <c r="H470" s="107">
        <v>0.14858841010401169</v>
      </c>
      <c r="I470" s="107" t="s">
        <v>1029</v>
      </c>
      <c r="J470" s="107" t="s">
        <v>1029</v>
      </c>
      <c r="K470" s="107" t="s">
        <v>1029</v>
      </c>
      <c r="L470" s="107" t="s">
        <v>1029</v>
      </c>
      <c r="M470" s="107">
        <v>0.14858841010401169</v>
      </c>
      <c r="N470" s="107" t="s">
        <v>1029</v>
      </c>
    </row>
    <row r="471" spans="2:14">
      <c r="B471" s="25">
        <v>5320000</v>
      </c>
      <c r="C471" s="273" t="s">
        <v>506</v>
      </c>
      <c r="D471" s="63">
        <v>100</v>
      </c>
      <c r="E471" s="107">
        <v>99.789621318373136</v>
      </c>
      <c r="F471" s="145">
        <v>88.078541374474128</v>
      </c>
      <c r="G471" s="145">
        <v>11.711079943899007</v>
      </c>
      <c r="H471" s="107" t="s">
        <v>1029</v>
      </c>
      <c r="I471" s="107">
        <v>7.0126227208976086E-2</v>
      </c>
      <c r="J471" s="107" t="s">
        <v>1029</v>
      </c>
      <c r="K471" s="107" t="s">
        <v>1029</v>
      </c>
      <c r="L471" s="107" t="s">
        <v>1029</v>
      </c>
      <c r="M471" s="107">
        <v>7.0126227208976086E-2</v>
      </c>
      <c r="N471" s="107">
        <v>7.0126227208976086E-2</v>
      </c>
    </row>
    <row r="472" spans="2:14">
      <c r="B472" s="25">
        <v>5321000</v>
      </c>
      <c r="C472" s="273" t="s">
        <v>507</v>
      </c>
      <c r="D472" s="63">
        <v>100</v>
      </c>
      <c r="E472" s="107">
        <v>99.46677604593927</v>
      </c>
      <c r="F472" s="145">
        <v>53.404429860541327</v>
      </c>
      <c r="G472" s="145">
        <v>46.062346185397935</v>
      </c>
      <c r="H472" s="107">
        <v>0.12305168170631658</v>
      </c>
      <c r="I472" s="107">
        <v>0.28712059064807205</v>
      </c>
      <c r="J472" s="107" t="s">
        <v>1029</v>
      </c>
      <c r="K472" s="107">
        <v>4.1017227235438859E-2</v>
      </c>
      <c r="L472" s="107">
        <v>4.1017227235438859E-2</v>
      </c>
      <c r="M472" s="107" t="s">
        <v>1029</v>
      </c>
      <c r="N472" s="107">
        <v>4.1017227235438859E-2</v>
      </c>
    </row>
    <row r="473" spans="2:14">
      <c r="B473" s="25">
        <v>5322000</v>
      </c>
      <c r="C473" s="273" t="s">
        <v>508</v>
      </c>
      <c r="D473" s="63">
        <v>100</v>
      </c>
      <c r="E473" s="107">
        <v>99.824098504837423</v>
      </c>
      <c r="F473" s="145">
        <v>58.311345646438049</v>
      </c>
      <c r="G473" s="145">
        <v>41.512752858399374</v>
      </c>
      <c r="H473" s="107" t="s">
        <v>1029</v>
      </c>
      <c r="I473" s="107">
        <v>8.7950747581354571E-2</v>
      </c>
      <c r="J473" s="107" t="s">
        <v>1029</v>
      </c>
      <c r="K473" s="107" t="s">
        <v>1029</v>
      </c>
      <c r="L473" s="107" t="s">
        <v>1029</v>
      </c>
      <c r="M473" s="107" t="s">
        <v>1029</v>
      </c>
      <c r="N473" s="107">
        <v>8.7950747581354571E-2</v>
      </c>
    </row>
    <row r="474" spans="2:14">
      <c r="B474" s="25">
        <v>5323000</v>
      </c>
      <c r="C474" s="273" t="s">
        <v>509</v>
      </c>
      <c r="D474" s="63">
        <v>100</v>
      </c>
      <c r="E474" s="107">
        <v>49.077907414377229</v>
      </c>
      <c r="F474" s="145">
        <v>46.593902898005382</v>
      </c>
      <c r="G474" s="145">
        <v>2.4840045163718494</v>
      </c>
      <c r="H474" s="107">
        <v>44.448626270229596</v>
      </c>
      <c r="I474" s="107">
        <v>6.3605570191945846</v>
      </c>
      <c r="J474" s="107" t="s">
        <v>1029</v>
      </c>
      <c r="K474" s="107" t="s">
        <v>1029</v>
      </c>
      <c r="L474" s="107" t="s">
        <v>1029</v>
      </c>
      <c r="M474" s="107">
        <v>3.763643206624015E-2</v>
      </c>
      <c r="N474" s="107">
        <v>7.5272864132480299E-2</v>
      </c>
    </row>
    <row r="475" spans="2:14">
      <c r="B475" s="25">
        <v>5324000</v>
      </c>
      <c r="C475" s="273" t="s">
        <v>510</v>
      </c>
      <c r="D475" s="63">
        <v>100</v>
      </c>
      <c r="E475" s="107">
        <v>99.879663056558599</v>
      </c>
      <c r="F475" s="145">
        <v>47.894103489771489</v>
      </c>
      <c r="G475" s="145">
        <v>51.98555956678711</v>
      </c>
      <c r="H475" s="107">
        <v>0.12033694344163672</v>
      </c>
      <c r="I475" s="107" t="s">
        <v>1029</v>
      </c>
      <c r="J475" s="107" t="s">
        <v>1029</v>
      </c>
      <c r="K475" s="107" t="s">
        <v>1029</v>
      </c>
      <c r="L475" s="107" t="s">
        <v>1029</v>
      </c>
      <c r="M475" s="107" t="s">
        <v>1029</v>
      </c>
      <c r="N475" s="107" t="s">
        <v>1029</v>
      </c>
    </row>
    <row r="476" spans="2:14">
      <c r="B476" s="25">
        <v>5325000</v>
      </c>
      <c r="C476" s="273" t="s">
        <v>511</v>
      </c>
      <c r="D476" s="63">
        <v>100</v>
      </c>
      <c r="E476" s="107">
        <v>99.919614147909783</v>
      </c>
      <c r="F476" s="145">
        <v>64.871382636655767</v>
      </c>
      <c r="G476" s="145">
        <v>35.048231511254016</v>
      </c>
      <c r="H476" s="107">
        <v>8.0385852090032031E-2</v>
      </c>
      <c r="I476" s="107" t="s">
        <v>1029</v>
      </c>
      <c r="J476" s="107" t="s">
        <v>1029</v>
      </c>
      <c r="K476" s="107" t="s">
        <v>1029</v>
      </c>
      <c r="L476" s="107" t="s">
        <v>1029</v>
      </c>
      <c r="M476" s="107" t="s">
        <v>1029</v>
      </c>
      <c r="N476" s="107" t="s">
        <v>1029</v>
      </c>
    </row>
    <row r="477" spans="2:14">
      <c r="B477" s="25">
        <v>5326000</v>
      </c>
      <c r="C477" s="273" t="s">
        <v>512</v>
      </c>
      <c r="D477" s="63">
        <v>100</v>
      </c>
      <c r="E477" s="107">
        <v>99.423076923076877</v>
      </c>
      <c r="F477" s="145">
        <v>81.153846153846118</v>
      </c>
      <c r="G477" s="145">
        <v>18.269230769230766</v>
      </c>
      <c r="H477" s="107" t="s">
        <v>1029</v>
      </c>
      <c r="I477" s="107" t="s">
        <v>1029</v>
      </c>
      <c r="J477" s="107" t="s">
        <v>1029</v>
      </c>
      <c r="K477" s="107" t="s">
        <v>1029</v>
      </c>
      <c r="L477" s="107" t="s">
        <v>1029</v>
      </c>
      <c r="M477" s="107" t="s">
        <v>1029</v>
      </c>
      <c r="N477" s="107">
        <v>0.57692307692307698</v>
      </c>
    </row>
    <row r="478" spans="2:14">
      <c r="B478" s="25">
        <v>5327000</v>
      </c>
      <c r="C478" s="273" t="s">
        <v>513</v>
      </c>
      <c r="D478" s="63">
        <v>100</v>
      </c>
      <c r="E478" s="107">
        <v>99.678249678249927</v>
      </c>
      <c r="F478" s="145">
        <v>83.075933075933335</v>
      </c>
      <c r="G478" s="145">
        <v>16.602316602316584</v>
      </c>
      <c r="H478" s="107">
        <v>6.4350064350064323E-2</v>
      </c>
      <c r="I478" s="107">
        <v>0.193050193050193</v>
      </c>
      <c r="J478" s="107" t="s">
        <v>1029</v>
      </c>
      <c r="K478" s="107" t="s">
        <v>1029</v>
      </c>
      <c r="L478" s="107" t="s">
        <v>1029</v>
      </c>
      <c r="M478" s="107" t="s">
        <v>1029</v>
      </c>
      <c r="N478" s="107">
        <v>6.4350064350064323E-2</v>
      </c>
    </row>
    <row r="479" spans="2:14">
      <c r="B479" s="25">
        <v>5328000</v>
      </c>
      <c r="C479" s="273" t="s">
        <v>514</v>
      </c>
      <c r="D479" s="63">
        <v>100</v>
      </c>
      <c r="E479" s="107">
        <v>78.922345483359749</v>
      </c>
      <c r="F479" s="145">
        <v>73.851030110935028</v>
      </c>
      <c r="G479" s="145">
        <v>5.0713153724247242</v>
      </c>
      <c r="H479" s="107">
        <v>14.263074484944537</v>
      </c>
      <c r="I479" s="107">
        <v>6.8145800316957228</v>
      </c>
      <c r="J479" s="107" t="s">
        <v>1029</v>
      </c>
      <c r="K479" s="107" t="s">
        <v>1029</v>
      </c>
      <c r="L479" s="107" t="s">
        <v>1029</v>
      </c>
      <c r="M479" s="107" t="s">
        <v>1029</v>
      </c>
      <c r="N479" s="107" t="s">
        <v>1029</v>
      </c>
    </row>
    <row r="480" spans="2:14">
      <c r="B480" s="25">
        <v>5329000</v>
      </c>
      <c r="C480" s="273" t="s">
        <v>515</v>
      </c>
      <c r="D480" s="63">
        <v>100</v>
      </c>
      <c r="E480" s="107">
        <v>96.930091185410134</v>
      </c>
      <c r="F480" s="145">
        <v>66.656534954407221</v>
      </c>
      <c r="G480" s="145">
        <v>30.273556231002914</v>
      </c>
      <c r="H480" s="107">
        <v>0.3343465045592699</v>
      </c>
      <c r="I480" s="107">
        <v>2.3100303951367742</v>
      </c>
      <c r="J480" s="107" t="s">
        <v>1029</v>
      </c>
      <c r="K480" s="107">
        <v>6.07902735562309E-2</v>
      </c>
      <c r="L480" s="107">
        <v>0.30395136778115445</v>
      </c>
      <c r="M480" s="107">
        <v>6.07902735562309E-2</v>
      </c>
      <c r="N480" s="107" t="s">
        <v>1029</v>
      </c>
    </row>
    <row r="481" spans="2:14">
      <c r="B481" s="25">
        <v>5330000</v>
      </c>
      <c r="C481" s="273" t="s">
        <v>516</v>
      </c>
      <c r="D481" s="63">
        <v>100</v>
      </c>
      <c r="E481" s="107">
        <v>99.830220713072748</v>
      </c>
      <c r="F481" s="145">
        <v>34.719864176570347</v>
      </c>
      <c r="G481" s="145">
        <v>65.110356536502394</v>
      </c>
      <c r="H481" s="107">
        <v>8.4889643463497227E-2</v>
      </c>
      <c r="I481" s="107">
        <v>8.4889643463497227E-2</v>
      </c>
      <c r="J481" s="107" t="s">
        <v>1029</v>
      </c>
      <c r="K481" s="107" t="s">
        <v>1029</v>
      </c>
      <c r="L481" s="107" t="s">
        <v>1029</v>
      </c>
      <c r="M481" s="107" t="s">
        <v>1029</v>
      </c>
      <c r="N481" s="107" t="s">
        <v>1029</v>
      </c>
    </row>
    <row r="482" spans="2:14">
      <c r="B482" s="25">
        <v>5331000</v>
      </c>
      <c r="C482" s="273" t="s">
        <v>517</v>
      </c>
      <c r="D482" s="63">
        <v>100</v>
      </c>
      <c r="E482" s="107">
        <v>99.193909538737245</v>
      </c>
      <c r="F482" s="145">
        <v>45.320197044334975</v>
      </c>
      <c r="G482" s="145">
        <v>53.873712494402263</v>
      </c>
      <c r="H482" s="107">
        <v>0.49261083743842371</v>
      </c>
      <c r="I482" s="107">
        <v>0.26869682042095844</v>
      </c>
      <c r="J482" s="107" t="s">
        <v>1029</v>
      </c>
      <c r="K482" s="107" t="s">
        <v>1029</v>
      </c>
      <c r="L482" s="107" t="s">
        <v>1029</v>
      </c>
      <c r="M482" s="107" t="s">
        <v>1029</v>
      </c>
      <c r="N482" s="107">
        <v>4.4782803403493068E-2</v>
      </c>
    </row>
    <row r="483" spans="2:14">
      <c r="B483" s="25">
        <v>5332000</v>
      </c>
      <c r="C483" s="273" t="s">
        <v>518</v>
      </c>
      <c r="D483" s="63">
        <v>100</v>
      </c>
      <c r="E483" s="107">
        <v>74.509803921568562</v>
      </c>
      <c r="F483" s="145">
        <v>60.243407707910691</v>
      </c>
      <c r="G483" s="145">
        <v>14.266396213657872</v>
      </c>
      <c r="H483" s="107">
        <v>8.5192697768762713</v>
      </c>
      <c r="I483" s="107">
        <v>16.49763353617309</v>
      </c>
      <c r="J483" s="107" t="s">
        <v>1029</v>
      </c>
      <c r="K483" s="107">
        <v>6.7613252197430723E-2</v>
      </c>
      <c r="L483" s="107" t="s">
        <v>1029</v>
      </c>
      <c r="M483" s="107">
        <v>0.40567951318458434</v>
      </c>
      <c r="N483" s="107" t="s">
        <v>1029</v>
      </c>
    </row>
    <row r="484" spans="2:14">
      <c r="B484" s="25">
        <v>5333000</v>
      </c>
      <c r="C484" s="273" t="s">
        <v>519</v>
      </c>
      <c r="D484" s="63">
        <v>100</v>
      </c>
      <c r="E484" s="107">
        <v>99.719002458728539</v>
      </c>
      <c r="F484" s="145">
        <v>68.317527221636965</v>
      </c>
      <c r="G484" s="145">
        <v>31.401475237091574</v>
      </c>
      <c r="H484" s="107">
        <v>3.5124692658939194E-2</v>
      </c>
      <c r="I484" s="107">
        <v>0.10537407797681758</v>
      </c>
      <c r="J484" s="107" t="s">
        <v>1029</v>
      </c>
      <c r="K484" s="107" t="s">
        <v>1029</v>
      </c>
      <c r="L484" s="107">
        <v>0.10537407797681758</v>
      </c>
      <c r="M484" s="107">
        <v>3.5124692658939194E-2</v>
      </c>
      <c r="N484" s="107" t="s">
        <v>1029</v>
      </c>
    </row>
    <row r="485" spans="2:14">
      <c r="B485" s="25">
        <v>5334000</v>
      </c>
      <c r="C485" s="273" t="s">
        <v>520</v>
      </c>
      <c r="D485" s="63">
        <v>100</v>
      </c>
      <c r="E485" s="107">
        <v>99.378881987577785</v>
      </c>
      <c r="F485" s="145">
        <v>16.273291925465852</v>
      </c>
      <c r="G485" s="145">
        <v>83.105590062111929</v>
      </c>
      <c r="H485" s="107">
        <v>0.62111801242236053</v>
      </c>
      <c r="I485" s="107" t="s">
        <v>1029</v>
      </c>
      <c r="J485" s="107" t="s">
        <v>1029</v>
      </c>
      <c r="K485" s="107" t="s">
        <v>1029</v>
      </c>
      <c r="L485" s="107" t="s">
        <v>1029</v>
      </c>
      <c r="M485" s="107" t="s">
        <v>1029</v>
      </c>
      <c r="N485" s="107" t="s">
        <v>1029</v>
      </c>
    </row>
    <row r="486" spans="2:14">
      <c r="B486" s="25">
        <v>5335000</v>
      </c>
      <c r="C486" s="273" t="s">
        <v>521</v>
      </c>
      <c r="D486" s="63">
        <v>100</v>
      </c>
      <c r="E486" s="107">
        <v>99.889502762430951</v>
      </c>
      <c r="F486" s="145">
        <v>79.11602209944752</v>
      </c>
      <c r="G486" s="145">
        <v>20.773480662983427</v>
      </c>
      <c r="H486" s="107">
        <v>0.1104972375690607</v>
      </c>
      <c r="I486" s="107" t="s">
        <v>1029</v>
      </c>
      <c r="J486" s="107" t="s">
        <v>1029</v>
      </c>
      <c r="K486" s="107" t="s">
        <v>1029</v>
      </c>
      <c r="L486" s="107" t="s">
        <v>1029</v>
      </c>
      <c r="M486" s="107" t="s">
        <v>1029</v>
      </c>
      <c r="N486" s="107" t="s">
        <v>1029</v>
      </c>
    </row>
    <row r="487" spans="2:14">
      <c r="B487" s="25">
        <v>5336000</v>
      </c>
      <c r="C487" s="273" t="s">
        <v>522</v>
      </c>
      <c r="D487" s="63">
        <v>100</v>
      </c>
      <c r="E487" s="107">
        <v>99.666666666666515</v>
      </c>
      <c r="F487" s="145">
        <v>53.333333333333258</v>
      </c>
      <c r="G487" s="145">
        <v>46.333333333333258</v>
      </c>
      <c r="H487" s="107" t="s">
        <v>1029</v>
      </c>
      <c r="I487" s="107">
        <v>0.33333333333333259</v>
      </c>
      <c r="J487" s="107" t="s">
        <v>1029</v>
      </c>
      <c r="K487" s="107" t="s">
        <v>1029</v>
      </c>
      <c r="L487" s="107" t="s">
        <v>1029</v>
      </c>
      <c r="M487" s="107" t="s">
        <v>1029</v>
      </c>
      <c r="N487" s="107" t="s">
        <v>1029</v>
      </c>
    </row>
    <row r="488" spans="2:14">
      <c r="B488" s="25">
        <v>5337000</v>
      </c>
      <c r="C488" s="273" t="s">
        <v>523</v>
      </c>
      <c r="D488" s="63">
        <v>100</v>
      </c>
      <c r="E488" s="107">
        <v>99.726402188782487</v>
      </c>
      <c r="F488" s="145">
        <v>74.965800273597822</v>
      </c>
      <c r="G488" s="145">
        <v>24.760601915184662</v>
      </c>
      <c r="H488" s="107" t="s">
        <v>1029</v>
      </c>
      <c r="I488" s="107">
        <v>0.27359781121750992</v>
      </c>
      <c r="J488" s="107" t="s">
        <v>1029</v>
      </c>
      <c r="K488" s="107" t="s">
        <v>1029</v>
      </c>
      <c r="L488" s="107" t="s">
        <v>1029</v>
      </c>
      <c r="M488" s="107" t="s">
        <v>1029</v>
      </c>
      <c r="N488" s="107" t="s">
        <v>1029</v>
      </c>
    </row>
    <row r="489" spans="2:14">
      <c r="B489" s="25">
        <v>5338000</v>
      </c>
      <c r="C489" s="273" t="s">
        <v>524</v>
      </c>
      <c r="D489" s="63">
        <v>100</v>
      </c>
      <c r="E489" s="107">
        <v>97.209302325581405</v>
      </c>
      <c r="F489" s="145">
        <v>77.558139534883736</v>
      </c>
      <c r="G489" s="145">
        <v>19.651162790697668</v>
      </c>
      <c r="H489" s="107">
        <v>0.23255813953488366</v>
      </c>
      <c r="I489" s="107">
        <v>2.4418604651162785</v>
      </c>
      <c r="J489" s="107">
        <v>0.11627906976744183</v>
      </c>
      <c r="K489" s="107" t="s">
        <v>1029</v>
      </c>
      <c r="L489" s="107" t="s">
        <v>1029</v>
      </c>
      <c r="M489" s="107" t="s">
        <v>1029</v>
      </c>
      <c r="N489" s="107" t="s">
        <v>1029</v>
      </c>
    </row>
    <row r="490" spans="2:14">
      <c r="B490" s="25">
        <v>5339000</v>
      </c>
      <c r="C490" s="273" t="s">
        <v>479</v>
      </c>
      <c r="D490" s="63">
        <v>100</v>
      </c>
      <c r="E490" s="107">
        <v>99.280057595392421</v>
      </c>
      <c r="F490" s="145">
        <v>81.569474442044694</v>
      </c>
      <c r="G490" s="145">
        <v>17.710583153347731</v>
      </c>
      <c r="H490" s="107">
        <v>0.14398848092152627</v>
      </c>
      <c r="I490" s="107">
        <v>7.1994240460763137E-2</v>
      </c>
      <c r="J490" s="107" t="s">
        <v>1029</v>
      </c>
      <c r="K490" s="107" t="s">
        <v>1029</v>
      </c>
      <c r="L490" s="107" t="s">
        <v>1029</v>
      </c>
      <c r="M490" s="107">
        <v>0.5039596832253419</v>
      </c>
      <c r="N490" s="107" t="s">
        <v>1029</v>
      </c>
    </row>
    <row r="491" spans="2:14">
      <c r="B491" s="25">
        <v>5340000</v>
      </c>
      <c r="C491" s="273" t="s">
        <v>165</v>
      </c>
      <c r="D491" s="63">
        <v>100</v>
      </c>
      <c r="E491" s="107">
        <v>99.275362318840507</v>
      </c>
      <c r="F491" s="145">
        <v>93.961352657004753</v>
      </c>
      <c r="G491" s="145">
        <v>5.3140096618357475</v>
      </c>
      <c r="H491" s="107" t="s">
        <v>1029</v>
      </c>
      <c r="I491" s="107">
        <v>0.48309178743961323</v>
      </c>
      <c r="J491" s="107" t="s">
        <v>1029</v>
      </c>
      <c r="K491" s="107" t="s">
        <v>1029</v>
      </c>
      <c r="L491" s="107" t="s">
        <v>1029</v>
      </c>
      <c r="M491" s="107">
        <v>0.24154589371980661</v>
      </c>
      <c r="N491" s="107" t="s">
        <v>1029</v>
      </c>
    </row>
    <row r="492" spans="2:14">
      <c r="B492" s="25">
        <v>5341000</v>
      </c>
      <c r="C492" s="273" t="s">
        <v>525</v>
      </c>
      <c r="D492" s="63">
        <v>100</v>
      </c>
      <c r="E492" s="107">
        <v>99.665551839465024</v>
      </c>
      <c r="F492" s="145">
        <v>78.595317725752651</v>
      </c>
      <c r="G492" s="145">
        <v>21.070234113712374</v>
      </c>
      <c r="H492" s="107" t="s">
        <v>1029</v>
      </c>
      <c r="I492" s="107">
        <v>0.2229654403567447</v>
      </c>
      <c r="J492" s="107" t="s">
        <v>1029</v>
      </c>
      <c r="K492" s="107" t="s">
        <v>1029</v>
      </c>
      <c r="L492" s="107" t="s">
        <v>1029</v>
      </c>
      <c r="M492" s="107">
        <v>0.11148272017837235</v>
      </c>
      <c r="N492" s="107" t="s">
        <v>1029</v>
      </c>
    </row>
    <row r="493" spans="2:14">
      <c r="B493" s="25">
        <v>5342000</v>
      </c>
      <c r="C493" s="273" t="s">
        <v>526</v>
      </c>
      <c r="D493" s="63">
        <v>100</v>
      </c>
      <c r="E493" s="107">
        <v>92.290688035368817</v>
      </c>
      <c r="F493" s="145">
        <v>36.004421110804138</v>
      </c>
      <c r="G493" s="145">
        <v>56.286266924564679</v>
      </c>
      <c r="H493" s="107">
        <v>4.2000552638850595</v>
      </c>
      <c r="I493" s="107">
        <v>3.1500414479137944</v>
      </c>
      <c r="J493" s="107" t="s">
        <v>1029</v>
      </c>
      <c r="K493" s="107">
        <v>5.5263885051119191E-2</v>
      </c>
      <c r="L493" s="107">
        <v>0.22105554020447676</v>
      </c>
      <c r="M493" s="107">
        <v>8.2895827576678779E-2</v>
      </c>
      <c r="N493" s="107" t="s">
        <v>1029</v>
      </c>
    </row>
    <row r="494" spans="2:14">
      <c r="B494" s="25">
        <v>5343000</v>
      </c>
      <c r="C494" s="277" t="s">
        <v>527</v>
      </c>
      <c r="D494" s="63">
        <v>100</v>
      </c>
      <c r="E494" s="107">
        <v>99.781420765027349</v>
      </c>
      <c r="F494" s="145">
        <v>57.267759562841547</v>
      </c>
      <c r="G494" s="145">
        <v>42.513661202185794</v>
      </c>
      <c r="H494" s="107">
        <v>0.21857923497267759</v>
      </c>
      <c r="I494" s="107" t="s">
        <v>1029</v>
      </c>
      <c r="J494" s="107" t="s">
        <v>1029</v>
      </c>
      <c r="K494" s="107" t="s">
        <v>1029</v>
      </c>
      <c r="L494" s="107" t="s">
        <v>1029</v>
      </c>
      <c r="M494" s="107" t="s">
        <v>1029</v>
      </c>
      <c r="N494" s="107" t="s">
        <v>1029</v>
      </c>
    </row>
    <row r="495" spans="2:14">
      <c r="B495" s="25">
        <v>5344000</v>
      </c>
      <c r="C495" s="273" t="s">
        <v>169</v>
      </c>
      <c r="D495" s="63">
        <v>100</v>
      </c>
      <c r="E495" s="107">
        <v>100.00000000000009</v>
      </c>
      <c r="F495" s="145">
        <v>78.792822185970707</v>
      </c>
      <c r="G495" s="145">
        <v>21.207177814029379</v>
      </c>
      <c r="H495" s="107" t="s">
        <v>1029</v>
      </c>
      <c r="I495" s="107" t="s">
        <v>1029</v>
      </c>
      <c r="J495" s="107" t="s">
        <v>1029</v>
      </c>
      <c r="K495" s="107" t="s">
        <v>1029</v>
      </c>
      <c r="L495" s="107" t="s">
        <v>1029</v>
      </c>
      <c r="M495" s="107" t="s">
        <v>1029</v>
      </c>
      <c r="N495" s="107" t="s">
        <v>1029</v>
      </c>
    </row>
    <row r="496" spans="2:14">
      <c r="B496" s="25">
        <v>5345000</v>
      </c>
      <c r="C496" s="273" t="s">
        <v>200</v>
      </c>
      <c r="D496" s="63">
        <v>100</v>
      </c>
      <c r="E496" s="107">
        <v>99.076638965835556</v>
      </c>
      <c r="F496" s="145">
        <v>76.454293628808813</v>
      </c>
      <c r="G496" s="145">
        <v>22.622345337026744</v>
      </c>
      <c r="H496" s="107">
        <v>0.1846722068328715</v>
      </c>
      <c r="I496" s="107">
        <v>0.64635272391505028</v>
      </c>
      <c r="J496" s="107" t="s">
        <v>1029</v>
      </c>
      <c r="K496" s="107" t="s">
        <v>1029</v>
      </c>
      <c r="L496" s="107" t="s">
        <v>1029</v>
      </c>
      <c r="M496" s="107">
        <v>9.233610341643575E-2</v>
      </c>
      <c r="N496" s="107" t="s">
        <v>1029</v>
      </c>
    </row>
    <row r="497" spans="2:14">
      <c r="B497" s="25">
        <v>5346000</v>
      </c>
      <c r="C497" s="273" t="s">
        <v>528</v>
      </c>
      <c r="D497" s="63">
        <v>100</v>
      </c>
      <c r="E497" s="107">
        <v>99.768518518518604</v>
      </c>
      <c r="F497" s="145">
        <v>82.40740740740749</v>
      </c>
      <c r="G497" s="145">
        <v>17.361111111111111</v>
      </c>
      <c r="H497" s="107" t="s">
        <v>1029</v>
      </c>
      <c r="I497" s="107">
        <v>0.23148148148148145</v>
      </c>
      <c r="J497" s="107" t="s">
        <v>1029</v>
      </c>
      <c r="K497" s="107" t="s">
        <v>1029</v>
      </c>
      <c r="L497" s="107" t="s">
        <v>1029</v>
      </c>
      <c r="M497" s="107" t="s">
        <v>1029</v>
      </c>
      <c r="N497" s="107" t="s">
        <v>1029</v>
      </c>
    </row>
    <row r="498" spans="2:14">
      <c r="B498" s="25">
        <v>5347000</v>
      </c>
      <c r="C498" s="273" t="s">
        <v>529</v>
      </c>
      <c r="D498" s="63">
        <v>100</v>
      </c>
      <c r="E498" s="107">
        <v>99.415204678362414</v>
      </c>
      <c r="F498" s="145">
        <v>41.520467836257232</v>
      </c>
      <c r="G498" s="145">
        <v>57.894736842105189</v>
      </c>
      <c r="H498" s="107">
        <v>7.3099415204678289E-2</v>
      </c>
      <c r="I498" s="107">
        <v>0.29239766081871316</v>
      </c>
      <c r="J498" s="107" t="s">
        <v>1029</v>
      </c>
      <c r="K498" s="107" t="s">
        <v>1029</v>
      </c>
      <c r="L498" s="107" t="s">
        <v>1029</v>
      </c>
      <c r="M498" s="107">
        <v>0.14619883040935658</v>
      </c>
      <c r="N498" s="107">
        <v>7.3099415204678289E-2</v>
      </c>
    </row>
    <row r="499" spans="2:14" s="54" customFormat="1">
      <c r="B499" s="298">
        <v>5500000</v>
      </c>
      <c r="C499" s="301" t="s">
        <v>530</v>
      </c>
      <c r="D499" s="291">
        <v>100</v>
      </c>
      <c r="E499" s="292">
        <v>95.833969386197964</v>
      </c>
      <c r="F499" s="585">
        <v>35.018526485241793</v>
      </c>
      <c r="G499" s="585">
        <v>60.815442900956164</v>
      </c>
      <c r="H499" s="292">
        <v>1.1102013627721816</v>
      </c>
      <c r="I499" s="292">
        <v>2.3258718550077138</v>
      </c>
      <c r="J499" s="292">
        <v>1.3877517034652271E-2</v>
      </c>
      <c r="K499" s="292">
        <v>0.41910101444649872</v>
      </c>
      <c r="L499" s="292">
        <v>0.17624446634008387</v>
      </c>
      <c r="M499" s="292">
        <v>9.1591612428704991E-2</v>
      </c>
      <c r="N499" s="292">
        <v>2.9142785772769769E-2</v>
      </c>
    </row>
    <row r="500" spans="2:14">
      <c r="B500" s="25">
        <v>5501000</v>
      </c>
      <c r="C500" s="273" t="s">
        <v>531</v>
      </c>
      <c r="D500" s="63">
        <v>100</v>
      </c>
      <c r="E500" s="107">
        <v>94.377880184331616</v>
      </c>
      <c r="F500" s="145">
        <v>26.012052463665302</v>
      </c>
      <c r="G500" s="145">
        <v>68.365827720666317</v>
      </c>
      <c r="H500" s="107">
        <v>0.44665012406947846</v>
      </c>
      <c r="I500" s="107">
        <v>4.9344204182913778</v>
      </c>
      <c r="J500" s="107">
        <v>2.1269053527118022E-2</v>
      </c>
      <c r="K500" s="107">
        <v>3.5448422545196701E-2</v>
      </c>
      <c r="L500" s="107">
        <v>2.1269053527118022E-2</v>
      </c>
      <c r="M500" s="107">
        <v>0.13470400567174748</v>
      </c>
      <c r="N500" s="107">
        <v>2.8358738036157363E-2</v>
      </c>
    </row>
    <row r="501" spans="2:14">
      <c r="B501" s="25">
        <v>5510000</v>
      </c>
      <c r="C501" s="273" t="s">
        <v>532</v>
      </c>
      <c r="D501" s="63">
        <v>100</v>
      </c>
      <c r="E501" s="107">
        <v>99.065934065934016</v>
      </c>
      <c r="F501" s="145">
        <v>32.060439560439526</v>
      </c>
      <c r="G501" s="145">
        <v>67.005494505494482</v>
      </c>
      <c r="H501" s="107">
        <v>0.46703296703296598</v>
      </c>
      <c r="I501" s="107">
        <v>0.43956043956043861</v>
      </c>
      <c r="J501" s="107" t="s">
        <v>1029</v>
      </c>
      <c r="K501" s="107" t="s">
        <v>1029</v>
      </c>
      <c r="L501" s="107" t="s">
        <v>1029</v>
      </c>
      <c r="M501" s="107">
        <v>2.7472527472527413E-2</v>
      </c>
      <c r="N501" s="107" t="s">
        <v>1029</v>
      </c>
    </row>
    <row r="502" spans="2:14">
      <c r="B502" s="25">
        <v>5511000</v>
      </c>
      <c r="C502" s="273" t="s">
        <v>533</v>
      </c>
      <c r="D502" s="63">
        <v>100</v>
      </c>
      <c r="E502" s="107">
        <v>98.994974874371991</v>
      </c>
      <c r="F502" s="145">
        <v>65.577889447236288</v>
      </c>
      <c r="G502" s="145">
        <v>33.417085427135696</v>
      </c>
      <c r="H502" s="107">
        <v>0.67001675041876163</v>
      </c>
      <c r="I502" s="107">
        <v>0.16750418760469041</v>
      </c>
      <c r="J502" s="107" t="s">
        <v>1029</v>
      </c>
      <c r="K502" s="107" t="s">
        <v>1029</v>
      </c>
      <c r="L502" s="107" t="s">
        <v>1029</v>
      </c>
      <c r="M502" s="107">
        <v>0.16750418760469041</v>
      </c>
      <c r="N502" s="107" t="s">
        <v>1029</v>
      </c>
    </row>
    <row r="503" spans="2:14">
      <c r="B503" s="25">
        <v>5512000</v>
      </c>
      <c r="C503" s="273" t="s">
        <v>534</v>
      </c>
      <c r="D503" s="63">
        <v>100</v>
      </c>
      <c r="E503" s="107">
        <v>99.661016949152753</v>
      </c>
      <c r="F503" s="145">
        <v>62.372881355932378</v>
      </c>
      <c r="G503" s="145">
        <v>37.288135593220375</v>
      </c>
      <c r="H503" s="107">
        <v>6.7796610169491553E-2</v>
      </c>
      <c r="I503" s="107">
        <v>0.27118644067796621</v>
      </c>
      <c r="J503" s="107" t="s">
        <v>1029</v>
      </c>
      <c r="K503" s="107" t="s">
        <v>1029</v>
      </c>
      <c r="L503" s="107" t="s">
        <v>1029</v>
      </c>
      <c r="M503" s="107" t="s">
        <v>1029</v>
      </c>
      <c r="N503" s="107" t="s">
        <v>1029</v>
      </c>
    </row>
    <row r="504" spans="2:14">
      <c r="B504" s="25">
        <v>5513000</v>
      </c>
      <c r="C504" s="273" t="s">
        <v>535</v>
      </c>
      <c r="D504" s="63">
        <v>100</v>
      </c>
      <c r="E504" s="107">
        <v>86.955460646735673</v>
      </c>
      <c r="F504" s="145">
        <v>13.801098230628368</v>
      </c>
      <c r="G504" s="145">
        <v>73.154362416107304</v>
      </c>
      <c r="H504" s="107">
        <v>7.1018913971933788</v>
      </c>
      <c r="I504" s="107">
        <v>4.4417327638803972</v>
      </c>
      <c r="J504" s="107" t="s">
        <v>1029</v>
      </c>
      <c r="K504" s="107" t="s">
        <v>1029</v>
      </c>
      <c r="L504" s="107">
        <v>1.3300793166564919</v>
      </c>
      <c r="M504" s="107">
        <v>0.14643075045759543</v>
      </c>
      <c r="N504" s="107">
        <v>2.4405125076265907E-2</v>
      </c>
    </row>
    <row r="505" spans="2:14">
      <c r="B505" s="25">
        <v>5514000</v>
      </c>
      <c r="C505" s="277" t="s">
        <v>536</v>
      </c>
      <c r="D505" s="63">
        <v>100</v>
      </c>
      <c r="E505" s="107">
        <v>62.228739002932635</v>
      </c>
      <c r="F505" s="145">
        <v>48.504398826979532</v>
      </c>
      <c r="G505" s="145">
        <v>13.724340175953101</v>
      </c>
      <c r="H505" s="107">
        <v>3.6363636363636398</v>
      </c>
      <c r="I505" s="107">
        <v>16.65689149560118</v>
      </c>
      <c r="J505" s="107">
        <v>0.11730205278592386</v>
      </c>
      <c r="K505" s="107">
        <v>17.18475073313785</v>
      </c>
      <c r="L505" s="107" t="s">
        <v>1029</v>
      </c>
      <c r="M505" s="107">
        <v>0.17595307917888581</v>
      </c>
      <c r="N505" s="107" t="s">
        <v>1029</v>
      </c>
    </row>
    <row r="506" spans="2:14">
      <c r="B506" s="25">
        <v>5515000</v>
      </c>
      <c r="C506" s="277" t="s">
        <v>537</v>
      </c>
      <c r="D506" s="63">
        <v>100</v>
      </c>
      <c r="E506" s="107">
        <v>97.711670480548989</v>
      </c>
      <c r="F506" s="145">
        <v>46.967963386727604</v>
      </c>
      <c r="G506" s="145">
        <v>50.743707093821385</v>
      </c>
      <c r="H506" s="107">
        <v>0.7437070938215089</v>
      </c>
      <c r="I506" s="107">
        <v>1.3729977116704781</v>
      </c>
      <c r="J506" s="107" t="s">
        <v>1029</v>
      </c>
      <c r="K506" s="107">
        <v>5.7208237986269915E-2</v>
      </c>
      <c r="L506" s="107" t="s">
        <v>1029</v>
      </c>
      <c r="M506" s="107">
        <v>0.11441647597253983</v>
      </c>
      <c r="N506" s="107" t="s">
        <v>1029</v>
      </c>
    </row>
    <row r="507" spans="2:14">
      <c r="B507" s="25">
        <v>5516000</v>
      </c>
      <c r="C507" s="273" t="s">
        <v>538</v>
      </c>
      <c r="D507" s="63">
        <v>100</v>
      </c>
      <c r="E507" s="107">
        <v>98.883374689826368</v>
      </c>
      <c r="F507" s="145">
        <v>3.4739454094292825</v>
      </c>
      <c r="G507" s="145">
        <v>95.409429280397092</v>
      </c>
      <c r="H507" s="107">
        <v>0.4962779156327547</v>
      </c>
      <c r="I507" s="107">
        <v>0.12406947890818867</v>
      </c>
      <c r="J507" s="107" t="s">
        <v>1029</v>
      </c>
      <c r="K507" s="107" t="s">
        <v>1029</v>
      </c>
      <c r="L507" s="107">
        <v>0.4962779156327547</v>
      </c>
      <c r="M507" s="107" t="s">
        <v>1029</v>
      </c>
      <c r="N507" s="107" t="s">
        <v>1029</v>
      </c>
    </row>
    <row r="508" spans="2:14">
      <c r="B508" s="25">
        <v>5517000</v>
      </c>
      <c r="C508" s="273" t="s">
        <v>220</v>
      </c>
      <c r="D508" s="63">
        <v>100</v>
      </c>
      <c r="E508" s="107">
        <v>99.688230709275075</v>
      </c>
      <c r="F508" s="145">
        <v>43.569758378799662</v>
      </c>
      <c r="G508" s="145">
        <v>56.11847233047542</v>
      </c>
      <c r="H508" s="107" t="s">
        <v>1029</v>
      </c>
      <c r="I508" s="107">
        <v>0.23382696804364764</v>
      </c>
      <c r="J508" s="107" t="s">
        <v>1029</v>
      </c>
      <c r="K508" s="107" t="s">
        <v>1029</v>
      </c>
      <c r="L508" s="107" t="s">
        <v>1029</v>
      </c>
      <c r="M508" s="107">
        <v>3.8971161340607935E-2</v>
      </c>
      <c r="N508" s="107">
        <v>3.8971161340607935E-2</v>
      </c>
    </row>
    <row r="509" spans="2:14">
      <c r="B509" s="25">
        <v>5518000</v>
      </c>
      <c r="C509" s="273" t="s">
        <v>539</v>
      </c>
      <c r="D509" s="63">
        <v>100</v>
      </c>
      <c r="E509" s="107">
        <v>99.425287356322045</v>
      </c>
      <c r="F509" s="145">
        <v>85.344827586207074</v>
      </c>
      <c r="G509" s="145">
        <v>14.080459770114965</v>
      </c>
      <c r="H509" s="107">
        <v>0.14367816091954044</v>
      </c>
      <c r="I509" s="107">
        <v>0.28735632183908089</v>
      </c>
      <c r="J509" s="107">
        <v>0.14367816091954044</v>
      </c>
      <c r="K509" s="107" t="s">
        <v>1029</v>
      </c>
      <c r="L509" s="107" t="s">
        <v>1029</v>
      </c>
      <c r="M509" s="107" t="s">
        <v>1029</v>
      </c>
      <c r="N509" s="107" t="s">
        <v>1029</v>
      </c>
    </row>
    <row r="510" spans="2:14">
      <c r="B510" s="25">
        <v>5519000</v>
      </c>
      <c r="C510" s="273" t="s">
        <v>540</v>
      </c>
      <c r="D510" s="63">
        <v>100</v>
      </c>
      <c r="E510" s="107">
        <v>98.890649762281726</v>
      </c>
      <c r="F510" s="145">
        <v>53.7242472266242</v>
      </c>
      <c r="G510" s="145">
        <v>45.166402535657532</v>
      </c>
      <c r="H510" s="107">
        <v>0.31695721077654393</v>
      </c>
      <c r="I510" s="107">
        <v>0.5810882197569972</v>
      </c>
      <c r="J510" s="107" t="s">
        <v>1029</v>
      </c>
      <c r="K510" s="107" t="s">
        <v>1029</v>
      </c>
      <c r="L510" s="107">
        <v>5.2826201796090655E-2</v>
      </c>
      <c r="M510" s="107">
        <v>0.10565240359218131</v>
      </c>
      <c r="N510" s="107">
        <v>5.2826201796090655E-2</v>
      </c>
    </row>
    <row r="511" spans="2:14">
      <c r="B511" s="25">
        <v>5520000</v>
      </c>
      <c r="C511" s="273" t="s">
        <v>541</v>
      </c>
      <c r="D511" s="63">
        <v>100</v>
      </c>
      <c r="E511" s="107">
        <v>97.337278106508919</v>
      </c>
      <c r="F511" s="145">
        <v>22.912557527942131</v>
      </c>
      <c r="G511" s="145">
        <v>74.424720578566792</v>
      </c>
      <c r="H511" s="107">
        <v>0.16436554898093372</v>
      </c>
      <c r="I511" s="107">
        <v>2.2353714661406987</v>
      </c>
      <c r="J511" s="107" t="s">
        <v>1029</v>
      </c>
      <c r="K511" s="107" t="s">
        <v>1029</v>
      </c>
      <c r="L511" s="107" t="s">
        <v>1029</v>
      </c>
      <c r="M511" s="107">
        <v>0.16436554898093372</v>
      </c>
      <c r="N511" s="107">
        <v>9.8619329388560245E-2</v>
      </c>
    </row>
    <row r="512" spans="2:14">
      <c r="B512" s="25">
        <v>5521000</v>
      </c>
      <c r="C512" s="273" t="s">
        <v>542</v>
      </c>
      <c r="D512" s="63">
        <v>100</v>
      </c>
      <c r="E512" s="107">
        <v>99.675148890091833</v>
      </c>
      <c r="F512" s="145">
        <v>50.947482403898114</v>
      </c>
      <c r="G512" s="145">
        <v>48.727666486193719</v>
      </c>
      <c r="H512" s="107" t="s">
        <v>1029</v>
      </c>
      <c r="I512" s="107">
        <v>0.27070925825663161</v>
      </c>
      <c r="J512" s="107" t="s">
        <v>1029</v>
      </c>
      <c r="K512" s="107" t="s">
        <v>1029</v>
      </c>
      <c r="L512" s="107">
        <v>5.4141851651326324E-2</v>
      </c>
      <c r="M512" s="107" t="s">
        <v>1029</v>
      </c>
      <c r="N512" s="107" t="s">
        <v>1029</v>
      </c>
    </row>
    <row r="513" spans="2:14">
      <c r="B513" s="25">
        <v>5522000</v>
      </c>
      <c r="C513" s="273" t="s">
        <v>543</v>
      </c>
      <c r="D513" s="63">
        <v>100</v>
      </c>
      <c r="E513" s="107">
        <v>98.243331164606531</v>
      </c>
      <c r="F513" s="145">
        <v>43.851659076122381</v>
      </c>
      <c r="G513" s="145">
        <v>54.391672088484157</v>
      </c>
      <c r="H513" s="107" t="s">
        <v>1029</v>
      </c>
      <c r="I513" s="107">
        <v>1.6916070266753453</v>
      </c>
      <c r="J513" s="107" t="s">
        <v>1029</v>
      </c>
      <c r="K513" s="107" t="s">
        <v>1029</v>
      </c>
      <c r="L513" s="107" t="s">
        <v>1029</v>
      </c>
      <c r="M513" s="107" t="s">
        <v>1029</v>
      </c>
      <c r="N513" s="107">
        <v>6.5061808718282488E-2</v>
      </c>
    </row>
    <row r="514" spans="2:14">
      <c r="B514" s="25">
        <v>5523000</v>
      </c>
      <c r="C514" s="273" t="s">
        <v>544</v>
      </c>
      <c r="D514" s="63">
        <v>100</v>
      </c>
      <c r="E514" s="107">
        <v>99.706744868035102</v>
      </c>
      <c r="F514" s="145">
        <v>71.407624633430999</v>
      </c>
      <c r="G514" s="145">
        <v>28.299120234604107</v>
      </c>
      <c r="H514" s="107" t="s">
        <v>1029</v>
      </c>
      <c r="I514" s="107">
        <v>0.29325513196480918</v>
      </c>
      <c r="J514" s="107" t="s">
        <v>1029</v>
      </c>
      <c r="K514" s="107" t="s">
        <v>1029</v>
      </c>
      <c r="L514" s="107" t="s">
        <v>1029</v>
      </c>
      <c r="M514" s="107" t="s">
        <v>1029</v>
      </c>
      <c r="N514" s="107" t="s">
        <v>1029</v>
      </c>
    </row>
    <row r="515" spans="2:14">
      <c r="B515" s="25">
        <v>5524000</v>
      </c>
      <c r="C515" s="273" t="s">
        <v>545</v>
      </c>
      <c r="D515" s="63">
        <v>100</v>
      </c>
      <c r="E515" s="107">
        <v>99.177262528048018</v>
      </c>
      <c r="F515" s="145">
        <v>47.319870356519644</v>
      </c>
      <c r="G515" s="145">
        <v>51.857392171528375</v>
      </c>
      <c r="H515" s="107">
        <v>0.17452006980802823</v>
      </c>
      <c r="I515" s="107">
        <v>0.42383445524806862</v>
      </c>
      <c r="J515" s="107">
        <v>2.4931438544004033E-2</v>
      </c>
      <c r="K515" s="107" t="s">
        <v>1029</v>
      </c>
      <c r="L515" s="107">
        <v>2.4931438544004033E-2</v>
      </c>
      <c r="M515" s="107">
        <v>0.17452006980802823</v>
      </c>
      <c r="N515" s="107" t="s">
        <v>1029</v>
      </c>
    </row>
    <row r="516" spans="2:14">
      <c r="B516" s="25">
        <v>5525000</v>
      </c>
      <c r="C516" s="273" t="s">
        <v>546</v>
      </c>
      <c r="D516" s="63">
        <v>100</v>
      </c>
      <c r="E516" s="107">
        <v>99.431702861782071</v>
      </c>
      <c r="F516" s="145">
        <v>40.308504160746914</v>
      </c>
      <c r="G516" s="145">
        <v>59.123198701035165</v>
      </c>
      <c r="H516" s="107">
        <v>0.12177795818956799</v>
      </c>
      <c r="I516" s="107">
        <v>0.36533387456870392</v>
      </c>
      <c r="J516" s="107" t="s">
        <v>1029</v>
      </c>
      <c r="K516" s="107" t="s">
        <v>1029</v>
      </c>
      <c r="L516" s="107" t="s">
        <v>1029</v>
      </c>
      <c r="M516" s="107">
        <v>4.0592652729855995E-2</v>
      </c>
      <c r="N516" s="107">
        <v>4.0592652729855995E-2</v>
      </c>
    </row>
    <row r="517" spans="2:14">
      <c r="B517" s="25">
        <v>5526000</v>
      </c>
      <c r="C517" s="273" t="s">
        <v>547</v>
      </c>
      <c r="D517" s="63">
        <v>100</v>
      </c>
      <c r="E517" s="107">
        <v>99.276859504132318</v>
      </c>
      <c r="F517" s="145">
        <v>31.61157024793394</v>
      </c>
      <c r="G517" s="145">
        <v>67.665289256198378</v>
      </c>
      <c r="H517" s="107">
        <v>7.7479338842975226E-2</v>
      </c>
      <c r="I517" s="107">
        <v>0.5423553719008265</v>
      </c>
      <c r="J517" s="107" t="s">
        <v>1029</v>
      </c>
      <c r="K517" s="107" t="s">
        <v>1029</v>
      </c>
      <c r="L517" s="107" t="s">
        <v>1029</v>
      </c>
      <c r="M517" s="107">
        <v>5.1652892561983486E-2</v>
      </c>
      <c r="N517" s="107">
        <v>5.1652892561983486E-2</v>
      </c>
    </row>
    <row r="518" spans="2:14">
      <c r="B518" s="25">
        <v>5527000</v>
      </c>
      <c r="C518" s="273" t="s">
        <v>548</v>
      </c>
      <c r="D518" s="63">
        <v>100</v>
      </c>
      <c r="E518" s="107">
        <v>98.352435530085771</v>
      </c>
      <c r="F518" s="145">
        <v>7.6647564469913885</v>
      </c>
      <c r="G518" s="145">
        <v>90.68767908309438</v>
      </c>
      <c r="H518" s="107" t="s">
        <v>1029</v>
      </c>
      <c r="I518" s="107">
        <v>1.2177650429799403</v>
      </c>
      <c r="J518" s="107" t="s">
        <v>1029</v>
      </c>
      <c r="K518" s="107" t="s">
        <v>1029</v>
      </c>
      <c r="L518" s="107">
        <v>0.35816618911174714</v>
      </c>
      <c r="M518" s="107">
        <v>7.1633237822349427E-2</v>
      </c>
      <c r="N518" s="107" t="s">
        <v>1029</v>
      </c>
    </row>
    <row r="519" spans="2:14">
      <c r="B519" s="25">
        <v>5528000</v>
      </c>
      <c r="C519" s="273" t="s">
        <v>549</v>
      </c>
      <c r="D519" s="63">
        <v>100</v>
      </c>
      <c r="E519" s="107">
        <v>97.824116047144031</v>
      </c>
      <c r="F519" s="145">
        <v>45.784224841341789</v>
      </c>
      <c r="G519" s="145">
        <v>52.039891205802249</v>
      </c>
      <c r="H519" s="107">
        <v>0.2266545784224839</v>
      </c>
      <c r="I519" s="107">
        <v>1.5865820489573876</v>
      </c>
      <c r="J519" s="107">
        <v>4.5330915684496778E-2</v>
      </c>
      <c r="K519" s="107">
        <v>4.5330915684496778E-2</v>
      </c>
      <c r="L519" s="107">
        <v>0.13599274705349035</v>
      </c>
      <c r="M519" s="107">
        <v>4.5330915684496778E-2</v>
      </c>
      <c r="N519" s="107">
        <v>9.0661831368993556E-2</v>
      </c>
    </row>
    <row r="520" spans="2:14">
      <c r="B520" s="25">
        <v>5529000</v>
      </c>
      <c r="C520" s="273" t="s">
        <v>550</v>
      </c>
      <c r="D520" s="63">
        <v>100</v>
      </c>
      <c r="E520" s="107">
        <v>99.404761904761983</v>
      </c>
      <c r="F520" s="145">
        <v>18.683862433862437</v>
      </c>
      <c r="G520" s="145">
        <v>80.720899470899539</v>
      </c>
      <c r="H520" s="107">
        <v>0.26455026455026481</v>
      </c>
      <c r="I520" s="107">
        <v>0.29761904761904789</v>
      </c>
      <c r="J520" s="107" t="s">
        <v>1029</v>
      </c>
      <c r="K520" s="107" t="s">
        <v>1029</v>
      </c>
      <c r="L520" s="107" t="s">
        <v>1029</v>
      </c>
      <c r="M520" s="107" t="s">
        <v>1029</v>
      </c>
      <c r="N520" s="107">
        <v>3.3068783068783102E-2</v>
      </c>
    </row>
    <row r="521" spans="2:14">
      <c r="B521" s="25">
        <v>5530000</v>
      </c>
      <c r="C521" s="273" t="s">
        <v>551</v>
      </c>
      <c r="D521" s="63">
        <v>100</v>
      </c>
      <c r="E521" s="107">
        <v>99.386503067484441</v>
      </c>
      <c r="F521" s="145">
        <v>67.248702218027233</v>
      </c>
      <c r="G521" s="145">
        <v>32.137800849457207</v>
      </c>
      <c r="H521" s="107">
        <v>4.7192071731948983E-2</v>
      </c>
      <c r="I521" s="107">
        <v>0.42472864558754081</v>
      </c>
      <c r="J521" s="107" t="s">
        <v>1029</v>
      </c>
      <c r="K521" s="107" t="s">
        <v>1029</v>
      </c>
      <c r="L521" s="107" t="s">
        <v>1029</v>
      </c>
      <c r="M521" s="107">
        <v>4.7192071731948983E-2</v>
      </c>
      <c r="N521" s="107">
        <v>9.4384143463897965E-2</v>
      </c>
    </row>
    <row r="522" spans="2:14">
      <c r="B522" s="25">
        <v>5531000</v>
      </c>
      <c r="C522" s="273" t="s">
        <v>344</v>
      </c>
      <c r="D522" s="63">
        <v>100</v>
      </c>
      <c r="E522" s="107">
        <v>96.60194174757288</v>
      </c>
      <c r="F522" s="145">
        <v>77.791262135922366</v>
      </c>
      <c r="G522" s="145">
        <v>18.810679611650507</v>
      </c>
      <c r="H522" s="107">
        <v>0.24271844660194203</v>
      </c>
      <c r="I522" s="107">
        <v>2.9126213592233046</v>
      </c>
      <c r="J522" s="107">
        <v>0.12135922330097101</v>
      </c>
      <c r="K522" s="107">
        <v>0.12135922330097101</v>
      </c>
      <c r="L522" s="107" t="s">
        <v>1029</v>
      </c>
      <c r="M522" s="107" t="s">
        <v>1029</v>
      </c>
      <c r="N522" s="107" t="s">
        <v>1029</v>
      </c>
    </row>
    <row r="523" spans="2:14">
      <c r="B523" s="25">
        <v>5532000</v>
      </c>
      <c r="C523" s="273" t="s">
        <v>552</v>
      </c>
      <c r="D523" s="63">
        <v>100</v>
      </c>
      <c r="E523" s="107">
        <v>99.400958466453432</v>
      </c>
      <c r="F523" s="145">
        <v>29.392971246006333</v>
      </c>
      <c r="G523" s="145">
        <v>70.007987220447092</v>
      </c>
      <c r="H523" s="107">
        <v>0.23961661341852986</v>
      </c>
      <c r="I523" s="107">
        <v>0.23961661341852986</v>
      </c>
      <c r="J523" s="107">
        <v>3.9936102236421647E-2</v>
      </c>
      <c r="K523" s="107">
        <v>3.9936102236421647E-2</v>
      </c>
      <c r="L523" s="107" t="s">
        <v>1029</v>
      </c>
      <c r="M523" s="107">
        <v>3.9936102236421647E-2</v>
      </c>
      <c r="N523" s="107" t="s">
        <v>1029</v>
      </c>
    </row>
    <row r="524" spans="2:14">
      <c r="B524" s="25">
        <v>5533000</v>
      </c>
      <c r="C524" s="273" t="s">
        <v>553</v>
      </c>
      <c r="D524" s="63">
        <v>100</v>
      </c>
      <c r="E524" s="107">
        <v>99.364303178484107</v>
      </c>
      <c r="F524" s="145">
        <v>37.555012224938878</v>
      </c>
      <c r="G524" s="145">
        <v>61.809290953545229</v>
      </c>
      <c r="H524" s="107" t="s">
        <v>1029</v>
      </c>
      <c r="I524" s="107">
        <v>0.44009779951100214</v>
      </c>
      <c r="J524" s="107" t="s">
        <v>1029</v>
      </c>
      <c r="K524" s="107" t="s">
        <v>1029</v>
      </c>
      <c r="L524" s="107" t="s">
        <v>1029</v>
      </c>
      <c r="M524" s="107">
        <v>0.19559902200488982</v>
      </c>
      <c r="N524" s="107" t="s">
        <v>1029</v>
      </c>
    </row>
    <row r="525" spans="2:14" s="54" customFormat="1">
      <c r="B525" s="296">
        <v>6000000</v>
      </c>
      <c r="C525" s="301" t="s">
        <v>554</v>
      </c>
      <c r="D525" s="291">
        <v>100</v>
      </c>
      <c r="E525" s="292">
        <v>98.255715015031484</v>
      </c>
      <c r="F525" s="585">
        <v>53.213455102387783</v>
      </c>
      <c r="G525" s="585">
        <v>45.042259912643708</v>
      </c>
      <c r="H525" s="292">
        <v>0.21555391684156713</v>
      </c>
      <c r="I525" s="292">
        <v>0.2836235747915356</v>
      </c>
      <c r="J525" s="292">
        <v>2.8362357479153563E-3</v>
      </c>
      <c r="K525" s="292">
        <v>2.8362357479153563E-3</v>
      </c>
      <c r="L525" s="292">
        <v>1.1855465426286194</v>
      </c>
      <c r="M525" s="292">
        <v>3.4034828974984277E-2</v>
      </c>
      <c r="N525" s="292">
        <v>1.9853650235407493E-2</v>
      </c>
    </row>
    <row r="526" spans="2:14">
      <c r="B526" s="24">
        <v>6001000</v>
      </c>
      <c r="C526" s="273" t="s">
        <v>555</v>
      </c>
      <c r="D526" s="63">
        <v>100</v>
      </c>
      <c r="E526" s="107">
        <v>98.821663267618476</v>
      </c>
      <c r="F526" s="145">
        <v>45.082710174484518</v>
      </c>
      <c r="G526" s="145">
        <v>53.738953093133965</v>
      </c>
      <c r="H526" s="107">
        <v>0.65714933152050947</v>
      </c>
      <c r="I526" s="107">
        <v>0.41921595286653179</v>
      </c>
      <c r="J526" s="107" t="s">
        <v>1029</v>
      </c>
      <c r="K526" s="107" t="s">
        <v>1029</v>
      </c>
      <c r="L526" s="107">
        <v>3.3990482664853931E-2</v>
      </c>
      <c r="M526" s="107">
        <v>5.6650804441423223E-2</v>
      </c>
      <c r="N526" s="107">
        <v>1.1330160888284644E-2</v>
      </c>
    </row>
    <row r="527" spans="2:14">
      <c r="B527" s="24">
        <v>6010000</v>
      </c>
      <c r="C527" s="273" t="s">
        <v>556</v>
      </c>
      <c r="D527" s="63">
        <v>100</v>
      </c>
      <c r="E527" s="107">
        <v>99.48071216617214</v>
      </c>
      <c r="F527" s="145">
        <v>51.038575667655749</v>
      </c>
      <c r="G527" s="145">
        <v>48.442136498516383</v>
      </c>
      <c r="H527" s="107">
        <v>7.418397626112766E-2</v>
      </c>
      <c r="I527" s="107">
        <v>0.29673590504451064</v>
      </c>
      <c r="J527" s="107" t="s">
        <v>1029</v>
      </c>
      <c r="K527" s="107" t="s">
        <v>1029</v>
      </c>
      <c r="L527" s="107" t="s">
        <v>1029</v>
      </c>
      <c r="M527" s="107">
        <v>0.14836795252225532</v>
      </c>
      <c r="N527" s="107" t="s">
        <v>1029</v>
      </c>
    </row>
    <row r="528" spans="2:14">
      <c r="B528" s="24">
        <v>6011000</v>
      </c>
      <c r="C528" s="273" t="s">
        <v>557</v>
      </c>
      <c r="D528" s="63">
        <v>100</v>
      </c>
      <c r="E528" s="107">
        <v>99.999999999999943</v>
      </c>
      <c r="F528" s="145">
        <v>46.874999999999972</v>
      </c>
      <c r="G528" s="145">
        <v>53.124999999999964</v>
      </c>
      <c r="H528" s="107" t="s">
        <v>1029</v>
      </c>
      <c r="I528" s="107" t="s">
        <v>1029</v>
      </c>
      <c r="J528" s="107" t="s">
        <v>1029</v>
      </c>
      <c r="K528" s="107" t="s">
        <v>1029</v>
      </c>
      <c r="L528" s="107" t="s">
        <v>1029</v>
      </c>
      <c r="M528" s="107" t="s">
        <v>1029</v>
      </c>
      <c r="N528" s="107" t="s">
        <v>1029</v>
      </c>
    </row>
    <row r="529" spans="2:14">
      <c r="B529" s="24">
        <v>6012000</v>
      </c>
      <c r="C529" s="273" t="s">
        <v>558</v>
      </c>
      <c r="D529" s="63">
        <v>100</v>
      </c>
      <c r="E529" s="107">
        <v>99.650959860383978</v>
      </c>
      <c r="F529" s="145">
        <v>77.312390924956404</v>
      </c>
      <c r="G529" s="145">
        <v>22.338568935427581</v>
      </c>
      <c r="H529" s="107" t="s">
        <v>1029</v>
      </c>
      <c r="I529" s="107">
        <v>0.17452006980802792</v>
      </c>
      <c r="J529" s="107">
        <v>0.17452006980802792</v>
      </c>
      <c r="K529" s="107" t="s">
        <v>1029</v>
      </c>
      <c r="L529" s="107" t="s">
        <v>1029</v>
      </c>
      <c r="M529" s="107" t="s">
        <v>1029</v>
      </c>
      <c r="N529" s="107" t="s">
        <v>1029</v>
      </c>
    </row>
    <row r="530" spans="2:14">
      <c r="B530" s="24">
        <v>6013000</v>
      </c>
      <c r="C530" s="273" t="s">
        <v>559</v>
      </c>
      <c r="D530" s="63">
        <v>100</v>
      </c>
      <c r="E530" s="107">
        <v>99.999999999999673</v>
      </c>
      <c r="F530" s="145">
        <v>68.067226890756061</v>
      </c>
      <c r="G530" s="145">
        <v>31.932773109243616</v>
      </c>
      <c r="H530" s="107" t="s">
        <v>1029</v>
      </c>
      <c r="I530" s="107" t="s">
        <v>1029</v>
      </c>
      <c r="J530" s="107" t="s">
        <v>1029</v>
      </c>
      <c r="K530" s="107" t="s">
        <v>1029</v>
      </c>
      <c r="L530" s="107" t="s">
        <v>1029</v>
      </c>
      <c r="M530" s="107" t="s">
        <v>1029</v>
      </c>
      <c r="N530" s="107" t="s">
        <v>1029</v>
      </c>
    </row>
    <row r="531" spans="2:14">
      <c r="B531" s="24">
        <v>6014000</v>
      </c>
      <c r="C531" s="273" t="s">
        <v>560</v>
      </c>
      <c r="D531" s="63">
        <v>100</v>
      </c>
      <c r="E531" s="107">
        <v>99.999999999999915</v>
      </c>
      <c r="F531" s="145">
        <v>38.461538461538446</v>
      </c>
      <c r="G531" s="145">
        <v>61.538461538461476</v>
      </c>
      <c r="H531" s="107" t="s">
        <v>1029</v>
      </c>
      <c r="I531" s="107" t="s">
        <v>1029</v>
      </c>
      <c r="J531" s="107" t="s">
        <v>1029</v>
      </c>
      <c r="K531" s="107" t="s">
        <v>1029</v>
      </c>
      <c r="L531" s="107" t="s">
        <v>1029</v>
      </c>
      <c r="M531" s="107" t="s">
        <v>1029</v>
      </c>
      <c r="N531" s="107" t="s">
        <v>1029</v>
      </c>
    </row>
    <row r="532" spans="2:14">
      <c r="B532" s="24">
        <v>6015000</v>
      </c>
      <c r="C532" s="273" t="s">
        <v>561</v>
      </c>
      <c r="D532" s="63">
        <v>100</v>
      </c>
      <c r="E532" s="107">
        <v>99.814643188137083</v>
      </c>
      <c r="F532" s="145">
        <v>45.875810936051835</v>
      </c>
      <c r="G532" s="145">
        <v>53.938832252085248</v>
      </c>
      <c r="H532" s="107" t="s">
        <v>1029</v>
      </c>
      <c r="I532" s="107">
        <v>0.18535681186283587</v>
      </c>
      <c r="J532" s="107" t="s">
        <v>1029</v>
      </c>
      <c r="K532" s="107" t="s">
        <v>1029</v>
      </c>
      <c r="L532" s="107" t="s">
        <v>1029</v>
      </c>
      <c r="M532" s="107" t="s">
        <v>1029</v>
      </c>
      <c r="N532" s="107" t="s">
        <v>1029</v>
      </c>
    </row>
    <row r="533" spans="2:14">
      <c r="B533" s="24">
        <v>6016000</v>
      </c>
      <c r="C533" s="273" t="s">
        <v>562</v>
      </c>
      <c r="D533" s="63">
        <v>100</v>
      </c>
      <c r="E533" s="107">
        <v>99.277456647398836</v>
      </c>
      <c r="F533" s="145">
        <v>79.190751445086676</v>
      </c>
      <c r="G533" s="145">
        <v>20.086705202312164</v>
      </c>
      <c r="H533" s="107" t="s">
        <v>1029</v>
      </c>
      <c r="I533" s="107">
        <v>0.57803468208092545</v>
      </c>
      <c r="J533" s="107" t="s">
        <v>1029</v>
      </c>
      <c r="K533" s="107" t="s">
        <v>1029</v>
      </c>
      <c r="L533" s="107" t="s">
        <v>1029</v>
      </c>
      <c r="M533" s="107">
        <v>0.14450867052023136</v>
      </c>
      <c r="N533" s="107" t="s">
        <v>1029</v>
      </c>
    </row>
    <row r="534" spans="2:14">
      <c r="B534" s="24">
        <v>6017000</v>
      </c>
      <c r="C534" s="273" t="s">
        <v>563</v>
      </c>
      <c r="D534" s="63">
        <v>100</v>
      </c>
      <c r="E534" s="107">
        <v>99.275362318840621</v>
      </c>
      <c r="F534" s="145">
        <v>40.760869565217398</v>
      </c>
      <c r="G534" s="145">
        <v>58.514492753623223</v>
      </c>
      <c r="H534" s="107">
        <v>0.36231884057971026</v>
      </c>
      <c r="I534" s="107" t="s">
        <v>1029</v>
      </c>
      <c r="J534" s="107" t="s">
        <v>1029</v>
      </c>
      <c r="K534" s="107" t="s">
        <v>1029</v>
      </c>
      <c r="L534" s="107" t="s">
        <v>1029</v>
      </c>
      <c r="M534" s="107" t="s">
        <v>1029</v>
      </c>
      <c r="N534" s="107">
        <v>0.36231884057971026</v>
      </c>
    </row>
    <row r="535" spans="2:14">
      <c r="B535" s="24">
        <v>6018000</v>
      </c>
      <c r="C535" s="273" t="s">
        <v>564</v>
      </c>
      <c r="D535" s="63">
        <v>100</v>
      </c>
      <c r="E535" s="107">
        <v>79.206500956022765</v>
      </c>
      <c r="F535" s="145">
        <v>47.227533460802952</v>
      </c>
      <c r="G535" s="145">
        <v>31.978967495219813</v>
      </c>
      <c r="H535" s="107">
        <v>4.780114722753339E-2</v>
      </c>
      <c r="I535" s="107">
        <v>0.86042065009560109</v>
      </c>
      <c r="J535" s="107" t="s">
        <v>1029</v>
      </c>
      <c r="K535" s="107">
        <v>4.780114722753339E-2</v>
      </c>
      <c r="L535" s="107">
        <v>19.837476099426361</v>
      </c>
      <c r="M535" s="107" t="s">
        <v>1029</v>
      </c>
      <c r="N535" s="107" t="s">
        <v>1029</v>
      </c>
    </row>
    <row r="536" spans="2:14">
      <c r="B536" s="24">
        <v>6019000</v>
      </c>
      <c r="C536" s="273" t="s">
        <v>565</v>
      </c>
      <c r="D536" s="63">
        <v>100</v>
      </c>
      <c r="E536" s="107">
        <v>99.884526558891423</v>
      </c>
      <c r="F536" s="145">
        <v>63.048498845265563</v>
      </c>
      <c r="G536" s="145">
        <v>36.83602771362586</v>
      </c>
      <c r="H536" s="107" t="s">
        <v>1029</v>
      </c>
      <c r="I536" s="107">
        <v>0.11547344110854507</v>
      </c>
      <c r="J536" s="107" t="s">
        <v>1029</v>
      </c>
      <c r="K536" s="107" t="s">
        <v>1029</v>
      </c>
      <c r="L536" s="107" t="s">
        <v>1029</v>
      </c>
      <c r="M536" s="107" t="s">
        <v>1029</v>
      </c>
      <c r="N536" s="107" t="s">
        <v>1029</v>
      </c>
    </row>
    <row r="537" spans="2:14">
      <c r="B537" s="24">
        <v>6020000</v>
      </c>
      <c r="C537" s="273" t="s">
        <v>566</v>
      </c>
      <c r="D537" s="63">
        <v>100</v>
      </c>
      <c r="E537" s="107">
        <v>100.00000000000001</v>
      </c>
      <c r="F537" s="145">
        <v>85.669291338582681</v>
      </c>
      <c r="G537" s="145">
        <v>14.330708661417329</v>
      </c>
      <c r="H537" s="107" t="s">
        <v>1029</v>
      </c>
      <c r="I537" s="107" t="s">
        <v>1029</v>
      </c>
      <c r="J537" s="107" t="s">
        <v>1029</v>
      </c>
      <c r="K537" s="107" t="s">
        <v>1029</v>
      </c>
      <c r="L537" s="107" t="s">
        <v>1029</v>
      </c>
      <c r="M537" s="107" t="s">
        <v>1029</v>
      </c>
      <c r="N537" s="107" t="s">
        <v>1029</v>
      </c>
    </row>
    <row r="538" spans="2:14">
      <c r="B538" s="24">
        <v>6021000</v>
      </c>
      <c r="C538" s="273" t="s">
        <v>567</v>
      </c>
      <c r="D538" s="63">
        <v>100</v>
      </c>
      <c r="E538" s="107">
        <v>98.814229249012072</v>
      </c>
      <c r="F538" s="145">
        <v>59.130434782608845</v>
      </c>
      <c r="G538" s="145">
        <v>39.683794466403221</v>
      </c>
      <c r="H538" s="107">
        <v>0.23715415019762878</v>
      </c>
      <c r="I538" s="107">
        <v>0.63241106719367679</v>
      </c>
      <c r="J538" s="107" t="s">
        <v>1029</v>
      </c>
      <c r="K538" s="107" t="s">
        <v>1029</v>
      </c>
      <c r="L538" s="107" t="s">
        <v>1029</v>
      </c>
      <c r="M538" s="107">
        <v>7.9051383399209599E-2</v>
      </c>
      <c r="N538" s="107">
        <v>0.23715415019762878</v>
      </c>
    </row>
    <row r="539" spans="2:14">
      <c r="B539" s="24">
        <v>6022000</v>
      </c>
      <c r="C539" s="273" t="s">
        <v>568</v>
      </c>
      <c r="D539" s="63">
        <v>100</v>
      </c>
      <c r="E539" s="107">
        <v>99.516908212560594</v>
      </c>
      <c r="F539" s="145">
        <v>22.608695652173967</v>
      </c>
      <c r="G539" s="145">
        <v>76.90821256038663</v>
      </c>
      <c r="H539" s="107">
        <v>0.28985507246376863</v>
      </c>
      <c r="I539" s="107">
        <v>9.6618357487922871E-2</v>
      </c>
      <c r="J539" s="107" t="s">
        <v>1029</v>
      </c>
      <c r="K539" s="107" t="s">
        <v>1029</v>
      </c>
      <c r="L539" s="107" t="s">
        <v>1029</v>
      </c>
      <c r="M539" s="107" t="s">
        <v>1029</v>
      </c>
      <c r="N539" s="107">
        <v>9.6618357487922871E-2</v>
      </c>
    </row>
    <row r="540" spans="2:14">
      <c r="B540" s="24">
        <v>6023000</v>
      </c>
      <c r="C540" s="273" t="s">
        <v>569</v>
      </c>
      <c r="D540" s="63">
        <v>100</v>
      </c>
      <c r="E540" s="107">
        <v>100.00000000000009</v>
      </c>
      <c r="F540" s="145">
        <v>58.262874711760226</v>
      </c>
      <c r="G540" s="145">
        <v>41.737125288239859</v>
      </c>
      <c r="H540" s="107" t="s">
        <v>1029</v>
      </c>
      <c r="I540" s="107" t="s">
        <v>1029</v>
      </c>
      <c r="J540" s="107" t="s">
        <v>1029</v>
      </c>
      <c r="K540" s="107" t="s">
        <v>1029</v>
      </c>
      <c r="L540" s="107" t="s">
        <v>1029</v>
      </c>
      <c r="M540" s="107" t="s">
        <v>1029</v>
      </c>
      <c r="N540" s="107" t="s">
        <v>1029</v>
      </c>
    </row>
    <row r="541" spans="2:14">
      <c r="B541" s="24">
        <v>6024000</v>
      </c>
      <c r="C541" s="273" t="s">
        <v>570</v>
      </c>
      <c r="D541" s="63">
        <v>100</v>
      </c>
      <c r="E541" s="107">
        <v>99.671484888305031</v>
      </c>
      <c r="F541" s="145">
        <v>77.26675427069658</v>
      </c>
      <c r="G541" s="145">
        <v>22.404730617608458</v>
      </c>
      <c r="H541" s="107">
        <v>0.13140604467805525</v>
      </c>
      <c r="I541" s="107">
        <v>0.19710906701708286</v>
      </c>
      <c r="J541" s="107" t="s">
        <v>1029</v>
      </c>
      <c r="K541" s="107" t="s">
        <v>1029</v>
      </c>
      <c r="L541" s="107" t="s">
        <v>1029</v>
      </c>
      <c r="M541" s="107" t="s">
        <v>1029</v>
      </c>
      <c r="N541" s="107" t="s">
        <v>1029</v>
      </c>
    </row>
    <row r="542" spans="2:14">
      <c r="B542" s="24">
        <v>6025000</v>
      </c>
      <c r="C542" s="273" t="s">
        <v>571</v>
      </c>
      <c r="D542" s="63">
        <v>100</v>
      </c>
      <c r="E542" s="107">
        <v>99.881586737714571</v>
      </c>
      <c r="F542" s="145">
        <v>38.6619301361753</v>
      </c>
      <c r="G542" s="145">
        <v>61.219656601539263</v>
      </c>
      <c r="H542" s="107">
        <v>5.9206631142687954E-2</v>
      </c>
      <c r="I542" s="107" t="s">
        <v>1029</v>
      </c>
      <c r="J542" s="107" t="s">
        <v>1029</v>
      </c>
      <c r="K542" s="107" t="s">
        <v>1029</v>
      </c>
      <c r="L542" s="107" t="s">
        <v>1029</v>
      </c>
      <c r="M542" s="107">
        <v>5.9206631142687954E-2</v>
      </c>
      <c r="N542" s="107" t="s">
        <v>1029</v>
      </c>
    </row>
    <row r="543" spans="2:14">
      <c r="B543" s="24">
        <v>6026000</v>
      </c>
      <c r="C543" s="273" t="s">
        <v>572</v>
      </c>
      <c r="D543" s="63">
        <v>100</v>
      </c>
      <c r="E543" s="107">
        <v>99.137001078748639</v>
      </c>
      <c r="F543" s="145">
        <v>74.757281553398087</v>
      </c>
      <c r="G543" s="145">
        <v>24.379719525350556</v>
      </c>
      <c r="H543" s="107" t="s">
        <v>1029</v>
      </c>
      <c r="I543" s="107">
        <v>0.86299892125134803</v>
      </c>
      <c r="J543" s="107" t="s">
        <v>1029</v>
      </c>
      <c r="K543" s="107" t="s">
        <v>1029</v>
      </c>
      <c r="L543" s="107" t="s">
        <v>1029</v>
      </c>
      <c r="M543" s="107" t="s">
        <v>1029</v>
      </c>
      <c r="N543" s="107" t="s">
        <v>1029</v>
      </c>
    </row>
    <row r="544" spans="2:14">
      <c r="B544" s="24">
        <v>6027000</v>
      </c>
      <c r="C544" s="273" t="s">
        <v>573</v>
      </c>
      <c r="D544" s="63">
        <v>100</v>
      </c>
      <c r="E544" s="107">
        <v>99.355358581788792</v>
      </c>
      <c r="F544" s="145">
        <v>69.298952457695336</v>
      </c>
      <c r="G544" s="145">
        <v>30.05640612409346</v>
      </c>
      <c r="H544" s="107">
        <v>8.0580177276389955E-2</v>
      </c>
      <c r="I544" s="107">
        <v>0.56406124093472965</v>
      </c>
      <c r="J544" s="107" t="s">
        <v>1029</v>
      </c>
      <c r="K544" s="107" t="s">
        <v>1029</v>
      </c>
      <c r="L544" s="107" t="s">
        <v>1029</v>
      </c>
      <c r="M544" s="107" t="s">
        <v>1029</v>
      </c>
      <c r="N544" s="107" t="s">
        <v>1029</v>
      </c>
    </row>
    <row r="545" spans="2:14">
      <c r="B545" s="24">
        <v>6028000</v>
      </c>
      <c r="C545" s="273" t="s">
        <v>574</v>
      </c>
      <c r="D545" s="63">
        <v>100</v>
      </c>
      <c r="E545" s="107">
        <v>99.912663755458539</v>
      </c>
      <c r="F545" s="145">
        <v>77.641921397379932</v>
      </c>
      <c r="G545" s="145">
        <v>22.2707423580786</v>
      </c>
      <c r="H545" s="107" t="s">
        <v>1029</v>
      </c>
      <c r="I545" s="107">
        <v>8.733624454148467E-2</v>
      </c>
      <c r="J545" s="107" t="s">
        <v>1029</v>
      </c>
      <c r="K545" s="107" t="s">
        <v>1029</v>
      </c>
      <c r="L545" s="107" t="s">
        <v>1029</v>
      </c>
      <c r="M545" s="107" t="s">
        <v>1029</v>
      </c>
      <c r="N545" s="107" t="s">
        <v>1029</v>
      </c>
    </row>
    <row r="546" spans="2:14">
      <c r="B546" s="24">
        <v>6029000</v>
      </c>
      <c r="C546" s="273" t="s">
        <v>575</v>
      </c>
      <c r="D546" s="63">
        <v>100</v>
      </c>
      <c r="E546" s="107">
        <v>99.806701030927599</v>
      </c>
      <c r="F546" s="145">
        <v>41.398195876288604</v>
      </c>
      <c r="G546" s="145">
        <v>58.408505154639002</v>
      </c>
      <c r="H546" s="107">
        <v>3.2216494845360752E-2</v>
      </c>
      <c r="I546" s="107">
        <v>9.6649484536082256E-2</v>
      </c>
      <c r="J546" s="107" t="s">
        <v>1029</v>
      </c>
      <c r="K546" s="107" t="s">
        <v>1029</v>
      </c>
      <c r="L546" s="107" t="s">
        <v>1029</v>
      </c>
      <c r="M546" s="107">
        <v>6.4432989690721504E-2</v>
      </c>
      <c r="N546" s="107" t="s">
        <v>1029</v>
      </c>
    </row>
    <row r="547" spans="2:14">
      <c r="B547" s="24">
        <v>6030000</v>
      </c>
      <c r="C547" s="273" t="s">
        <v>576</v>
      </c>
      <c r="D547" s="63">
        <v>100</v>
      </c>
      <c r="E547" s="107">
        <v>99.199999999999932</v>
      </c>
      <c r="F547" s="145">
        <v>54.599999999999923</v>
      </c>
      <c r="G547" s="145">
        <v>44.600000000000009</v>
      </c>
      <c r="H547" s="107">
        <v>0.59999999999999976</v>
      </c>
      <c r="I547" s="107">
        <v>0.19999999999999993</v>
      </c>
      <c r="J547" s="107" t="s">
        <v>1029</v>
      </c>
      <c r="K547" s="107" t="s">
        <v>1029</v>
      </c>
      <c r="L547" s="107" t="s">
        <v>1029</v>
      </c>
      <c r="M547" s="107" t="s">
        <v>1029</v>
      </c>
      <c r="N547" s="107" t="s">
        <v>1029</v>
      </c>
    </row>
    <row r="548" spans="2:14">
      <c r="B548" s="24">
        <v>6031000</v>
      </c>
      <c r="C548" s="273" t="s">
        <v>577</v>
      </c>
      <c r="D548" s="63">
        <v>100</v>
      </c>
      <c r="E548" s="107">
        <v>99.898785425101281</v>
      </c>
      <c r="F548" s="145">
        <v>57.287449392712652</v>
      </c>
      <c r="G548" s="145">
        <v>42.611336032388628</v>
      </c>
      <c r="H548" s="107" t="s">
        <v>1029</v>
      </c>
      <c r="I548" s="107">
        <v>0.10121457489878538</v>
      </c>
      <c r="J548" s="107" t="s">
        <v>1029</v>
      </c>
      <c r="K548" s="107" t="s">
        <v>1029</v>
      </c>
      <c r="L548" s="107" t="s">
        <v>1029</v>
      </c>
      <c r="M548" s="107" t="s">
        <v>1029</v>
      </c>
      <c r="N548" s="107" t="s">
        <v>1029</v>
      </c>
    </row>
    <row r="549" spans="2:14" s="54" customFormat="1">
      <c r="B549" s="296">
        <v>6400000</v>
      </c>
      <c r="C549" s="301" t="s">
        <v>578</v>
      </c>
      <c r="D549" s="291">
        <v>100</v>
      </c>
      <c r="E549" s="292">
        <v>94.52932671642364</v>
      </c>
      <c r="F549" s="585">
        <v>57.819806442369391</v>
      </c>
      <c r="G549" s="585">
        <v>36.709520274054256</v>
      </c>
      <c r="H549" s="292">
        <v>1.3468276607661533</v>
      </c>
      <c r="I549" s="292">
        <v>3.8880856551131213</v>
      </c>
      <c r="J549" s="292">
        <v>1.5630495095932159E-2</v>
      </c>
      <c r="K549" s="292">
        <v>7.8152475479660796E-3</v>
      </c>
      <c r="L549" s="292">
        <v>3.3866072707853016E-2</v>
      </c>
      <c r="M549" s="292">
        <v>0.12243887825146864</v>
      </c>
      <c r="N549" s="292">
        <v>5.6009274093756924E-2</v>
      </c>
    </row>
    <row r="550" spans="2:14">
      <c r="B550" s="24">
        <v>6401000</v>
      </c>
      <c r="C550" s="273" t="s">
        <v>579</v>
      </c>
      <c r="D550" s="63">
        <v>100</v>
      </c>
      <c r="E550" s="107">
        <v>93.315009782912313</v>
      </c>
      <c r="F550" s="145">
        <v>53.512531445075837</v>
      </c>
      <c r="G550" s="145">
        <v>39.802478337836469</v>
      </c>
      <c r="H550" s="107">
        <v>0.4052920898164537</v>
      </c>
      <c r="I550" s="107">
        <v>5.9489425137426677</v>
      </c>
      <c r="J550" s="107">
        <v>9.3170595360104295E-3</v>
      </c>
      <c r="K550" s="107">
        <v>1.8634119072020859E-2</v>
      </c>
      <c r="L550" s="107">
        <v>7.4536476288083436E-2</v>
      </c>
      <c r="M550" s="107">
        <v>0.16304854188018258</v>
      </c>
      <c r="N550" s="107">
        <v>6.5219416752072989E-2</v>
      </c>
    </row>
    <row r="551" spans="2:14">
      <c r="B551" s="24">
        <v>6410000</v>
      </c>
      <c r="C551" s="273" t="s">
        <v>580</v>
      </c>
      <c r="D551" s="63">
        <v>100</v>
      </c>
      <c r="E551" s="107">
        <v>99.277688603531416</v>
      </c>
      <c r="F551" s="145">
        <v>93.017656500802687</v>
      </c>
      <c r="G551" s="145">
        <v>6.2600321027287293</v>
      </c>
      <c r="H551" s="107" t="s">
        <v>1029</v>
      </c>
      <c r="I551" s="107">
        <v>0.64205457463884408</v>
      </c>
      <c r="J551" s="107" t="s">
        <v>1029</v>
      </c>
      <c r="K551" s="107" t="s">
        <v>1029</v>
      </c>
      <c r="L551" s="107">
        <v>8.025682182985551E-2</v>
      </c>
      <c r="M551" s="107" t="s">
        <v>1029</v>
      </c>
      <c r="N551" s="107" t="s">
        <v>1029</v>
      </c>
    </row>
    <row r="552" spans="2:14">
      <c r="B552" s="24">
        <v>6411000</v>
      </c>
      <c r="C552" s="273" t="s">
        <v>581</v>
      </c>
      <c r="D552" s="63">
        <v>100</v>
      </c>
      <c r="E552" s="107">
        <v>99.507085643869146</v>
      </c>
      <c r="F552" s="145">
        <v>59.64263709180517</v>
      </c>
      <c r="G552" s="145">
        <v>39.864448552063976</v>
      </c>
      <c r="H552" s="107">
        <v>6.1614294516327626E-2</v>
      </c>
      <c r="I552" s="107">
        <v>0.36968576709796575</v>
      </c>
      <c r="J552" s="107" t="s">
        <v>1029</v>
      </c>
      <c r="K552" s="107" t="s">
        <v>1029</v>
      </c>
      <c r="L552" s="107" t="s">
        <v>1029</v>
      </c>
      <c r="M552" s="107">
        <v>6.1614294516327626E-2</v>
      </c>
      <c r="N552" s="107" t="s">
        <v>1029</v>
      </c>
    </row>
    <row r="553" spans="2:14">
      <c r="B553" s="24">
        <v>6412000</v>
      </c>
      <c r="C553" s="273" t="s">
        <v>582</v>
      </c>
      <c r="D553" s="63">
        <v>100</v>
      </c>
      <c r="E553" s="107">
        <v>98.421052631578931</v>
      </c>
      <c r="F553" s="145">
        <v>61.263157894736786</v>
      </c>
      <c r="G553" s="145">
        <v>37.157894736842152</v>
      </c>
      <c r="H553" s="107" t="s">
        <v>1029</v>
      </c>
      <c r="I553" s="107">
        <v>1.4736842105263153</v>
      </c>
      <c r="J553" s="107" t="s">
        <v>1029</v>
      </c>
      <c r="K553" s="107" t="s">
        <v>1029</v>
      </c>
      <c r="L553" s="107" t="s">
        <v>1029</v>
      </c>
      <c r="M553" s="107">
        <v>0.10526315789473679</v>
      </c>
      <c r="N553" s="107" t="s">
        <v>1029</v>
      </c>
    </row>
    <row r="554" spans="2:14">
      <c r="B554" s="24">
        <v>6413000</v>
      </c>
      <c r="C554" s="273" t="s">
        <v>583</v>
      </c>
      <c r="D554" s="63">
        <v>100</v>
      </c>
      <c r="E554" s="107">
        <v>99.328859060402323</v>
      </c>
      <c r="F554" s="145">
        <v>59.284116331095937</v>
      </c>
      <c r="G554" s="145">
        <v>40.044742729306385</v>
      </c>
      <c r="H554" s="107">
        <v>7.4571215510812625E-2</v>
      </c>
      <c r="I554" s="107">
        <v>0.37285607755406314</v>
      </c>
      <c r="J554" s="107" t="s">
        <v>1029</v>
      </c>
      <c r="K554" s="107" t="s">
        <v>1029</v>
      </c>
      <c r="L554" s="107" t="s">
        <v>1029</v>
      </c>
      <c r="M554" s="107">
        <v>0.22371364653243786</v>
      </c>
      <c r="N554" s="107" t="s">
        <v>1029</v>
      </c>
    </row>
    <row r="555" spans="2:14">
      <c r="B555" s="24">
        <v>6414000</v>
      </c>
      <c r="C555" s="273" t="s">
        <v>584</v>
      </c>
      <c r="D555" s="63">
        <v>100</v>
      </c>
      <c r="E555" s="107">
        <v>11.623439000960623</v>
      </c>
      <c r="F555" s="145">
        <v>11.43131604226706</v>
      </c>
      <c r="G555" s="145">
        <v>0.19212295869356399</v>
      </c>
      <c r="H555" s="107">
        <v>62.632084534101871</v>
      </c>
      <c r="I555" s="107">
        <v>25.456292026897252</v>
      </c>
      <c r="J555" s="107" t="s">
        <v>1029</v>
      </c>
      <c r="K555" s="107" t="s">
        <v>1029</v>
      </c>
      <c r="L555" s="107" t="s">
        <v>1029</v>
      </c>
      <c r="M555" s="107">
        <v>0.28818443804034599</v>
      </c>
      <c r="N555" s="107" t="s">
        <v>1029</v>
      </c>
    </row>
    <row r="556" spans="2:14">
      <c r="B556" s="24">
        <v>6415000</v>
      </c>
      <c r="C556" s="273" t="s">
        <v>585</v>
      </c>
      <c r="D556" s="63">
        <v>100</v>
      </c>
      <c r="E556" s="107">
        <v>99.532710280373735</v>
      </c>
      <c r="F556" s="145">
        <v>79.49117341640698</v>
      </c>
      <c r="G556" s="145">
        <v>20.041536863966758</v>
      </c>
      <c r="H556" s="107">
        <v>0.10384215991692622</v>
      </c>
      <c r="I556" s="107">
        <v>0.15576323987538937</v>
      </c>
      <c r="J556" s="107" t="s">
        <v>1029</v>
      </c>
      <c r="K556" s="107" t="s">
        <v>1029</v>
      </c>
      <c r="L556" s="107" t="s">
        <v>1029</v>
      </c>
      <c r="M556" s="107" t="s">
        <v>1029</v>
      </c>
      <c r="N556" s="107">
        <v>0.20768431983385244</v>
      </c>
    </row>
    <row r="557" spans="2:14">
      <c r="B557" s="24">
        <v>6416000</v>
      </c>
      <c r="C557" s="273" t="s">
        <v>586</v>
      </c>
      <c r="D557" s="63">
        <v>100</v>
      </c>
      <c r="E557" s="107">
        <v>99.38616071428558</v>
      </c>
      <c r="F557" s="145">
        <v>69.977678571428442</v>
      </c>
      <c r="G557" s="145">
        <v>29.408482142857135</v>
      </c>
      <c r="H557" s="107">
        <v>0.16741071428571414</v>
      </c>
      <c r="I557" s="107">
        <v>0.44642857142857106</v>
      </c>
      <c r="J557" s="107" t="s">
        <v>1029</v>
      </c>
      <c r="K557" s="107" t="s">
        <v>1029</v>
      </c>
      <c r="L557" s="107" t="s">
        <v>1029</v>
      </c>
      <c r="M557" s="107" t="s">
        <v>1029</v>
      </c>
      <c r="N557" s="107" t="s">
        <v>1029</v>
      </c>
    </row>
    <row r="558" spans="2:14">
      <c r="B558" s="24">
        <v>6417000</v>
      </c>
      <c r="C558" s="273" t="s">
        <v>587</v>
      </c>
      <c r="D558" s="63">
        <v>100</v>
      </c>
      <c r="E558" s="107">
        <v>99.541984732824574</v>
      </c>
      <c r="F558" s="145">
        <v>41.068702290076381</v>
      </c>
      <c r="G558" s="145">
        <v>58.473282442748186</v>
      </c>
      <c r="H558" s="107" t="s">
        <v>1029</v>
      </c>
      <c r="I558" s="107">
        <v>0.45801526717557295</v>
      </c>
      <c r="J558" s="107" t="s">
        <v>1029</v>
      </c>
      <c r="K558" s="107" t="s">
        <v>1029</v>
      </c>
      <c r="L558" s="107" t="s">
        <v>1029</v>
      </c>
      <c r="M558" s="107" t="s">
        <v>1029</v>
      </c>
      <c r="N558" s="107" t="s">
        <v>1029</v>
      </c>
    </row>
    <row r="559" spans="2:14">
      <c r="B559" s="24">
        <v>6418000</v>
      </c>
      <c r="C559" s="273" t="s">
        <v>588</v>
      </c>
      <c r="D559" s="63">
        <v>100</v>
      </c>
      <c r="E559" s="107">
        <v>99.373040752351244</v>
      </c>
      <c r="F559" s="145">
        <v>79.467084639498523</v>
      </c>
      <c r="G559" s="145">
        <v>19.905956112852721</v>
      </c>
      <c r="H559" s="107">
        <v>0.3134796238244521</v>
      </c>
      <c r="I559" s="107">
        <v>0.3134796238244521</v>
      </c>
      <c r="J559" s="107" t="s">
        <v>1029</v>
      </c>
      <c r="K559" s="107" t="s">
        <v>1029</v>
      </c>
      <c r="L559" s="107" t="s">
        <v>1029</v>
      </c>
      <c r="M559" s="107" t="s">
        <v>1029</v>
      </c>
      <c r="N559" s="107" t="s">
        <v>1029</v>
      </c>
    </row>
    <row r="560" spans="2:14">
      <c r="B560" s="24">
        <v>6419000</v>
      </c>
      <c r="C560" s="273" t="s">
        <v>589</v>
      </c>
      <c r="D560" s="63">
        <v>100</v>
      </c>
      <c r="E560" s="107">
        <v>99.537393986121785</v>
      </c>
      <c r="F560" s="145">
        <v>50.732459521973773</v>
      </c>
      <c r="G560" s="145">
        <v>48.804934464148012</v>
      </c>
      <c r="H560" s="107" t="s">
        <v>1029</v>
      </c>
      <c r="I560" s="107">
        <v>0.38550501156515038</v>
      </c>
      <c r="J560" s="107">
        <v>7.710100231303009E-2</v>
      </c>
      <c r="K560" s="107" t="s">
        <v>1029</v>
      </c>
      <c r="L560" s="107" t="s">
        <v>1029</v>
      </c>
      <c r="M560" s="107" t="s">
        <v>1029</v>
      </c>
      <c r="N560" s="107" t="s">
        <v>1029</v>
      </c>
    </row>
    <row r="561" spans="2:14">
      <c r="B561" s="24">
        <v>6420000</v>
      </c>
      <c r="C561" s="273" t="s">
        <v>590</v>
      </c>
      <c r="D561" s="63">
        <v>100</v>
      </c>
      <c r="E561" s="107">
        <v>98.983911939034812</v>
      </c>
      <c r="F561" s="145">
        <v>77.815410668924699</v>
      </c>
      <c r="G561" s="145">
        <v>21.168501270110109</v>
      </c>
      <c r="H561" s="107" t="s">
        <v>1029</v>
      </c>
      <c r="I561" s="107">
        <v>0.93141405588484483</v>
      </c>
      <c r="J561" s="107" t="s">
        <v>1029</v>
      </c>
      <c r="K561" s="107" t="s">
        <v>1029</v>
      </c>
      <c r="L561" s="107" t="s">
        <v>1029</v>
      </c>
      <c r="M561" s="107">
        <v>8.4674005080440429E-2</v>
      </c>
      <c r="N561" s="107" t="s">
        <v>1029</v>
      </c>
    </row>
    <row r="562" spans="2:14">
      <c r="B562" s="24">
        <v>6421000</v>
      </c>
      <c r="C562" s="273" t="s">
        <v>591</v>
      </c>
      <c r="D562" s="63">
        <v>100</v>
      </c>
      <c r="E562" s="107">
        <v>99.342537804076485</v>
      </c>
      <c r="F562" s="145">
        <v>60.749506903353257</v>
      </c>
      <c r="G562" s="145">
        <v>38.593030900723228</v>
      </c>
      <c r="H562" s="107">
        <v>0.13149243918474704</v>
      </c>
      <c r="I562" s="107">
        <v>0.32873109796186761</v>
      </c>
      <c r="J562" s="107" t="s">
        <v>1029</v>
      </c>
      <c r="K562" s="107" t="s">
        <v>1029</v>
      </c>
      <c r="L562" s="107" t="s">
        <v>1029</v>
      </c>
      <c r="M562" s="107">
        <v>0.19723865877712055</v>
      </c>
      <c r="N562" s="107" t="s">
        <v>1029</v>
      </c>
    </row>
    <row r="563" spans="2:14">
      <c r="B563" s="24">
        <v>6422000</v>
      </c>
      <c r="C563" s="273" t="s">
        <v>592</v>
      </c>
      <c r="D563" s="63">
        <v>100</v>
      </c>
      <c r="E563" s="107">
        <v>99.720410065237587</v>
      </c>
      <c r="F563" s="145">
        <v>55.824790307548867</v>
      </c>
      <c r="G563" s="145">
        <v>43.895619757688728</v>
      </c>
      <c r="H563" s="107">
        <v>9.3196644920782848E-2</v>
      </c>
      <c r="I563" s="107">
        <v>0.1863932898415657</v>
      </c>
      <c r="J563" s="107" t="s">
        <v>1029</v>
      </c>
      <c r="K563" s="107" t="s">
        <v>1029</v>
      </c>
      <c r="L563" s="107" t="s">
        <v>1029</v>
      </c>
      <c r="M563" s="107" t="s">
        <v>1029</v>
      </c>
      <c r="N563" s="107" t="s">
        <v>1029</v>
      </c>
    </row>
    <row r="564" spans="2:14">
      <c r="B564" s="24">
        <v>6423000</v>
      </c>
      <c r="C564" s="273" t="s">
        <v>593</v>
      </c>
      <c r="D564" s="63">
        <v>100</v>
      </c>
      <c r="E564" s="107">
        <v>77.331825890333477</v>
      </c>
      <c r="F564" s="145">
        <v>63.171283210853559</v>
      </c>
      <c r="G564" s="145">
        <v>14.160542679479917</v>
      </c>
      <c r="H564" s="107">
        <v>5.0028264556246462</v>
      </c>
      <c r="I564" s="107">
        <v>17.213114754098342</v>
      </c>
      <c r="J564" s="107">
        <v>0.11305822498586765</v>
      </c>
      <c r="K564" s="107" t="s">
        <v>1029</v>
      </c>
      <c r="L564" s="107">
        <v>0.2543810062182022</v>
      </c>
      <c r="M564" s="107">
        <v>2.8264556246466913E-2</v>
      </c>
      <c r="N564" s="107">
        <v>5.6529112492933825E-2</v>
      </c>
    </row>
    <row r="565" spans="2:14">
      <c r="B565" s="24">
        <v>6424000</v>
      </c>
      <c r="C565" s="273" t="s">
        <v>594</v>
      </c>
      <c r="D565" s="63">
        <v>100</v>
      </c>
      <c r="E565" s="107">
        <v>99.551368326603423</v>
      </c>
      <c r="F565" s="145">
        <v>49.753252579631855</v>
      </c>
      <c r="G565" s="145">
        <v>49.798115746971568</v>
      </c>
      <c r="H565" s="107">
        <v>8.9726334679227943E-2</v>
      </c>
      <c r="I565" s="107">
        <v>0.31404217137729784</v>
      </c>
      <c r="J565" s="107" t="s">
        <v>1029</v>
      </c>
      <c r="K565" s="107" t="s">
        <v>1029</v>
      </c>
      <c r="L565" s="107" t="s">
        <v>1029</v>
      </c>
      <c r="M565" s="107">
        <v>4.4863167339613971E-2</v>
      </c>
      <c r="N565" s="107" t="s">
        <v>1029</v>
      </c>
    </row>
    <row r="566" spans="2:14">
      <c r="B566" s="24">
        <v>6425000</v>
      </c>
      <c r="C566" s="273" t="s">
        <v>595</v>
      </c>
      <c r="D566" s="63">
        <v>100</v>
      </c>
      <c r="E566" s="107">
        <v>99.772468714448138</v>
      </c>
      <c r="F566" s="145">
        <v>78.043230944254731</v>
      </c>
      <c r="G566" s="145">
        <v>21.729237770193414</v>
      </c>
      <c r="H566" s="107">
        <v>0.11376564277588172</v>
      </c>
      <c r="I566" s="107" t="s">
        <v>1029</v>
      </c>
      <c r="J566" s="107" t="s">
        <v>1029</v>
      </c>
      <c r="K566" s="107" t="s">
        <v>1029</v>
      </c>
      <c r="L566" s="107" t="s">
        <v>1029</v>
      </c>
      <c r="M566" s="107">
        <v>0.11376564277588172</v>
      </c>
      <c r="N566" s="107" t="s">
        <v>1029</v>
      </c>
    </row>
    <row r="567" spans="2:14">
      <c r="B567" s="24">
        <v>6426000</v>
      </c>
      <c r="C567" s="273" t="s">
        <v>596</v>
      </c>
      <c r="D567" s="63">
        <v>100</v>
      </c>
      <c r="E567" s="107">
        <v>98.615118291979158</v>
      </c>
      <c r="F567" s="145">
        <v>54.818234275822228</v>
      </c>
      <c r="G567" s="145">
        <v>43.79688401615693</v>
      </c>
      <c r="H567" s="107">
        <v>0.34622042700519318</v>
      </c>
      <c r="I567" s="107">
        <v>0.92325447201384836</v>
      </c>
      <c r="J567" s="107" t="s">
        <v>1029</v>
      </c>
      <c r="K567" s="107" t="s">
        <v>1029</v>
      </c>
      <c r="L567" s="107" t="s">
        <v>1029</v>
      </c>
      <c r="M567" s="107">
        <v>0.11540680900173104</v>
      </c>
      <c r="N567" s="107" t="s">
        <v>1029</v>
      </c>
    </row>
    <row r="568" spans="2:14">
      <c r="B568" s="24">
        <v>6426100</v>
      </c>
      <c r="C568" s="273" t="s">
        <v>597</v>
      </c>
      <c r="D568" s="63">
        <v>100</v>
      </c>
      <c r="E568" s="107">
        <v>99.745870393900901</v>
      </c>
      <c r="F568" s="145">
        <v>81.448538754764925</v>
      </c>
      <c r="G568" s="145">
        <v>18.297331639135972</v>
      </c>
      <c r="H568" s="107" t="s">
        <v>1029</v>
      </c>
      <c r="I568" s="107">
        <v>0.25412960609911073</v>
      </c>
      <c r="J568" s="107" t="s">
        <v>1029</v>
      </c>
      <c r="K568" s="107" t="s">
        <v>1029</v>
      </c>
      <c r="L568" s="107" t="s">
        <v>1029</v>
      </c>
      <c r="M568" s="107" t="s">
        <v>1029</v>
      </c>
      <c r="N568" s="107" t="s">
        <v>1029</v>
      </c>
    </row>
    <row r="569" spans="2:14">
      <c r="B569" s="24">
        <v>6427000</v>
      </c>
      <c r="C569" s="273" t="s">
        <v>598</v>
      </c>
      <c r="D569" s="63">
        <v>100</v>
      </c>
      <c r="E569" s="107">
        <v>99.369369369369082</v>
      </c>
      <c r="F569" s="145">
        <v>87.477477477477223</v>
      </c>
      <c r="G569" s="145">
        <v>11.891891891891865</v>
      </c>
      <c r="H569" s="107">
        <v>0.45045045045044929</v>
      </c>
      <c r="I569" s="107">
        <v>9.0090090090089864E-2</v>
      </c>
      <c r="J569" s="107" t="s">
        <v>1029</v>
      </c>
      <c r="K569" s="107" t="s">
        <v>1029</v>
      </c>
      <c r="L569" s="107" t="s">
        <v>1029</v>
      </c>
      <c r="M569" s="107">
        <v>9.0090090090089864E-2</v>
      </c>
      <c r="N569" s="107" t="s">
        <v>1029</v>
      </c>
    </row>
    <row r="570" spans="2:14">
      <c r="B570" s="24">
        <v>6428000</v>
      </c>
      <c r="C570" s="273" t="s">
        <v>599</v>
      </c>
      <c r="D570" s="63">
        <v>100</v>
      </c>
      <c r="E570" s="107">
        <v>99.872935196950394</v>
      </c>
      <c r="F570" s="145">
        <v>83.608640406607321</v>
      </c>
      <c r="G570" s="145">
        <v>16.264294790343069</v>
      </c>
      <c r="H570" s="107" t="s">
        <v>1029</v>
      </c>
      <c r="I570" s="107" t="s">
        <v>1029</v>
      </c>
      <c r="J570" s="107" t="s">
        <v>1029</v>
      </c>
      <c r="K570" s="107" t="s">
        <v>1029</v>
      </c>
      <c r="L570" s="107" t="s">
        <v>1029</v>
      </c>
      <c r="M570" s="107" t="s">
        <v>1029</v>
      </c>
      <c r="N570" s="107">
        <v>0.12706480304955522</v>
      </c>
    </row>
    <row r="571" spans="2:14">
      <c r="B571" s="24">
        <v>6429000</v>
      </c>
      <c r="C571" s="273" t="s">
        <v>600</v>
      </c>
      <c r="D571" s="63">
        <v>100</v>
      </c>
      <c r="E571" s="107">
        <v>96.814464055101467</v>
      </c>
      <c r="F571" s="145">
        <v>60.697374085234742</v>
      </c>
      <c r="G571" s="145">
        <v>36.117089969866726</v>
      </c>
      <c r="H571" s="107">
        <v>0.34438226431338897</v>
      </c>
      <c r="I571" s="107">
        <v>2.7550581145071118</v>
      </c>
      <c r="J571" s="107" t="s">
        <v>1029</v>
      </c>
      <c r="K571" s="107">
        <v>4.3047783039173622E-2</v>
      </c>
      <c r="L571" s="107" t="s">
        <v>1029</v>
      </c>
      <c r="M571" s="107">
        <v>4.3047783039173622E-2</v>
      </c>
      <c r="N571" s="107" t="s">
        <v>1029</v>
      </c>
    </row>
    <row r="572" spans="2:14">
      <c r="B572" s="24">
        <v>6430000</v>
      </c>
      <c r="C572" s="273" t="s">
        <v>601</v>
      </c>
      <c r="D572" s="63">
        <v>100</v>
      </c>
      <c r="E572" s="107">
        <v>98.707702771637727</v>
      </c>
      <c r="F572" s="145">
        <v>25.318823329365774</v>
      </c>
      <c r="G572" s="145">
        <v>73.388879442271957</v>
      </c>
      <c r="H572" s="107">
        <v>0.39108995068865943</v>
      </c>
      <c r="I572" s="107">
        <v>0.78217990137731885</v>
      </c>
      <c r="J572" s="107" t="s">
        <v>1029</v>
      </c>
      <c r="K572" s="107">
        <v>1.7003910899506931E-2</v>
      </c>
      <c r="L572" s="107" t="s">
        <v>1029</v>
      </c>
      <c r="M572" s="107">
        <v>8.501955449753465E-2</v>
      </c>
      <c r="N572" s="107">
        <v>1.7003910899506931E-2</v>
      </c>
    </row>
    <row r="573" spans="2:14">
      <c r="B573" s="24">
        <v>6431000</v>
      </c>
      <c r="C573" s="273" t="s">
        <v>602</v>
      </c>
      <c r="D573" s="63">
        <v>100</v>
      </c>
      <c r="E573" s="107">
        <v>99.262202043132575</v>
      </c>
      <c r="F573" s="145">
        <v>77.014755959137162</v>
      </c>
      <c r="G573" s="145">
        <v>22.24744608399541</v>
      </c>
      <c r="H573" s="107">
        <v>5.6753688989784223E-2</v>
      </c>
      <c r="I573" s="107">
        <v>0.28376844494892117</v>
      </c>
      <c r="J573" s="107">
        <v>5.6753688989784223E-2</v>
      </c>
      <c r="K573" s="107" t="s">
        <v>1029</v>
      </c>
      <c r="L573" s="107" t="s">
        <v>1029</v>
      </c>
      <c r="M573" s="107">
        <v>0.17026106696935267</v>
      </c>
      <c r="N573" s="107">
        <v>0.17026106696935267</v>
      </c>
    </row>
    <row r="574" spans="2:14">
      <c r="B574" s="24">
        <v>6432000</v>
      </c>
      <c r="C574" s="273" t="s">
        <v>603</v>
      </c>
      <c r="D574" s="63">
        <v>100</v>
      </c>
      <c r="E574" s="107">
        <v>99.840510366826251</v>
      </c>
      <c r="F574" s="145">
        <v>84.370015948963399</v>
      </c>
      <c r="G574" s="145">
        <v>15.470494417862849</v>
      </c>
      <c r="H574" s="107">
        <v>0.15948963317384379</v>
      </c>
      <c r="I574" s="107" t="s">
        <v>1029</v>
      </c>
      <c r="J574" s="107" t="s">
        <v>1029</v>
      </c>
      <c r="K574" s="107" t="s">
        <v>1029</v>
      </c>
      <c r="L574" s="107" t="s">
        <v>1029</v>
      </c>
      <c r="M574" s="107" t="s">
        <v>1029</v>
      </c>
      <c r="N574" s="107" t="s">
        <v>1029</v>
      </c>
    </row>
    <row r="575" spans="2:14">
      <c r="B575" s="24">
        <v>6432100</v>
      </c>
      <c r="C575" s="273" t="s">
        <v>604</v>
      </c>
      <c r="D575" s="63">
        <v>100</v>
      </c>
      <c r="E575" s="107">
        <v>97.198538367844051</v>
      </c>
      <c r="F575" s="145">
        <v>85.261875761266708</v>
      </c>
      <c r="G575" s="145">
        <v>11.936662606577347</v>
      </c>
      <c r="H575" s="107">
        <v>0.12180267965895251</v>
      </c>
      <c r="I575" s="107">
        <v>0.12180267965895251</v>
      </c>
      <c r="J575" s="107" t="s">
        <v>1029</v>
      </c>
      <c r="K575" s="107" t="s">
        <v>1029</v>
      </c>
      <c r="L575" s="107" t="s">
        <v>1029</v>
      </c>
      <c r="M575" s="107">
        <v>0.60901339829476253</v>
      </c>
      <c r="N575" s="107">
        <v>1.9488428745432402</v>
      </c>
    </row>
    <row r="576" spans="2:14">
      <c r="B576" s="24">
        <v>6433000</v>
      </c>
      <c r="C576" s="273" t="s">
        <v>605</v>
      </c>
      <c r="D576" s="63">
        <v>100</v>
      </c>
      <c r="E576" s="107">
        <v>99.720670391061432</v>
      </c>
      <c r="F576" s="145">
        <v>78.379888268156435</v>
      </c>
      <c r="G576" s="145">
        <v>21.340782122905001</v>
      </c>
      <c r="H576" s="107">
        <v>0.11173184357541883</v>
      </c>
      <c r="I576" s="107">
        <v>0.11173184357541883</v>
      </c>
      <c r="J576" s="107" t="s">
        <v>1029</v>
      </c>
      <c r="K576" s="107" t="s">
        <v>1029</v>
      </c>
      <c r="L576" s="107" t="s">
        <v>1029</v>
      </c>
      <c r="M576" s="107" t="s">
        <v>1029</v>
      </c>
      <c r="N576" s="107">
        <v>5.5865921787709417E-2</v>
      </c>
    </row>
    <row r="577" spans="2:14">
      <c r="B577" s="24">
        <v>6434000</v>
      </c>
      <c r="C577" s="273" t="s">
        <v>606</v>
      </c>
      <c r="D577" s="63">
        <v>100</v>
      </c>
      <c r="E577" s="107">
        <v>99.777117384843933</v>
      </c>
      <c r="F577" s="145">
        <v>36.106983655274831</v>
      </c>
      <c r="G577" s="145">
        <v>63.670133729569102</v>
      </c>
      <c r="H577" s="107" t="s">
        <v>1029</v>
      </c>
      <c r="I577" s="107">
        <v>0.22288261515601773</v>
      </c>
      <c r="J577" s="107" t="s">
        <v>1029</v>
      </c>
      <c r="K577" s="107" t="s">
        <v>1029</v>
      </c>
      <c r="L577" s="107" t="s">
        <v>1029</v>
      </c>
      <c r="M577" s="107" t="s">
        <v>1029</v>
      </c>
      <c r="N577" s="107" t="s">
        <v>1029</v>
      </c>
    </row>
    <row r="578" spans="2:14">
      <c r="B578" s="24">
        <v>6435000</v>
      </c>
      <c r="C578" s="273" t="s">
        <v>607</v>
      </c>
      <c r="D578" s="63">
        <v>100</v>
      </c>
      <c r="E578" s="107">
        <v>30.034129692832778</v>
      </c>
      <c r="F578" s="145">
        <v>28.327645051194555</v>
      </c>
      <c r="G578" s="145">
        <v>1.7064846416382249</v>
      </c>
      <c r="H578" s="107">
        <v>5.9726962457337871</v>
      </c>
      <c r="I578" s="107">
        <v>63.9931740614334</v>
      </c>
      <c r="J578" s="107" t="s">
        <v>1029</v>
      </c>
      <c r="K578" s="107" t="s">
        <v>1029</v>
      </c>
      <c r="L578" s="107" t="s">
        <v>1029</v>
      </c>
      <c r="M578" s="107" t="s">
        <v>1029</v>
      </c>
      <c r="N578" s="107" t="s">
        <v>1029</v>
      </c>
    </row>
    <row r="579" spans="2:14">
      <c r="B579" s="24">
        <v>6436000</v>
      </c>
      <c r="C579" s="273" t="s">
        <v>571</v>
      </c>
      <c r="D579" s="63">
        <v>100</v>
      </c>
      <c r="E579" s="107">
        <v>91.964937910883691</v>
      </c>
      <c r="F579" s="145">
        <v>39.335281227173084</v>
      </c>
      <c r="G579" s="145">
        <v>52.6296566837106</v>
      </c>
      <c r="H579" s="107">
        <v>0.58436815193571956</v>
      </c>
      <c r="I579" s="107">
        <v>6.4280496712929223</v>
      </c>
      <c r="J579" s="107">
        <v>0.14609203798392989</v>
      </c>
      <c r="K579" s="107" t="s">
        <v>1029</v>
      </c>
      <c r="L579" s="107" t="s">
        <v>1029</v>
      </c>
      <c r="M579" s="107">
        <v>0.87655222790357945</v>
      </c>
      <c r="N579" s="107" t="s">
        <v>1029</v>
      </c>
    </row>
    <row r="580" spans="2:14">
      <c r="B580" s="24">
        <v>6437000</v>
      </c>
      <c r="C580" s="273" t="s">
        <v>608</v>
      </c>
      <c r="D580" s="63">
        <v>100</v>
      </c>
      <c r="E580" s="107">
        <v>98.949320148331481</v>
      </c>
      <c r="F580" s="145">
        <v>79.604449938195486</v>
      </c>
      <c r="G580" s="145">
        <v>19.344870210135987</v>
      </c>
      <c r="H580" s="107">
        <v>6.1804697156984015E-2</v>
      </c>
      <c r="I580" s="107">
        <v>0.92707045735476012</v>
      </c>
      <c r="J580" s="107" t="s">
        <v>1029</v>
      </c>
      <c r="K580" s="107" t="s">
        <v>1029</v>
      </c>
      <c r="L580" s="107" t="s">
        <v>1029</v>
      </c>
      <c r="M580" s="107">
        <v>6.1804697156984015E-2</v>
      </c>
      <c r="N580" s="107" t="s">
        <v>1029</v>
      </c>
    </row>
    <row r="581" spans="2:14">
      <c r="B581" s="24">
        <v>6438000</v>
      </c>
      <c r="C581" s="273" t="s">
        <v>609</v>
      </c>
      <c r="D581" s="63">
        <v>100</v>
      </c>
      <c r="E581" s="107">
        <v>99.807618314736416</v>
      </c>
      <c r="F581" s="145">
        <v>58.63793766833394</v>
      </c>
      <c r="G581" s="145">
        <v>41.169680646402476</v>
      </c>
      <c r="H581" s="107">
        <v>3.8476337052712591E-2</v>
      </c>
      <c r="I581" s="107">
        <v>0.15390534821085036</v>
      </c>
      <c r="J581" s="107" t="s">
        <v>1029</v>
      </c>
      <c r="K581" s="107" t="s">
        <v>1029</v>
      </c>
      <c r="L581" s="107" t="s">
        <v>1029</v>
      </c>
      <c r="M581" s="107" t="s">
        <v>1029</v>
      </c>
      <c r="N581" s="107" t="s">
        <v>1029</v>
      </c>
    </row>
    <row r="582" spans="2:14">
      <c r="B582" s="24">
        <v>6439000</v>
      </c>
      <c r="C582" s="273" t="s">
        <v>610</v>
      </c>
      <c r="D582" s="63">
        <v>100</v>
      </c>
      <c r="E582" s="107">
        <v>98.085106382978651</v>
      </c>
      <c r="F582" s="145">
        <v>67.340425531914832</v>
      </c>
      <c r="G582" s="145">
        <v>30.744680851063816</v>
      </c>
      <c r="H582" s="107" t="s">
        <v>1029</v>
      </c>
      <c r="I582" s="107">
        <v>1.8085106382978711</v>
      </c>
      <c r="J582" s="107" t="s">
        <v>1029</v>
      </c>
      <c r="K582" s="107" t="s">
        <v>1029</v>
      </c>
      <c r="L582" s="107" t="s">
        <v>1029</v>
      </c>
      <c r="M582" s="107">
        <v>0.10638297872340417</v>
      </c>
      <c r="N582" s="107" t="s">
        <v>1029</v>
      </c>
    </row>
    <row r="583" spans="2:14">
      <c r="B583" s="24">
        <v>6440000</v>
      </c>
      <c r="C583" s="273" t="s">
        <v>611</v>
      </c>
      <c r="D583" s="63">
        <v>100</v>
      </c>
      <c r="E583" s="107">
        <v>99.29886064855377</v>
      </c>
      <c r="F583" s="145">
        <v>61.963190184048997</v>
      </c>
      <c r="G583" s="145">
        <v>37.335670464504773</v>
      </c>
      <c r="H583" s="107" t="s">
        <v>1029</v>
      </c>
      <c r="I583" s="107">
        <v>0.70113935144609962</v>
      </c>
      <c r="J583" s="107" t="s">
        <v>1029</v>
      </c>
      <c r="K583" s="107" t="s">
        <v>1029</v>
      </c>
      <c r="L583" s="107" t="s">
        <v>1029</v>
      </c>
      <c r="M583" s="107" t="s">
        <v>1029</v>
      </c>
      <c r="N583" s="107" t="s">
        <v>1029</v>
      </c>
    </row>
    <row r="584" spans="2:14">
      <c r="B584" s="24">
        <v>6441000</v>
      </c>
      <c r="C584" s="273" t="s">
        <v>612</v>
      </c>
      <c r="D584" s="63">
        <v>100</v>
      </c>
      <c r="E584" s="107">
        <v>98.764584763211872</v>
      </c>
      <c r="F584" s="145">
        <v>60.672614962251068</v>
      </c>
      <c r="G584" s="145">
        <v>38.091969800960811</v>
      </c>
      <c r="H584" s="107">
        <v>6.8634179821551067E-2</v>
      </c>
      <c r="I584" s="107">
        <v>1.029512697323266</v>
      </c>
      <c r="J584" s="107" t="s">
        <v>1029</v>
      </c>
      <c r="K584" s="107" t="s">
        <v>1029</v>
      </c>
      <c r="L584" s="107" t="s">
        <v>1029</v>
      </c>
      <c r="M584" s="107">
        <v>6.8634179821551067E-2</v>
      </c>
      <c r="N584" s="107">
        <v>6.8634179821551067E-2</v>
      </c>
    </row>
    <row r="585" spans="2:14">
      <c r="B585" s="24">
        <v>6442000</v>
      </c>
      <c r="C585" s="273" t="s">
        <v>613</v>
      </c>
      <c r="D585" s="63">
        <v>100</v>
      </c>
      <c r="E585" s="107">
        <v>99.646226415094432</v>
      </c>
      <c r="F585" s="145">
        <v>74.292452830188765</v>
      </c>
      <c r="G585" s="145">
        <v>25.353773584905664</v>
      </c>
      <c r="H585" s="107">
        <v>0.11792452830188685</v>
      </c>
      <c r="I585" s="107">
        <v>0.2358490566037737</v>
      </c>
      <c r="J585" s="107" t="s">
        <v>1029</v>
      </c>
      <c r="K585" s="107" t="s">
        <v>1029</v>
      </c>
      <c r="L585" s="107" t="s">
        <v>1029</v>
      </c>
      <c r="M585" s="107" t="s">
        <v>1029</v>
      </c>
      <c r="N585" s="107" t="s">
        <v>1029</v>
      </c>
    </row>
    <row r="586" spans="2:14">
      <c r="B586" s="24">
        <v>6443000</v>
      </c>
      <c r="C586" s="273" t="s">
        <v>614</v>
      </c>
      <c r="D586" s="63">
        <v>100</v>
      </c>
      <c r="E586" s="107">
        <v>99.87951807228923</v>
      </c>
      <c r="F586" s="145">
        <v>64.337349397590401</v>
      </c>
      <c r="G586" s="145">
        <v>35.542168674698829</v>
      </c>
      <c r="H586" s="107">
        <v>0.12048192771084346</v>
      </c>
      <c r="I586" s="107" t="s">
        <v>1029</v>
      </c>
      <c r="J586" s="107" t="s">
        <v>1029</v>
      </c>
      <c r="K586" s="107" t="s">
        <v>1029</v>
      </c>
      <c r="L586" s="107" t="s">
        <v>1029</v>
      </c>
      <c r="M586" s="107" t="s">
        <v>1029</v>
      </c>
      <c r="N586" s="107" t="s">
        <v>1029</v>
      </c>
    </row>
    <row r="587" spans="2:14">
      <c r="B587" s="24">
        <v>6444000</v>
      </c>
      <c r="C587" s="273" t="s">
        <v>615</v>
      </c>
      <c r="D587" s="63">
        <v>100</v>
      </c>
      <c r="E587" s="107">
        <v>99.54058192955587</v>
      </c>
      <c r="F587" s="145">
        <v>84.532924961715153</v>
      </c>
      <c r="G587" s="145">
        <v>15.007656967840713</v>
      </c>
      <c r="H587" s="107" t="s">
        <v>1029</v>
      </c>
      <c r="I587" s="107">
        <v>0.45941807044410349</v>
      </c>
      <c r="J587" s="107" t="s">
        <v>1029</v>
      </c>
      <c r="K587" s="107" t="s">
        <v>1029</v>
      </c>
      <c r="L587" s="107" t="s">
        <v>1029</v>
      </c>
      <c r="M587" s="107" t="s">
        <v>1029</v>
      </c>
      <c r="N587" s="107" t="s">
        <v>1029</v>
      </c>
    </row>
    <row r="588" spans="2:14" s="54" customFormat="1">
      <c r="B588" s="296">
        <v>6700000</v>
      </c>
      <c r="C588" s="301" t="s">
        <v>616</v>
      </c>
      <c r="D588" s="291">
        <v>100</v>
      </c>
      <c r="E588" s="292">
        <v>95.336081490818657</v>
      </c>
      <c r="F588" s="585">
        <v>67.32872278813069</v>
      </c>
      <c r="G588" s="585">
        <v>28.007358702687963</v>
      </c>
      <c r="H588" s="292">
        <v>0.42925765679828409</v>
      </c>
      <c r="I588" s="292">
        <v>4.1528974891833981</v>
      </c>
      <c r="J588" s="292">
        <v>3.4068067999863815E-3</v>
      </c>
      <c r="K588" s="292">
        <v>3.4068067999863815E-3</v>
      </c>
      <c r="L588" s="292">
        <v>3.4068067999863815E-3</v>
      </c>
      <c r="M588" s="292">
        <v>4.0881681599836579E-2</v>
      </c>
      <c r="N588" s="292">
        <v>3.0661261199877436E-2</v>
      </c>
    </row>
    <row r="589" spans="2:14">
      <c r="B589" s="24">
        <v>6701000</v>
      </c>
      <c r="C589" s="273" t="s">
        <v>617</v>
      </c>
      <c r="D589" s="63">
        <v>100</v>
      </c>
      <c r="E589" s="107">
        <v>89.565217391303975</v>
      </c>
      <c r="F589" s="145">
        <v>54.397358282883545</v>
      </c>
      <c r="G589" s="145">
        <v>35.167859108420423</v>
      </c>
      <c r="H589" s="107">
        <v>0.50632911392405</v>
      </c>
      <c r="I589" s="107">
        <v>9.8073747936158338</v>
      </c>
      <c r="J589" s="107">
        <v>1.1007154650522826E-2</v>
      </c>
      <c r="K589" s="107" t="s">
        <v>1029</v>
      </c>
      <c r="L589" s="107" t="s">
        <v>1029</v>
      </c>
      <c r="M589" s="107">
        <v>7.7050082553659791E-2</v>
      </c>
      <c r="N589" s="107">
        <v>3.3021463951568478E-2</v>
      </c>
    </row>
    <row r="590" spans="2:14">
      <c r="B590" s="24">
        <v>6710000</v>
      </c>
      <c r="C590" s="273" t="s">
        <v>618</v>
      </c>
      <c r="D590" s="63">
        <v>100</v>
      </c>
      <c r="E590" s="107">
        <v>99.830795262267486</v>
      </c>
      <c r="F590" s="145">
        <v>89.509306260575428</v>
      </c>
      <c r="G590" s="145">
        <v>10.321489001692051</v>
      </c>
      <c r="H590" s="107" t="s">
        <v>1029</v>
      </c>
      <c r="I590" s="107">
        <v>0.16920473773265657</v>
      </c>
      <c r="J590" s="107" t="s">
        <v>1029</v>
      </c>
      <c r="K590" s="107" t="s">
        <v>1029</v>
      </c>
      <c r="L590" s="107" t="s">
        <v>1029</v>
      </c>
      <c r="M590" s="107" t="s">
        <v>1029</v>
      </c>
      <c r="N590" s="107" t="s">
        <v>1029</v>
      </c>
    </row>
    <row r="591" spans="2:14">
      <c r="B591" s="24">
        <v>6711000</v>
      </c>
      <c r="C591" s="273" t="s">
        <v>619</v>
      </c>
      <c r="D591" s="63">
        <v>100</v>
      </c>
      <c r="E591" s="107">
        <v>82.61339092872575</v>
      </c>
      <c r="F591" s="145">
        <v>77.267818574514081</v>
      </c>
      <c r="G591" s="145">
        <v>5.3455723542116678</v>
      </c>
      <c r="H591" s="107">
        <v>3.5097192224622065</v>
      </c>
      <c r="I591" s="107">
        <v>13.822894168466535</v>
      </c>
      <c r="J591" s="107" t="s">
        <v>1029</v>
      </c>
      <c r="K591" s="107" t="s">
        <v>1029</v>
      </c>
      <c r="L591" s="107" t="s">
        <v>1029</v>
      </c>
      <c r="M591" s="107" t="s">
        <v>1029</v>
      </c>
      <c r="N591" s="107">
        <v>5.3995680345572401E-2</v>
      </c>
    </row>
    <row r="592" spans="2:14">
      <c r="B592" s="24">
        <v>6712000</v>
      </c>
      <c r="C592" s="273" t="s">
        <v>620</v>
      </c>
      <c r="D592" s="63">
        <v>100</v>
      </c>
      <c r="E592" s="107">
        <v>99.384615384615401</v>
      </c>
      <c r="F592" s="145">
        <v>70.153846153846175</v>
      </c>
      <c r="G592" s="145">
        <v>29.230769230769226</v>
      </c>
      <c r="H592" s="107">
        <v>0.3076923076923076</v>
      </c>
      <c r="I592" s="107">
        <v>0.3076923076923076</v>
      </c>
      <c r="J592" s="107" t="s">
        <v>1029</v>
      </c>
      <c r="K592" s="107" t="s">
        <v>1029</v>
      </c>
      <c r="L592" s="107" t="s">
        <v>1029</v>
      </c>
      <c r="M592" s="107" t="s">
        <v>1029</v>
      </c>
      <c r="N592" s="107" t="s">
        <v>1029</v>
      </c>
    </row>
    <row r="593" spans="2:14">
      <c r="B593" s="24">
        <v>6713000</v>
      </c>
      <c r="C593" s="273" t="s">
        <v>621</v>
      </c>
      <c r="D593" s="63">
        <v>100</v>
      </c>
      <c r="E593" s="107">
        <v>99.753086419753132</v>
      </c>
      <c r="F593" s="145">
        <v>54.197530864197589</v>
      </c>
      <c r="G593" s="145">
        <v>45.555555555555543</v>
      </c>
      <c r="H593" s="107">
        <v>0.12345679012345677</v>
      </c>
      <c r="I593" s="107">
        <v>0.12345679012345677</v>
      </c>
      <c r="J593" s="107" t="s">
        <v>1029</v>
      </c>
      <c r="K593" s="107" t="s">
        <v>1029</v>
      </c>
      <c r="L593" s="107" t="s">
        <v>1029</v>
      </c>
      <c r="M593" s="107" t="s">
        <v>1029</v>
      </c>
      <c r="N593" s="107" t="s">
        <v>1029</v>
      </c>
    </row>
    <row r="594" spans="2:14">
      <c r="B594" s="24">
        <v>6714000</v>
      </c>
      <c r="C594" s="277" t="s">
        <v>622</v>
      </c>
      <c r="D594" s="63">
        <v>100</v>
      </c>
      <c r="E594" s="107">
        <v>99.276018099547542</v>
      </c>
      <c r="F594" s="145">
        <v>43.438914027149359</v>
      </c>
      <c r="G594" s="145">
        <v>55.837104072398191</v>
      </c>
      <c r="H594" s="107" t="s">
        <v>1029</v>
      </c>
      <c r="I594" s="107">
        <v>0.54298642533936681</v>
      </c>
      <c r="J594" s="107" t="s">
        <v>1029</v>
      </c>
      <c r="K594" s="107" t="s">
        <v>1029</v>
      </c>
      <c r="L594" s="107">
        <v>9.0497737556561139E-2</v>
      </c>
      <c r="M594" s="107" t="s">
        <v>1029</v>
      </c>
      <c r="N594" s="107">
        <v>9.0497737556561139E-2</v>
      </c>
    </row>
    <row r="595" spans="2:14">
      <c r="B595" s="24">
        <v>6715000</v>
      </c>
      <c r="C595" s="273" t="s">
        <v>623</v>
      </c>
      <c r="D595" s="63">
        <v>100</v>
      </c>
      <c r="E595" s="107">
        <v>99.850968703427867</v>
      </c>
      <c r="F595" s="145">
        <v>70.491803278688636</v>
      </c>
      <c r="G595" s="145">
        <v>29.359165424739224</v>
      </c>
      <c r="H595" s="107" t="s">
        <v>1029</v>
      </c>
      <c r="I595" s="107">
        <v>0.14903129657228034</v>
      </c>
      <c r="J595" s="107" t="s">
        <v>1029</v>
      </c>
      <c r="K595" s="107" t="s">
        <v>1029</v>
      </c>
      <c r="L595" s="107" t="s">
        <v>1029</v>
      </c>
      <c r="M595" s="107" t="s">
        <v>1029</v>
      </c>
      <c r="N595" s="107" t="s">
        <v>1029</v>
      </c>
    </row>
    <row r="596" spans="2:14">
      <c r="B596" s="24">
        <v>6716000</v>
      </c>
      <c r="C596" s="273" t="s">
        <v>192</v>
      </c>
      <c r="D596" s="63">
        <v>100</v>
      </c>
      <c r="E596" s="107">
        <v>99.455535390199742</v>
      </c>
      <c r="F596" s="145">
        <v>86.93284936479138</v>
      </c>
      <c r="G596" s="145">
        <v>12.522686025408355</v>
      </c>
      <c r="H596" s="107">
        <v>0.36297640653357549</v>
      </c>
      <c r="I596" s="107">
        <v>0.18148820326678775</v>
      </c>
      <c r="J596" s="107" t="s">
        <v>1029</v>
      </c>
      <c r="K596" s="107" t="s">
        <v>1029</v>
      </c>
      <c r="L596" s="107" t="s">
        <v>1029</v>
      </c>
      <c r="M596" s="107" t="s">
        <v>1029</v>
      </c>
      <c r="N596" s="107" t="s">
        <v>1029</v>
      </c>
    </row>
    <row r="597" spans="2:14">
      <c r="B597" s="24">
        <v>6717000</v>
      </c>
      <c r="C597" s="273" t="s">
        <v>135</v>
      </c>
      <c r="D597" s="63">
        <v>100</v>
      </c>
      <c r="E597" s="107">
        <v>99.506172839506263</v>
      </c>
      <c r="F597" s="145">
        <v>54.320987654321037</v>
      </c>
      <c r="G597" s="145">
        <v>45.185185185185219</v>
      </c>
      <c r="H597" s="107">
        <v>0.12345679012345685</v>
      </c>
      <c r="I597" s="107">
        <v>0.12345679012345685</v>
      </c>
      <c r="J597" s="107" t="s">
        <v>1029</v>
      </c>
      <c r="K597" s="107" t="s">
        <v>1029</v>
      </c>
      <c r="L597" s="107" t="s">
        <v>1029</v>
      </c>
      <c r="M597" s="107">
        <v>0.24691358024691371</v>
      </c>
      <c r="N597" s="107" t="s">
        <v>1029</v>
      </c>
    </row>
    <row r="598" spans="2:14">
      <c r="B598" s="24">
        <v>6718000</v>
      </c>
      <c r="C598" s="273" t="s">
        <v>624</v>
      </c>
      <c r="D598" s="63">
        <v>100</v>
      </c>
      <c r="E598" s="107">
        <v>99.786476868327213</v>
      </c>
      <c r="F598" s="145">
        <v>72.66903914590732</v>
      </c>
      <c r="G598" s="145">
        <v>27.11743772241989</v>
      </c>
      <c r="H598" s="107" t="s">
        <v>1029</v>
      </c>
      <c r="I598" s="107">
        <v>0.14234875444839842</v>
      </c>
      <c r="J598" s="107" t="s">
        <v>1029</v>
      </c>
      <c r="K598" s="107" t="s">
        <v>1029</v>
      </c>
      <c r="L598" s="107" t="s">
        <v>1029</v>
      </c>
      <c r="M598" s="107">
        <v>7.1174377224199212E-2</v>
      </c>
      <c r="N598" s="107" t="s">
        <v>1029</v>
      </c>
    </row>
    <row r="599" spans="2:14">
      <c r="B599" s="24">
        <v>6719000</v>
      </c>
      <c r="C599" s="273" t="s">
        <v>625</v>
      </c>
      <c r="D599" s="63">
        <v>100</v>
      </c>
      <c r="E599" s="107">
        <v>99.250374812593776</v>
      </c>
      <c r="F599" s="145">
        <v>73.913043478260917</v>
      </c>
      <c r="G599" s="145">
        <v>25.337331334332859</v>
      </c>
      <c r="H599" s="107">
        <v>0.29985007496251886</v>
      </c>
      <c r="I599" s="107">
        <v>0.29985007496251886</v>
      </c>
      <c r="J599" s="107" t="s">
        <v>1029</v>
      </c>
      <c r="K599" s="107" t="s">
        <v>1029</v>
      </c>
      <c r="L599" s="107" t="s">
        <v>1029</v>
      </c>
      <c r="M599" s="107" t="s">
        <v>1029</v>
      </c>
      <c r="N599" s="107">
        <v>0.14992503748125943</v>
      </c>
    </row>
    <row r="600" spans="2:14">
      <c r="B600" s="24">
        <v>6720000</v>
      </c>
      <c r="C600" s="273" t="s">
        <v>626</v>
      </c>
      <c r="D600" s="63">
        <v>100</v>
      </c>
      <c r="E600" s="107">
        <v>100.00000000000004</v>
      </c>
      <c r="F600" s="145">
        <v>79.487179487179503</v>
      </c>
      <c r="G600" s="145">
        <v>20.512820512820536</v>
      </c>
      <c r="H600" s="107" t="s">
        <v>1029</v>
      </c>
      <c r="I600" s="107" t="s">
        <v>1029</v>
      </c>
      <c r="J600" s="107" t="s">
        <v>1029</v>
      </c>
      <c r="K600" s="107" t="s">
        <v>1029</v>
      </c>
      <c r="L600" s="107" t="s">
        <v>1029</v>
      </c>
      <c r="M600" s="107" t="s">
        <v>1029</v>
      </c>
      <c r="N600" s="107" t="s">
        <v>1029</v>
      </c>
    </row>
    <row r="601" spans="2:14">
      <c r="B601" s="24">
        <v>6721000</v>
      </c>
      <c r="C601" s="273" t="s">
        <v>627</v>
      </c>
      <c r="D601" s="63">
        <v>100</v>
      </c>
      <c r="E601" s="107">
        <v>99.490167516387601</v>
      </c>
      <c r="F601" s="145">
        <v>79.898033503277617</v>
      </c>
      <c r="G601" s="145">
        <v>19.592134013109984</v>
      </c>
      <c r="H601" s="107" t="s">
        <v>1029</v>
      </c>
      <c r="I601" s="107">
        <v>0.29133284777858709</v>
      </c>
      <c r="J601" s="107" t="s">
        <v>1029</v>
      </c>
      <c r="K601" s="107">
        <v>7.2833211944646772E-2</v>
      </c>
      <c r="L601" s="107" t="s">
        <v>1029</v>
      </c>
      <c r="M601" s="107">
        <v>7.2833211944646772E-2</v>
      </c>
      <c r="N601" s="107">
        <v>7.2833211944646772E-2</v>
      </c>
    </row>
    <row r="602" spans="2:14">
      <c r="B602" s="24">
        <v>6722000</v>
      </c>
      <c r="C602" s="273" t="s">
        <v>628</v>
      </c>
      <c r="D602" s="63">
        <v>100</v>
      </c>
      <c r="E602" s="107">
        <v>99.811320754717002</v>
      </c>
      <c r="F602" s="145">
        <v>34.528301886792512</v>
      </c>
      <c r="G602" s="145">
        <v>65.283018867924497</v>
      </c>
      <c r="H602" s="107">
        <v>0.18867924528301899</v>
      </c>
      <c r="I602" s="107" t="s">
        <v>1029</v>
      </c>
      <c r="J602" s="107" t="s">
        <v>1029</v>
      </c>
      <c r="K602" s="107" t="s">
        <v>1029</v>
      </c>
      <c r="L602" s="107" t="s">
        <v>1029</v>
      </c>
      <c r="M602" s="107" t="s">
        <v>1029</v>
      </c>
      <c r="N602" s="107" t="s">
        <v>1029</v>
      </c>
    </row>
    <row r="603" spans="2:14">
      <c r="B603" s="24">
        <v>6723000</v>
      </c>
      <c r="C603" s="273" t="s">
        <v>629</v>
      </c>
      <c r="D603" s="63">
        <v>100</v>
      </c>
      <c r="E603" s="107">
        <v>99.504950495049442</v>
      </c>
      <c r="F603" s="145">
        <v>93.811881188118747</v>
      </c>
      <c r="G603" s="145">
        <v>5.6930693069306937</v>
      </c>
      <c r="H603" s="107" t="s">
        <v>1029</v>
      </c>
      <c r="I603" s="107">
        <v>0.49504950495049505</v>
      </c>
      <c r="J603" s="107" t="s">
        <v>1029</v>
      </c>
      <c r="K603" s="107" t="s">
        <v>1029</v>
      </c>
      <c r="L603" s="107" t="s">
        <v>1029</v>
      </c>
      <c r="M603" s="107" t="s">
        <v>1029</v>
      </c>
      <c r="N603" s="107" t="s">
        <v>1029</v>
      </c>
    </row>
    <row r="604" spans="2:14">
      <c r="B604" s="24">
        <v>6724000</v>
      </c>
      <c r="C604" s="273" t="s">
        <v>630</v>
      </c>
      <c r="D604" s="63">
        <v>100</v>
      </c>
      <c r="E604" s="107">
        <v>99.721448467966553</v>
      </c>
      <c r="F604" s="145">
        <v>85.236768802228397</v>
      </c>
      <c r="G604" s="145">
        <v>14.484679665738151</v>
      </c>
      <c r="H604" s="107" t="s">
        <v>1029</v>
      </c>
      <c r="I604" s="107">
        <v>0.27855153203342603</v>
      </c>
      <c r="J604" s="107" t="s">
        <v>1029</v>
      </c>
      <c r="K604" s="107" t="s">
        <v>1029</v>
      </c>
      <c r="L604" s="107" t="s">
        <v>1029</v>
      </c>
      <c r="M604" s="107" t="s">
        <v>1029</v>
      </c>
      <c r="N604" s="107" t="s">
        <v>1029</v>
      </c>
    </row>
    <row r="605" spans="2:14">
      <c r="B605" s="24">
        <v>6725000</v>
      </c>
      <c r="C605" s="273" t="s">
        <v>631</v>
      </c>
      <c r="D605" s="63">
        <v>100</v>
      </c>
      <c r="E605" s="107">
        <v>99.307958477508635</v>
      </c>
      <c r="F605" s="145">
        <v>79.238754325259492</v>
      </c>
      <c r="G605" s="145">
        <v>20.069204152249149</v>
      </c>
      <c r="H605" s="107" t="s">
        <v>1029</v>
      </c>
      <c r="I605" s="107">
        <v>0.5767012687427916</v>
      </c>
      <c r="J605" s="107" t="s">
        <v>1029</v>
      </c>
      <c r="K605" s="107" t="s">
        <v>1029</v>
      </c>
      <c r="L605" s="107" t="s">
        <v>1029</v>
      </c>
      <c r="M605" s="107">
        <v>0.11534025374855832</v>
      </c>
      <c r="N605" s="107" t="s">
        <v>1029</v>
      </c>
    </row>
    <row r="606" spans="2:14">
      <c r="B606" s="24">
        <v>6726000</v>
      </c>
      <c r="C606" s="273" t="s">
        <v>632</v>
      </c>
      <c r="D606" s="63">
        <v>100</v>
      </c>
      <c r="E606" s="107">
        <v>99.73753280839891</v>
      </c>
      <c r="F606" s="145">
        <v>76.902887139107563</v>
      </c>
      <c r="G606" s="145">
        <v>22.834645669291344</v>
      </c>
      <c r="H606" s="107" t="s">
        <v>1029</v>
      </c>
      <c r="I606" s="107">
        <v>0.17497812773403321</v>
      </c>
      <c r="J606" s="107" t="s">
        <v>1029</v>
      </c>
      <c r="K606" s="107" t="s">
        <v>1029</v>
      </c>
      <c r="L606" s="107" t="s">
        <v>1029</v>
      </c>
      <c r="M606" s="107" t="s">
        <v>1029</v>
      </c>
      <c r="N606" s="107">
        <v>8.7489063867016603E-2</v>
      </c>
    </row>
    <row r="607" spans="2:14">
      <c r="B607" s="24">
        <v>6726100</v>
      </c>
      <c r="C607" s="273" t="s">
        <v>633</v>
      </c>
      <c r="D607" s="63">
        <v>100</v>
      </c>
      <c r="E607" s="107">
        <v>99.445983379501385</v>
      </c>
      <c r="F607" s="145">
        <v>82.27146814404432</v>
      </c>
      <c r="G607" s="145">
        <v>17.174515235457065</v>
      </c>
      <c r="H607" s="107" t="s">
        <v>1029</v>
      </c>
      <c r="I607" s="107">
        <v>0.554016620498615</v>
      </c>
      <c r="J607" s="107" t="s">
        <v>1029</v>
      </c>
      <c r="K607" s="107" t="s">
        <v>1029</v>
      </c>
      <c r="L607" s="107" t="s">
        <v>1029</v>
      </c>
      <c r="M607" s="107" t="s">
        <v>1029</v>
      </c>
      <c r="N607" s="107" t="s">
        <v>1029</v>
      </c>
    </row>
    <row r="608" spans="2:14">
      <c r="B608" s="24">
        <v>6727000</v>
      </c>
      <c r="C608" s="273" t="s">
        <v>634</v>
      </c>
      <c r="D608" s="63">
        <v>100</v>
      </c>
      <c r="E608" s="107">
        <v>99.74093264248701</v>
      </c>
      <c r="F608" s="145">
        <v>36.658031088082886</v>
      </c>
      <c r="G608" s="145">
        <v>63.082901554404124</v>
      </c>
      <c r="H608" s="107">
        <v>0.25906735751295312</v>
      </c>
      <c r="I608" s="107" t="s">
        <v>1029</v>
      </c>
      <c r="J608" s="107" t="s">
        <v>1029</v>
      </c>
      <c r="K608" s="107" t="s">
        <v>1029</v>
      </c>
      <c r="L608" s="107" t="s">
        <v>1029</v>
      </c>
      <c r="M608" s="107" t="s">
        <v>1029</v>
      </c>
      <c r="N608" s="107" t="s">
        <v>1029</v>
      </c>
    </row>
    <row r="609" spans="2:14">
      <c r="B609" s="24">
        <v>6728000</v>
      </c>
      <c r="C609" s="273" t="s">
        <v>635</v>
      </c>
      <c r="D609" s="63">
        <v>100</v>
      </c>
      <c r="E609" s="107">
        <v>99.157007376185462</v>
      </c>
      <c r="F609" s="145">
        <v>92.413066385669126</v>
      </c>
      <c r="G609" s="145">
        <v>6.7439409905163368</v>
      </c>
      <c r="H609" s="107">
        <v>0.10537407797681776</v>
      </c>
      <c r="I609" s="107">
        <v>0.73761854583772435</v>
      </c>
      <c r="J609" s="107" t="s">
        <v>1029</v>
      </c>
      <c r="K609" s="107" t="s">
        <v>1029</v>
      </c>
      <c r="L609" s="107" t="s">
        <v>1029</v>
      </c>
      <c r="M609" s="107" t="s">
        <v>1029</v>
      </c>
      <c r="N609" s="107" t="s">
        <v>1029</v>
      </c>
    </row>
    <row r="610" spans="2:14">
      <c r="B610" s="24">
        <v>6729000</v>
      </c>
      <c r="C610" s="273" t="s">
        <v>636</v>
      </c>
      <c r="D610" s="63">
        <v>100</v>
      </c>
      <c r="E610" s="107">
        <v>99.203187250996109</v>
      </c>
      <c r="F610" s="145">
        <v>89.402390438247096</v>
      </c>
      <c r="G610" s="145">
        <v>9.8007968127490095</v>
      </c>
      <c r="H610" s="107">
        <v>7.9681274900398447E-2</v>
      </c>
      <c r="I610" s="107">
        <v>0.63745019920318757</v>
      </c>
      <c r="J610" s="107" t="s">
        <v>1029</v>
      </c>
      <c r="K610" s="107" t="s">
        <v>1029</v>
      </c>
      <c r="L610" s="107" t="s">
        <v>1029</v>
      </c>
      <c r="M610" s="107" t="s">
        <v>1029</v>
      </c>
      <c r="N610" s="107">
        <v>7.9681274900398447E-2</v>
      </c>
    </row>
    <row r="611" spans="2:14">
      <c r="B611" s="24">
        <v>6730000</v>
      </c>
      <c r="C611" s="273" t="s">
        <v>637</v>
      </c>
      <c r="D611" s="63">
        <v>100</v>
      </c>
      <c r="E611" s="107">
        <v>98.229043683588998</v>
      </c>
      <c r="F611" s="145">
        <v>87.367178276269044</v>
      </c>
      <c r="G611" s="145">
        <v>10.861865407319961</v>
      </c>
      <c r="H611" s="107">
        <v>0.11806375442739082</v>
      </c>
      <c r="I611" s="107">
        <v>1.6528925619834718</v>
      </c>
      <c r="J611" s="107" t="s">
        <v>1029</v>
      </c>
      <c r="K611" s="107" t="s">
        <v>1029</v>
      </c>
      <c r="L611" s="107" t="s">
        <v>1029</v>
      </c>
      <c r="M611" s="107" t="s">
        <v>1029</v>
      </c>
      <c r="N611" s="107" t="s">
        <v>1029</v>
      </c>
    </row>
    <row r="612" spans="2:14">
      <c r="B612" s="24">
        <v>6731000</v>
      </c>
      <c r="C612" s="273" t="s">
        <v>638</v>
      </c>
      <c r="D612" s="63">
        <v>100</v>
      </c>
      <c r="E612" s="107">
        <v>99.999999999999972</v>
      </c>
      <c r="F612" s="145">
        <v>65.599999999999952</v>
      </c>
      <c r="G612" s="145">
        <v>34.400000000000013</v>
      </c>
      <c r="H612" s="107" t="s">
        <v>1029</v>
      </c>
      <c r="I612" s="107" t="s">
        <v>1029</v>
      </c>
      <c r="J612" s="107" t="s">
        <v>1029</v>
      </c>
      <c r="K612" s="107" t="s">
        <v>1029</v>
      </c>
      <c r="L612" s="107" t="s">
        <v>1029</v>
      </c>
      <c r="M612" s="107" t="s">
        <v>1029</v>
      </c>
      <c r="N612" s="107" t="s">
        <v>1029</v>
      </c>
    </row>
    <row r="613" spans="2:14">
      <c r="B613" s="24">
        <v>6732000</v>
      </c>
      <c r="C613" s="273" t="s">
        <v>639</v>
      </c>
      <c r="D613" s="63">
        <v>100</v>
      </c>
      <c r="E613" s="107">
        <v>99.265536723163507</v>
      </c>
      <c r="F613" s="145">
        <v>76.327683615818927</v>
      </c>
      <c r="G613" s="145">
        <v>22.937853107344573</v>
      </c>
      <c r="H613" s="107">
        <v>0.11299435028248568</v>
      </c>
      <c r="I613" s="107">
        <v>0.62146892655367125</v>
      </c>
      <c r="J613" s="107" t="s">
        <v>1029</v>
      </c>
      <c r="K613" s="107" t="s">
        <v>1029</v>
      </c>
      <c r="L613" s="107" t="s">
        <v>1029</v>
      </c>
      <c r="M613" s="107" t="s">
        <v>1029</v>
      </c>
      <c r="N613" s="107" t="s">
        <v>1029</v>
      </c>
    </row>
    <row r="614" spans="2:14" s="54" customFormat="1">
      <c r="B614" s="296">
        <v>8000000</v>
      </c>
      <c r="C614" s="301" t="s">
        <v>640</v>
      </c>
      <c r="D614" s="291">
        <v>100</v>
      </c>
      <c r="E614" s="292">
        <v>97.866500522008081</v>
      </c>
      <c r="F614" s="585">
        <v>49.489778735728613</v>
      </c>
      <c r="G614" s="585">
        <v>48.376721786279468</v>
      </c>
      <c r="H614" s="292">
        <v>0.19870003031017291</v>
      </c>
      <c r="I614" s="292">
        <v>1.7967197656013123</v>
      </c>
      <c r="J614" s="292">
        <v>5.0516956858518538E-3</v>
      </c>
      <c r="K614" s="292">
        <v>5.0516956858518538E-3</v>
      </c>
      <c r="L614" s="292">
        <v>2.0206782743407418E-2</v>
      </c>
      <c r="M614" s="292">
        <v>7.409153672582719E-2</v>
      </c>
      <c r="N614" s="292">
        <v>3.3677971239012353E-2</v>
      </c>
    </row>
    <row r="615" spans="2:14">
      <c r="B615" s="24">
        <v>8001000</v>
      </c>
      <c r="C615" s="273" t="s">
        <v>641</v>
      </c>
      <c r="D615" s="63">
        <v>100</v>
      </c>
      <c r="E615" s="107">
        <v>95.110443920223901</v>
      </c>
      <c r="F615" s="145">
        <v>40.910715562227814</v>
      </c>
      <c r="G615" s="145">
        <v>54.199728357996079</v>
      </c>
      <c r="H615" s="107">
        <v>0.12867252841518401</v>
      </c>
      <c r="I615" s="107">
        <v>4.5035384945314378</v>
      </c>
      <c r="J615" s="107">
        <v>7.1484738008435553E-3</v>
      </c>
      <c r="K615" s="107">
        <v>2.1445421402530668E-2</v>
      </c>
      <c r="L615" s="107">
        <v>6.4336264207592003E-2</v>
      </c>
      <c r="M615" s="107">
        <v>0.12867252841518401</v>
      </c>
      <c r="N615" s="107">
        <v>3.5742369004217775E-2</v>
      </c>
    </row>
    <row r="616" spans="2:14">
      <c r="B616" s="24">
        <v>8002000</v>
      </c>
      <c r="C616" s="273" t="s">
        <v>642</v>
      </c>
      <c r="D616" s="63">
        <v>100</v>
      </c>
      <c r="E616" s="107">
        <v>93.429951690821227</v>
      </c>
      <c r="F616" s="145">
        <v>67.729468599033794</v>
      </c>
      <c r="G616" s="145">
        <v>25.700483091787429</v>
      </c>
      <c r="H616" s="107">
        <v>0.28985507246376802</v>
      </c>
      <c r="I616" s="107">
        <v>6.2801932367149735</v>
      </c>
      <c r="J616" s="107" t="s">
        <v>1029</v>
      </c>
      <c r="K616" s="107" t="s">
        <v>1029</v>
      </c>
      <c r="L616" s="107" t="s">
        <v>1029</v>
      </c>
      <c r="M616" s="107" t="s">
        <v>1029</v>
      </c>
      <c r="N616" s="107" t="s">
        <v>1029</v>
      </c>
    </row>
    <row r="617" spans="2:14">
      <c r="B617" s="24">
        <v>8010000</v>
      </c>
      <c r="C617" s="273" t="s">
        <v>643</v>
      </c>
      <c r="D617" s="63">
        <v>100</v>
      </c>
      <c r="E617" s="107">
        <v>99.403183023872685</v>
      </c>
      <c r="F617" s="145">
        <v>81.034482758620655</v>
      </c>
      <c r="G617" s="145">
        <v>18.368700265252038</v>
      </c>
      <c r="H617" s="107">
        <v>0.19893899204244053</v>
      </c>
      <c r="I617" s="107">
        <v>0.33156498673740087</v>
      </c>
      <c r="J617" s="107" t="s">
        <v>1029</v>
      </c>
      <c r="K617" s="107" t="s">
        <v>1029</v>
      </c>
      <c r="L617" s="107" t="s">
        <v>1029</v>
      </c>
      <c r="M617" s="107">
        <v>6.6312997347480182E-2</v>
      </c>
      <c r="N617" s="107" t="s">
        <v>1029</v>
      </c>
    </row>
    <row r="618" spans="2:14">
      <c r="B618" s="24">
        <v>8011000</v>
      </c>
      <c r="C618" s="273" t="s">
        <v>644</v>
      </c>
      <c r="D618" s="63">
        <v>100</v>
      </c>
      <c r="E618" s="107">
        <v>98.74213836477989</v>
      </c>
      <c r="F618" s="145">
        <v>67.924528301886795</v>
      </c>
      <c r="G618" s="145">
        <v>30.817610062893095</v>
      </c>
      <c r="H618" s="107" t="s">
        <v>1029</v>
      </c>
      <c r="I618" s="107">
        <v>1.2578616352201264</v>
      </c>
      <c r="J618" s="107" t="s">
        <v>1029</v>
      </c>
      <c r="K618" s="107" t="s">
        <v>1029</v>
      </c>
      <c r="L618" s="107" t="s">
        <v>1029</v>
      </c>
      <c r="M618" s="107" t="s">
        <v>1029</v>
      </c>
      <c r="N618" s="107" t="s">
        <v>1029</v>
      </c>
    </row>
    <row r="619" spans="2:14">
      <c r="B619" s="24">
        <v>8012000</v>
      </c>
      <c r="C619" s="273" t="s">
        <v>645</v>
      </c>
      <c r="D619" s="63">
        <v>100</v>
      </c>
      <c r="E619" s="107">
        <v>99.46682464454959</v>
      </c>
      <c r="F619" s="145">
        <v>62.026066350710821</v>
      </c>
      <c r="G619" s="145">
        <v>37.440758293838769</v>
      </c>
      <c r="H619" s="107">
        <v>0.23696682464454935</v>
      </c>
      <c r="I619" s="107">
        <v>0.23696682464454935</v>
      </c>
      <c r="J619" s="107" t="s">
        <v>1029</v>
      </c>
      <c r="K619" s="107" t="s">
        <v>1029</v>
      </c>
      <c r="L619" s="107" t="s">
        <v>1029</v>
      </c>
      <c r="M619" s="107">
        <v>5.9241706161137338E-2</v>
      </c>
      <c r="N619" s="107" t="s">
        <v>1029</v>
      </c>
    </row>
    <row r="620" spans="2:14">
      <c r="B620" s="24">
        <v>8013000</v>
      </c>
      <c r="C620" s="273" t="s">
        <v>646</v>
      </c>
      <c r="D620" s="63">
        <v>100</v>
      </c>
      <c r="E620" s="107">
        <v>97.494574866837183</v>
      </c>
      <c r="F620" s="145">
        <v>30.341290195304772</v>
      </c>
      <c r="G620" s="145">
        <v>67.153284671532418</v>
      </c>
      <c r="H620" s="107">
        <v>0.88774906293154121</v>
      </c>
      <c r="I620" s="107">
        <v>1.4006707437364316</v>
      </c>
      <c r="J620" s="107" t="s">
        <v>1029</v>
      </c>
      <c r="K620" s="107" t="s">
        <v>1029</v>
      </c>
      <c r="L620" s="107">
        <v>5.9183270862102746E-2</v>
      </c>
      <c r="M620" s="107">
        <v>0.11836654172420549</v>
      </c>
      <c r="N620" s="107">
        <v>3.9455513908068493E-2</v>
      </c>
    </row>
    <row r="621" spans="2:14">
      <c r="B621" s="24">
        <v>8014000</v>
      </c>
      <c r="C621" s="273" t="s">
        <v>647</v>
      </c>
      <c r="D621" s="63">
        <v>100</v>
      </c>
      <c r="E621" s="107">
        <v>99.407407407407476</v>
      </c>
      <c r="F621" s="145">
        <v>29.037037037037049</v>
      </c>
      <c r="G621" s="145">
        <v>70.370370370370424</v>
      </c>
      <c r="H621" s="107">
        <v>0.14814814814814828</v>
      </c>
      <c r="I621" s="107">
        <v>0.44444444444444481</v>
      </c>
      <c r="J621" s="107" t="s">
        <v>1029</v>
      </c>
      <c r="K621" s="107" t="s">
        <v>1029</v>
      </c>
      <c r="L621" s="107" t="s">
        <v>1029</v>
      </c>
      <c r="M621" s="107" t="s">
        <v>1029</v>
      </c>
      <c r="N621" s="107" t="s">
        <v>1029</v>
      </c>
    </row>
    <row r="622" spans="2:14">
      <c r="B622" s="24">
        <v>8015000</v>
      </c>
      <c r="C622" s="273" t="s">
        <v>648</v>
      </c>
      <c r="D622" s="63">
        <v>100</v>
      </c>
      <c r="E622" s="107">
        <v>99.693063228974921</v>
      </c>
      <c r="F622" s="145">
        <v>81.276856967464767</v>
      </c>
      <c r="G622" s="145">
        <v>18.416206261510158</v>
      </c>
      <c r="H622" s="107">
        <v>0.2455494168201352</v>
      </c>
      <c r="I622" s="107">
        <v>6.1387354205033801E-2</v>
      </c>
      <c r="J622" s="107" t="s">
        <v>1029</v>
      </c>
      <c r="K622" s="107" t="s">
        <v>1029</v>
      </c>
      <c r="L622" s="107" t="s">
        <v>1029</v>
      </c>
      <c r="M622" s="107" t="s">
        <v>1029</v>
      </c>
      <c r="N622" s="107" t="s">
        <v>1029</v>
      </c>
    </row>
    <row r="623" spans="2:14">
      <c r="B623" s="24">
        <v>8016000</v>
      </c>
      <c r="C623" s="273" t="s">
        <v>649</v>
      </c>
      <c r="D623" s="63">
        <v>100</v>
      </c>
      <c r="E623" s="107">
        <v>99.491740787801831</v>
      </c>
      <c r="F623" s="145">
        <v>66.327827191867883</v>
      </c>
      <c r="G623" s="145">
        <v>33.163913595933941</v>
      </c>
      <c r="H623" s="107">
        <v>0.12706480304955531</v>
      </c>
      <c r="I623" s="107">
        <v>0.38119440914866592</v>
      </c>
      <c r="J623" s="107" t="s">
        <v>1029</v>
      </c>
      <c r="K623" s="107" t="s">
        <v>1029</v>
      </c>
      <c r="L623" s="107" t="s">
        <v>1029</v>
      </c>
      <c r="M623" s="107" t="s">
        <v>1029</v>
      </c>
      <c r="N623" s="107" t="s">
        <v>1029</v>
      </c>
    </row>
    <row r="624" spans="2:14">
      <c r="B624" s="24">
        <v>8017000</v>
      </c>
      <c r="C624" s="273" t="s">
        <v>650</v>
      </c>
      <c r="D624" s="63">
        <v>100</v>
      </c>
      <c r="E624" s="107">
        <v>99.80879541108979</v>
      </c>
      <c r="F624" s="145">
        <v>36.711281070745713</v>
      </c>
      <c r="G624" s="145">
        <v>63.097514340344084</v>
      </c>
      <c r="H624" s="107" t="s">
        <v>1029</v>
      </c>
      <c r="I624" s="107" t="s">
        <v>1029</v>
      </c>
      <c r="J624" s="107" t="s">
        <v>1029</v>
      </c>
      <c r="K624" s="107" t="s">
        <v>1029</v>
      </c>
      <c r="L624" s="107" t="s">
        <v>1029</v>
      </c>
      <c r="M624" s="107">
        <v>0.19120458891013375</v>
      </c>
      <c r="N624" s="107" t="s">
        <v>1029</v>
      </c>
    </row>
    <row r="625" spans="2:14">
      <c r="B625" s="24">
        <v>8018000</v>
      </c>
      <c r="C625" s="273" t="s">
        <v>651</v>
      </c>
      <c r="D625" s="63">
        <v>100</v>
      </c>
      <c r="E625" s="107">
        <v>99.654071314528736</v>
      </c>
      <c r="F625" s="145">
        <v>49.680681213411233</v>
      </c>
      <c r="G625" s="145">
        <v>49.973390101117502</v>
      </c>
      <c r="H625" s="107">
        <v>5.3219797764768401E-2</v>
      </c>
      <c r="I625" s="107">
        <v>0.18626929217668942</v>
      </c>
      <c r="J625" s="107" t="s">
        <v>1029</v>
      </c>
      <c r="K625" s="107" t="s">
        <v>1029</v>
      </c>
      <c r="L625" s="107" t="s">
        <v>1029</v>
      </c>
      <c r="M625" s="107">
        <v>2.66098988823842E-2</v>
      </c>
      <c r="N625" s="107">
        <v>7.9829696647152601E-2</v>
      </c>
    </row>
    <row r="626" spans="2:14">
      <c r="B626" s="24">
        <v>8019000</v>
      </c>
      <c r="C626" s="273" t="s">
        <v>652</v>
      </c>
      <c r="D626" s="63">
        <v>100</v>
      </c>
      <c r="E626" s="107">
        <v>97.701667417755544</v>
      </c>
      <c r="F626" s="145">
        <v>69.04010815682723</v>
      </c>
      <c r="G626" s="145">
        <v>28.661559260928321</v>
      </c>
      <c r="H626" s="107">
        <v>4.5065344749887312E-2</v>
      </c>
      <c r="I626" s="107">
        <v>2.0730058584948163</v>
      </c>
      <c r="J626" s="107" t="s">
        <v>1029</v>
      </c>
      <c r="K626" s="107" t="s">
        <v>1029</v>
      </c>
      <c r="L626" s="107" t="s">
        <v>1029</v>
      </c>
      <c r="M626" s="107" t="s">
        <v>1029</v>
      </c>
      <c r="N626" s="107">
        <v>0.18026137899954925</v>
      </c>
    </row>
    <row r="627" spans="2:14">
      <c r="B627" s="24">
        <v>8020000</v>
      </c>
      <c r="C627" s="273" t="s">
        <v>653</v>
      </c>
      <c r="D627" s="63">
        <v>100</v>
      </c>
      <c r="E627" s="107">
        <v>99.647887323943536</v>
      </c>
      <c r="F627" s="145">
        <v>43.732394366197113</v>
      </c>
      <c r="G627" s="145">
        <v>55.915492957746423</v>
      </c>
      <c r="H627" s="107" t="s">
        <v>1029</v>
      </c>
      <c r="I627" s="107">
        <v>0.3521126760563375</v>
      </c>
      <c r="J627" s="107" t="s">
        <v>1029</v>
      </c>
      <c r="K627" s="107" t="s">
        <v>1029</v>
      </c>
      <c r="L627" s="107" t="s">
        <v>1029</v>
      </c>
      <c r="M627" s="107" t="s">
        <v>1029</v>
      </c>
      <c r="N627" s="107" t="s">
        <v>1029</v>
      </c>
    </row>
    <row r="628" spans="2:14">
      <c r="B628" s="24">
        <v>8021000</v>
      </c>
      <c r="C628" s="273" t="s">
        <v>654</v>
      </c>
      <c r="D628" s="63">
        <v>100</v>
      </c>
      <c r="E628" s="107">
        <v>98.163452708907329</v>
      </c>
      <c r="F628" s="145">
        <v>37.557392102846705</v>
      </c>
      <c r="G628" s="145">
        <v>60.60606060606063</v>
      </c>
      <c r="H628" s="107" t="s">
        <v>1029</v>
      </c>
      <c r="I628" s="107">
        <v>1.4692378328741993</v>
      </c>
      <c r="J628" s="107" t="s">
        <v>1029</v>
      </c>
      <c r="K628" s="107" t="s">
        <v>1029</v>
      </c>
      <c r="L628" s="107" t="s">
        <v>1029</v>
      </c>
      <c r="M628" s="107">
        <v>0.36730945821854982</v>
      </c>
      <c r="N628" s="107" t="s">
        <v>1029</v>
      </c>
    </row>
    <row r="629" spans="2:14">
      <c r="B629" s="24">
        <v>8022000</v>
      </c>
      <c r="C629" s="273" t="s">
        <v>524</v>
      </c>
      <c r="D629" s="63">
        <v>100</v>
      </c>
      <c r="E629" s="107">
        <v>98.84836852207296</v>
      </c>
      <c r="F629" s="145">
        <v>73.704414587332053</v>
      </c>
      <c r="G629" s="145">
        <v>25.14395393474091</v>
      </c>
      <c r="H629" s="107" t="s">
        <v>1029</v>
      </c>
      <c r="I629" s="107">
        <v>1.151631477927064</v>
      </c>
      <c r="J629" s="107" t="s">
        <v>1029</v>
      </c>
      <c r="K629" s="107" t="s">
        <v>1029</v>
      </c>
      <c r="L629" s="107" t="s">
        <v>1029</v>
      </c>
      <c r="M629" s="107" t="s">
        <v>1029</v>
      </c>
      <c r="N629" s="107" t="s">
        <v>1029</v>
      </c>
    </row>
    <row r="630" spans="2:14">
      <c r="B630" s="24">
        <v>8023000</v>
      </c>
      <c r="C630" s="273" t="s">
        <v>655</v>
      </c>
      <c r="D630" s="63">
        <v>100</v>
      </c>
      <c r="E630" s="107">
        <v>99.335106382978665</v>
      </c>
      <c r="F630" s="145">
        <v>48.980496453900692</v>
      </c>
      <c r="G630" s="145">
        <v>50.354609929077974</v>
      </c>
      <c r="H630" s="107">
        <v>8.8652482269503396E-2</v>
      </c>
      <c r="I630" s="107">
        <v>0.39893617021276534</v>
      </c>
      <c r="J630" s="107" t="s">
        <v>1029</v>
      </c>
      <c r="K630" s="107" t="s">
        <v>1029</v>
      </c>
      <c r="L630" s="107" t="s">
        <v>1029</v>
      </c>
      <c r="M630" s="107">
        <v>0.13297872340425509</v>
      </c>
      <c r="N630" s="107">
        <v>4.4326241134751698E-2</v>
      </c>
    </row>
    <row r="631" spans="2:14">
      <c r="B631" s="24">
        <v>8024000</v>
      </c>
      <c r="C631" s="273" t="s">
        <v>452</v>
      </c>
      <c r="D631" s="63">
        <v>100</v>
      </c>
      <c r="E631" s="107">
        <v>99.36238044633356</v>
      </c>
      <c r="F631" s="145">
        <v>55.366631243358043</v>
      </c>
      <c r="G631" s="145">
        <v>43.995749202975524</v>
      </c>
      <c r="H631" s="107">
        <v>0.10626992561105192</v>
      </c>
      <c r="I631" s="107">
        <v>0.31880977683315576</v>
      </c>
      <c r="J631" s="107" t="s">
        <v>1029</v>
      </c>
      <c r="K631" s="107" t="s">
        <v>1029</v>
      </c>
      <c r="L631" s="107" t="s">
        <v>1029</v>
      </c>
      <c r="M631" s="107">
        <v>5.3134962805525959E-2</v>
      </c>
      <c r="N631" s="107">
        <v>0.15940488841657788</v>
      </c>
    </row>
    <row r="632" spans="2:14">
      <c r="B632" s="24">
        <v>8025000</v>
      </c>
      <c r="C632" s="273" t="s">
        <v>338</v>
      </c>
      <c r="D632" s="63">
        <v>100</v>
      </c>
      <c r="E632" s="107">
        <v>99.164345403899659</v>
      </c>
      <c r="F632" s="145">
        <v>56.05849582172695</v>
      </c>
      <c r="G632" s="145">
        <v>43.105849582172709</v>
      </c>
      <c r="H632" s="107">
        <v>0.20891364902506981</v>
      </c>
      <c r="I632" s="107">
        <v>0.62674094707520944</v>
      </c>
      <c r="J632" s="107" t="s">
        <v>1029</v>
      </c>
      <c r="K632" s="107" t="s">
        <v>1029</v>
      </c>
      <c r="L632" s="107" t="s">
        <v>1029</v>
      </c>
      <c r="M632" s="107" t="s">
        <v>1029</v>
      </c>
      <c r="N632" s="107" t="s">
        <v>1029</v>
      </c>
    </row>
    <row r="633" spans="2:14">
      <c r="B633" s="24">
        <v>8026000</v>
      </c>
      <c r="C633" s="273" t="s">
        <v>656</v>
      </c>
      <c r="D633" s="63">
        <v>100</v>
      </c>
      <c r="E633" s="107">
        <v>88.547189819724252</v>
      </c>
      <c r="F633" s="145">
        <v>69.247083775185516</v>
      </c>
      <c r="G633" s="145">
        <v>19.30010604453873</v>
      </c>
      <c r="H633" s="107" t="s">
        <v>1029</v>
      </c>
      <c r="I633" s="107">
        <v>11.452810180275721</v>
      </c>
      <c r="J633" s="107" t="s">
        <v>1029</v>
      </c>
      <c r="K633" s="107" t="s">
        <v>1029</v>
      </c>
      <c r="L633" s="107" t="s">
        <v>1029</v>
      </c>
      <c r="M633" s="107" t="s">
        <v>1029</v>
      </c>
      <c r="N633" s="107" t="s">
        <v>1029</v>
      </c>
    </row>
    <row r="634" spans="2:14">
      <c r="B634" s="24">
        <v>8027000</v>
      </c>
      <c r="C634" s="273" t="s">
        <v>426</v>
      </c>
      <c r="D634" s="63">
        <v>100</v>
      </c>
      <c r="E634" s="107">
        <v>98.842975206611555</v>
      </c>
      <c r="F634" s="145">
        <v>58.760330578512409</v>
      </c>
      <c r="G634" s="145">
        <v>40.082644628099153</v>
      </c>
      <c r="H634" s="107">
        <v>0.3305785123966945</v>
      </c>
      <c r="I634" s="107">
        <v>0.74380165289256273</v>
      </c>
      <c r="J634" s="107" t="s">
        <v>1029</v>
      </c>
      <c r="K634" s="107" t="s">
        <v>1029</v>
      </c>
      <c r="L634" s="107" t="s">
        <v>1029</v>
      </c>
      <c r="M634" s="107">
        <v>8.2644628099173625E-2</v>
      </c>
      <c r="N634" s="107" t="s">
        <v>1029</v>
      </c>
    </row>
    <row r="635" spans="2:14">
      <c r="B635" s="24">
        <v>8028000</v>
      </c>
      <c r="C635" s="273" t="s">
        <v>657</v>
      </c>
      <c r="D635" s="63">
        <v>100</v>
      </c>
      <c r="E635" s="107">
        <v>99.845738526802876</v>
      </c>
      <c r="F635" s="145">
        <v>66.370998843038947</v>
      </c>
      <c r="G635" s="145">
        <v>33.474739683763936</v>
      </c>
      <c r="H635" s="107">
        <v>3.8565368299267225E-2</v>
      </c>
      <c r="I635" s="107">
        <v>7.713073659853445E-2</v>
      </c>
      <c r="J635" s="107" t="s">
        <v>1029</v>
      </c>
      <c r="K635" s="107" t="s">
        <v>1029</v>
      </c>
      <c r="L635" s="107" t="s">
        <v>1029</v>
      </c>
      <c r="M635" s="107">
        <v>3.8565368299267225E-2</v>
      </c>
      <c r="N635" s="107" t="s">
        <v>1029</v>
      </c>
    </row>
    <row r="636" spans="2:14">
      <c r="B636" s="24">
        <v>8029000</v>
      </c>
      <c r="C636" s="273" t="s">
        <v>658</v>
      </c>
      <c r="D636" s="63">
        <v>100</v>
      </c>
      <c r="E636" s="107">
        <v>99.052540913006055</v>
      </c>
      <c r="F636" s="145">
        <v>31.050818260120554</v>
      </c>
      <c r="G636" s="145">
        <v>68.001722652885505</v>
      </c>
      <c r="H636" s="107">
        <v>0.34453057708871626</v>
      </c>
      <c r="I636" s="107">
        <v>0.51679586563307445</v>
      </c>
      <c r="J636" s="107">
        <v>4.3066322136089533E-2</v>
      </c>
      <c r="K636" s="107" t="s">
        <v>1029</v>
      </c>
      <c r="L636" s="107" t="s">
        <v>1029</v>
      </c>
      <c r="M636" s="107">
        <v>2.1533161068044766E-2</v>
      </c>
      <c r="N636" s="107">
        <v>2.1533161068044766E-2</v>
      </c>
    </row>
    <row r="637" spans="2:14">
      <c r="B637" s="24">
        <v>8030000</v>
      </c>
      <c r="C637" s="273" t="s">
        <v>659</v>
      </c>
      <c r="D637" s="63">
        <v>100</v>
      </c>
      <c r="E637" s="107">
        <v>99.062499999999886</v>
      </c>
      <c r="F637" s="145">
        <v>53.645833333333236</v>
      </c>
      <c r="G637" s="145">
        <v>45.416666666666643</v>
      </c>
      <c r="H637" s="107">
        <v>0.62499999999999956</v>
      </c>
      <c r="I637" s="107">
        <v>0.31249999999999978</v>
      </c>
      <c r="J637" s="107" t="s">
        <v>1029</v>
      </c>
      <c r="K637" s="107" t="s">
        <v>1029</v>
      </c>
      <c r="L637" s="107" t="s">
        <v>1029</v>
      </c>
      <c r="M637" s="107" t="s">
        <v>1029</v>
      </c>
      <c r="N637" s="107" t="s">
        <v>1029</v>
      </c>
    </row>
    <row r="638" spans="2:14">
      <c r="B638" s="24">
        <v>8031000</v>
      </c>
      <c r="C638" s="273" t="s">
        <v>660</v>
      </c>
      <c r="D638" s="63">
        <v>100</v>
      </c>
      <c r="E638" s="107">
        <v>99.786324786324798</v>
      </c>
      <c r="F638" s="145">
        <v>30.982905982905972</v>
      </c>
      <c r="G638" s="145">
        <v>68.803418803418822</v>
      </c>
      <c r="H638" s="107" t="s">
        <v>1029</v>
      </c>
      <c r="I638" s="107">
        <v>0.21367521367521361</v>
      </c>
      <c r="J638" s="107" t="s">
        <v>1029</v>
      </c>
      <c r="K638" s="107" t="s">
        <v>1029</v>
      </c>
      <c r="L638" s="107" t="s">
        <v>1029</v>
      </c>
      <c r="M638" s="107" t="s">
        <v>1029</v>
      </c>
      <c r="N638" s="107" t="s">
        <v>1029</v>
      </c>
    </row>
    <row r="639" spans="2:14">
      <c r="B639" s="24">
        <v>8032000</v>
      </c>
      <c r="C639" s="273" t="s">
        <v>661</v>
      </c>
      <c r="D639" s="63">
        <v>100</v>
      </c>
      <c r="E639" s="107">
        <v>99.789695057834052</v>
      </c>
      <c r="F639" s="145">
        <v>19.453207150368094</v>
      </c>
      <c r="G639" s="145">
        <v>80.336487907465951</v>
      </c>
      <c r="H639" s="107" t="s">
        <v>1029</v>
      </c>
      <c r="I639" s="107">
        <v>0.21030494216614146</v>
      </c>
      <c r="J639" s="107" t="s">
        <v>1029</v>
      </c>
      <c r="K639" s="107" t="s">
        <v>1029</v>
      </c>
      <c r="L639" s="107" t="s">
        <v>1029</v>
      </c>
      <c r="M639" s="107" t="s">
        <v>1029</v>
      </c>
      <c r="N639" s="107" t="s">
        <v>1029</v>
      </c>
    </row>
    <row r="640" spans="2:14">
      <c r="B640" s="24">
        <v>8033000</v>
      </c>
      <c r="C640" s="273" t="s">
        <v>662</v>
      </c>
      <c r="D640" s="63">
        <v>100</v>
      </c>
      <c r="E640" s="107">
        <v>99.234354194407445</v>
      </c>
      <c r="F640" s="145">
        <v>58.754993342210383</v>
      </c>
      <c r="G640" s="145">
        <v>40.479360852197068</v>
      </c>
      <c r="H640" s="107">
        <v>6.6577896138481987E-2</v>
      </c>
      <c r="I640" s="107">
        <v>0.49933422103861491</v>
      </c>
      <c r="J640" s="107" t="s">
        <v>1029</v>
      </c>
      <c r="K640" s="107" t="s">
        <v>1029</v>
      </c>
      <c r="L640" s="107" t="s">
        <v>1029</v>
      </c>
      <c r="M640" s="107">
        <v>0.16644474034620496</v>
      </c>
      <c r="N640" s="107">
        <v>3.3288948069240994E-2</v>
      </c>
    </row>
    <row r="641" spans="2:14">
      <c r="B641" s="24">
        <v>8034000</v>
      </c>
      <c r="C641" s="273" t="s">
        <v>663</v>
      </c>
      <c r="D641" s="63">
        <v>100</v>
      </c>
      <c r="E641" s="107">
        <v>99.604938271604894</v>
      </c>
      <c r="F641" s="145">
        <v>71.407407407407391</v>
      </c>
      <c r="G641" s="145">
        <v>28.1975308641975</v>
      </c>
      <c r="H641" s="107" t="s">
        <v>1029</v>
      </c>
      <c r="I641" s="107">
        <v>0.39506172839506137</v>
      </c>
      <c r="J641" s="107" t="s">
        <v>1029</v>
      </c>
      <c r="K641" s="107" t="s">
        <v>1029</v>
      </c>
      <c r="L641" s="107" t="s">
        <v>1029</v>
      </c>
      <c r="M641" s="107" t="s">
        <v>1029</v>
      </c>
      <c r="N641" s="107" t="s">
        <v>1029</v>
      </c>
    </row>
    <row r="642" spans="2:14" s="54" customFormat="1">
      <c r="B642" s="296">
        <v>8300000</v>
      </c>
      <c r="C642" s="301" t="s">
        <v>664</v>
      </c>
      <c r="D642" s="291">
        <v>100</v>
      </c>
      <c r="E642" s="292">
        <v>98.243626062322804</v>
      </c>
      <c r="F642" s="585">
        <v>77.660866046135169</v>
      </c>
      <c r="G642" s="585">
        <v>20.582760016187638</v>
      </c>
      <c r="H642" s="292">
        <v>0.55847834884661685</v>
      </c>
      <c r="I642" s="292">
        <v>1.14123836503439</v>
      </c>
      <c r="J642" s="292" t="s">
        <v>1029</v>
      </c>
      <c r="K642" s="292" t="s">
        <v>1029</v>
      </c>
      <c r="L642" s="292">
        <v>4.0469445568595422E-3</v>
      </c>
      <c r="M642" s="292">
        <v>4.4516390125454969E-2</v>
      </c>
      <c r="N642" s="292">
        <v>8.0938891137190844E-3</v>
      </c>
    </row>
    <row r="643" spans="2:14">
      <c r="B643" s="24">
        <v>8301000</v>
      </c>
      <c r="C643" s="273" t="s">
        <v>665</v>
      </c>
      <c r="D643" s="63">
        <v>100</v>
      </c>
      <c r="E643" s="107">
        <v>97.19905922599952</v>
      </c>
      <c r="F643" s="145">
        <v>71.883686123583473</v>
      </c>
      <c r="G643" s="145">
        <v>25.315373102416039</v>
      </c>
      <c r="H643" s="107">
        <v>0.12828736369467619</v>
      </c>
      <c r="I643" s="107">
        <v>2.651272183023309</v>
      </c>
      <c r="J643" s="107" t="s">
        <v>1029</v>
      </c>
      <c r="K643" s="107" t="s">
        <v>1029</v>
      </c>
      <c r="L643" s="107" t="s">
        <v>1029</v>
      </c>
      <c r="M643" s="107">
        <v>2.1381227282446034E-2</v>
      </c>
      <c r="N643" s="107" t="s">
        <v>1029</v>
      </c>
    </row>
    <row r="644" spans="2:14">
      <c r="B644" s="24">
        <v>8310000</v>
      </c>
      <c r="C644" s="273" t="s">
        <v>666</v>
      </c>
      <c r="D644" s="63">
        <v>100</v>
      </c>
      <c r="E644" s="107">
        <v>95.183776932826206</v>
      </c>
      <c r="F644" s="145">
        <v>83.396704689480202</v>
      </c>
      <c r="G644" s="145">
        <v>11.787072243346003</v>
      </c>
      <c r="H644" s="107">
        <v>2.6615969581749033</v>
      </c>
      <c r="I644" s="107">
        <v>2.1546261089987309</v>
      </c>
      <c r="J644" s="107" t="s">
        <v>1029</v>
      </c>
      <c r="K644" s="107" t="s">
        <v>1029</v>
      </c>
      <c r="L644" s="107" t="s">
        <v>1029</v>
      </c>
      <c r="M644" s="107" t="s">
        <v>1029</v>
      </c>
      <c r="N644" s="107" t="s">
        <v>1029</v>
      </c>
    </row>
    <row r="645" spans="2:14">
      <c r="B645" s="24">
        <v>8311000</v>
      </c>
      <c r="C645" s="277" t="s">
        <v>667</v>
      </c>
      <c r="D645" s="63">
        <v>100</v>
      </c>
      <c r="E645" s="107">
        <v>99.206349206349287</v>
      </c>
      <c r="F645" s="145">
        <v>83.90022675736968</v>
      </c>
      <c r="G645" s="145">
        <v>15.306122448979604</v>
      </c>
      <c r="H645" s="107" t="s">
        <v>1029</v>
      </c>
      <c r="I645" s="107">
        <v>0.68027210884353762</v>
      </c>
      <c r="J645" s="107" t="s">
        <v>1029</v>
      </c>
      <c r="K645" s="107" t="s">
        <v>1029</v>
      </c>
      <c r="L645" s="107" t="s">
        <v>1029</v>
      </c>
      <c r="M645" s="107">
        <v>0.11337868480725628</v>
      </c>
      <c r="N645" s="107" t="s">
        <v>1029</v>
      </c>
    </row>
    <row r="646" spans="2:14">
      <c r="B646" s="24">
        <v>8312000</v>
      </c>
      <c r="C646" s="273" t="s">
        <v>668</v>
      </c>
      <c r="D646" s="63">
        <v>100</v>
      </c>
      <c r="E646" s="107">
        <v>99.869109947643864</v>
      </c>
      <c r="F646" s="145">
        <v>89.3979057591622</v>
      </c>
      <c r="G646" s="145">
        <v>10.471204188481661</v>
      </c>
      <c r="H646" s="107" t="s">
        <v>1029</v>
      </c>
      <c r="I646" s="107">
        <v>0.13089005235602078</v>
      </c>
      <c r="J646" s="107" t="s">
        <v>1029</v>
      </c>
      <c r="K646" s="107" t="s">
        <v>1029</v>
      </c>
      <c r="L646" s="107" t="s">
        <v>1029</v>
      </c>
      <c r="M646" s="107" t="s">
        <v>1029</v>
      </c>
      <c r="N646" s="107" t="s">
        <v>1029</v>
      </c>
    </row>
    <row r="647" spans="2:14">
      <c r="B647" s="24">
        <v>8313000</v>
      </c>
      <c r="C647" s="273" t="s">
        <v>669</v>
      </c>
      <c r="D647" s="63">
        <v>100</v>
      </c>
      <c r="E647" s="107">
        <v>99.658935879945304</v>
      </c>
      <c r="F647" s="145">
        <v>86.084583901773414</v>
      </c>
      <c r="G647" s="145">
        <v>13.574351978171888</v>
      </c>
      <c r="H647" s="107">
        <v>6.8212824010914011E-2</v>
      </c>
      <c r="I647" s="107">
        <v>0.20463847203274202</v>
      </c>
      <c r="J647" s="107" t="s">
        <v>1029</v>
      </c>
      <c r="K647" s="107" t="s">
        <v>1029</v>
      </c>
      <c r="L647" s="107">
        <v>6.8212824010914011E-2</v>
      </c>
      <c r="M647" s="107" t="s">
        <v>1029</v>
      </c>
      <c r="N647" s="107" t="s">
        <v>1029</v>
      </c>
    </row>
    <row r="648" spans="2:14">
      <c r="B648" s="24">
        <v>8314000</v>
      </c>
      <c r="C648" s="273" t="s">
        <v>670</v>
      </c>
      <c r="D648" s="63">
        <v>100</v>
      </c>
      <c r="E648" s="107">
        <v>99.619410085632623</v>
      </c>
      <c r="F648" s="145">
        <v>79.06755470980012</v>
      </c>
      <c r="G648" s="145">
        <v>20.551855375832503</v>
      </c>
      <c r="H648" s="107">
        <v>0.14272121788772568</v>
      </c>
      <c r="I648" s="107">
        <v>0.23786869647954276</v>
      </c>
      <c r="J648" s="107" t="s">
        <v>1029</v>
      </c>
      <c r="K648" s="107" t="s">
        <v>1029</v>
      </c>
      <c r="L648" s="107" t="s">
        <v>1029</v>
      </c>
      <c r="M648" s="107" t="s">
        <v>1029</v>
      </c>
      <c r="N648" s="107" t="s">
        <v>1029</v>
      </c>
    </row>
    <row r="649" spans="2:14">
      <c r="B649" s="24">
        <v>8315000</v>
      </c>
      <c r="C649" s="273" t="s">
        <v>671</v>
      </c>
      <c r="D649" s="63">
        <v>100</v>
      </c>
      <c r="E649" s="107">
        <v>99.546142208774583</v>
      </c>
      <c r="F649" s="145">
        <v>56.656580937972791</v>
      </c>
      <c r="G649" s="145">
        <v>42.889561270801792</v>
      </c>
      <c r="H649" s="107">
        <v>0.30257186081694432</v>
      </c>
      <c r="I649" s="107">
        <v>0.15128593040847216</v>
      </c>
      <c r="J649" s="107" t="s">
        <v>1029</v>
      </c>
      <c r="K649" s="107" t="s">
        <v>1029</v>
      </c>
      <c r="L649" s="107" t="s">
        <v>1029</v>
      </c>
      <c r="M649" s="107" t="s">
        <v>1029</v>
      </c>
      <c r="N649" s="107" t="s">
        <v>1029</v>
      </c>
    </row>
    <row r="650" spans="2:14">
      <c r="B650" s="24">
        <v>8316000</v>
      </c>
      <c r="C650" s="273" t="s">
        <v>672</v>
      </c>
      <c r="D650" s="63">
        <v>100</v>
      </c>
      <c r="E650" s="107">
        <v>99.414519906323122</v>
      </c>
      <c r="F650" s="145">
        <v>75.4098360655737</v>
      </c>
      <c r="G650" s="145">
        <v>24.004683840749422</v>
      </c>
      <c r="H650" s="107" t="s">
        <v>1029</v>
      </c>
      <c r="I650" s="107">
        <v>0.58548009367681508</v>
      </c>
      <c r="J650" s="107" t="s">
        <v>1029</v>
      </c>
      <c r="K650" s="107" t="s">
        <v>1029</v>
      </c>
      <c r="L650" s="107" t="s">
        <v>1029</v>
      </c>
      <c r="M650" s="107" t="s">
        <v>1029</v>
      </c>
      <c r="N650" s="107" t="s">
        <v>1029</v>
      </c>
    </row>
    <row r="651" spans="2:14">
      <c r="B651" s="24">
        <v>8317000</v>
      </c>
      <c r="C651" s="273" t="s">
        <v>673</v>
      </c>
      <c r="D651" s="63">
        <v>100</v>
      </c>
      <c r="E651" s="107">
        <v>61.57303370786515</v>
      </c>
      <c r="F651" s="145">
        <v>61.348314606741553</v>
      </c>
      <c r="G651" s="145">
        <v>0.22471910112359561</v>
      </c>
      <c r="H651" s="107">
        <v>20.224719101123608</v>
      </c>
      <c r="I651" s="107">
        <v>17.977528089887649</v>
      </c>
      <c r="J651" s="107" t="s">
        <v>1029</v>
      </c>
      <c r="K651" s="107" t="s">
        <v>1029</v>
      </c>
      <c r="L651" s="107" t="s">
        <v>1029</v>
      </c>
      <c r="M651" s="107">
        <v>0.22471910112359561</v>
      </c>
      <c r="N651" s="107" t="s">
        <v>1029</v>
      </c>
    </row>
    <row r="652" spans="2:14">
      <c r="B652" s="24">
        <v>8318000</v>
      </c>
      <c r="C652" s="273" t="s">
        <v>674</v>
      </c>
      <c r="D652" s="63">
        <v>100</v>
      </c>
      <c r="E652" s="107">
        <v>99.656357388316167</v>
      </c>
      <c r="F652" s="145">
        <v>90.950744558992</v>
      </c>
      <c r="G652" s="145">
        <v>8.7056128293241706</v>
      </c>
      <c r="H652" s="107">
        <v>0.11454753722794961</v>
      </c>
      <c r="I652" s="107">
        <v>0.22909507445589922</v>
      </c>
      <c r="J652" s="107" t="s">
        <v>1029</v>
      </c>
      <c r="K652" s="107" t="s">
        <v>1029</v>
      </c>
      <c r="L652" s="107" t="s">
        <v>1029</v>
      </c>
      <c r="M652" s="107" t="s">
        <v>1029</v>
      </c>
      <c r="N652" s="107" t="s">
        <v>1029</v>
      </c>
    </row>
    <row r="653" spans="2:14">
      <c r="B653" s="24">
        <v>8319000</v>
      </c>
      <c r="C653" s="273" t="s">
        <v>217</v>
      </c>
      <c r="D653" s="63">
        <v>100</v>
      </c>
      <c r="E653" s="107">
        <v>98.797595190380818</v>
      </c>
      <c r="F653" s="145">
        <v>83.76753507014034</v>
      </c>
      <c r="G653" s="145">
        <v>15.030060120240476</v>
      </c>
      <c r="H653" s="107" t="s">
        <v>1029</v>
      </c>
      <c r="I653" s="107">
        <v>0.80160320641282545</v>
      </c>
      <c r="J653" s="107" t="s">
        <v>1029</v>
      </c>
      <c r="K653" s="107" t="s">
        <v>1029</v>
      </c>
      <c r="L653" s="107" t="s">
        <v>1029</v>
      </c>
      <c r="M653" s="107" t="s">
        <v>1029</v>
      </c>
      <c r="N653" s="107">
        <v>0.40080160320641273</v>
      </c>
    </row>
    <row r="654" spans="2:14">
      <c r="B654" s="24">
        <v>8320000</v>
      </c>
      <c r="C654" s="273" t="s">
        <v>675</v>
      </c>
      <c r="D654" s="63">
        <v>100</v>
      </c>
      <c r="E654" s="107">
        <v>100</v>
      </c>
      <c r="F654" s="145">
        <v>92.492492492492488</v>
      </c>
      <c r="G654" s="145">
        <v>7.5075075075075048</v>
      </c>
      <c r="H654" s="107" t="s">
        <v>1029</v>
      </c>
      <c r="I654" s="107" t="s">
        <v>1029</v>
      </c>
      <c r="J654" s="107" t="s">
        <v>1029</v>
      </c>
      <c r="K654" s="107" t="s">
        <v>1029</v>
      </c>
      <c r="L654" s="107" t="s">
        <v>1029</v>
      </c>
      <c r="M654" s="107" t="s">
        <v>1029</v>
      </c>
      <c r="N654" s="107" t="s">
        <v>1029</v>
      </c>
    </row>
    <row r="655" spans="2:14">
      <c r="B655" s="24">
        <v>8321000</v>
      </c>
      <c r="C655" s="273" t="s">
        <v>676</v>
      </c>
      <c r="D655" s="63">
        <v>100</v>
      </c>
      <c r="E655" s="107">
        <v>99.515151515151473</v>
      </c>
      <c r="F655" s="145">
        <v>87.090909090909065</v>
      </c>
      <c r="G655" s="145">
        <v>12.424242424242415</v>
      </c>
      <c r="H655" s="107">
        <v>6.0606060606060531E-2</v>
      </c>
      <c r="I655" s="107">
        <v>0.3636363636363632</v>
      </c>
      <c r="J655" s="107" t="s">
        <v>1029</v>
      </c>
      <c r="K655" s="107" t="s">
        <v>1029</v>
      </c>
      <c r="L655" s="107" t="s">
        <v>1029</v>
      </c>
      <c r="M655" s="107">
        <v>6.0606060606060531E-2</v>
      </c>
      <c r="N655" s="107" t="s">
        <v>1029</v>
      </c>
    </row>
    <row r="656" spans="2:14">
      <c r="B656" s="24">
        <v>8322000</v>
      </c>
      <c r="C656" s="273" t="s">
        <v>389</v>
      </c>
      <c r="D656" s="63">
        <v>100</v>
      </c>
      <c r="E656" s="107">
        <v>98.857142857142748</v>
      </c>
      <c r="F656" s="145">
        <v>47.80952380952376</v>
      </c>
      <c r="G656" s="145">
        <v>51.047619047618994</v>
      </c>
      <c r="H656" s="107">
        <v>0.19047619047619027</v>
      </c>
      <c r="I656" s="107">
        <v>0.95238095238095144</v>
      </c>
      <c r="J656" s="107" t="s">
        <v>1029</v>
      </c>
      <c r="K656" s="107" t="s">
        <v>1029</v>
      </c>
      <c r="L656" s="107" t="s">
        <v>1029</v>
      </c>
      <c r="M656" s="107" t="s">
        <v>1029</v>
      </c>
      <c r="N656" s="107" t="s">
        <v>1029</v>
      </c>
    </row>
    <row r="657" spans="2:14">
      <c r="B657" s="24">
        <v>8323000</v>
      </c>
      <c r="C657" s="273" t="s">
        <v>677</v>
      </c>
      <c r="D657" s="63">
        <v>100</v>
      </c>
      <c r="E657" s="107">
        <v>99.000908265213454</v>
      </c>
      <c r="F657" s="145">
        <v>77.020890099909209</v>
      </c>
      <c r="G657" s="145">
        <v>21.980018165304248</v>
      </c>
      <c r="H657" s="107" t="s">
        <v>1029</v>
      </c>
      <c r="I657" s="107">
        <v>0.72661217075385998</v>
      </c>
      <c r="J657" s="107" t="s">
        <v>1029</v>
      </c>
      <c r="K657" s="107" t="s">
        <v>1029</v>
      </c>
      <c r="L657" s="107" t="s">
        <v>1029</v>
      </c>
      <c r="M657" s="107">
        <v>0.27247956403269752</v>
      </c>
      <c r="N657" s="107" t="s">
        <v>1029</v>
      </c>
    </row>
    <row r="658" spans="2:14">
      <c r="B658" s="24">
        <v>8324000</v>
      </c>
      <c r="C658" s="273" t="s">
        <v>678</v>
      </c>
      <c r="D658" s="63">
        <v>100</v>
      </c>
      <c r="E658" s="107">
        <v>99.027237354085642</v>
      </c>
      <c r="F658" s="145">
        <v>83.268482490272405</v>
      </c>
      <c r="G658" s="145">
        <v>15.758754863813241</v>
      </c>
      <c r="H658" s="107" t="s">
        <v>1029</v>
      </c>
      <c r="I658" s="107">
        <v>0.97276264591439765</v>
      </c>
      <c r="J658" s="107" t="s">
        <v>1029</v>
      </c>
      <c r="K658" s="107" t="s">
        <v>1029</v>
      </c>
      <c r="L658" s="107" t="s">
        <v>1029</v>
      </c>
      <c r="M658" s="107" t="s">
        <v>1029</v>
      </c>
      <c r="N658" s="107" t="s">
        <v>1029</v>
      </c>
    </row>
    <row r="659" spans="2:14">
      <c r="B659" s="24">
        <v>8325000</v>
      </c>
      <c r="C659" s="273" t="s">
        <v>679</v>
      </c>
      <c r="D659" s="63">
        <v>100</v>
      </c>
      <c r="E659" s="107">
        <v>99.604743083004024</v>
      </c>
      <c r="F659" s="145">
        <v>78.71259175607014</v>
      </c>
      <c r="G659" s="145">
        <v>20.892151326933877</v>
      </c>
      <c r="H659" s="107">
        <v>0.22586109542631258</v>
      </c>
      <c r="I659" s="107">
        <v>0.16939582156973446</v>
      </c>
      <c r="J659" s="107" t="s">
        <v>1029</v>
      </c>
      <c r="K659" s="107" t="s">
        <v>1029</v>
      </c>
      <c r="L659" s="107" t="s">
        <v>1029</v>
      </c>
      <c r="M659" s="107" t="s">
        <v>1029</v>
      </c>
      <c r="N659" s="107" t="s">
        <v>1029</v>
      </c>
    </row>
    <row r="660" spans="2:14">
      <c r="B660" s="24">
        <v>8326000</v>
      </c>
      <c r="C660" s="273" t="s">
        <v>680</v>
      </c>
      <c r="D660" s="63">
        <v>100</v>
      </c>
      <c r="E660" s="107">
        <v>99.056603773584797</v>
      </c>
      <c r="F660" s="145">
        <v>86.792452830188566</v>
      </c>
      <c r="G660" s="145">
        <v>12.264150943396226</v>
      </c>
      <c r="H660" s="107">
        <v>0.94339622641509391</v>
      </c>
      <c r="I660" s="107" t="s">
        <v>1029</v>
      </c>
      <c r="J660" s="107" t="s">
        <v>1029</v>
      </c>
      <c r="K660" s="107" t="s">
        <v>1029</v>
      </c>
      <c r="L660" s="107" t="s">
        <v>1029</v>
      </c>
      <c r="M660" s="107" t="s">
        <v>1029</v>
      </c>
      <c r="N660" s="107" t="s">
        <v>1029</v>
      </c>
    </row>
    <row r="661" spans="2:14">
      <c r="B661" s="24">
        <v>8327000</v>
      </c>
      <c r="C661" s="273" t="s">
        <v>681</v>
      </c>
      <c r="D661" s="63">
        <v>100</v>
      </c>
      <c r="E661" s="107">
        <v>99.358974358974336</v>
      </c>
      <c r="F661" s="145">
        <v>82.211538461538439</v>
      </c>
      <c r="G661" s="145">
        <v>17.147435897435891</v>
      </c>
      <c r="H661" s="107">
        <v>0.16025641025641013</v>
      </c>
      <c r="I661" s="107">
        <v>0.16025641025641013</v>
      </c>
      <c r="J661" s="107" t="s">
        <v>1029</v>
      </c>
      <c r="K661" s="107" t="s">
        <v>1029</v>
      </c>
      <c r="L661" s="107" t="s">
        <v>1029</v>
      </c>
      <c r="M661" s="107">
        <v>0.32051282051282026</v>
      </c>
      <c r="N661" s="107" t="s">
        <v>1029</v>
      </c>
    </row>
    <row r="662" spans="2:14">
      <c r="B662" s="24">
        <v>8328000</v>
      </c>
      <c r="C662" s="273" t="s">
        <v>682</v>
      </c>
      <c r="D662" s="63">
        <v>100</v>
      </c>
      <c r="E662" s="107">
        <v>99.745222929936148</v>
      </c>
      <c r="F662" s="145">
        <v>77.324840764331057</v>
      </c>
      <c r="G662" s="145">
        <v>22.420382165605083</v>
      </c>
      <c r="H662" s="107" t="s">
        <v>1029</v>
      </c>
      <c r="I662" s="107" t="s">
        <v>1029</v>
      </c>
      <c r="J662" s="107" t="s">
        <v>1029</v>
      </c>
      <c r="K662" s="107" t="s">
        <v>1029</v>
      </c>
      <c r="L662" s="107" t="s">
        <v>1029</v>
      </c>
      <c r="M662" s="107">
        <v>0.25477707006369388</v>
      </c>
      <c r="N662" s="107" t="s">
        <v>1029</v>
      </c>
    </row>
    <row r="663" spans="2:14">
      <c r="B663" s="24">
        <v>8329000</v>
      </c>
      <c r="C663" s="273" t="s">
        <v>683</v>
      </c>
      <c r="D663" s="63">
        <v>100</v>
      </c>
      <c r="E663" s="107">
        <v>99.8599439775912</v>
      </c>
      <c r="F663" s="145">
        <v>75.910364145658363</v>
      </c>
      <c r="G663" s="145">
        <v>23.949579831932837</v>
      </c>
      <c r="H663" s="107" t="s">
        <v>1029</v>
      </c>
      <c r="I663" s="107">
        <v>0.14005602240896378</v>
      </c>
      <c r="J663" s="107" t="s">
        <v>1029</v>
      </c>
      <c r="K663" s="107" t="s">
        <v>1029</v>
      </c>
      <c r="L663" s="107" t="s">
        <v>1029</v>
      </c>
      <c r="M663" s="107" t="s">
        <v>1029</v>
      </c>
      <c r="N663" s="107" t="s">
        <v>1029</v>
      </c>
    </row>
    <row r="664" spans="2:14">
      <c r="B664" s="24">
        <v>8330000</v>
      </c>
      <c r="C664" s="273" t="s">
        <v>684</v>
      </c>
      <c r="D664" s="63">
        <v>100</v>
      </c>
      <c r="E664" s="107">
        <v>99.573560767590592</v>
      </c>
      <c r="F664" s="145">
        <v>61.40724946695093</v>
      </c>
      <c r="G664" s="145">
        <v>38.166311300639663</v>
      </c>
      <c r="H664" s="107" t="s">
        <v>1029</v>
      </c>
      <c r="I664" s="107">
        <v>0.42643923240938175</v>
      </c>
      <c r="J664" s="107" t="s">
        <v>1029</v>
      </c>
      <c r="K664" s="107" t="s">
        <v>1029</v>
      </c>
      <c r="L664" s="107" t="s">
        <v>1029</v>
      </c>
      <c r="M664" s="107" t="s">
        <v>1029</v>
      </c>
      <c r="N664" s="107" t="s">
        <v>1029</v>
      </c>
    </row>
    <row r="665" spans="2:14">
      <c r="B665" s="24">
        <v>8331000</v>
      </c>
      <c r="C665" s="273" t="s">
        <v>685</v>
      </c>
      <c r="D665" s="63">
        <v>100</v>
      </c>
      <c r="E665" s="107">
        <v>99.733806566104619</v>
      </c>
      <c r="F665" s="145">
        <v>85.270629991126796</v>
      </c>
      <c r="G665" s="145">
        <v>14.463176574977815</v>
      </c>
      <c r="H665" s="107">
        <v>8.8731144631765735E-2</v>
      </c>
      <c r="I665" s="107">
        <v>0.17746228926353147</v>
      </c>
      <c r="J665" s="107" t="s">
        <v>1029</v>
      </c>
      <c r="K665" s="107" t="s">
        <v>1029</v>
      </c>
      <c r="L665" s="107" t="s">
        <v>1029</v>
      </c>
      <c r="M665" s="107" t="s">
        <v>1029</v>
      </c>
      <c r="N665" s="107" t="s">
        <v>1029</v>
      </c>
    </row>
    <row r="666" spans="2:14" s="54" customFormat="1">
      <c r="B666" s="298">
        <v>8900000</v>
      </c>
      <c r="C666" s="302" t="s">
        <v>686</v>
      </c>
      <c r="D666" s="291">
        <v>100</v>
      </c>
      <c r="E666" s="292">
        <v>98.824174181654286</v>
      </c>
      <c r="F666" s="585">
        <v>58.435055552786906</v>
      </c>
      <c r="G666" s="585">
        <v>40.389118628867386</v>
      </c>
      <c r="H666" s="292">
        <v>0.48577549698569594</v>
      </c>
      <c r="I666" s="292">
        <v>0.61531562951521424</v>
      </c>
      <c r="J666" s="292" t="s">
        <v>1029</v>
      </c>
      <c r="K666" s="292">
        <v>2.4911563947984379E-3</v>
      </c>
      <c r="L666" s="292" t="s">
        <v>1029</v>
      </c>
      <c r="M666" s="292">
        <v>4.9823127895968759E-2</v>
      </c>
      <c r="N666" s="292">
        <v>2.2420407553185941E-2</v>
      </c>
    </row>
    <row r="667" spans="2:14">
      <c r="B667" s="25">
        <v>8901000</v>
      </c>
      <c r="C667" s="273" t="s">
        <v>687</v>
      </c>
      <c r="D667" s="63">
        <v>100</v>
      </c>
      <c r="E667" s="107">
        <v>96.793697325026983</v>
      </c>
      <c r="F667" s="145">
        <v>37.156467570538496</v>
      </c>
      <c r="G667" s="145">
        <v>59.637229754488487</v>
      </c>
      <c r="H667" s="107">
        <v>0.32979113228288626</v>
      </c>
      <c r="I667" s="107">
        <v>2.7849028948332624</v>
      </c>
      <c r="J667" s="107" t="s">
        <v>1029</v>
      </c>
      <c r="K667" s="107" t="s">
        <v>1029</v>
      </c>
      <c r="L667" s="107" t="s">
        <v>1029</v>
      </c>
      <c r="M667" s="107">
        <v>9.1608647856357306E-2</v>
      </c>
      <c r="N667" s="107" t="s">
        <v>1029</v>
      </c>
    </row>
    <row r="668" spans="2:14">
      <c r="B668" s="25">
        <v>8910000</v>
      </c>
      <c r="C668" s="273" t="s">
        <v>688</v>
      </c>
      <c r="D668" s="63">
        <v>100</v>
      </c>
      <c r="E668" s="107">
        <v>99.85802176999502</v>
      </c>
      <c r="F668" s="145">
        <v>68.528159015617405</v>
      </c>
      <c r="G668" s="145">
        <v>31.329862754377615</v>
      </c>
      <c r="H668" s="107">
        <v>4.7326076668244128E-2</v>
      </c>
      <c r="I668" s="107">
        <v>9.4652153336488257E-2</v>
      </c>
      <c r="J668" s="107" t="s">
        <v>1029</v>
      </c>
      <c r="K668" s="107" t="s">
        <v>1029</v>
      </c>
      <c r="L668" s="107" t="s">
        <v>1029</v>
      </c>
      <c r="M668" s="107" t="s">
        <v>1029</v>
      </c>
      <c r="N668" s="107" t="s">
        <v>1029</v>
      </c>
    </row>
    <row r="669" spans="2:14">
      <c r="B669" s="25">
        <v>8911000</v>
      </c>
      <c r="C669" s="273" t="s">
        <v>689</v>
      </c>
      <c r="D669" s="63">
        <v>100</v>
      </c>
      <c r="E669" s="107">
        <v>99.689440993788736</v>
      </c>
      <c r="F669" s="145">
        <v>62.422360248447163</v>
      </c>
      <c r="G669" s="145">
        <v>37.26708074534158</v>
      </c>
      <c r="H669" s="107" t="s">
        <v>1029</v>
      </c>
      <c r="I669" s="107">
        <v>0.31055900621117982</v>
      </c>
      <c r="J669" s="107" t="s">
        <v>1029</v>
      </c>
      <c r="K669" s="107" t="s">
        <v>1029</v>
      </c>
      <c r="L669" s="107" t="s">
        <v>1029</v>
      </c>
      <c r="M669" s="107" t="s">
        <v>1029</v>
      </c>
      <c r="N669" s="107" t="s">
        <v>1029</v>
      </c>
    </row>
    <row r="670" spans="2:14">
      <c r="B670" s="25">
        <v>8912000</v>
      </c>
      <c r="C670" s="273" t="s">
        <v>690</v>
      </c>
      <c r="D670" s="63">
        <v>100</v>
      </c>
      <c r="E670" s="107">
        <v>97.992471769134255</v>
      </c>
      <c r="F670" s="145">
        <v>42.283563362609769</v>
      </c>
      <c r="G670" s="145">
        <v>55.708908406524479</v>
      </c>
      <c r="H670" s="107">
        <v>0.75282308657465491</v>
      </c>
      <c r="I670" s="107">
        <v>1.2547051442910917</v>
      </c>
      <c r="J670" s="107" t="s">
        <v>1029</v>
      </c>
      <c r="K670" s="107" t="s">
        <v>1029</v>
      </c>
      <c r="L670" s="107" t="s">
        <v>1029</v>
      </c>
      <c r="M670" s="107" t="s">
        <v>1029</v>
      </c>
      <c r="N670" s="107" t="s">
        <v>1029</v>
      </c>
    </row>
    <row r="671" spans="2:14">
      <c r="B671" s="25">
        <v>8913000</v>
      </c>
      <c r="C671" s="273" t="s">
        <v>691</v>
      </c>
      <c r="D671" s="63">
        <v>100</v>
      </c>
      <c r="E671" s="107">
        <v>99.811142587346495</v>
      </c>
      <c r="F671" s="145">
        <v>54.485363550519317</v>
      </c>
      <c r="G671" s="145">
        <v>45.325779036827171</v>
      </c>
      <c r="H671" s="107" t="s">
        <v>1029</v>
      </c>
      <c r="I671" s="107">
        <v>0.18885741265344666</v>
      </c>
      <c r="J671" s="107" t="s">
        <v>1029</v>
      </c>
      <c r="K671" s="107" t="s">
        <v>1029</v>
      </c>
      <c r="L671" s="107" t="s">
        <v>1029</v>
      </c>
      <c r="M671" s="107" t="s">
        <v>1029</v>
      </c>
      <c r="N671" s="107" t="s">
        <v>1029</v>
      </c>
    </row>
    <row r="672" spans="2:14">
      <c r="B672" s="25">
        <v>8914000</v>
      </c>
      <c r="C672" s="273" t="s">
        <v>692</v>
      </c>
      <c r="D672" s="63">
        <v>100</v>
      </c>
      <c r="E672" s="107">
        <v>99.46466809421851</v>
      </c>
      <c r="F672" s="145">
        <v>81.798715203426227</v>
      </c>
      <c r="G672" s="145">
        <v>17.665952890792287</v>
      </c>
      <c r="H672" s="107">
        <v>0.10706638115631686</v>
      </c>
      <c r="I672" s="107">
        <v>0.32119914346895057</v>
      </c>
      <c r="J672" s="107" t="s">
        <v>1029</v>
      </c>
      <c r="K672" s="107" t="s">
        <v>1029</v>
      </c>
      <c r="L672" s="107" t="s">
        <v>1029</v>
      </c>
      <c r="M672" s="107">
        <v>5.3533190578158432E-2</v>
      </c>
      <c r="N672" s="107">
        <v>5.3533190578158432E-2</v>
      </c>
    </row>
    <row r="673" spans="2:14">
      <c r="B673" s="25">
        <v>8915000</v>
      </c>
      <c r="C673" s="273" t="s">
        <v>693</v>
      </c>
      <c r="D673" s="63">
        <v>100</v>
      </c>
      <c r="E673" s="107">
        <v>99.519487453283517</v>
      </c>
      <c r="F673" s="145">
        <v>61.505605979711738</v>
      </c>
      <c r="G673" s="145">
        <v>38.013881473571779</v>
      </c>
      <c r="H673" s="107">
        <v>0.21356113187399869</v>
      </c>
      <c r="I673" s="107">
        <v>0.21356113187399869</v>
      </c>
      <c r="J673" s="107" t="s">
        <v>1029</v>
      </c>
      <c r="K673" s="107" t="s">
        <v>1029</v>
      </c>
      <c r="L673" s="107" t="s">
        <v>1029</v>
      </c>
      <c r="M673" s="107" t="s">
        <v>1029</v>
      </c>
      <c r="N673" s="107">
        <v>5.3390282968499674E-2</v>
      </c>
    </row>
    <row r="674" spans="2:14">
      <c r="B674" s="25">
        <v>8916000</v>
      </c>
      <c r="C674" s="273" t="s">
        <v>694</v>
      </c>
      <c r="D674" s="63">
        <v>100</v>
      </c>
      <c r="E674" s="107">
        <v>99.45317840054696</v>
      </c>
      <c r="F674" s="145">
        <v>63.773069036227035</v>
      </c>
      <c r="G674" s="145">
        <v>35.680109364319925</v>
      </c>
      <c r="H674" s="107">
        <v>0.13670539986329475</v>
      </c>
      <c r="I674" s="107">
        <v>0.27341079972658949</v>
      </c>
      <c r="J674" s="107" t="s">
        <v>1029</v>
      </c>
      <c r="K674" s="107" t="s">
        <v>1029</v>
      </c>
      <c r="L674" s="107" t="s">
        <v>1029</v>
      </c>
      <c r="M674" s="107">
        <v>0.13670539986329475</v>
      </c>
      <c r="N674" s="107" t="s">
        <v>1029</v>
      </c>
    </row>
    <row r="675" spans="2:14">
      <c r="B675" s="25">
        <v>8916100</v>
      </c>
      <c r="C675" s="273" t="s">
        <v>695</v>
      </c>
      <c r="D675" s="63">
        <v>100</v>
      </c>
      <c r="E675" s="107">
        <v>99.693877551020393</v>
      </c>
      <c r="F675" s="145">
        <v>32.857142857142868</v>
      </c>
      <c r="G675" s="145">
        <v>66.836734693877531</v>
      </c>
      <c r="H675" s="107">
        <v>0.10204081632653064</v>
      </c>
      <c r="I675" s="107">
        <v>0.10204081632653064</v>
      </c>
      <c r="J675" s="107" t="s">
        <v>1029</v>
      </c>
      <c r="K675" s="107" t="s">
        <v>1029</v>
      </c>
      <c r="L675" s="107" t="s">
        <v>1029</v>
      </c>
      <c r="M675" s="107">
        <v>0.10204081632653064</v>
      </c>
      <c r="N675" s="107" t="s">
        <v>1029</v>
      </c>
    </row>
    <row r="676" spans="2:14">
      <c r="B676" s="25">
        <v>8917000</v>
      </c>
      <c r="C676" s="273" t="s">
        <v>696</v>
      </c>
      <c r="D676" s="63">
        <v>100</v>
      </c>
      <c r="E676" s="107">
        <v>99.817184643510103</v>
      </c>
      <c r="F676" s="145">
        <v>50.091407678245005</v>
      </c>
      <c r="G676" s="145">
        <v>49.725776965265098</v>
      </c>
      <c r="H676" s="107">
        <v>0.18281535648994521</v>
      </c>
      <c r="I676" s="107" t="s">
        <v>1029</v>
      </c>
      <c r="J676" s="107" t="s">
        <v>1029</v>
      </c>
      <c r="K676" s="107" t="s">
        <v>1029</v>
      </c>
      <c r="L676" s="107" t="s">
        <v>1029</v>
      </c>
      <c r="M676" s="107" t="s">
        <v>1029</v>
      </c>
      <c r="N676" s="107" t="s">
        <v>1029</v>
      </c>
    </row>
    <row r="677" spans="2:14">
      <c r="B677" s="25">
        <v>8918000</v>
      </c>
      <c r="C677" s="273" t="s">
        <v>697</v>
      </c>
      <c r="D677" s="63">
        <v>100</v>
      </c>
      <c r="E677" s="107">
        <v>99.738903394255942</v>
      </c>
      <c r="F677" s="145">
        <v>80.939947780678906</v>
      </c>
      <c r="G677" s="145">
        <v>18.798955613577043</v>
      </c>
      <c r="H677" s="107" t="s">
        <v>1029</v>
      </c>
      <c r="I677" s="107" t="s">
        <v>1029</v>
      </c>
      <c r="J677" s="107" t="s">
        <v>1029</v>
      </c>
      <c r="K677" s="107" t="s">
        <v>1029</v>
      </c>
      <c r="L677" s="107" t="s">
        <v>1029</v>
      </c>
      <c r="M677" s="107" t="s">
        <v>1029</v>
      </c>
      <c r="N677" s="107">
        <v>0.26109660574412558</v>
      </c>
    </row>
    <row r="678" spans="2:14">
      <c r="B678" s="25">
        <v>8919000</v>
      </c>
      <c r="C678" s="273" t="s">
        <v>698</v>
      </c>
      <c r="D678" s="63">
        <v>100</v>
      </c>
      <c r="E678" s="107">
        <v>99.887133182844451</v>
      </c>
      <c r="F678" s="145">
        <v>88.939051918736084</v>
      </c>
      <c r="G678" s="145">
        <v>10.948081264108364</v>
      </c>
      <c r="H678" s="107" t="s">
        <v>1029</v>
      </c>
      <c r="I678" s="107" t="s">
        <v>1029</v>
      </c>
      <c r="J678" s="107" t="s">
        <v>1029</v>
      </c>
      <c r="K678" s="107">
        <v>0.1128668171557563</v>
      </c>
      <c r="L678" s="107" t="s">
        <v>1029</v>
      </c>
      <c r="M678" s="107" t="s">
        <v>1029</v>
      </c>
      <c r="N678" s="107" t="s">
        <v>1029</v>
      </c>
    </row>
    <row r="679" spans="2:14">
      <c r="B679" s="25">
        <v>8920000</v>
      </c>
      <c r="C679" s="273" t="s">
        <v>699</v>
      </c>
      <c r="D679" s="63">
        <v>100</v>
      </c>
      <c r="E679" s="107">
        <v>99.837925445704997</v>
      </c>
      <c r="F679" s="145">
        <v>52.025931928687164</v>
      </c>
      <c r="G679" s="145">
        <v>47.811993517017839</v>
      </c>
      <c r="H679" s="107" t="s">
        <v>1029</v>
      </c>
      <c r="I679" s="107">
        <v>0.16207455429497572</v>
      </c>
      <c r="J679" s="107" t="s">
        <v>1029</v>
      </c>
      <c r="K679" s="107" t="s">
        <v>1029</v>
      </c>
      <c r="L679" s="107" t="s">
        <v>1029</v>
      </c>
      <c r="M679" s="107" t="s">
        <v>1029</v>
      </c>
      <c r="N679" s="107" t="s">
        <v>1029</v>
      </c>
    </row>
    <row r="680" spans="2:14">
      <c r="B680" s="25">
        <v>8921000</v>
      </c>
      <c r="C680" s="273" t="s">
        <v>700</v>
      </c>
      <c r="D680" s="63">
        <v>100</v>
      </c>
      <c r="E680" s="107">
        <v>99.045801526717455</v>
      </c>
      <c r="F680" s="145">
        <v>71.437659033078788</v>
      </c>
      <c r="G680" s="145">
        <v>27.60814249363867</v>
      </c>
      <c r="H680" s="107">
        <v>0.31806615776081371</v>
      </c>
      <c r="I680" s="107">
        <v>0.44529262086513915</v>
      </c>
      <c r="J680" s="107" t="s">
        <v>1029</v>
      </c>
      <c r="K680" s="107" t="s">
        <v>1029</v>
      </c>
      <c r="L680" s="107" t="s">
        <v>1029</v>
      </c>
      <c r="M680" s="107">
        <v>0.19083969465648823</v>
      </c>
      <c r="N680" s="107" t="s">
        <v>1029</v>
      </c>
    </row>
    <row r="681" spans="2:14">
      <c r="B681" s="25">
        <v>8922000</v>
      </c>
      <c r="C681" s="273" t="s">
        <v>701</v>
      </c>
      <c r="D681" s="63">
        <v>100</v>
      </c>
      <c r="E681" s="107">
        <v>99.637243047158336</v>
      </c>
      <c r="F681" s="145">
        <v>41.596130592502988</v>
      </c>
      <c r="G681" s="145">
        <v>58.041112454655341</v>
      </c>
      <c r="H681" s="107" t="s">
        <v>1029</v>
      </c>
      <c r="I681" s="107" t="s">
        <v>1029</v>
      </c>
      <c r="J681" s="107" t="s">
        <v>1029</v>
      </c>
      <c r="K681" s="107" t="s">
        <v>1029</v>
      </c>
      <c r="L681" s="107" t="s">
        <v>1029</v>
      </c>
      <c r="M681" s="107" t="s">
        <v>1029</v>
      </c>
      <c r="N681" s="107">
        <v>0.36275695284159581</v>
      </c>
    </row>
    <row r="682" spans="2:14">
      <c r="B682" s="25">
        <v>8923000</v>
      </c>
      <c r="C682" s="273" t="s">
        <v>702</v>
      </c>
      <c r="D682" s="63">
        <v>100</v>
      </c>
      <c r="E682" s="107">
        <v>99.720279720279834</v>
      </c>
      <c r="F682" s="145">
        <v>75.664335664335752</v>
      </c>
      <c r="G682" s="145">
        <v>24.055944055944085</v>
      </c>
      <c r="H682" s="107">
        <v>6.9930069930070074E-2</v>
      </c>
      <c r="I682" s="107">
        <v>0.20979020979021024</v>
      </c>
      <c r="J682" s="107" t="s">
        <v>1029</v>
      </c>
      <c r="K682" s="107" t="s">
        <v>1029</v>
      </c>
      <c r="L682" s="107" t="s">
        <v>1029</v>
      </c>
      <c r="M682" s="107" t="s">
        <v>1029</v>
      </c>
      <c r="N682" s="107" t="s">
        <v>1029</v>
      </c>
    </row>
    <row r="683" spans="2:14">
      <c r="B683" s="25">
        <v>8924000</v>
      </c>
      <c r="C683" s="273" t="s">
        <v>516</v>
      </c>
      <c r="D683" s="63">
        <v>100</v>
      </c>
      <c r="E683" s="107">
        <v>99.731423455684762</v>
      </c>
      <c r="F683" s="145">
        <v>82.094897045657888</v>
      </c>
      <c r="G683" s="145">
        <v>17.636526410026878</v>
      </c>
      <c r="H683" s="107">
        <v>8.9525514771709988E-2</v>
      </c>
      <c r="I683" s="107">
        <v>8.9525514771709988E-2</v>
      </c>
      <c r="J683" s="107" t="s">
        <v>1029</v>
      </c>
      <c r="K683" s="107" t="s">
        <v>1029</v>
      </c>
      <c r="L683" s="107" t="s">
        <v>1029</v>
      </c>
      <c r="M683" s="107">
        <v>8.9525514771709988E-2</v>
      </c>
      <c r="N683" s="107" t="s">
        <v>1029</v>
      </c>
    </row>
    <row r="684" spans="2:14">
      <c r="B684" s="25">
        <v>8925000</v>
      </c>
      <c r="C684" s="273" t="s">
        <v>703</v>
      </c>
      <c r="D684" s="63">
        <v>100</v>
      </c>
      <c r="E684" s="107">
        <v>99.835931091058114</v>
      </c>
      <c r="F684" s="145">
        <v>47.867104183757107</v>
      </c>
      <c r="G684" s="145">
        <v>51.968826907301015</v>
      </c>
      <c r="H684" s="107">
        <v>4.1017227235438825E-2</v>
      </c>
      <c r="I684" s="107">
        <v>8.2034454470877649E-2</v>
      </c>
      <c r="J684" s="107" t="s">
        <v>1029</v>
      </c>
      <c r="K684" s="107" t="s">
        <v>1029</v>
      </c>
      <c r="L684" s="107" t="s">
        <v>1029</v>
      </c>
      <c r="M684" s="107">
        <v>4.1017227235438825E-2</v>
      </c>
      <c r="N684" s="107" t="s">
        <v>1029</v>
      </c>
    </row>
    <row r="685" spans="2:14">
      <c r="B685" s="25">
        <v>8926000</v>
      </c>
      <c r="C685" s="273" t="s">
        <v>704</v>
      </c>
      <c r="D685" s="63">
        <v>100</v>
      </c>
      <c r="E685" s="107">
        <v>99.719573752103003</v>
      </c>
      <c r="F685" s="145">
        <v>87.829500841278559</v>
      </c>
      <c r="G685" s="145">
        <v>11.890072910824449</v>
      </c>
      <c r="H685" s="107" t="s">
        <v>1029</v>
      </c>
      <c r="I685" s="107">
        <v>0.16825574873808169</v>
      </c>
      <c r="J685" s="107" t="s">
        <v>1029</v>
      </c>
      <c r="K685" s="107" t="s">
        <v>1029</v>
      </c>
      <c r="L685" s="107" t="s">
        <v>1029</v>
      </c>
      <c r="M685" s="107">
        <v>0.11217049915872113</v>
      </c>
      <c r="N685" s="107" t="s">
        <v>1029</v>
      </c>
    </row>
    <row r="686" spans="2:14">
      <c r="B686" s="25">
        <v>8927000</v>
      </c>
      <c r="C686" s="273" t="s">
        <v>705</v>
      </c>
      <c r="D686" s="63">
        <v>100</v>
      </c>
      <c r="E686" s="107">
        <v>98.970840480274319</v>
      </c>
      <c r="F686" s="145">
        <v>61.921097770154255</v>
      </c>
      <c r="G686" s="145">
        <v>37.049742710120071</v>
      </c>
      <c r="H686" s="107">
        <v>0.85763293310463085</v>
      </c>
      <c r="I686" s="107">
        <v>0.17152658662092618</v>
      </c>
      <c r="J686" s="107" t="s">
        <v>1029</v>
      </c>
      <c r="K686" s="107" t="s">
        <v>1029</v>
      </c>
      <c r="L686" s="107" t="s">
        <v>1029</v>
      </c>
      <c r="M686" s="107" t="s">
        <v>1029</v>
      </c>
      <c r="N686" s="107" t="s">
        <v>1029</v>
      </c>
    </row>
    <row r="687" spans="2:14">
      <c r="B687" s="25">
        <v>8928000</v>
      </c>
      <c r="C687" s="273" t="s">
        <v>706</v>
      </c>
      <c r="D687" s="63">
        <v>100</v>
      </c>
      <c r="E687" s="107">
        <v>99.346405228758101</v>
      </c>
      <c r="F687" s="145">
        <v>46.187363834422626</v>
      </c>
      <c r="G687" s="145">
        <v>53.159041394335482</v>
      </c>
      <c r="H687" s="107" t="s">
        <v>1029</v>
      </c>
      <c r="I687" s="107">
        <v>0.43572984749455307</v>
      </c>
      <c r="J687" s="107" t="s">
        <v>1029</v>
      </c>
      <c r="K687" s="107" t="s">
        <v>1029</v>
      </c>
      <c r="L687" s="107" t="s">
        <v>1029</v>
      </c>
      <c r="M687" s="107" t="s">
        <v>1029</v>
      </c>
      <c r="N687" s="107">
        <v>0.21786492374727653</v>
      </c>
    </row>
    <row r="688" spans="2:14">
      <c r="B688" s="25">
        <v>8929000</v>
      </c>
      <c r="C688" s="273" t="s">
        <v>707</v>
      </c>
      <c r="D688" s="63">
        <v>100</v>
      </c>
      <c r="E688" s="107">
        <v>99.681528662420362</v>
      </c>
      <c r="F688" s="145">
        <v>60.668789808917225</v>
      </c>
      <c r="G688" s="145">
        <v>39.012738853503144</v>
      </c>
      <c r="H688" s="107">
        <v>0.31847133757961776</v>
      </c>
      <c r="I688" s="107" t="s">
        <v>1029</v>
      </c>
      <c r="J688" s="107" t="s">
        <v>1029</v>
      </c>
      <c r="K688" s="107" t="s">
        <v>1029</v>
      </c>
      <c r="L688" s="107" t="s">
        <v>1029</v>
      </c>
      <c r="M688" s="107" t="s">
        <v>1029</v>
      </c>
      <c r="N688" s="107" t="s">
        <v>1029</v>
      </c>
    </row>
    <row r="689" spans="2:14">
      <c r="B689" s="25">
        <v>8930000</v>
      </c>
      <c r="C689" s="273" t="s">
        <v>708</v>
      </c>
      <c r="D689" s="63">
        <v>100</v>
      </c>
      <c r="E689" s="107">
        <v>99.904942965779398</v>
      </c>
      <c r="F689" s="145">
        <v>53.326996197718572</v>
      </c>
      <c r="G689" s="145">
        <v>46.577946768060826</v>
      </c>
      <c r="H689" s="107" t="s">
        <v>1029</v>
      </c>
      <c r="I689" s="107">
        <v>9.5057034220532272E-2</v>
      </c>
      <c r="J689" s="107" t="s">
        <v>1029</v>
      </c>
      <c r="K689" s="107" t="s">
        <v>1029</v>
      </c>
      <c r="L689" s="107" t="s">
        <v>1029</v>
      </c>
      <c r="M689" s="107" t="s">
        <v>1029</v>
      </c>
      <c r="N689" s="107" t="s">
        <v>1029</v>
      </c>
    </row>
    <row r="690" spans="2:14">
      <c r="B690" s="25">
        <v>8931000</v>
      </c>
      <c r="C690" s="273" t="s">
        <v>709</v>
      </c>
      <c r="D690" s="63">
        <v>100</v>
      </c>
      <c r="E690" s="107">
        <v>97.833935018050767</v>
      </c>
      <c r="F690" s="145">
        <v>45.066185318892998</v>
      </c>
      <c r="G690" s="145">
        <v>52.767749699157775</v>
      </c>
      <c r="H690" s="107">
        <v>1.9253910950661903</v>
      </c>
      <c r="I690" s="107">
        <v>0.24067388688327365</v>
      </c>
      <c r="J690" s="107" t="s">
        <v>1029</v>
      </c>
      <c r="K690" s="107" t="s">
        <v>1029</v>
      </c>
      <c r="L690" s="107" t="s">
        <v>1029</v>
      </c>
      <c r="M690" s="107" t="s">
        <v>1029</v>
      </c>
      <c r="N690" s="107" t="s">
        <v>1029</v>
      </c>
    </row>
    <row r="691" spans="2:14">
      <c r="B691" s="25">
        <v>8932000</v>
      </c>
      <c r="C691" s="273" t="s">
        <v>710</v>
      </c>
      <c r="D691" s="63">
        <v>100</v>
      </c>
      <c r="E691" s="107">
        <v>99.715909090909093</v>
      </c>
      <c r="F691" s="145">
        <v>52.982954545454589</v>
      </c>
      <c r="G691" s="145">
        <v>46.732954545454504</v>
      </c>
      <c r="H691" s="107">
        <v>0.14204545454545456</v>
      </c>
      <c r="I691" s="107">
        <v>0.14204545454545456</v>
      </c>
      <c r="J691" s="107" t="s">
        <v>1029</v>
      </c>
      <c r="K691" s="107" t="s">
        <v>1029</v>
      </c>
      <c r="L691" s="107" t="s">
        <v>1029</v>
      </c>
      <c r="M691" s="107" t="s">
        <v>1029</v>
      </c>
      <c r="N691" s="107" t="s">
        <v>1029</v>
      </c>
    </row>
    <row r="692" spans="2:14">
      <c r="B692" s="25">
        <v>8933000</v>
      </c>
      <c r="C692" s="273" t="s">
        <v>711</v>
      </c>
      <c r="D692" s="63">
        <v>100</v>
      </c>
      <c r="E692" s="107">
        <v>99.907235621521437</v>
      </c>
      <c r="F692" s="145">
        <v>55.194805194805262</v>
      </c>
      <c r="G692" s="145">
        <v>44.712430426716182</v>
      </c>
      <c r="H692" s="107">
        <v>9.2764378478664228E-2</v>
      </c>
      <c r="I692" s="107" t="s">
        <v>1029</v>
      </c>
      <c r="J692" s="107" t="s">
        <v>1029</v>
      </c>
      <c r="K692" s="107" t="s">
        <v>1029</v>
      </c>
      <c r="L692" s="107" t="s">
        <v>1029</v>
      </c>
      <c r="M692" s="107" t="s">
        <v>1029</v>
      </c>
      <c r="N692" s="107" t="s">
        <v>1029</v>
      </c>
    </row>
    <row r="693" spans="2:14">
      <c r="B693" s="25">
        <v>8934000</v>
      </c>
      <c r="C693" s="273" t="s">
        <v>712</v>
      </c>
      <c r="D693" s="63">
        <v>100</v>
      </c>
      <c r="E693" s="107">
        <v>88.016112789526829</v>
      </c>
      <c r="F693" s="145">
        <v>74.118831822759446</v>
      </c>
      <c r="G693" s="145">
        <v>13.897280966767381</v>
      </c>
      <c r="H693" s="107">
        <v>10.070493454179262</v>
      </c>
      <c r="I693" s="107">
        <v>1.9133937562940597</v>
      </c>
      <c r="J693" s="107" t="s">
        <v>1029</v>
      </c>
      <c r="K693" s="107" t="s">
        <v>1029</v>
      </c>
      <c r="L693" s="107" t="s">
        <v>1029</v>
      </c>
      <c r="M693" s="107" t="s">
        <v>1029</v>
      </c>
      <c r="N693" s="107" t="s">
        <v>1029</v>
      </c>
    </row>
    <row r="694" spans="2:14">
      <c r="B694" s="25">
        <v>8935000</v>
      </c>
      <c r="C694" s="273" t="s">
        <v>430</v>
      </c>
      <c r="D694" s="63">
        <v>100</v>
      </c>
      <c r="E694" s="107">
        <v>99.170124481327719</v>
      </c>
      <c r="F694" s="145">
        <v>63.381742738589153</v>
      </c>
      <c r="G694" s="145">
        <v>35.788381742738558</v>
      </c>
      <c r="H694" s="107">
        <v>0.31120331950207486</v>
      </c>
      <c r="I694" s="107">
        <v>0.51867219917012486</v>
      </c>
      <c r="J694" s="107" t="s">
        <v>1029</v>
      </c>
      <c r="K694" s="107" t="s">
        <v>1029</v>
      </c>
      <c r="L694" s="107" t="s">
        <v>1029</v>
      </c>
      <c r="M694" s="107" t="s">
        <v>1029</v>
      </c>
      <c r="N694" s="107" t="s">
        <v>1029</v>
      </c>
    </row>
    <row r="695" spans="2:14">
      <c r="B695" s="25">
        <v>8936000</v>
      </c>
      <c r="C695" s="273" t="s">
        <v>552</v>
      </c>
      <c r="D695" s="63">
        <v>100</v>
      </c>
      <c r="E695" s="107">
        <v>99.728260869565148</v>
      </c>
      <c r="F695" s="145">
        <v>73.505434782608631</v>
      </c>
      <c r="G695" s="145">
        <v>26.222826086956513</v>
      </c>
      <c r="H695" s="107" t="s">
        <v>1029</v>
      </c>
      <c r="I695" s="107" t="s">
        <v>1029</v>
      </c>
      <c r="J695" s="107" t="s">
        <v>1029</v>
      </c>
      <c r="K695" s="107" t="s">
        <v>1029</v>
      </c>
      <c r="L695" s="107" t="s">
        <v>1029</v>
      </c>
      <c r="M695" s="107">
        <v>0.13586956521739119</v>
      </c>
      <c r="N695" s="107">
        <v>0.13586956521739119</v>
      </c>
    </row>
    <row r="696" spans="2:14">
      <c r="B696" s="25">
        <v>8937000</v>
      </c>
      <c r="C696" s="273" t="s">
        <v>713</v>
      </c>
      <c r="D696" s="63">
        <v>100</v>
      </c>
      <c r="E696" s="107">
        <v>99.60652051714456</v>
      </c>
      <c r="F696" s="145">
        <v>58.797077009555963</v>
      </c>
      <c r="G696" s="145">
        <v>40.809443507588604</v>
      </c>
      <c r="H696" s="107">
        <v>5.6211354693648172E-2</v>
      </c>
      <c r="I696" s="107">
        <v>0.1686340640809445</v>
      </c>
      <c r="J696" s="107" t="s">
        <v>1029</v>
      </c>
      <c r="K696" s="107" t="s">
        <v>1029</v>
      </c>
      <c r="L696" s="107" t="s">
        <v>1029</v>
      </c>
      <c r="M696" s="107">
        <v>0.1686340640809445</v>
      </c>
      <c r="N696" s="107" t="s">
        <v>1029</v>
      </c>
    </row>
    <row r="697" spans="2:14">
      <c r="B697" s="25">
        <v>8938000</v>
      </c>
      <c r="C697" s="273" t="s">
        <v>714</v>
      </c>
      <c r="D697" s="63">
        <v>100</v>
      </c>
      <c r="E697" s="107">
        <v>99.574468085106446</v>
      </c>
      <c r="F697" s="145">
        <v>34.68085106382982</v>
      </c>
      <c r="G697" s="145">
        <v>64.893617021276626</v>
      </c>
      <c r="H697" s="107" t="s">
        <v>1029</v>
      </c>
      <c r="I697" s="107">
        <v>0.2127659574468086</v>
      </c>
      <c r="J697" s="107" t="s">
        <v>1029</v>
      </c>
      <c r="K697" s="107" t="s">
        <v>1029</v>
      </c>
      <c r="L697" s="107" t="s">
        <v>1029</v>
      </c>
      <c r="M697" s="107" t="s">
        <v>1029</v>
      </c>
      <c r="N697" s="107">
        <v>0.2127659574468086</v>
      </c>
    </row>
    <row r="698" spans="2:14" s="54" customFormat="1">
      <c r="B698" s="298">
        <v>9200000</v>
      </c>
      <c r="C698" s="301" t="s">
        <v>715</v>
      </c>
      <c r="D698" s="291">
        <v>100</v>
      </c>
      <c r="E698" s="292">
        <v>93.312110613181332</v>
      </c>
      <c r="F698" s="585">
        <v>59.868564870477258</v>
      </c>
      <c r="G698" s="585">
        <v>33.443545742704075</v>
      </c>
      <c r="H698" s="292">
        <v>1.9906547163624351</v>
      </c>
      <c r="I698" s="292">
        <v>4.5633402557656346</v>
      </c>
      <c r="J698" s="292">
        <v>8.1976172259262906E-3</v>
      </c>
      <c r="K698" s="292">
        <v>2.7325390753087631E-3</v>
      </c>
      <c r="L698" s="292">
        <v>3.5523007979013921E-2</v>
      </c>
      <c r="M698" s="292">
        <v>5.6017051043829647E-2</v>
      </c>
      <c r="N698" s="292">
        <v>3.1424199366050773E-2</v>
      </c>
    </row>
    <row r="699" spans="2:14">
      <c r="B699" s="25">
        <v>9201000</v>
      </c>
      <c r="C699" s="273" t="s">
        <v>716</v>
      </c>
      <c r="D699" s="63">
        <v>100</v>
      </c>
      <c r="E699" s="107">
        <v>91.55029028714884</v>
      </c>
      <c r="F699" s="145">
        <v>45.225953240232073</v>
      </c>
      <c r="G699" s="145">
        <v>46.32433704691676</v>
      </c>
      <c r="H699" s="107">
        <v>0.75317746744076541</v>
      </c>
      <c r="I699" s="107">
        <v>7.504315079240528</v>
      </c>
      <c r="J699" s="107">
        <v>7.8455986191746391E-3</v>
      </c>
      <c r="K699" s="107">
        <v>3.9227993095873196E-3</v>
      </c>
      <c r="L699" s="107">
        <v>2.7459595167111238E-2</v>
      </c>
      <c r="M699" s="107">
        <v>0.10591558135885763</v>
      </c>
      <c r="N699" s="107">
        <v>4.7073591715047838E-2</v>
      </c>
    </row>
    <row r="700" spans="2:14">
      <c r="B700" s="25">
        <v>9202000</v>
      </c>
      <c r="C700" s="273" t="s">
        <v>717</v>
      </c>
      <c r="D700" s="63">
        <v>100</v>
      </c>
      <c r="E700" s="107">
        <v>98.174071819841814</v>
      </c>
      <c r="F700" s="145">
        <v>71.454656116859425</v>
      </c>
      <c r="G700" s="145">
        <v>26.719415702982385</v>
      </c>
      <c r="H700" s="107">
        <v>0.30432136335970833</v>
      </c>
      <c r="I700" s="107">
        <v>1.5216068167985417</v>
      </c>
      <c r="J700" s="107" t="s">
        <v>1029</v>
      </c>
      <c r="K700" s="107" t="s">
        <v>1029</v>
      </c>
      <c r="L700" s="107" t="s">
        <v>1029</v>
      </c>
      <c r="M700" s="107" t="s">
        <v>1029</v>
      </c>
      <c r="N700" s="107" t="s">
        <v>1029</v>
      </c>
    </row>
    <row r="701" spans="2:14">
      <c r="B701" s="25">
        <v>9210000</v>
      </c>
      <c r="C701" s="273" t="s">
        <v>718</v>
      </c>
      <c r="D701" s="63">
        <v>100</v>
      </c>
      <c r="E701" s="107">
        <v>36.541143654114364</v>
      </c>
      <c r="F701" s="145">
        <v>35.843793584379355</v>
      </c>
      <c r="G701" s="145">
        <v>0.69735006973500657</v>
      </c>
      <c r="H701" s="107">
        <v>26.359832635983249</v>
      </c>
      <c r="I701" s="107">
        <v>36.820083682008395</v>
      </c>
      <c r="J701" s="107">
        <v>0.13947001394700131</v>
      </c>
      <c r="K701" s="107">
        <v>0.13947001394700131</v>
      </c>
      <c r="L701" s="107" t="s">
        <v>1029</v>
      </c>
      <c r="M701" s="107" t="s">
        <v>1029</v>
      </c>
      <c r="N701" s="107" t="s">
        <v>1029</v>
      </c>
    </row>
    <row r="702" spans="2:14">
      <c r="B702" s="25">
        <v>9211000</v>
      </c>
      <c r="C702" s="273" t="s">
        <v>177</v>
      </c>
      <c r="D702" s="63">
        <v>100</v>
      </c>
      <c r="E702" s="107">
        <v>93.859649122807141</v>
      </c>
      <c r="F702" s="145">
        <v>85.380116959064452</v>
      </c>
      <c r="G702" s="145">
        <v>8.4795321637426895</v>
      </c>
      <c r="H702" s="107">
        <v>2.6315789473684208</v>
      </c>
      <c r="I702" s="107">
        <v>3.3625730994152043</v>
      </c>
      <c r="J702" s="107">
        <v>0.14619883040935672</v>
      </c>
      <c r="K702" s="107" t="s">
        <v>1029</v>
      </c>
      <c r="L702" s="107" t="s">
        <v>1029</v>
      </c>
      <c r="M702" s="107" t="s">
        <v>1029</v>
      </c>
      <c r="N702" s="107" t="s">
        <v>1029</v>
      </c>
    </row>
    <row r="703" spans="2:14">
      <c r="B703" s="25">
        <v>9212000</v>
      </c>
      <c r="C703" s="273" t="s">
        <v>719</v>
      </c>
      <c r="D703" s="63">
        <v>100</v>
      </c>
      <c r="E703" s="107">
        <v>99.110122358175886</v>
      </c>
      <c r="F703" s="145">
        <v>90.656284760845523</v>
      </c>
      <c r="G703" s="145">
        <v>8.4538375973303683</v>
      </c>
      <c r="H703" s="107">
        <v>0.44493882091212467</v>
      </c>
      <c r="I703" s="107">
        <v>0.44493882091212467</v>
      </c>
      <c r="J703" s="107" t="s">
        <v>1029</v>
      </c>
      <c r="K703" s="107" t="s">
        <v>1029</v>
      </c>
      <c r="L703" s="107" t="s">
        <v>1029</v>
      </c>
      <c r="M703" s="107" t="s">
        <v>1029</v>
      </c>
      <c r="N703" s="107" t="s">
        <v>1029</v>
      </c>
    </row>
    <row r="704" spans="2:14">
      <c r="B704" s="25">
        <v>9213000</v>
      </c>
      <c r="C704" s="273" t="s">
        <v>720</v>
      </c>
      <c r="D704" s="63">
        <v>100</v>
      </c>
      <c r="E704" s="107">
        <v>99.892008639308813</v>
      </c>
      <c r="F704" s="145">
        <v>87.688984881209464</v>
      </c>
      <c r="G704" s="145">
        <v>12.203023758099347</v>
      </c>
      <c r="H704" s="107" t="s">
        <v>1029</v>
      </c>
      <c r="I704" s="107">
        <v>0.10799136069114465</v>
      </c>
      <c r="J704" s="107" t="s">
        <v>1029</v>
      </c>
      <c r="K704" s="107" t="s">
        <v>1029</v>
      </c>
      <c r="L704" s="107" t="s">
        <v>1029</v>
      </c>
      <c r="M704" s="107" t="s">
        <v>1029</v>
      </c>
      <c r="N704" s="107" t="s">
        <v>1029</v>
      </c>
    </row>
    <row r="705" spans="2:14">
      <c r="B705" s="25">
        <v>9214000</v>
      </c>
      <c r="C705" s="273" t="s">
        <v>721</v>
      </c>
      <c r="D705" s="63">
        <v>100</v>
      </c>
      <c r="E705" s="107">
        <v>99.92199687987501</v>
      </c>
      <c r="F705" s="145">
        <v>88.065522620904673</v>
      </c>
      <c r="G705" s="145">
        <v>11.856474258970342</v>
      </c>
      <c r="H705" s="107" t="s">
        <v>1029</v>
      </c>
      <c r="I705" s="107">
        <v>7.8003120124804884E-2</v>
      </c>
      <c r="J705" s="107" t="s">
        <v>1029</v>
      </c>
      <c r="K705" s="107" t="s">
        <v>1029</v>
      </c>
      <c r="L705" s="107" t="s">
        <v>1029</v>
      </c>
      <c r="M705" s="107" t="s">
        <v>1029</v>
      </c>
      <c r="N705" s="107" t="s">
        <v>1029</v>
      </c>
    </row>
    <row r="706" spans="2:14">
      <c r="B706" s="25">
        <v>9215000</v>
      </c>
      <c r="C706" s="273" t="s">
        <v>722</v>
      </c>
      <c r="D706" s="63">
        <v>100</v>
      </c>
      <c r="E706" s="107">
        <v>99.840127897681953</v>
      </c>
      <c r="F706" s="145">
        <v>77.458033573141563</v>
      </c>
      <c r="G706" s="145">
        <v>22.38209432454039</v>
      </c>
      <c r="H706" s="107">
        <v>7.9936051159072805E-2</v>
      </c>
      <c r="I706" s="107" t="s">
        <v>1029</v>
      </c>
      <c r="J706" s="107" t="s">
        <v>1029</v>
      </c>
      <c r="K706" s="107" t="s">
        <v>1029</v>
      </c>
      <c r="L706" s="107" t="s">
        <v>1029</v>
      </c>
      <c r="M706" s="107" t="s">
        <v>1029</v>
      </c>
      <c r="N706" s="107">
        <v>7.9936051159072805E-2</v>
      </c>
    </row>
    <row r="707" spans="2:14">
      <c r="B707" s="25">
        <v>9216000</v>
      </c>
      <c r="C707" s="273" t="s">
        <v>723</v>
      </c>
      <c r="D707" s="63">
        <v>100</v>
      </c>
      <c r="E707" s="107">
        <v>99.758842443729776</v>
      </c>
      <c r="F707" s="145">
        <v>63.102893890675148</v>
      </c>
      <c r="G707" s="145">
        <v>36.655948553054628</v>
      </c>
      <c r="H707" s="107">
        <v>8.0385852090032114E-2</v>
      </c>
      <c r="I707" s="107">
        <v>0.16077170418006423</v>
      </c>
      <c r="J707" s="107" t="s">
        <v>1029</v>
      </c>
      <c r="K707" s="107" t="s">
        <v>1029</v>
      </c>
      <c r="L707" s="107" t="s">
        <v>1029</v>
      </c>
      <c r="M707" s="107" t="s">
        <v>1029</v>
      </c>
      <c r="N707" s="107" t="s">
        <v>1029</v>
      </c>
    </row>
    <row r="708" spans="2:14">
      <c r="B708" s="25">
        <v>9217000</v>
      </c>
      <c r="C708" s="273" t="s">
        <v>724</v>
      </c>
      <c r="D708" s="63">
        <v>100</v>
      </c>
      <c r="E708" s="107">
        <v>99.421407907425305</v>
      </c>
      <c r="F708" s="145">
        <v>45.901639344262286</v>
      </c>
      <c r="G708" s="145">
        <v>53.519768563163019</v>
      </c>
      <c r="H708" s="107">
        <v>9.6432015429122497E-2</v>
      </c>
      <c r="I708" s="107">
        <v>0.19286403085824499</v>
      </c>
      <c r="J708" s="107" t="s">
        <v>1029</v>
      </c>
      <c r="K708" s="107" t="s">
        <v>1029</v>
      </c>
      <c r="L708" s="107" t="s">
        <v>1029</v>
      </c>
      <c r="M708" s="107">
        <v>0.19286403085824499</v>
      </c>
      <c r="N708" s="107">
        <v>9.6432015429122497E-2</v>
      </c>
    </row>
    <row r="709" spans="2:14">
      <c r="B709" s="25">
        <v>9218000</v>
      </c>
      <c r="C709" s="273" t="s">
        <v>725</v>
      </c>
      <c r="D709" s="63">
        <v>100</v>
      </c>
      <c r="E709" s="107">
        <v>67.288474350433191</v>
      </c>
      <c r="F709" s="145">
        <v>61.692205196535788</v>
      </c>
      <c r="G709" s="145">
        <v>5.5962691538974072</v>
      </c>
      <c r="H709" s="107">
        <v>22.91805463024652</v>
      </c>
      <c r="I709" s="107">
        <v>9.7934710193204619</v>
      </c>
      <c r="J709" s="107" t="s">
        <v>1029</v>
      </c>
      <c r="K709" s="107" t="s">
        <v>1029</v>
      </c>
      <c r="L709" s="107" t="s">
        <v>1029</v>
      </c>
      <c r="M709" s="107" t="s">
        <v>1029</v>
      </c>
      <c r="N709" s="107" t="s">
        <v>1029</v>
      </c>
    </row>
    <row r="710" spans="2:14">
      <c r="B710" s="25">
        <v>9219000</v>
      </c>
      <c r="C710" s="273" t="s">
        <v>726</v>
      </c>
      <c r="D710" s="63">
        <v>100</v>
      </c>
      <c r="E710" s="107">
        <v>99.836601307189667</v>
      </c>
      <c r="F710" s="145">
        <v>78.921568627451094</v>
      </c>
      <c r="G710" s="145">
        <v>20.915032679738577</v>
      </c>
      <c r="H710" s="107" t="s">
        <v>1029</v>
      </c>
      <c r="I710" s="107" t="s">
        <v>1029</v>
      </c>
      <c r="J710" s="107">
        <v>0.16339869281045763</v>
      </c>
      <c r="K710" s="107" t="s">
        <v>1029</v>
      </c>
      <c r="L710" s="107" t="s">
        <v>1029</v>
      </c>
      <c r="M710" s="107" t="s">
        <v>1029</v>
      </c>
      <c r="N710" s="107" t="s">
        <v>1029</v>
      </c>
    </row>
    <row r="711" spans="2:14">
      <c r="B711" s="25">
        <v>9220000</v>
      </c>
      <c r="C711" s="273" t="s">
        <v>727</v>
      </c>
      <c r="D711" s="63">
        <v>100</v>
      </c>
      <c r="E711" s="107">
        <v>99.277326106594387</v>
      </c>
      <c r="F711" s="145">
        <v>60.885275519421867</v>
      </c>
      <c r="G711" s="145">
        <v>38.392050587172513</v>
      </c>
      <c r="H711" s="107" t="s">
        <v>1029</v>
      </c>
      <c r="I711" s="107">
        <v>0.45167118337850015</v>
      </c>
      <c r="J711" s="107" t="s">
        <v>1029</v>
      </c>
      <c r="K711" s="107" t="s">
        <v>1029</v>
      </c>
      <c r="L711" s="107" t="s">
        <v>1029</v>
      </c>
      <c r="M711" s="107">
        <v>0.27100271002710008</v>
      </c>
      <c r="N711" s="107" t="s">
        <v>1029</v>
      </c>
    </row>
    <row r="712" spans="2:14">
      <c r="B712" s="25">
        <v>9221000</v>
      </c>
      <c r="C712" s="273" t="s">
        <v>728</v>
      </c>
      <c r="D712" s="63">
        <v>100</v>
      </c>
      <c r="E712" s="107">
        <v>99.6545768566493</v>
      </c>
      <c r="F712" s="145">
        <v>40.069084628670062</v>
      </c>
      <c r="G712" s="145">
        <v>59.585492227979231</v>
      </c>
      <c r="H712" s="107" t="s">
        <v>1029</v>
      </c>
      <c r="I712" s="107">
        <v>0.34542314335060414</v>
      </c>
      <c r="J712" s="107" t="s">
        <v>1029</v>
      </c>
      <c r="K712" s="107" t="s">
        <v>1029</v>
      </c>
      <c r="L712" s="107" t="s">
        <v>1029</v>
      </c>
      <c r="M712" s="107" t="s">
        <v>1029</v>
      </c>
      <c r="N712" s="107" t="s">
        <v>1029</v>
      </c>
    </row>
    <row r="713" spans="2:14">
      <c r="B713" s="25">
        <v>9222000</v>
      </c>
      <c r="C713" s="273" t="s">
        <v>729</v>
      </c>
      <c r="D713" s="63">
        <v>100</v>
      </c>
      <c r="E713" s="107">
        <v>99.676075890791452</v>
      </c>
      <c r="F713" s="145">
        <v>70.384081443776182</v>
      </c>
      <c r="G713" s="145">
        <v>29.29199444701527</v>
      </c>
      <c r="H713" s="107">
        <v>4.6274872744099964E-2</v>
      </c>
      <c r="I713" s="107">
        <v>0.18509949097639986</v>
      </c>
      <c r="J713" s="107" t="s">
        <v>1029</v>
      </c>
      <c r="K713" s="107" t="s">
        <v>1029</v>
      </c>
      <c r="L713" s="107" t="s">
        <v>1029</v>
      </c>
      <c r="M713" s="107">
        <v>9.2549745488199928E-2</v>
      </c>
      <c r="N713" s="107" t="s">
        <v>1029</v>
      </c>
    </row>
    <row r="714" spans="2:14">
      <c r="B714" s="25">
        <v>9223000</v>
      </c>
      <c r="C714" s="273" t="s">
        <v>730</v>
      </c>
      <c r="D714" s="63">
        <v>100</v>
      </c>
      <c r="E714" s="107">
        <v>99.623493975903386</v>
      </c>
      <c r="F714" s="145">
        <v>53.463855421686659</v>
      </c>
      <c r="G714" s="145">
        <v>46.159638554216734</v>
      </c>
      <c r="H714" s="107" t="s">
        <v>1029</v>
      </c>
      <c r="I714" s="107">
        <v>0.37650602409638462</v>
      </c>
      <c r="J714" s="107" t="s">
        <v>1029</v>
      </c>
      <c r="K714" s="107" t="s">
        <v>1029</v>
      </c>
      <c r="L714" s="107" t="s">
        <v>1029</v>
      </c>
      <c r="M714" s="107" t="s">
        <v>1029</v>
      </c>
      <c r="N714" s="107" t="s">
        <v>1029</v>
      </c>
    </row>
    <row r="715" spans="2:14">
      <c r="B715" s="25">
        <v>9224000</v>
      </c>
      <c r="C715" s="273" t="s">
        <v>731</v>
      </c>
      <c r="D715" s="63">
        <v>100</v>
      </c>
      <c r="E715" s="107">
        <v>99.732620320855574</v>
      </c>
      <c r="F715" s="145">
        <v>82.887700534759318</v>
      </c>
      <c r="G715" s="145">
        <v>16.844919786096256</v>
      </c>
      <c r="H715" s="107">
        <v>8.9126559714795009E-2</v>
      </c>
      <c r="I715" s="107">
        <v>8.9126559714795009E-2</v>
      </c>
      <c r="J715" s="107" t="s">
        <v>1029</v>
      </c>
      <c r="K715" s="107" t="s">
        <v>1029</v>
      </c>
      <c r="L715" s="107" t="s">
        <v>1029</v>
      </c>
      <c r="M715" s="107" t="s">
        <v>1029</v>
      </c>
      <c r="N715" s="107">
        <v>8.9126559714795009E-2</v>
      </c>
    </row>
    <row r="716" spans="2:14">
      <c r="B716" s="25">
        <v>9225000</v>
      </c>
      <c r="C716" s="273" t="s">
        <v>732</v>
      </c>
      <c r="D716" s="63">
        <v>100</v>
      </c>
      <c r="E716" s="107">
        <v>99.901348240710377</v>
      </c>
      <c r="F716" s="145">
        <v>63.334429463992137</v>
      </c>
      <c r="G716" s="145">
        <v>36.566918776718239</v>
      </c>
      <c r="H716" s="107" t="s">
        <v>1029</v>
      </c>
      <c r="I716" s="107">
        <v>6.5767839526471611E-2</v>
      </c>
      <c r="J716" s="107" t="s">
        <v>1029</v>
      </c>
      <c r="K716" s="107" t="s">
        <v>1029</v>
      </c>
      <c r="L716" s="107" t="s">
        <v>1029</v>
      </c>
      <c r="M716" s="107">
        <v>3.2883919763235805E-2</v>
      </c>
      <c r="N716" s="107" t="s">
        <v>1029</v>
      </c>
    </row>
    <row r="717" spans="2:14">
      <c r="B717" s="25">
        <v>9226000</v>
      </c>
      <c r="C717" s="273" t="s">
        <v>733</v>
      </c>
      <c r="D717" s="63">
        <v>100</v>
      </c>
      <c r="E717" s="107">
        <v>100.00000000000006</v>
      </c>
      <c r="F717" s="145">
        <v>67.321867321867359</v>
      </c>
      <c r="G717" s="145">
        <v>32.678132678132698</v>
      </c>
      <c r="H717" s="107" t="s">
        <v>1029</v>
      </c>
      <c r="I717" s="107" t="s">
        <v>1029</v>
      </c>
      <c r="J717" s="107" t="s">
        <v>1029</v>
      </c>
      <c r="K717" s="107" t="s">
        <v>1029</v>
      </c>
      <c r="L717" s="107" t="s">
        <v>1029</v>
      </c>
      <c r="M717" s="107" t="s">
        <v>1029</v>
      </c>
      <c r="N717" s="107" t="s">
        <v>1029</v>
      </c>
    </row>
    <row r="718" spans="2:14">
      <c r="B718" s="25">
        <v>9227000</v>
      </c>
      <c r="C718" s="273" t="s">
        <v>734</v>
      </c>
      <c r="D718" s="63">
        <v>100</v>
      </c>
      <c r="E718" s="107">
        <v>98.352124891586925</v>
      </c>
      <c r="F718" s="145">
        <v>67.346053772766538</v>
      </c>
      <c r="G718" s="145">
        <v>31.006071118820383</v>
      </c>
      <c r="H718" s="107">
        <v>0.21682567215958334</v>
      </c>
      <c r="I718" s="107">
        <v>1.4310494362532507</v>
      </c>
      <c r="J718" s="107" t="s">
        <v>1029</v>
      </c>
      <c r="K718" s="107" t="s">
        <v>1029</v>
      </c>
      <c r="L718" s="107" t="s">
        <v>1029</v>
      </c>
      <c r="M718" s="107" t="s">
        <v>1029</v>
      </c>
      <c r="N718" s="107" t="s">
        <v>1029</v>
      </c>
    </row>
    <row r="719" spans="2:14">
      <c r="B719" s="25">
        <v>9228000</v>
      </c>
      <c r="C719" s="273" t="s">
        <v>735</v>
      </c>
      <c r="D719" s="63">
        <v>100</v>
      </c>
      <c r="E719" s="107">
        <v>26.560587515299872</v>
      </c>
      <c r="F719" s="145">
        <v>24.724602203182368</v>
      </c>
      <c r="G719" s="145">
        <v>1.8359853121175025</v>
      </c>
      <c r="H719" s="107">
        <v>49.8164014687882</v>
      </c>
      <c r="I719" s="107">
        <v>23.378212974296222</v>
      </c>
      <c r="J719" s="107" t="s">
        <v>1029</v>
      </c>
      <c r="K719" s="107" t="s">
        <v>1029</v>
      </c>
      <c r="L719" s="107" t="s">
        <v>1029</v>
      </c>
      <c r="M719" s="107">
        <v>0.12239902080783348</v>
      </c>
      <c r="N719" s="107">
        <v>0.12239902080783348</v>
      </c>
    </row>
    <row r="720" spans="2:14">
      <c r="B720" s="25">
        <v>9229000</v>
      </c>
      <c r="C720" s="273" t="s">
        <v>736</v>
      </c>
      <c r="D720" s="63">
        <v>100</v>
      </c>
      <c r="E720" s="107">
        <v>99.79838709677415</v>
      </c>
      <c r="F720" s="145">
        <v>61.088709677419338</v>
      </c>
      <c r="G720" s="145">
        <v>38.709677419354819</v>
      </c>
      <c r="H720" s="107" t="s">
        <v>1029</v>
      </c>
      <c r="I720" s="107">
        <v>0.20161290322580658</v>
      </c>
      <c r="J720" s="107" t="s">
        <v>1029</v>
      </c>
      <c r="K720" s="107" t="s">
        <v>1029</v>
      </c>
      <c r="L720" s="107" t="s">
        <v>1029</v>
      </c>
      <c r="M720" s="107" t="s">
        <v>1029</v>
      </c>
      <c r="N720" s="107" t="s">
        <v>1029</v>
      </c>
    </row>
    <row r="721" spans="2:14">
      <c r="B721" s="25">
        <v>9230000</v>
      </c>
      <c r="C721" s="273" t="s">
        <v>737</v>
      </c>
      <c r="D721" s="63">
        <v>100</v>
      </c>
      <c r="E721" s="107">
        <v>99.378881987577785</v>
      </c>
      <c r="F721" s="145">
        <v>65.838509316770285</v>
      </c>
      <c r="G721" s="145">
        <v>33.5403726708075</v>
      </c>
      <c r="H721" s="107">
        <v>8.8731144631765846E-2</v>
      </c>
      <c r="I721" s="107">
        <v>0.53238686779059496</v>
      </c>
      <c r="J721" s="107" t="s">
        <v>1029</v>
      </c>
      <c r="K721" s="107" t="s">
        <v>1029</v>
      </c>
      <c r="L721" s="107" t="s">
        <v>1029</v>
      </c>
      <c r="M721" s="107" t="s">
        <v>1029</v>
      </c>
      <c r="N721" s="107" t="s">
        <v>1029</v>
      </c>
    </row>
    <row r="722" spans="2:14">
      <c r="B722" s="25">
        <v>9231000</v>
      </c>
      <c r="C722" s="273" t="s">
        <v>738</v>
      </c>
      <c r="D722" s="63">
        <v>100</v>
      </c>
      <c r="E722" s="107">
        <v>99.310118265440593</v>
      </c>
      <c r="F722" s="145">
        <v>67.772667542707239</v>
      </c>
      <c r="G722" s="145">
        <v>31.537450722733361</v>
      </c>
      <c r="H722" s="107">
        <v>9.8554533508541778E-2</v>
      </c>
      <c r="I722" s="107">
        <v>0.59132720105125069</v>
      </c>
      <c r="J722" s="107" t="s">
        <v>1029</v>
      </c>
      <c r="K722" s="107" t="s">
        <v>1029</v>
      </c>
      <c r="L722" s="107" t="s">
        <v>1029</v>
      </c>
      <c r="M722" s="107" t="s">
        <v>1029</v>
      </c>
      <c r="N722" s="107" t="s">
        <v>1029</v>
      </c>
    </row>
    <row r="723" spans="2:14">
      <c r="B723" s="25">
        <v>9232000</v>
      </c>
      <c r="C723" s="273" t="s">
        <v>232</v>
      </c>
      <c r="D723" s="63">
        <v>100</v>
      </c>
      <c r="E723" s="107">
        <v>88.570634037819843</v>
      </c>
      <c r="F723" s="145">
        <v>66.62958843159069</v>
      </c>
      <c r="G723" s="145">
        <v>21.941045606229153</v>
      </c>
      <c r="H723" s="107">
        <v>1.5572858731924373</v>
      </c>
      <c r="I723" s="107">
        <v>9.816462736373758</v>
      </c>
      <c r="J723" s="107" t="s">
        <v>1029</v>
      </c>
      <c r="K723" s="107" t="s">
        <v>1029</v>
      </c>
      <c r="L723" s="107" t="s">
        <v>1029</v>
      </c>
      <c r="M723" s="107" t="s">
        <v>1029</v>
      </c>
      <c r="N723" s="107">
        <v>5.5617352614015625E-2</v>
      </c>
    </row>
    <row r="724" spans="2:14">
      <c r="B724" s="25">
        <v>9233000</v>
      </c>
      <c r="C724" s="273" t="s">
        <v>739</v>
      </c>
      <c r="D724" s="63">
        <v>100</v>
      </c>
      <c r="E724" s="107">
        <v>100.00000000000034</v>
      </c>
      <c r="F724" s="145">
        <v>74.271356783919856</v>
      </c>
      <c r="G724" s="145">
        <v>25.728643216080489</v>
      </c>
      <c r="H724" s="107" t="s">
        <v>1029</v>
      </c>
      <c r="I724" s="107" t="s">
        <v>1029</v>
      </c>
      <c r="J724" s="107" t="s">
        <v>1029</v>
      </c>
      <c r="K724" s="107" t="s">
        <v>1029</v>
      </c>
      <c r="L724" s="107" t="s">
        <v>1029</v>
      </c>
      <c r="M724" s="107" t="s">
        <v>1029</v>
      </c>
      <c r="N724" s="107" t="s">
        <v>1029</v>
      </c>
    </row>
    <row r="725" spans="2:14">
      <c r="B725" s="25">
        <v>9234000</v>
      </c>
      <c r="C725" s="273" t="s">
        <v>740</v>
      </c>
      <c r="D725" s="63">
        <v>100</v>
      </c>
      <c r="E725" s="107">
        <v>98.047841627715627</v>
      </c>
      <c r="F725" s="145">
        <v>79.213637613418072</v>
      </c>
      <c r="G725" s="145">
        <v>18.834204014297548</v>
      </c>
      <c r="H725" s="107">
        <v>0.24745669507836204</v>
      </c>
      <c r="I725" s="107">
        <v>1.0723123453395689</v>
      </c>
      <c r="J725" s="107" t="s">
        <v>1029</v>
      </c>
      <c r="K725" s="107" t="s">
        <v>1029</v>
      </c>
      <c r="L725" s="107">
        <v>0.52240857849876421</v>
      </c>
      <c r="M725" s="107">
        <v>8.2485565026120672E-2</v>
      </c>
      <c r="N725" s="107">
        <v>2.7495188342040226E-2</v>
      </c>
    </row>
    <row r="726" spans="2:14">
      <c r="B726" s="25">
        <v>9235000</v>
      </c>
      <c r="C726" s="273" t="s">
        <v>741</v>
      </c>
      <c r="D726" s="63">
        <v>100</v>
      </c>
      <c r="E726" s="107">
        <v>99.704579025110633</v>
      </c>
      <c r="F726" s="145">
        <v>64.401772525849196</v>
      </c>
      <c r="G726" s="145">
        <v>35.302806499261436</v>
      </c>
      <c r="H726" s="107" t="s">
        <v>1029</v>
      </c>
      <c r="I726" s="107">
        <v>0.29542097488921687</v>
      </c>
      <c r="J726" s="107" t="s">
        <v>1029</v>
      </c>
      <c r="K726" s="107" t="s">
        <v>1029</v>
      </c>
      <c r="L726" s="107" t="s">
        <v>1029</v>
      </c>
      <c r="M726" s="107" t="s">
        <v>1029</v>
      </c>
      <c r="N726" s="107" t="s">
        <v>1029</v>
      </c>
    </row>
    <row r="727" spans="2:14">
      <c r="B727" s="25">
        <v>9236000</v>
      </c>
      <c r="C727" s="273" t="s">
        <v>742</v>
      </c>
      <c r="D727" s="63">
        <v>100</v>
      </c>
      <c r="E727" s="107">
        <v>99.686520376175537</v>
      </c>
      <c r="F727" s="145">
        <v>97.648902821316597</v>
      </c>
      <c r="G727" s="145">
        <v>2.0376175548589339</v>
      </c>
      <c r="H727" s="107" t="s">
        <v>1029</v>
      </c>
      <c r="I727" s="107">
        <v>0.15673981191222569</v>
      </c>
      <c r="J727" s="107" t="s">
        <v>1029</v>
      </c>
      <c r="K727" s="107" t="s">
        <v>1029</v>
      </c>
      <c r="L727" s="107" t="s">
        <v>1029</v>
      </c>
      <c r="M727" s="107">
        <v>0.15673981191222569</v>
      </c>
      <c r="N727" s="107" t="s">
        <v>1029</v>
      </c>
    </row>
    <row r="728" spans="2:14">
      <c r="B728" s="25">
        <v>9237000</v>
      </c>
      <c r="C728" s="273" t="s">
        <v>743</v>
      </c>
      <c r="D728" s="63">
        <v>100</v>
      </c>
      <c r="E728" s="107">
        <v>99.962742175857244</v>
      </c>
      <c r="F728" s="145">
        <v>67.958271236960016</v>
      </c>
      <c r="G728" s="145">
        <v>32.004470938897235</v>
      </c>
      <c r="H728" s="107" t="s">
        <v>1029</v>
      </c>
      <c r="I728" s="107">
        <v>3.7257824143070106E-2</v>
      </c>
      <c r="J728" s="107" t="s">
        <v>1029</v>
      </c>
      <c r="K728" s="107" t="s">
        <v>1029</v>
      </c>
      <c r="L728" s="107" t="s">
        <v>1029</v>
      </c>
      <c r="M728" s="107" t="s">
        <v>1029</v>
      </c>
      <c r="N728" s="107" t="s">
        <v>1029</v>
      </c>
    </row>
    <row r="729" spans="2:14">
      <c r="B729" s="25">
        <v>9238000</v>
      </c>
      <c r="C729" s="273" t="s">
        <v>744</v>
      </c>
      <c r="D729" s="63">
        <v>100</v>
      </c>
      <c r="E729" s="107">
        <v>99.357798165137567</v>
      </c>
      <c r="F729" s="145">
        <v>63.48623853211005</v>
      </c>
      <c r="G729" s="145">
        <v>35.871559633027516</v>
      </c>
      <c r="H729" s="107">
        <v>0.27522935779816504</v>
      </c>
      <c r="I729" s="107">
        <v>0.36697247706422009</v>
      </c>
      <c r="J729" s="107" t="s">
        <v>1029</v>
      </c>
      <c r="K729" s="107" t="s">
        <v>1029</v>
      </c>
      <c r="L729" s="107" t="s">
        <v>1029</v>
      </c>
      <c r="M729" s="107" t="s">
        <v>1029</v>
      </c>
      <c r="N729" s="107" t="s">
        <v>1029</v>
      </c>
    </row>
    <row r="730" spans="2:14">
      <c r="B730" s="25">
        <v>9239000</v>
      </c>
      <c r="C730" s="273" t="s">
        <v>745</v>
      </c>
      <c r="D730" s="63">
        <v>100</v>
      </c>
      <c r="E730" s="107">
        <v>79.609062638827112</v>
      </c>
      <c r="F730" s="145">
        <v>58.507330075521921</v>
      </c>
      <c r="G730" s="145">
        <v>21.101732563305191</v>
      </c>
      <c r="H730" s="107">
        <v>9.1070635273211913</v>
      </c>
      <c r="I730" s="107">
        <v>11.195024433585072</v>
      </c>
      <c r="J730" s="107">
        <v>4.4424700133274084E-2</v>
      </c>
      <c r="K730" s="107" t="s">
        <v>1029</v>
      </c>
      <c r="L730" s="107" t="s">
        <v>1029</v>
      </c>
      <c r="M730" s="107">
        <v>4.4424700133274084E-2</v>
      </c>
      <c r="N730" s="107" t="s">
        <v>1029</v>
      </c>
    </row>
    <row r="731" spans="2:14">
      <c r="B731" s="25">
        <v>9240000</v>
      </c>
      <c r="C731" s="273" t="s">
        <v>746</v>
      </c>
      <c r="D731" s="63">
        <v>100</v>
      </c>
      <c r="E731" s="107">
        <v>98.107818636200818</v>
      </c>
      <c r="F731" s="145">
        <v>65.762227775793974</v>
      </c>
      <c r="G731" s="145">
        <v>32.345590860406844</v>
      </c>
      <c r="H731" s="107">
        <v>0.39271688682613176</v>
      </c>
      <c r="I731" s="107">
        <v>1.3566583363084554</v>
      </c>
      <c r="J731" s="107" t="s">
        <v>1029</v>
      </c>
      <c r="K731" s="107" t="s">
        <v>1029</v>
      </c>
      <c r="L731" s="107" t="s">
        <v>1029</v>
      </c>
      <c r="M731" s="107" t="s">
        <v>1029</v>
      </c>
      <c r="N731" s="107">
        <v>0.14280614066404793</v>
      </c>
    </row>
    <row r="732" spans="2:14" s="54" customFormat="1">
      <c r="B732" s="298"/>
      <c r="C732" s="301" t="s">
        <v>747</v>
      </c>
      <c r="D732" s="291">
        <v>100</v>
      </c>
      <c r="E732" s="292">
        <v>81.018011541900734</v>
      </c>
      <c r="F732" s="585">
        <v>54.640944850152081</v>
      </c>
      <c r="G732" s="585">
        <v>26.377066691748645</v>
      </c>
      <c r="H732" s="292">
        <v>0.74672990749016088</v>
      </c>
      <c r="I732" s="292">
        <v>12.752521011226703</v>
      </c>
      <c r="J732" s="292">
        <v>0.24823814738426891</v>
      </c>
      <c r="K732" s="292">
        <v>5.0783008283563777</v>
      </c>
      <c r="L732" s="292">
        <v>3.8629752299311128E-2</v>
      </c>
      <c r="M732" s="292">
        <v>8.8008653064517522E-2</v>
      </c>
      <c r="N732" s="292">
        <v>2.9560158281212001E-2</v>
      </c>
    </row>
    <row r="733" spans="2:14" s="54" customFormat="1">
      <c r="B733" s="298">
        <v>1200000</v>
      </c>
      <c r="C733" s="302" t="s">
        <v>748</v>
      </c>
      <c r="D733" s="291">
        <v>100</v>
      </c>
      <c r="E733" s="292">
        <v>61.547455295735816</v>
      </c>
      <c r="F733" s="585">
        <v>43.493810178816965</v>
      </c>
      <c r="G733" s="585">
        <v>18.053645116918847</v>
      </c>
      <c r="H733" s="292">
        <v>0.4607977991746906</v>
      </c>
      <c r="I733" s="292">
        <v>36.740027510316317</v>
      </c>
      <c r="J733" s="292">
        <v>0.50894085281980761</v>
      </c>
      <c r="K733" s="292">
        <v>0.30949105914718028</v>
      </c>
      <c r="L733" s="292">
        <v>0.2888583218707016</v>
      </c>
      <c r="M733" s="292">
        <v>0.12379642365887211</v>
      </c>
      <c r="N733" s="292">
        <v>2.0632737276478685E-2</v>
      </c>
    </row>
    <row r="734" spans="2:14">
      <c r="B734" s="25">
        <v>1201000</v>
      </c>
      <c r="C734" s="273" t="s">
        <v>749</v>
      </c>
      <c r="D734" s="63">
        <v>100</v>
      </c>
      <c r="E734" s="107">
        <v>18.859649122806992</v>
      </c>
      <c r="F734" s="145">
        <v>16.520467836257289</v>
      </c>
      <c r="G734" s="145">
        <v>2.3391812865497035</v>
      </c>
      <c r="H734" s="107">
        <v>0.6335282651072115</v>
      </c>
      <c r="I734" s="107">
        <v>78.330084470435139</v>
      </c>
      <c r="J734" s="107">
        <v>0.9584145549057812</v>
      </c>
      <c r="K734" s="107">
        <v>0.45484080571799779</v>
      </c>
      <c r="L734" s="107">
        <v>0.6822612085769969</v>
      </c>
      <c r="M734" s="107">
        <v>6.4977257959713972E-2</v>
      </c>
      <c r="N734" s="107">
        <v>1.6244314489928493E-2</v>
      </c>
    </row>
    <row r="735" spans="2:14">
      <c r="B735" s="25">
        <v>1210000</v>
      </c>
      <c r="C735" s="273" t="s">
        <v>750</v>
      </c>
      <c r="D735" s="63">
        <v>100</v>
      </c>
      <c r="E735" s="107">
        <v>97.745974955277006</v>
      </c>
      <c r="F735" s="145">
        <v>70.196779964221562</v>
      </c>
      <c r="G735" s="145">
        <v>27.549194991055447</v>
      </c>
      <c r="H735" s="107">
        <v>0.35778175313059013</v>
      </c>
      <c r="I735" s="107">
        <v>1.6815742397137734</v>
      </c>
      <c r="J735" s="107">
        <v>3.5778175313059012E-2</v>
      </c>
      <c r="K735" s="107" t="s">
        <v>1029</v>
      </c>
      <c r="L735" s="107" t="s">
        <v>1029</v>
      </c>
      <c r="M735" s="107">
        <v>0.10733452593917703</v>
      </c>
      <c r="N735" s="107">
        <v>7.1556350626118023E-2</v>
      </c>
    </row>
    <row r="736" spans="2:14">
      <c r="B736" s="25">
        <v>1211000</v>
      </c>
      <c r="C736" s="273" t="s">
        <v>751</v>
      </c>
      <c r="D736" s="63">
        <v>100</v>
      </c>
      <c r="E736" s="107">
        <v>98.514464425332193</v>
      </c>
      <c r="F736" s="145">
        <v>83.971853010164097</v>
      </c>
      <c r="G736" s="145">
        <v>14.542611415168095</v>
      </c>
      <c r="H736" s="107">
        <v>7.8186082877247792E-2</v>
      </c>
      <c r="I736" s="107">
        <v>1.2509773260359647</v>
      </c>
      <c r="J736" s="107">
        <v>0.15637216575449558</v>
      </c>
      <c r="K736" s="107" t="s">
        <v>1029</v>
      </c>
      <c r="L736" s="107" t="s">
        <v>1029</v>
      </c>
      <c r="M736" s="107" t="s">
        <v>1029</v>
      </c>
      <c r="N736" s="107" t="s">
        <v>1029</v>
      </c>
    </row>
    <row r="737" spans="2:14">
      <c r="B737" s="25">
        <v>1212000</v>
      </c>
      <c r="C737" s="273" t="s">
        <v>752</v>
      </c>
      <c r="D737" s="63">
        <v>100</v>
      </c>
      <c r="E737" s="107">
        <v>98.709677419354961</v>
      </c>
      <c r="F737" s="145">
        <v>51.935483870967815</v>
      </c>
      <c r="G737" s="145">
        <v>46.774193548387139</v>
      </c>
      <c r="H737" s="107">
        <v>0.43010752688172077</v>
      </c>
      <c r="I737" s="107">
        <v>0.86021505376344154</v>
      </c>
      <c r="J737" s="107" t="s">
        <v>1029</v>
      </c>
      <c r="K737" s="107" t="s">
        <v>1029</v>
      </c>
      <c r="L737" s="107" t="s">
        <v>1029</v>
      </c>
      <c r="M737" s="107" t="s">
        <v>1029</v>
      </c>
      <c r="N737" s="107" t="s">
        <v>1029</v>
      </c>
    </row>
    <row r="738" spans="2:14">
      <c r="B738" s="25">
        <v>1213000</v>
      </c>
      <c r="C738" s="273" t="s">
        <v>753</v>
      </c>
      <c r="D738" s="63">
        <v>100</v>
      </c>
      <c r="E738" s="107">
        <v>99.999999999999915</v>
      </c>
      <c r="F738" s="145">
        <v>61.848341232227398</v>
      </c>
      <c r="G738" s="145">
        <v>38.15165876777251</v>
      </c>
      <c r="H738" s="107" t="s">
        <v>1029</v>
      </c>
      <c r="I738" s="107" t="s">
        <v>1029</v>
      </c>
      <c r="J738" s="107" t="s">
        <v>1029</v>
      </c>
      <c r="K738" s="107" t="s">
        <v>1029</v>
      </c>
      <c r="L738" s="107" t="s">
        <v>1029</v>
      </c>
      <c r="M738" s="107" t="s">
        <v>1029</v>
      </c>
      <c r="N738" s="107" t="s">
        <v>1029</v>
      </c>
    </row>
    <row r="739" spans="2:14">
      <c r="B739" s="25">
        <v>1214000</v>
      </c>
      <c r="C739" s="273" t="s">
        <v>754</v>
      </c>
      <c r="D739" s="63">
        <v>100</v>
      </c>
      <c r="E739" s="107">
        <v>24.052718286655669</v>
      </c>
      <c r="F739" s="145">
        <v>22.899505766062589</v>
      </c>
      <c r="G739" s="145">
        <v>1.1532125205930801</v>
      </c>
      <c r="H739" s="107">
        <v>1.8121911037891256</v>
      </c>
      <c r="I739" s="107">
        <v>69.192751235584808</v>
      </c>
      <c r="J739" s="107">
        <v>1.8121911037891256</v>
      </c>
      <c r="K739" s="107">
        <v>2.635914332784183</v>
      </c>
      <c r="L739" s="107" t="s">
        <v>1029</v>
      </c>
      <c r="M739" s="107">
        <v>0.49423393739703431</v>
      </c>
      <c r="N739" s="107" t="s">
        <v>1029</v>
      </c>
    </row>
    <row r="740" spans="2:14">
      <c r="B740" s="25">
        <v>1215000</v>
      </c>
      <c r="C740" s="273" t="s">
        <v>755</v>
      </c>
      <c r="D740" s="63">
        <v>100</v>
      </c>
      <c r="E740" s="107">
        <v>98.2560612505319</v>
      </c>
      <c r="F740" s="145">
        <v>59.038706933219999</v>
      </c>
      <c r="G740" s="145">
        <v>39.217354317311909</v>
      </c>
      <c r="H740" s="107">
        <v>8.507018290089341E-2</v>
      </c>
      <c r="I740" s="107">
        <v>1.2335176520629547</v>
      </c>
      <c r="J740" s="107">
        <v>4.2535091450446705E-2</v>
      </c>
      <c r="K740" s="107">
        <v>4.2535091450446705E-2</v>
      </c>
      <c r="L740" s="107" t="s">
        <v>1029</v>
      </c>
      <c r="M740" s="107">
        <v>0.34028073160357364</v>
      </c>
      <c r="N740" s="107" t="s">
        <v>1029</v>
      </c>
    </row>
    <row r="741" spans="2:14" s="54" customFormat="1">
      <c r="B741" s="298">
        <v>1700000</v>
      </c>
      <c r="C741" s="301" t="s">
        <v>756</v>
      </c>
      <c r="D741" s="291">
        <v>100</v>
      </c>
      <c r="E741" s="292">
        <v>80.747102003798148</v>
      </c>
      <c r="F741" s="585">
        <v>48.684919082844296</v>
      </c>
      <c r="G741" s="585">
        <v>32.062182920953852</v>
      </c>
      <c r="H741" s="292">
        <v>0.69863673723890241</v>
      </c>
      <c r="I741" s="292">
        <v>17.51126604880556</v>
      </c>
      <c r="J741" s="292">
        <v>0.16438511464444741</v>
      </c>
      <c r="K741" s="292">
        <v>0.73548167672817411</v>
      </c>
      <c r="L741" s="292">
        <v>2.1256695859195786E-2</v>
      </c>
      <c r="M741" s="292">
        <v>8.360967037950344E-2</v>
      </c>
      <c r="N741" s="292">
        <v>3.8262052546552412E-2</v>
      </c>
    </row>
    <row r="742" spans="2:14">
      <c r="B742" s="25">
        <v>1701000</v>
      </c>
      <c r="C742" s="273" t="s">
        <v>757</v>
      </c>
      <c r="D742" s="63">
        <v>100</v>
      </c>
      <c r="E742" s="107">
        <v>66.213520159606702</v>
      </c>
      <c r="F742" s="145">
        <v>39.395907762260613</v>
      </c>
      <c r="G742" s="145">
        <v>26.817612397346085</v>
      </c>
      <c r="H742" s="107">
        <v>0.74235605252169312</v>
      </c>
      <c r="I742" s="107">
        <v>32.26928965805233</v>
      </c>
      <c r="J742" s="107">
        <v>0.13455203451955683</v>
      </c>
      <c r="K742" s="107">
        <v>0.42685473019997333</v>
      </c>
      <c r="L742" s="107">
        <v>4.6397253282605801E-3</v>
      </c>
      <c r="M742" s="107">
        <v>0.13455203451955683</v>
      </c>
      <c r="N742" s="107">
        <v>7.4235605252169282E-2</v>
      </c>
    </row>
    <row r="743" spans="2:14">
      <c r="B743" s="25">
        <v>1710000</v>
      </c>
      <c r="C743" s="273" t="s">
        <v>758</v>
      </c>
      <c r="D743" s="63">
        <v>100</v>
      </c>
      <c r="E743" s="107">
        <v>16.875000000000018</v>
      </c>
      <c r="F743" s="145">
        <v>16.000000000000018</v>
      </c>
      <c r="G743" s="145">
        <v>0.87500000000000078</v>
      </c>
      <c r="H743" s="107" t="s">
        <v>1029</v>
      </c>
      <c r="I743" s="107">
        <v>82.750000000000014</v>
      </c>
      <c r="J743" s="107">
        <v>0.12500000000000011</v>
      </c>
      <c r="K743" s="107">
        <v>0.25000000000000022</v>
      </c>
      <c r="L743" s="107" t="s">
        <v>1029</v>
      </c>
      <c r="M743" s="107" t="s">
        <v>1029</v>
      </c>
      <c r="N743" s="107" t="s">
        <v>1029</v>
      </c>
    </row>
    <row r="744" spans="2:14">
      <c r="B744" s="25">
        <v>1711000</v>
      </c>
      <c r="C744" s="273" t="s">
        <v>759</v>
      </c>
      <c r="D744" s="63">
        <v>100</v>
      </c>
      <c r="E744" s="107">
        <v>98.495788206979299</v>
      </c>
      <c r="F744" s="145">
        <v>63.959085439229725</v>
      </c>
      <c r="G744" s="145">
        <v>34.536702767749574</v>
      </c>
      <c r="H744" s="107">
        <v>0.2406738868832726</v>
      </c>
      <c r="I744" s="107">
        <v>0.96269554753309039</v>
      </c>
      <c r="J744" s="107">
        <v>0.18050541516245444</v>
      </c>
      <c r="K744" s="107" t="s">
        <v>1029</v>
      </c>
      <c r="L744" s="107" t="s">
        <v>1029</v>
      </c>
      <c r="M744" s="107" t="s">
        <v>1029</v>
      </c>
      <c r="N744" s="107">
        <v>0.1203369434416363</v>
      </c>
    </row>
    <row r="745" spans="2:14">
      <c r="B745" s="31">
        <v>1712000</v>
      </c>
      <c r="C745" s="273" t="s">
        <v>760</v>
      </c>
      <c r="D745" s="63">
        <v>100</v>
      </c>
      <c r="E745" s="107">
        <v>99.4240460763138</v>
      </c>
      <c r="F745" s="145">
        <v>74.87401007919361</v>
      </c>
      <c r="G745" s="145">
        <v>24.55003599712019</v>
      </c>
      <c r="H745" s="107" t="s">
        <v>1029</v>
      </c>
      <c r="I745" s="107">
        <v>0.50395968322534201</v>
      </c>
      <c r="J745" s="107" t="s">
        <v>1029</v>
      </c>
      <c r="K745" s="107" t="s">
        <v>1029</v>
      </c>
      <c r="L745" s="107" t="s">
        <v>1029</v>
      </c>
      <c r="M745" s="107">
        <v>7.1994240460763151E-2</v>
      </c>
      <c r="N745" s="107" t="s">
        <v>1029</v>
      </c>
    </row>
    <row r="746" spans="2:14">
      <c r="B746" s="24">
        <v>1713000</v>
      </c>
      <c r="C746" s="273" t="s">
        <v>761</v>
      </c>
      <c r="D746" s="63">
        <v>100</v>
      </c>
      <c r="E746" s="107">
        <v>99.999999999999858</v>
      </c>
      <c r="F746" s="145">
        <v>54.847908745247032</v>
      </c>
      <c r="G746" s="145">
        <v>45.152091254752833</v>
      </c>
      <c r="H746" s="107" t="s">
        <v>1029</v>
      </c>
      <c r="I746" s="107" t="s">
        <v>1029</v>
      </c>
      <c r="J746" s="107" t="s">
        <v>1029</v>
      </c>
      <c r="K746" s="107" t="s">
        <v>1029</v>
      </c>
      <c r="L746" s="107" t="s">
        <v>1029</v>
      </c>
      <c r="M746" s="107" t="s">
        <v>1029</v>
      </c>
      <c r="N746" s="107" t="s">
        <v>1029</v>
      </c>
    </row>
    <row r="747" spans="2:14">
      <c r="B747" s="24">
        <v>1714000</v>
      </c>
      <c r="C747" s="273" t="s">
        <v>762</v>
      </c>
      <c r="D747" s="63">
        <v>100</v>
      </c>
      <c r="E747" s="107">
        <v>99.196787148594339</v>
      </c>
      <c r="F747" s="145">
        <v>46.854082998661276</v>
      </c>
      <c r="G747" s="145">
        <v>52.342704149933063</v>
      </c>
      <c r="H747" s="107" t="s">
        <v>1029</v>
      </c>
      <c r="I747" s="107">
        <v>0.8032128514056226</v>
      </c>
      <c r="J747" s="107" t="s">
        <v>1029</v>
      </c>
      <c r="K747" s="107" t="s">
        <v>1029</v>
      </c>
      <c r="L747" s="107" t="s">
        <v>1029</v>
      </c>
      <c r="M747" s="107" t="s">
        <v>1029</v>
      </c>
      <c r="N747" s="107" t="s">
        <v>1029</v>
      </c>
    </row>
    <row r="748" spans="2:14">
      <c r="B748" s="24">
        <v>1715000</v>
      </c>
      <c r="C748" s="273" t="s">
        <v>763</v>
      </c>
      <c r="D748" s="63">
        <v>100</v>
      </c>
      <c r="E748" s="107">
        <v>99.27302100161539</v>
      </c>
      <c r="F748" s="145">
        <v>82.552504038772113</v>
      </c>
      <c r="G748" s="145">
        <v>16.720516962843277</v>
      </c>
      <c r="H748" s="107">
        <v>0.16155088852988672</v>
      </c>
      <c r="I748" s="107">
        <v>0.56542810985460357</v>
      </c>
      <c r="J748" s="107" t="s">
        <v>1029</v>
      </c>
      <c r="K748" s="107" t="s">
        <v>1029</v>
      </c>
      <c r="L748" s="107" t="s">
        <v>1029</v>
      </c>
      <c r="M748" s="107" t="s">
        <v>1029</v>
      </c>
      <c r="N748" s="107" t="s">
        <v>1029</v>
      </c>
    </row>
    <row r="749" spans="2:14">
      <c r="B749" s="24">
        <v>1715100</v>
      </c>
      <c r="C749" s="273" t="s">
        <v>764</v>
      </c>
      <c r="D749" s="63">
        <v>100</v>
      </c>
      <c r="E749" s="107">
        <v>95.459236326109448</v>
      </c>
      <c r="F749" s="145">
        <v>71.826625386996952</v>
      </c>
      <c r="G749" s="145">
        <v>23.632610939112499</v>
      </c>
      <c r="H749" s="107">
        <v>0.30959752321981426</v>
      </c>
      <c r="I749" s="107">
        <v>4.0247678018575854</v>
      </c>
      <c r="J749" s="107">
        <v>0.10319917440660474</v>
      </c>
      <c r="K749" s="107" t="s">
        <v>1029</v>
      </c>
      <c r="L749" s="107" t="s">
        <v>1029</v>
      </c>
      <c r="M749" s="107" t="s">
        <v>1029</v>
      </c>
      <c r="N749" s="107">
        <v>0.10319917440660474</v>
      </c>
    </row>
    <row r="750" spans="2:14">
      <c r="B750" s="24">
        <v>1715200</v>
      </c>
      <c r="C750" s="273" t="s">
        <v>765</v>
      </c>
      <c r="D750" s="63">
        <v>100</v>
      </c>
      <c r="E750" s="107">
        <v>98.818316100443127</v>
      </c>
      <c r="F750" s="145">
        <v>30.206794682422462</v>
      </c>
      <c r="G750" s="145">
        <v>68.611521418020672</v>
      </c>
      <c r="H750" s="107">
        <v>0.59084194977843441</v>
      </c>
      <c r="I750" s="107">
        <v>0.2954209748892172</v>
      </c>
      <c r="J750" s="107" t="s">
        <v>1029</v>
      </c>
      <c r="K750" s="107" t="s">
        <v>1029</v>
      </c>
      <c r="L750" s="107" t="s">
        <v>1029</v>
      </c>
      <c r="M750" s="107">
        <v>7.3855243722304301E-2</v>
      </c>
      <c r="N750" s="107">
        <v>0.22156573116691292</v>
      </c>
    </row>
    <row r="751" spans="2:14">
      <c r="B751" s="24">
        <v>1716000</v>
      </c>
      <c r="C751" s="273" t="s">
        <v>766</v>
      </c>
      <c r="D751" s="63">
        <v>100</v>
      </c>
      <c r="E751" s="107">
        <v>70.777479892761306</v>
      </c>
      <c r="F751" s="145">
        <v>56.300268096514671</v>
      </c>
      <c r="G751" s="145">
        <v>14.477211796246628</v>
      </c>
      <c r="H751" s="107" t="s">
        <v>1029</v>
      </c>
      <c r="I751" s="107">
        <v>28.686327077747965</v>
      </c>
      <c r="J751" s="107" t="s">
        <v>1029</v>
      </c>
      <c r="K751" s="107" t="s">
        <v>1029</v>
      </c>
      <c r="L751" s="107" t="s">
        <v>1029</v>
      </c>
      <c r="M751" s="107" t="s">
        <v>1029</v>
      </c>
      <c r="N751" s="107">
        <v>0.53619302949061587</v>
      </c>
    </row>
    <row r="752" spans="2:14">
      <c r="B752" s="24">
        <v>1717000</v>
      </c>
      <c r="C752" s="273" t="s">
        <v>767</v>
      </c>
      <c r="D752" s="63">
        <v>100</v>
      </c>
      <c r="E752" s="107">
        <v>99.473222124671082</v>
      </c>
      <c r="F752" s="145">
        <v>76.558384547849272</v>
      </c>
      <c r="G752" s="145">
        <v>22.914837576821814</v>
      </c>
      <c r="H752" s="107" t="s">
        <v>1029</v>
      </c>
      <c r="I752" s="107">
        <v>0.35118525021949132</v>
      </c>
      <c r="J752" s="107" t="s">
        <v>1029</v>
      </c>
      <c r="K752" s="107">
        <v>0.17559262510974566</v>
      </c>
      <c r="L752" s="107" t="s">
        <v>1029</v>
      </c>
      <c r="M752" s="107" t="s">
        <v>1029</v>
      </c>
      <c r="N752" s="107" t="s">
        <v>1029</v>
      </c>
    </row>
    <row r="753" spans="2:14">
      <c r="B753" s="24">
        <v>1718000</v>
      </c>
      <c r="C753" s="273" t="s">
        <v>768</v>
      </c>
      <c r="D753" s="63">
        <v>100</v>
      </c>
      <c r="E753" s="107">
        <v>5.8922558922558972</v>
      </c>
      <c r="F753" s="145">
        <v>5.8080808080808133</v>
      </c>
      <c r="G753" s="145">
        <v>8.4175084175084236E-2</v>
      </c>
      <c r="H753" s="107">
        <v>0.75757575757575812</v>
      </c>
      <c r="I753" s="107">
        <v>89.478114478114392</v>
      </c>
      <c r="J753" s="107">
        <v>3.3670033670033712</v>
      </c>
      <c r="K753" s="107">
        <v>0.42087542087542124</v>
      </c>
      <c r="L753" s="107" t="s">
        <v>1029</v>
      </c>
      <c r="M753" s="107">
        <v>8.4175084175084236E-2</v>
      </c>
      <c r="N753" s="107" t="s">
        <v>1029</v>
      </c>
    </row>
    <row r="754" spans="2:14">
      <c r="B754" s="24">
        <v>1720000</v>
      </c>
      <c r="C754" s="273" t="s">
        <v>769</v>
      </c>
      <c r="D754" s="63">
        <v>100</v>
      </c>
      <c r="E754" s="107">
        <v>98.840579710144823</v>
      </c>
      <c r="F754" s="145">
        <v>73.623188405796995</v>
      </c>
      <c r="G754" s="145">
        <v>25.217391304347824</v>
      </c>
      <c r="H754" s="107" t="s">
        <v>1029</v>
      </c>
      <c r="I754" s="107">
        <v>1.0628019323671503</v>
      </c>
      <c r="J754" s="107" t="s">
        <v>1029</v>
      </c>
      <c r="K754" s="107" t="s">
        <v>1029</v>
      </c>
      <c r="L754" s="107" t="s">
        <v>1029</v>
      </c>
      <c r="M754" s="107" t="s">
        <v>1029</v>
      </c>
      <c r="N754" s="107">
        <v>9.6618357487922746E-2</v>
      </c>
    </row>
    <row r="755" spans="2:14">
      <c r="B755" s="24">
        <v>1721000</v>
      </c>
      <c r="C755" s="273" t="s">
        <v>770</v>
      </c>
      <c r="D755" s="63">
        <v>100</v>
      </c>
      <c r="E755" s="107">
        <v>99.999999999999815</v>
      </c>
      <c r="F755" s="145">
        <v>34.854245880861825</v>
      </c>
      <c r="G755" s="145">
        <v>65.14575411913799</v>
      </c>
      <c r="H755" s="107" t="s">
        <v>1029</v>
      </c>
      <c r="I755" s="107" t="s">
        <v>1029</v>
      </c>
      <c r="J755" s="107" t="s">
        <v>1029</v>
      </c>
      <c r="K755" s="107" t="s">
        <v>1029</v>
      </c>
      <c r="L755" s="107" t="s">
        <v>1029</v>
      </c>
      <c r="M755" s="107" t="s">
        <v>1029</v>
      </c>
      <c r="N755" s="107" t="s">
        <v>1029</v>
      </c>
    </row>
    <row r="756" spans="2:14">
      <c r="B756" s="24">
        <v>1722000</v>
      </c>
      <c r="C756" s="273" t="s">
        <v>771</v>
      </c>
      <c r="D756" s="63">
        <v>100</v>
      </c>
      <c r="E756" s="107">
        <v>99.496475327291122</v>
      </c>
      <c r="F756" s="145">
        <v>46.458543135280358</v>
      </c>
      <c r="G756" s="145">
        <v>53.037932192010764</v>
      </c>
      <c r="H756" s="107">
        <v>3.3568311513930901E-2</v>
      </c>
      <c r="I756" s="107">
        <v>0.30211480362537813</v>
      </c>
      <c r="J756" s="107" t="s">
        <v>1029</v>
      </c>
      <c r="K756" s="107" t="s">
        <v>1029</v>
      </c>
      <c r="L756" s="107">
        <v>3.3568311513930901E-2</v>
      </c>
      <c r="M756" s="107">
        <v>0.13427324605572361</v>
      </c>
      <c r="N756" s="107" t="s">
        <v>1029</v>
      </c>
    </row>
    <row r="757" spans="2:14">
      <c r="B757" s="24">
        <v>1723000</v>
      </c>
      <c r="C757" s="273" t="s">
        <v>772</v>
      </c>
      <c r="D757" s="63">
        <v>100</v>
      </c>
      <c r="E757" s="107">
        <v>91.845979614949215</v>
      </c>
      <c r="F757" s="145">
        <v>53.992072480181285</v>
      </c>
      <c r="G757" s="145">
        <v>37.853907134767923</v>
      </c>
      <c r="H757" s="107">
        <v>0.1415628539071348</v>
      </c>
      <c r="I757" s="107">
        <v>7.5594563986410002</v>
      </c>
      <c r="J757" s="107">
        <v>5.662514156285392E-2</v>
      </c>
      <c r="K757" s="107">
        <v>0.19818799546998869</v>
      </c>
      <c r="L757" s="107">
        <v>0.1415628539071348</v>
      </c>
      <c r="M757" s="107">
        <v>5.662514156285392E-2</v>
      </c>
      <c r="N757" s="107" t="s">
        <v>1029</v>
      </c>
    </row>
    <row r="758" spans="2:14">
      <c r="B758" s="24">
        <v>1724000</v>
      </c>
      <c r="C758" s="273" t="s">
        <v>773</v>
      </c>
      <c r="D758" s="63">
        <v>100</v>
      </c>
      <c r="E758" s="107">
        <v>99.14691943127923</v>
      </c>
      <c r="F758" s="145">
        <v>65.308056872037668</v>
      </c>
      <c r="G758" s="145">
        <v>33.838862559241555</v>
      </c>
      <c r="H758" s="107">
        <v>0.18957345971563949</v>
      </c>
      <c r="I758" s="107">
        <v>0.66350710900473819</v>
      </c>
      <c r="J758" s="107" t="s">
        <v>1029</v>
      </c>
      <c r="K758" s="107" t="s">
        <v>1029</v>
      </c>
      <c r="L758" s="107" t="s">
        <v>1029</v>
      </c>
      <c r="M758" s="107" t="s">
        <v>1029</v>
      </c>
      <c r="N758" s="107" t="s">
        <v>1029</v>
      </c>
    </row>
    <row r="759" spans="2:14">
      <c r="B759" s="24">
        <v>1725000</v>
      </c>
      <c r="C759" s="273" t="s">
        <v>774</v>
      </c>
      <c r="D759" s="63">
        <v>100</v>
      </c>
      <c r="E759" s="107">
        <v>48.452611218568691</v>
      </c>
      <c r="F759" s="145">
        <v>47.098646034816269</v>
      </c>
      <c r="G759" s="145">
        <v>1.3539651837524191</v>
      </c>
      <c r="H759" s="107">
        <v>5.2224371373307603</v>
      </c>
      <c r="I759" s="107">
        <v>45.357833655706074</v>
      </c>
      <c r="J759" s="107" t="s">
        <v>1029</v>
      </c>
      <c r="K759" s="107">
        <v>0.67698259187620957</v>
      </c>
      <c r="L759" s="107" t="s">
        <v>1029</v>
      </c>
      <c r="M759" s="107">
        <v>0.2901353965183755</v>
      </c>
      <c r="N759" s="107" t="s">
        <v>1029</v>
      </c>
    </row>
    <row r="760" spans="2:14">
      <c r="B760" s="24">
        <v>1726000</v>
      </c>
      <c r="C760" s="273" t="s">
        <v>775</v>
      </c>
      <c r="D760" s="63">
        <v>100</v>
      </c>
      <c r="E760" s="107">
        <v>88.108108108108084</v>
      </c>
      <c r="F760" s="145">
        <v>68.445945945945937</v>
      </c>
      <c r="G760" s="145">
        <v>19.662162162162144</v>
      </c>
      <c r="H760" s="107">
        <v>2.0270270270270263</v>
      </c>
      <c r="I760" s="107">
        <v>8.310810810810807</v>
      </c>
      <c r="J760" s="107">
        <v>1.486486486486486</v>
      </c>
      <c r="K760" s="107" t="s">
        <v>1029</v>
      </c>
      <c r="L760" s="107" t="s">
        <v>1029</v>
      </c>
      <c r="M760" s="107">
        <v>6.7567567567567544E-2</v>
      </c>
      <c r="N760" s="107" t="s">
        <v>1029</v>
      </c>
    </row>
    <row r="761" spans="2:14">
      <c r="B761" s="24">
        <v>1727000</v>
      </c>
      <c r="C761" s="273" t="s">
        <v>776</v>
      </c>
      <c r="D761" s="63">
        <v>100</v>
      </c>
      <c r="E761" s="107">
        <v>99.366754617414074</v>
      </c>
      <c r="F761" s="145">
        <v>58.100263852242662</v>
      </c>
      <c r="G761" s="145">
        <v>41.266490765171419</v>
      </c>
      <c r="H761" s="107">
        <v>0.21108179419525047</v>
      </c>
      <c r="I761" s="107">
        <v>0.31662269129287568</v>
      </c>
      <c r="J761" s="107">
        <v>5.2770448548812618E-2</v>
      </c>
      <c r="K761" s="107" t="s">
        <v>1029</v>
      </c>
      <c r="L761" s="107" t="s">
        <v>1029</v>
      </c>
      <c r="M761" s="107">
        <v>5.2770448548812618E-2</v>
      </c>
      <c r="N761" s="107" t="s">
        <v>1029</v>
      </c>
    </row>
    <row r="762" spans="2:14">
      <c r="B762" s="24">
        <v>1728000</v>
      </c>
      <c r="C762" s="273" t="s">
        <v>777</v>
      </c>
      <c r="D762" s="63">
        <v>100</v>
      </c>
      <c r="E762" s="107">
        <v>46.991869918699194</v>
      </c>
      <c r="F762" s="145">
        <v>41.626016260162608</v>
      </c>
      <c r="G762" s="145">
        <v>5.3658536585365866</v>
      </c>
      <c r="H762" s="107">
        <v>3.5772357723577244</v>
      </c>
      <c r="I762" s="107">
        <v>49.430894308943081</v>
      </c>
      <c r="J762" s="107" t="s">
        <v>1029</v>
      </c>
      <c r="K762" s="107" t="s">
        <v>1029</v>
      </c>
      <c r="L762" s="107" t="s">
        <v>1029</v>
      </c>
      <c r="M762" s="107" t="s">
        <v>1029</v>
      </c>
      <c r="N762" s="107" t="s">
        <v>1029</v>
      </c>
    </row>
    <row r="763" spans="2:14">
      <c r="B763" s="24">
        <v>1729000</v>
      </c>
      <c r="C763" s="273" t="s">
        <v>778</v>
      </c>
      <c r="D763" s="63">
        <v>100</v>
      </c>
      <c r="E763" s="107">
        <v>66.909975669099694</v>
      </c>
      <c r="F763" s="145">
        <v>65.936739659367333</v>
      </c>
      <c r="G763" s="145">
        <v>0.97323600973235891</v>
      </c>
      <c r="H763" s="107">
        <v>0.97323600973235891</v>
      </c>
      <c r="I763" s="107">
        <v>31.143552311435485</v>
      </c>
      <c r="J763" s="107">
        <v>0.97323600973235891</v>
      </c>
      <c r="K763" s="107" t="s">
        <v>1029</v>
      </c>
      <c r="L763" s="107" t="s">
        <v>1029</v>
      </c>
      <c r="M763" s="107" t="s">
        <v>1029</v>
      </c>
      <c r="N763" s="107" t="s">
        <v>1029</v>
      </c>
    </row>
    <row r="764" spans="2:14">
      <c r="B764" s="24">
        <v>1730000</v>
      </c>
      <c r="C764" s="273" t="s">
        <v>779</v>
      </c>
      <c r="D764" s="63">
        <v>100</v>
      </c>
      <c r="E764" s="107">
        <v>91.388589881592893</v>
      </c>
      <c r="F764" s="145">
        <v>59.41872981700741</v>
      </c>
      <c r="G764" s="145">
        <v>31.969860064585486</v>
      </c>
      <c r="H764" s="107">
        <v>0.32292787944025797</v>
      </c>
      <c r="I764" s="107">
        <v>2.4757804090419775</v>
      </c>
      <c r="J764" s="107" t="s">
        <v>1029</v>
      </c>
      <c r="K764" s="107">
        <v>5.7050592034445566</v>
      </c>
      <c r="L764" s="107">
        <v>0.10764262648008598</v>
      </c>
      <c r="M764" s="107" t="s">
        <v>1029</v>
      </c>
      <c r="N764" s="107" t="s">
        <v>1029</v>
      </c>
    </row>
    <row r="765" spans="2:14">
      <c r="B765" s="24">
        <v>1731000</v>
      </c>
      <c r="C765" s="273" t="s">
        <v>780</v>
      </c>
      <c r="D765" s="63">
        <v>100</v>
      </c>
      <c r="E765" s="107">
        <v>62.123115577889486</v>
      </c>
      <c r="F765" s="145">
        <v>50.000000000000021</v>
      </c>
      <c r="G765" s="145">
        <v>12.123115577889465</v>
      </c>
      <c r="H765" s="107">
        <v>1.5703517587939717</v>
      </c>
      <c r="I765" s="107">
        <v>26.821608040201049</v>
      </c>
      <c r="J765" s="107">
        <v>0.18844221105527664</v>
      </c>
      <c r="K765" s="107">
        <v>9.045226130653278</v>
      </c>
      <c r="L765" s="107" t="s">
        <v>1029</v>
      </c>
      <c r="M765" s="107">
        <v>0.25125628140703549</v>
      </c>
      <c r="N765" s="107" t="s">
        <v>1029</v>
      </c>
    </row>
    <row r="766" spans="2:14">
      <c r="B766" s="24">
        <v>1732000</v>
      </c>
      <c r="C766" s="273" t="s">
        <v>781</v>
      </c>
      <c r="D766" s="63">
        <v>100</v>
      </c>
      <c r="E766" s="107">
        <v>16.279069767441868</v>
      </c>
      <c r="F766" s="145">
        <v>16.279069767441868</v>
      </c>
      <c r="G766" s="145" t="s">
        <v>1029</v>
      </c>
      <c r="H766" s="107">
        <v>3.3591731266149885</v>
      </c>
      <c r="I766" s="107">
        <v>64.341085271317908</v>
      </c>
      <c r="J766" s="107">
        <v>0.25839793281653756</v>
      </c>
      <c r="K766" s="107">
        <v>15.762273901808793</v>
      </c>
      <c r="L766" s="107" t="s">
        <v>1029</v>
      </c>
      <c r="M766" s="107" t="s">
        <v>1029</v>
      </c>
      <c r="N766" s="107" t="s">
        <v>1029</v>
      </c>
    </row>
    <row r="767" spans="2:14">
      <c r="B767" s="24">
        <v>1733000</v>
      </c>
      <c r="C767" s="273" t="s">
        <v>782</v>
      </c>
      <c r="D767" s="63">
        <v>100</v>
      </c>
      <c r="E767" s="107">
        <v>16.336633663366332</v>
      </c>
      <c r="F767" s="145">
        <v>15.841584158415836</v>
      </c>
      <c r="G767" s="145">
        <v>0.49504950495049488</v>
      </c>
      <c r="H767" s="107">
        <v>30.445544554455434</v>
      </c>
      <c r="I767" s="107">
        <v>53.217821782178234</v>
      </c>
      <c r="J767" s="107" t="s">
        <v>1029</v>
      </c>
      <c r="K767" s="107" t="s">
        <v>1029</v>
      </c>
      <c r="L767" s="107" t="s">
        <v>1029</v>
      </c>
      <c r="M767" s="107" t="s">
        <v>1029</v>
      </c>
      <c r="N767" s="107" t="s">
        <v>1029</v>
      </c>
    </row>
    <row r="768" spans="2:14">
      <c r="B768" s="24">
        <v>1734000</v>
      </c>
      <c r="C768" s="273" t="s">
        <v>783</v>
      </c>
      <c r="D768" s="63">
        <v>100</v>
      </c>
      <c r="E768" s="107">
        <v>99.388254486133945</v>
      </c>
      <c r="F768" s="145">
        <v>44.535073409461738</v>
      </c>
      <c r="G768" s="145">
        <v>54.853181076672207</v>
      </c>
      <c r="H768" s="107">
        <v>4.0783034257748839E-2</v>
      </c>
      <c r="I768" s="107">
        <v>0.53017944535073491</v>
      </c>
      <c r="J768" s="107" t="s">
        <v>1029</v>
      </c>
      <c r="K768" s="107" t="s">
        <v>1029</v>
      </c>
      <c r="L768" s="107" t="s">
        <v>1029</v>
      </c>
      <c r="M768" s="107">
        <v>4.0783034257748839E-2</v>
      </c>
      <c r="N768" s="107" t="s">
        <v>1029</v>
      </c>
    </row>
    <row r="769" spans="2:14">
      <c r="B769" s="24">
        <v>1735000</v>
      </c>
      <c r="C769" s="273" t="s">
        <v>784</v>
      </c>
      <c r="D769" s="63">
        <v>100</v>
      </c>
      <c r="E769" s="107">
        <v>38.360323886639755</v>
      </c>
      <c r="F769" s="145">
        <v>34.817813765182251</v>
      </c>
      <c r="G769" s="145">
        <v>3.542510121457501</v>
      </c>
      <c r="H769" s="107">
        <v>0.65789473684210742</v>
      </c>
      <c r="I769" s="107">
        <v>53.491902834008251</v>
      </c>
      <c r="J769" s="107">
        <v>0.2530364372469644</v>
      </c>
      <c r="K769" s="107">
        <v>7.1862348178137889</v>
      </c>
      <c r="L769" s="107">
        <v>5.0607287449392878E-2</v>
      </c>
      <c r="M769" s="107" t="s">
        <v>1029</v>
      </c>
      <c r="N769" s="107" t="s">
        <v>1029</v>
      </c>
    </row>
    <row r="770" spans="2:14">
      <c r="B770" s="24">
        <v>1736000</v>
      </c>
      <c r="C770" s="273" t="s">
        <v>785</v>
      </c>
      <c r="D770" s="63">
        <v>100</v>
      </c>
      <c r="E770" s="107">
        <v>99.355300859598913</v>
      </c>
      <c r="F770" s="145">
        <v>82.020057306590303</v>
      </c>
      <c r="G770" s="145">
        <v>17.335243553008603</v>
      </c>
      <c r="H770" s="107" t="s">
        <v>1029</v>
      </c>
      <c r="I770" s="107">
        <v>0.50143266475644699</v>
      </c>
      <c r="J770" s="107">
        <v>7.163323782234958E-2</v>
      </c>
      <c r="K770" s="107" t="s">
        <v>1029</v>
      </c>
      <c r="L770" s="107" t="s">
        <v>1029</v>
      </c>
      <c r="M770" s="107">
        <v>7.163323782234958E-2</v>
      </c>
      <c r="N770" s="107" t="s">
        <v>1029</v>
      </c>
    </row>
    <row r="771" spans="2:14">
      <c r="B771" s="24">
        <v>1737000</v>
      </c>
      <c r="C771" s="273" t="s">
        <v>786</v>
      </c>
      <c r="D771" s="63">
        <v>100</v>
      </c>
      <c r="E771" s="107">
        <v>93.691275167785122</v>
      </c>
      <c r="F771" s="145">
        <v>71.722595078299705</v>
      </c>
      <c r="G771" s="145">
        <v>21.968680089485417</v>
      </c>
      <c r="H771" s="107">
        <v>0.13422818791946292</v>
      </c>
      <c r="I771" s="107">
        <v>5.9507829977628557</v>
      </c>
      <c r="J771" s="107">
        <v>4.4742729306487643E-2</v>
      </c>
      <c r="K771" s="107" t="s">
        <v>1029</v>
      </c>
      <c r="L771" s="107" t="s">
        <v>1029</v>
      </c>
      <c r="M771" s="107">
        <v>0.17897091722595057</v>
      </c>
      <c r="N771" s="107" t="s">
        <v>1029</v>
      </c>
    </row>
    <row r="772" spans="2:14">
      <c r="B772" s="24">
        <v>1738000</v>
      </c>
      <c r="C772" s="273" t="s">
        <v>787</v>
      </c>
      <c r="D772" s="63">
        <v>100</v>
      </c>
      <c r="E772" s="107">
        <v>99.683453237410049</v>
      </c>
      <c r="F772" s="145">
        <v>28.546762589928061</v>
      </c>
      <c r="G772" s="145">
        <v>71.136690647481984</v>
      </c>
      <c r="H772" s="107" t="s">
        <v>1029</v>
      </c>
      <c r="I772" s="107">
        <v>0.20143884892086344</v>
      </c>
      <c r="J772" s="107" t="s">
        <v>1029</v>
      </c>
      <c r="K772" s="107" t="s">
        <v>1029</v>
      </c>
      <c r="L772" s="107" t="s">
        <v>1029</v>
      </c>
      <c r="M772" s="107">
        <v>0.11510791366906484</v>
      </c>
      <c r="N772" s="107" t="s">
        <v>1029</v>
      </c>
    </row>
    <row r="773" spans="2:14">
      <c r="B773" s="24">
        <v>1739000</v>
      </c>
      <c r="C773" s="273" t="s">
        <v>788</v>
      </c>
      <c r="D773" s="63">
        <v>100</v>
      </c>
      <c r="E773" s="107">
        <v>99.999999999999801</v>
      </c>
      <c r="F773" s="145">
        <v>78.223185265438616</v>
      </c>
      <c r="G773" s="145">
        <v>21.776814734561185</v>
      </c>
      <c r="H773" s="107" t="s">
        <v>1029</v>
      </c>
      <c r="I773" s="107" t="s">
        <v>1029</v>
      </c>
      <c r="J773" s="107" t="s">
        <v>1029</v>
      </c>
      <c r="K773" s="107" t="s">
        <v>1029</v>
      </c>
      <c r="L773" s="107" t="s">
        <v>1029</v>
      </c>
      <c r="M773" s="107" t="s">
        <v>1029</v>
      </c>
      <c r="N773" s="107" t="s">
        <v>1029</v>
      </c>
    </row>
    <row r="774" spans="2:14">
      <c r="B774" s="24">
        <v>1740000</v>
      </c>
      <c r="C774" s="273" t="s">
        <v>789</v>
      </c>
      <c r="D774" s="63">
        <v>100</v>
      </c>
      <c r="E774" s="107">
        <v>98.869143780290898</v>
      </c>
      <c r="F774" s="145">
        <v>63.166397415185848</v>
      </c>
      <c r="G774" s="145">
        <v>35.702746365105043</v>
      </c>
      <c r="H774" s="107">
        <v>0.32310177705977411</v>
      </c>
      <c r="I774" s="107">
        <v>0.32310177705977411</v>
      </c>
      <c r="J774" s="107">
        <v>0.16155088852988705</v>
      </c>
      <c r="K774" s="107">
        <v>0.16155088852988705</v>
      </c>
      <c r="L774" s="107" t="s">
        <v>1029</v>
      </c>
      <c r="M774" s="107" t="s">
        <v>1029</v>
      </c>
      <c r="N774" s="107">
        <v>0.16155088852988705</v>
      </c>
    </row>
    <row r="775" spans="2:14">
      <c r="B775" s="24">
        <v>1741000</v>
      </c>
      <c r="C775" s="273" t="s">
        <v>659</v>
      </c>
      <c r="D775" s="63">
        <v>100</v>
      </c>
      <c r="E775" s="107">
        <v>98.603351955307403</v>
      </c>
      <c r="F775" s="145">
        <v>76.53631284916213</v>
      </c>
      <c r="G775" s="145">
        <v>22.067039106145273</v>
      </c>
      <c r="H775" s="107" t="s">
        <v>1029</v>
      </c>
      <c r="I775" s="107">
        <v>1.2104283054003733</v>
      </c>
      <c r="J775" s="107">
        <v>9.3109869646182564E-2</v>
      </c>
      <c r="K775" s="107" t="s">
        <v>1029</v>
      </c>
      <c r="L775" s="107" t="s">
        <v>1029</v>
      </c>
      <c r="M775" s="107" t="s">
        <v>1029</v>
      </c>
      <c r="N775" s="107">
        <v>9.3109869646182564E-2</v>
      </c>
    </row>
    <row r="776" spans="2:14">
      <c r="B776" s="24">
        <v>1742000</v>
      </c>
      <c r="C776" s="273" t="s">
        <v>790</v>
      </c>
      <c r="D776" s="63">
        <v>100</v>
      </c>
      <c r="E776" s="107">
        <v>99.428979300499719</v>
      </c>
      <c r="F776" s="145">
        <v>60.81370449678807</v>
      </c>
      <c r="G776" s="145">
        <v>38.61527480371165</v>
      </c>
      <c r="H776" s="107">
        <v>7.137758743754466E-2</v>
      </c>
      <c r="I776" s="107">
        <v>0.35688793718772333</v>
      </c>
      <c r="J776" s="107" t="s">
        <v>1029</v>
      </c>
      <c r="K776" s="107">
        <v>7.137758743754466E-2</v>
      </c>
      <c r="L776" s="107" t="s">
        <v>1029</v>
      </c>
      <c r="M776" s="107">
        <v>7.137758743754466E-2</v>
      </c>
      <c r="N776" s="107" t="s">
        <v>1029</v>
      </c>
    </row>
    <row r="777" spans="2:14">
      <c r="B777" s="24">
        <v>1743000</v>
      </c>
      <c r="C777" s="273" t="s">
        <v>791</v>
      </c>
      <c r="D777" s="63">
        <v>100</v>
      </c>
      <c r="E777" s="107">
        <v>99.84284965950755</v>
      </c>
      <c r="F777" s="145">
        <v>23.520167627029853</v>
      </c>
      <c r="G777" s="145">
        <v>76.322682032477701</v>
      </c>
      <c r="H777" s="107">
        <v>5.2383446830801456E-2</v>
      </c>
      <c r="I777" s="107" t="s">
        <v>1029</v>
      </c>
      <c r="J777" s="107" t="s">
        <v>1029</v>
      </c>
      <c r="K777" s="107" t="s">
        <v>1029</v>
      </c>
      <c r="L777" s="107">
        <v>5.2383446830801456E-2</v>
      </c>
      <c r="M777" s="107">
        <v>5.2383446830801456E-2</v>
      </c>
      <c r="N777" s="107" t="s">
        <v>1029</v>
      </c>
    </row>
    <row r="778" spans="2:14">
      <c r="B778" s="24">
        <v>1744000</v>
      </c>
      <c r="C778" s="273" t="s">
        <v>792</v>
      </c>
      <c r="D778" s="63">
        <v>100</v>
      </c>
      <c r="E778" s="107">
        <v>98.737541528239291</v>
      </c>
      <c r="F778" s="145">
        <v>69.900332225913672</v>
      </c>
      <c r="G778" s="145">
        <v>28.837209302325622</v>
      </c>
      <c r="H778" s="107" t="s">
        <v>1029</v>
      </c>
      <c r="I778" s="107">
        <v>0.79734219269103102</v>
      </c>
      <c r="J778" s="107" t="s">
        <v>1029</v>
      </c>
      <c r="K778" s="107">
        <v>0.13289036544850516</v>
      </c>
      <c r="L778" s="107">
        <v>0.33222591362126291</v>
      </c>
      <c r="M778" s="107" t="s">
        <v>1029</v>
      </c>
      <c r="N778" s="107" t="s">
        <v>1029</v>
      </c>
    </row>
    <row r="779" spans="2:14" s="54" customFormat="1">
      <c r="B779" s="296">
        <v>2100000</v>
      </c>
      <c r="C779" s="301" t="s">
        <v>793</v>
      </c>
      <c r="D779" s="291">
        <v>100</v>
      </c>
      <c r="E779" s="292">
        <v>94.368998415115044</v>
      </c>
      <c r="F779" s="585">
        <v>63.292830728114289</v>
      </c>
      <c r="G779" s="585">
        <v>31.076167687000751</v>
      </c>
      <c r="H779" s="292">
        <v>0.54694055129121255</v>
      </c>
      <c r="I779" s="292">
        <v>2.5699990677149644</v>
      </c>
      <c r="J779" s="292">
        <v>4.039901799310093E-2</v>
      </c>
      <c r="K779" s="292">
        <v>2.4084029957425517</v>
      </c>
      <c r="L779" s="292">
        <v>2.17533173809005E-2</v>
      </c>
      <c r="M779" s="292">
        <v>3.7291401224400854E-2</v>
      </c>
      <c r="N779" s="292">
        <v>6.2152335374001423E-3</v>
      </c>
    </row>
    <row r="780" spans="2:14">
      <c r="B780" s="24">
        <v>2101000</v>
      </c>
      <c r="C780" s="273" t="s">
        <v>794</v>
      </c>
      <c r="D780" s="63">
        <v>100</v>
      </c>
      <c r="E780" s="107">
        <v>87.074303405572905</v>
      </c>
      <c r="F780" s="145">
        <v>52.205882352941245</v>
      </c>
      <c r="G780" s="145">
        <v>34.86842105263166</v>
      </c>
      <c r="H780" s="107">
        <v>0.23219814241486114</v>
      </c>
      <c r="I780" s="107">
        <v>12.035603715170307</v>
      </c>
      <c r="J780" s="107" t="s">
        <v>1029</v>
      </c>
      <c r="K780" s="107">
        <v>0.61919504643962986</v>
      </c>
      <c r="L780" s="107" t="s">
        <v>1029</v>
      </c>
      <c r="M780" s="107">
        <v>3.8699690402476866E-2</v>
      </c>
      <c r="N780" s="107" t="s">
        <v>1029</v>
      </c>
    </row>
    <row r="781" spans="2:14">
      <c r="B781" s="24">
        <v>2110000</v>
      </c>
      <c r="C781" s="273" t="s">
        <v>795</v>
      </c>
      <c r="D781" s="63">
        <v>100</v>
      </c>
      <c r="E781" s="107">
        <v>99.129488574537476</v>
      </c>
      <c r="F781" s="145">
        <v>68.879216539717021</v>
      </c>
      <c r="G781" s="145">
        <v>30.250272034820462</v>
      </c>
      <c r="H781" s="107">
        <v>0.10881392818280738</v>
      </c>
      <c r="I781" s="107">
        <v>0.21762785636561477</v>
      </c>
      <c r="J781" s="107" t="s">
        <v>1029</v>
      </c>
      <c r="K781" s="107">
        <v>0.54406964091403687</v>
      </c>
      <c r="L781" s="107" t="s">
        <v>1029</v>
      </c>
      <c r="M781" s="107" t="s">
        <v>1029</v>
      </c>
      <c r="N781" s="107" t="s">
        <v>1029</v>
      </c>
    </row>
    <row r="782" spans="2:14">
      <c r="B782" s="24">
        <v>2111000</v>
      </c>
      <c r="C782" s="273" t="s">
        <v>796</v>
      </c>
      <c r="D782" s="63">
        <v>100</v>
      </c>
      <c r="E782" s="107">
        <v>99.012616566099766</v>
      </c>
      <c r="F782" s="145">
        <v>75.644541963795902</v>
      </c>
      <c r="G782" s="145">
        <v>23.368074602303867</v>
      </c>
      <c r="H782" s="107" t="s">
        <v>1029</v>
      </c>
      <c r="I782" s="107">
        <v>0.93252879868348815</v>
      </c>
      <c r="J782" s="107" t="s">
        <v>1029</v>
      </c>
      <c r="K782" s="107" t="s">
        <v>1029</v>
      </c>
      <c r="L782" s="107">
        <v>5.4854635216675766E-2</v>
      </c>
      <c r="M782" s="107" t="s">
        <v>1029</v>
      </c>
      <c r="N782" s="107" t="s">
        <v>1029</v>
      </c>
    </row>
    <row r="783" spans="2:14">
      <c r="B783" s="24">
        <v>2112000</v>
      </c>
      <c r="C783" s="273" t="s">
        <v>797</v>
      </c>
      <c r="D783" s="63">
        <v>100</v>
      </c>
      <c r="E783" s="107">
        <v>98.640167364017046</v>
      </c>
      <c r="F783" s="145">
        <v>56.956066945606885</v>
      </c>
      <c r="G783" s="145">
        <v>41.684100418410161</v>
      </c>
      <c r="H783" s="107">
        <v>0.10460251046025135</v>
      </c>
      <c r="I783" s="107">
        <v>0.83682008368201077</v>
      </c>
      <c r="J783" s="107" t="s">
        <v>1029</v>
      </c>
      <c r="K783" s="107">
        <v>0.10460251046025135</v>
      </c>
      <c r="L783" s="107">
        <v>0.31380753138075401</v>
      </c>
      <c r="M783" s="107" t="s">
        <v>1029</v>
      </c>
      <c r="N783" s="107" t="s">
        <v>1029</v>
      </c>
    </row>
    <row r="784" spans="2:14">
      <c r="B784" s="24">
        <v>2113000</v>
      </c>
      <c r="C784" s="273" t="s">
        <v>798</v>
      </c>
      <c r="D784" s="63">
        <v>100</v>
      </c>
      <c r="E784" s="107">
        <v>99.793601651186719</v>
      </c>
      <c r="F784" s="145">
        <v>74.922600619194981</v>
      </c>
      <c r="G784" s="145">
        <v>24.871001031991739</v>
      </c>
      <c r="H784" s="107" t="s">
        <v>1029</v>
      </c>
      <c r="I784" s="107">
        <v>0.20639834881320943</v>
      </c>
      <c r="J784" s="107" t="s">
        <v>1029</v>
      </c>
      <c r="K784" s="107" t="s">
        <v>1029</v>
      </c>
      <c r="L784" s="107" t="s">
        <v>1029</v>
      </c>
      <c r="M784" s="107" t="s">
        <v>1029</v>
      </c>
      <c r="N784" s="107" t="s">
        <v>1029</v>
      </c>
    </row>
    <row r="785" spans="2:14">
      <c r="B785" s="24">
        <v>2114000</v>
      </c>
      <c r="C785" s="273" t="s">
        <v>799</v>
      </c>
      <c r="D785" s="63">
        <v>100</v>
      </c>
      <c r="E785" s="107">
        <v>99.463190184049097</v>
      </c>
      <c r="F785" s="145">
        <v>82.438650306748471</v>
      </c>
      <c r="G785" s="145">
        <v>17.024539877300622</v>
      </c>
      <c r="H785" s="107">
        <v>7.6687116564417207E-2</v>
      </c>
      <c r="I785" s="107">
        <v>0.46012269938650319</v>
      </c>
      <c r="J785" s="107" t="s">
        <v>1029</v>
      </c>
      <c r="K785" s="107" t="s">
        <v>1029</v>
      </c>
      <c r="L785" s="107" t="s">
        <v>1029</v>
      </c>
      <c r="M785" s="107" t="s">
        <v>1029</v>
      </c>
      <c r="N785" s="107" t="s">
        <v>1029</v>
      </c>
    </row>
    <row r="786" spans="2:14">
      <c r="B786" s="24">
        <v>2115000</v>
      </c>
      <c r="C786" s="273" t="s">
        <v>800</v>
      </c>
      <c r="D786" s="63">
        <v>100</v>
      </c>
      <c r="E786" s="107">
        <v>83.15186246418331</v>
      </c>
      <c r="F786" s="145">
        <v>63.209169054441183</v>
      </c>
      <c r="G786" s="145">
        <v>19.942693409742123</v>
      </c>
      <c r="H786" s="107">
        <v>5.7306590257879632E-2</v>
      </c>
      <c r="I786" s="107">
        <v>2.0057306590257871</v>
      </c>
      <c r="J786" s="107">
        <v>5.7306590257879632E-2</v>
      </c>
      <c r="K786" s="107">
        <v>14.727793696275063</v>
      </c>
      <c r="L786" s="107" t="s">
        <v>1029</v>
      </c>
      <c r="M786" s="107" t="s">
        <v>1029</v>
      </c>
      <c r="N786" s="107" t="s">
        <v>1029</v>
      </c>
    </row>
    <row r="787" spans="2:14">
      <c r="B787" s="24">
        <v>2116000</v>
      </c>
      <c r="C787" s="273" t="s">
        <v>801</v>
      </c>
      <c r="D787" s="63">
        <v>100</v>
      </c>
      <c r="E787" s="107">
        <v>99.3333333333333</v>
      </c>
      <c r="F787" s="145">
        <v>84.399999999999963</v>
      </c>
      <c r="G787" s="145">
        <v>14.933333333333342</v>
      </c>
      <c r="H787" s="107" t="s">
        <v>1029</v>
      </c>
      <c r="I787" s="107">
        <v>0.13333333333333341</v>
      </c>
      <c r="J787" s="107">
        <v>0.26666666666666683</v>
      </c>
      <c r="K787" s="107">
        <v>0.26666666666666683</v>
      </c>
      <c r="L787" s="107" t="s">
        <v>1029</v>
      </c>
      <c r="M787" s="107" t="s">
        <v>1029</v>
      </c>
      <c r="N787" s="107" t="s">
        <v>1029</v>
      </c>
    </row>
    <row r="788" spans="2:14">
      <c r="B788" s="24">
        <v>2117000</v>
      </c>
      <c r="C788" s="273" t="s">
        <v>802</v>
      </c>
      <c r="D788" s="63">
        <v>100</v>
      </c>
      <c r="E788" s="107">
        <v>99.917491749174744</v>
      </c>
      <c r="F788" s="145">
        <v>59.73597359735966</v>
      </c>
      <c r="G788" s="145">
        <v>40.181518151815084</v>
      </c>
      <c r="H788" s="107" t="s">
        <v>1029</v>
      </c>
      <c r="I788" s="107">
        <v>8.2508250825082369E-2</v>
      </c>
      <c r="J788" s="107" t="s">
        <v>1029</v>
      </c>
      <c r="K788" s="107" t="s">
        <v>1029</v>
      </c>
      <c r="L788" s="107" t="s">
        <v>1029</v>
      </c>
      <c r="M788" s="107" t="s">
        <v>1029</v>
      </c>
      <c r="N788" s="107" t="s">
        <v>1029</v>
      </c>
    </row>
    <row r="789" spans="2:14">
      <c r="B789" s="24">
        <v>2118000</v>
      </c>
      <c r="C789" s="273" t="s">
        <v>696</v>
      </c>
      <c r="D789" s="63">
        <v>100</v>
      </c>
      <c r="E789" s="107">
        <v>31.117021276595782</v>
      </c>
      <c r="F789" s="145">
        <v>27.65957446808514</v>
      </c>
      <c r="G789" s="145">
        <v>3.4574468085106425</v>
      </c>
      <c r="H789" s="107">
        <v>35.90425531914898</v>
      </c>
      <c r="I789" s="107">
        <v>32.978723404255362</v>
      </c>
      <c r="J789" s="107" t="s">
        <v>1029</v>
      </c>
      <c r="K789" s="107" t="s">
        <v>1029</v>
      </c>
      <c r="L789" s="107" t="s">
        <v>1029</v>
      </c>
      <c r="M789" s="107" t="s">
        <v>1029</v>
      </c>
      <c r="N789" s="107" t="s">
        <v>1029</v>
      </c>
    </row>
    <row r="790" spans="2:14">
      <c r="B790" s="24">
        <v>2119000</v>
      </c>
      <c r="C790" s="273" t="s">
        <v>803</v>
      </c>
      <c r="D790" s="63">
        <v>100</v>
      </c>
      <c r="E790" s="107">
        <v>99.08256880733947</v>
      </c>
      <c r="F790" s="145">
        <v>37.729357798165189</v>
      </c>
      <c r="G790" s="145">
        <v>61.353211009174288</v>
      </c>
      <c r="H790" s="107">
        <v>0.51605504587156004</v>
      </c>
      <c r="I790" s="107">
        <v>0.22935779816513777</v>
      </c>
      <c r="J790" s="107">
        <v>5.7339449541284442E-2</v>
      </c>
      <c r="K790" s="107">
        <v>5.7339449541284442E-2</v>
      </c>
      <c r="L790" s="107" t="s">
        <v>1029</v>
      </c>
      <c r="M790" s="107">
        <v>5.7339449541284442E-2</v>
      </c>
      <c r="N790" s="107" t="s">
        <v>1029</v>
      </c>
    </row>
    <row r="791" spans="2:14">
      <c r="B791" s="24">
        <v>2120000</v>
      </c>
      <c r="C791" s="273" t="s">
        <v>804</v>
      </c>
      <c r="D791" s="63">
        <v>100</v>
      </c>
      <c r="E791" s="107">
        <v>99.495798319327974</v>
      </c>
      <c r="F791" s="145">
        <v>42.521008403361456</v>
      </c>
      <c r="G791" s="145">
        <v>56.974789915966518</v>
      </c>
      <c r="H791" s="107" t="s">
        <v>1029</v>
      </c>
      <c r="I791" s="107">
        <v>0.50420168067226989</v>
      </c>
      <c r="J791" s="107" t="s">
        <v>1029</v>
      </c>
      <c r="K791" s="107" t="s">
        <v>1029</v>
      </c>
      <c r="L791" s="107" t="s">
        <v>1029</v>
      </c>
      <c r="M791" s="107" t="s">
        <v>1029</v>
      </c>
      <c r="N791" s="107" t="s">
        <v>1029</v>
      </c>
    </row>
    <row r="792" spans="2:14">
      <c r="B792" s="24">
        <v>2122000</v>
      </c>
      <c r="C792" s="273" t="s">
        <v>805</v>
      </c>
      <c r="D792" s="63">
        <v>100</v>
      </c>
      <c r="E792" s="107">
        <v>99.113618049959825</v>
      </c>
      <c r="F792" s="145">
        <v>57.373086220789752</v>
      </c>
      <c r="G792" s="145">
        <v>41.740531829170074</v>
      </c>
      <c r="H792" s="107">
        <v>8.0580177276390039E-2</v>
      </c>
      <c r="I792" s="107" t="s">
        <v>1029</v>
      </c>
      <c r="J792" s="107" t="s">
        <v>1029</v>
      </c>
      <c r="K792" s="107">
        <v>0.72522159548751042</v>
      </c>
      <c r="L792" s="107" t="s">
        <v>1029</v>
      </c>
      <c r="M792" s="107" t="s">
        <v>1029</v>
      </c>
      <c r="N792" s="107">
        <v>8.0580177276390039E-2</v>
      </c>
    </row>
    <row r="793" spans="2:14">
      <c r="B793" s="24">
        <v>2123000</v>
      </c>
      <c r="C793" s="273" t="s">
        <v>806</v>
      </c>
      <c r="D793" s="63">
        <v>100</v>
      </c>
      <c r="E793" s="107">
        <v>99.303564113068404</v>
      </c>
      <c r="F793" s="145">
        <v>62.105694387546166</v>
      </c>
      <c r="G793" s="145">
        <v>37.197869725522246</v>
      </c>
      <c r="H793" s="107">
        <v>0.12290045063498563</v>
      </c>
      <c r="I793" s="107">
        <v>0.53256861941827105</v>
      </c>
      <c r="J793" s="107" t="s">
        <v>1029</v>
      </c>
      <c r="K793" s="107">
        <v>4.0966816878328538E-2</v>
      </c>
      <c r="L793" s="107" t="s">
        <v>1029</v>
      </c>
      <c r="M793" s="107" t="s">
        <v>1029</v>
      </c>
      <c r="N793" s="107" t="s">
        <v>1029</v>
      </c>
    </row>
    <row r="794" spans="2:14">
      <c r="B794" s="24">
        <v>2124000</v>
      </c>
      <c r="C794" s="273" t="s">
        <v>807</v>
      </c>
      <c r="D794" s="63">
        <v>100</v>
      </c>
      <c r="E794" s="107">
        <v>99.590163934426158</v>
      </c>
      <c r="F794" s="145">
        <v>41.393442622950801</v>
      </c>
      <c r="G794" s="145">
        <v>58.196721311475351</v>
      </c>
      <c r="H794" s="107">
        <v>0.40983606557377034</v>
      </c>
      <c r="I794" s="107" t="s">
        <v>1029</v>
      </c>
      <c r="J794" s="107" t="s">
        <v>1029</v>
      </c>
      <c r="K794" s="107" t="s">
        <v>1029</v>
      </c>
      <c r="L794" s="107" t="s">
        <v>1029</v>
      </c>
      <c r="M794" s="107" t="s">
        <v>1029</v>
      </c>
      <c r="N794" s="107" t="s">
        <v>1029</v>
      </c>
    </row>
    <row r="795" spans="2:14">
      <c r="B795" s="24">
        <v>2125000</v>
      </c>
      <c r="C795" s="273" t="s">
        <v>808</v>
      </c>
      <c r="D795" s="63">
        <v>100</v>
      </c>
      <c r="E795" s="107">
        <v>98.733174980205931</v>
      </c>
      <c r="F795" s="145">
        <v>53.206650831353905</v>
      </c>
      <c r="G795" s="145">
        <v>45.526524148852026</v>
      </c>
      <c r="H795" s="107">
        <v>7.9176563737133832E-2</v>
      </c>
      <c r="I795" s="107">
        <v>0.71258907363420454</v>
      </c>
      <c r="J795" s="107" t="s">
        <v>1029</v>
      </c>
      <c r="K795" s="107" t="s">
        <v>1029</v>
      </c>
      <c r="L795" s="107" t="s">
        <v>1029</v>
      </c>
      <c r="M795" s="107">
        <v>0.47505938242280304</v>
      </c>
      <c r="N795" s="107" t="s">
        <v>1029</v>
      </c>
    </row>
    <row r="796" spans="2:14">
      <c r="B796" s="24">
        <v>2126000</v>
      </c>
      <c r="C796" s="273" t="s">
        <v>809</v>
      </c>
      <c r="D796" s="63">
        <v>100</v>
      </c>
      <c r="E796" s="107">
        <v>99.436936936936974</v>
      </c>
      <c r="F796" s="145">
        <v>67.454954954954971</v>
      </c>
      <c r="G796" s="145">
        <v>31.981981981981999</v>
      </c>
      <c r="H796" s="107">
        <v>0.33783783783783788</v>
      </c>
      <c r="I796" s="107" t="s">
        <v>1029</v>
      </c>
      <c r="J796" s="107" t="s">
        <v>1029</v>
      </c>
      <c r="K796" s="107" t="s">
        <v>1029</v>
      </c>
      <c r="L796" s="107" t="s">
        <v>1029</v>
      </c>
      <c r="M796" s="107">
        <v>0.22522522522522526</v>
      </c>
      <c r="N796" s="107" t="s">
        <v>1029</v>
      </c>
    </row>
    <row r="797" spans="2:14">
      <c r="B797" s="24">
        <v>2127000</v>
      </c>
      <c r="C797" s="273" t="s">
        <v>810</v>
      </c>
      <c r="D797" s="63">
        <v>100</v>
      </c>
      <c r="E797" s="107">
        <v>99.637243047158677</v>
      </c>
      <c r="F797" s="145">
        <v>66.324062877872009</v>
      </c>
      <c r="G797" s="145">
        <v>33.31318016928666</v>
      </c>
      <c r="H797" s="107">
        <v>6.0459492140266205E-2</v>
      </c>
      <c r="I797" s="107">
        <v>0.30229746070133101</v>
      </c>
      <c r="J797" s="107" t="s">
        <v>1029</v>
      </c>
      <c r="K797" s="107" t="s">
        <v>1029</v>
      </c>
      <c r="L797" s="107" t="s">
        <v>1029</v>
      </c>
      <c r="M797" s="107" t="s">
        <v>1029</v>
      </c>
      <c r="N797" s="107" t="s">
        <v>1029</v>
      </c>
    </row>
    <row r="798" spans="2:14">
      <c r="B798" s="24">
        <v>2128000</v>
      </c>
      <c r="C798" s="273" t="s">
        <v>811</v>
      </c>
      <c r="D798" s="63">
        <v>100</v>
      </c>
      <c r="E798" s="107">
        <v>82.673942701228029</v>
      </c>
      <c r="F798" s="145">
        <v>79.12687585266049</v>
      </c>
      <c r="G798" s="145">
        <v>3.5470668485675332</v>
      </c>
      <c r="H798" s="107">
        <v>0.54570259208731264</v>
      </c>
      <c r="I798" s="107">
        <v>7.3669849931787201</v>
      </c>
      <c r="J798" s="107">
        <v>0.68212824010914075</v>
      </c>
      <c r="K798" s="107">
        <v>8.7312414733970023</v>
      </c>
      <c r="L798" s="107" t="s">
        <v>1029</v>
      </c>
      <c r="M798" s="107" t="s">
        <v>1029</v>
      </c>
      <c r="N798" s="107" t="s">
        <v>1029</v>
      </c>
    </row>
    <row r="799" spans="2:14">
      <c r="B799" s="24">
        <v>2129000</v>
      </c>
      <c r="C799" s="273" t="s">
        <v>812</v>
      </c>
      <c r="D799" s="63">
        <v>100</v>
      </c>
      <c r="E799" s="107">
        <v>99.896800825593232</v>
      </c>
      <c r="F799" s="145">
        <v>83.281733746129873</v>
      </c>
      <c r="G799" s="145">
        <v>16.615067079463358</v>
      </c>
      <c r="H799" s="107" t="s">
        <v>1029</v>
      </c>
      <c r="I799" s="107">
        <v>0.10319917440660466</v>
      </c>
      <c r="J799" s="107" t="s">
        <v>1029</v>
      </c>
      <c r="K799" s="107" t="s">
        <v>1029</v>
      </c>
      <c r="L799" s="107" t="s">
        <v>1029</v>
      </c>
      <c r="M799" s="107" t="s">
        <v>1029</v>
      </c>
      <c r="N799" s="107" t="s">
        <v>1029</v>
      </c>
    </row>
    <row r="800" spans="2:14">
      <c r="B800" s="24">
        <v>2130000</v>
      </c>
      <c r="C800" s="273" t="s">
        <v>813</v>
      </c>
      <c r="D800" s="63">
        <v>100</v>
      </c>
      <c r="E800" s="107">
        <v>99.271844660194134</v>
      </c>
      <c r="F800" s="145">
        <v>87.459546925566301</v>
      </c>
      <c r="G800" s="145">
        <v>11.812297734627835</v>
      </c>
      <c r="H800" s="107" t="s">
        <v>1029</v>
      </c>
      <c r="I800" s="107">
        <v>0.48543689320388361</v>
      </c>
      <c r="J800" s="107">
        <v>0.24271844660194181</v>
      </c>
      <c r="K800" s="107" t="s">
        <v>1029</v>
      </c>
      <c r="L800" s="107" t="s">
        <v>1029</v>
      </c>
      <c r="M800" s="107" t="s">
        <v>1029</v>
      </c>
      <c r="N800" s="107" t="s">
        <v>1029</v>
      </c>
    </row>
    <row r="801" spans="2:14">
      <c r="B801" s="24">
        <v>2131000</v>
      </c>
      <c r="C801" s="273" t="s">
        <v>814</v>
      </c>
      <c r="D801" s="63">
        <v>100</v>
      </c>
      <c r="E801" s="107">
        <v>18.967921896792166</v>
      </c>
      <c r="F801" s="145">
        <v>17.991631799163159</v>
      </c>
      <c r="G801" s="145">
        <v>0.97629009762900854</v>
      </c>
      <c r="H801" s="107" t="s">
        <v>1029</v>
      </c>
      <c r="I801" s="107">
        <v>22.8730822873082</v>
      </c>
      <c r="J801" s="107">
        <v>0.1394700139470012</v>
      </c>
      <c r="K801" s="107">
        <v>58.01952580195249</v>
      </c>
      <c r="L801" s="107" t="s">
        <v>1029</v>
      </c>
      <c r="M801" s="107" t="s">
        <v>1029</v>
      </c>
      <c r="N801" s="107" t="s">
        <v>1029</v>
      </c>
    </row>
    <row r="802" spans="2:14">
      <c r="B802" s="24">
        <v>2132000</v>
      </c>
      <c r="C802" s="273" t="s">
        <v>815</v>
      </c>
      <c r="D802" s="63">
        <v>100</v>
      </c>
      <c r="E802" s="107">
        <v>99.744245524296701</v>
      </c>
      <c r="F802" s="145">
        <v>81.585677749360613</v>
      </c>
      <c r="G802" s="145">
        <v>18.158567774936081</v>
      </c>
      <c r="H802" s="107" t="s">
        <v>1029</v>
      </c>
      <c r="I802" s="107" t="s">
        <v>1029</v>
      </c>
      <c r="J802" s="107" t="s">
        <v>1029</v>
      </c>
      <c r="K802" s="107" t="s">
        <v>1029</v>
      </c>
      <c r="L802" s="107" t="s">
        <v>1029</v>
      </c>
      <c r="M802" s="107">
        <v>0.2557544757033251</v>
      </c>
      <c r="N802" s="107" t="s">
        <v>1029</v>
      </c>
    </row>
    <row r="803" spans="2:14">
      <c r="B803" s="24">
        <v>2133000</v>
      </c>
      <c r="C803" s="273" t="s">
        <v>816</v>
      </c>
      <c r="D803" s="63">
        <v>100</v>
      </c>
      <c r="E803" s="107">
        <v>99.337199668599879</v>
      </c>
      <c r="F803" s="145">
        <v>53.106876553438319</v>
      </c>
      <c r="G803" s="145">
        <v>46.230323115161553</v>
      </c>
      <c r="H803" s="107">
        <v>0.41425020712510402</v>
      </c>
      <c r="I803" s="107">
        <v>0.16570008285004159</v>
      </c>
      <c r="J803" s="107" t="s">
        <v>1029</v>
      </c>
      <c r="K803" s="107" t="s">
        <v>1029</v>
      </c>
      <c r="L803" s="107" t="s">
        <v>1029</v>
      </c>
      <c r="M803" s="107" t="s">
        <v>1029</v>
      </c>
      <c r="N803" s="107">
        <v>8.2850041425020796E-2</v>
      </c>
    </row>
    <row r="804" spans="2:14">
      <c r="B804" s="24">
        <v>2134000</v>
      </c>
      <c r="C804" s="273" t="s">
        <v>817</v>
      </c>
      <c r="D804" s="63">
        <v>100</v>
      </c>
      <c r="E804" s="107">
        <v>99.536321483771459</v>
      </c>
      <c r="F804" s="145">
        <v>81.761978361669435</v>
      </c>
      <c r="G804" s="145">
        <v>17.774343122102028</v>
      </c>
      <c r="H804" s="107" t="s">
        <v>1029</v>
      </c>
      <c r="I804" s="107">
        <v>0.30911901081916571</v>
      </c>
      <c r="J804" s="107" t="s">
        <v>1029</v>
      </c>
      <c r="K804" s="107" t="s">
        <v>1029</v>
      </c>
      <c r="L804" s="107" t="s">
        <v>1029</v>
      </c>
      <c r="M804" s="107">
        <v>0.15455950540958285</v>
      </c>
      <c r="N804" s="107" t="s">
        <v>1029</v>
      </c>
    </row>
    <row r="805" spans="2:14">
      <c r="B805" s="24">
        <v>2135000</v>
      </c>
      <c r="C805" s="273" t="s">
        <v>818</v>
      </c>
      <c r="D805" s="63">
        <v>100</v>
      </c>
      <c r="E805" s="107">
        <v>99.036476256022183</v>
      </c>
      <c r="F805" s="145">
        <v>64.556090846524512</v>
      </c>
      <c r="G805" s="145">
        <v>34.480385409497664</v>
      </c>
      <c r="H805" s="107">
        <v>6.8823124569855551E-2</v>
      </c>
      <c r="I805" s="107">
        <v>0.75705437026841105</v>
      </c>
      <c r="J805" s="107" t="s">
        <v>1029</v>
      </c>
      <c r="K805" s="107">
        <v>0.1376462491397111</v>
      </c>
      <c r="L805" s="107" t="s">
        <v>1029</v>
      </c>
      <c r="M805" s="107" t="s">
        <v>1029</v>
      </c>
      <c r="N805" s="107" t="s">
        <v>1029</v>
      </c>
    </row>
    <row r="806" spans="2:14">
      <c r="B806" s="24">
        <v>2136000</v>
      </c>
      <c r="C806" s="273" t="s">
        <v>819</v>
      </c>
      <c r="D806" s="63">
        <v>100</v>
      </c>
      <c r="E806" s="107">
        <v>95.86056644880162</v>
      </c>
      <c r="F806" s="145">
        <v>89.215686274509679</v>
      </c>
      <c r="G806" s="145">
        <v>6.6448801742919432</v>
      </c>
      <c r="H806" s="107" t="s">
        <v>1029</v>
      </c>
      <c r="I806" s="107">
        <v>4.139433551198259</v>
      </c>
      <c r="J806" s="107" t="s">
        <v>1029</v>
      </c>
      <c r="K806" s="107" t="s">
        <v>1029</v>
      </c>
      <c r="L806" s="107" t="s">
        <v>1029</v>
      </c>
      <c r="M806" s="107" t="s">
        <v>1029</v>
      </c>
      <c r="N806" s="107" t="s">
        <v>1029</v>
      </c>
    </row>
    <row r="807" spans="2:14" s="54" customFormat="1">
      <c r="B807" s="296">
        <v>2700000</v>
      </c>
      <c r="C807" s="301" t="s">
        <v>820</v>
      </c>
      <c r="D807" s="291">
        <v>100</v>
      </c>
      <c r="E807" s="292">
        <v>92.075430956922602</v>
      </c>
      <c r="F807" s="585">
        <v>61.050131356389592</v>
      </c>
      <c r="G807" s="585">
        <v>31.025299600533014</v>
      </c>
      <c r="H807" s="292">
        <v>0.38147335084752082</v>
      </c>
      <c r="I807" s="292">
        <v>6.8719185230503745</v>
      </c>
      <c r="J807" s="292">
        <v>0.17994025983373615</v>
      </c>
      <c r="K807" s="292">
        <v>0.39766797423255712</v>
      </c>
      <c r="L807" s="292" t="s">
        <v>1029</v>
      </c>
      <c r="M807" s="292">
        <v>5.9380285745132926E-2</v>
      </c>
      <c r="N807" s="292">
        <v>3.4188649368409867E-2</v>
      </c>
    </row>
    <row r="808" spans="2:14">
      <c r="B808" s="24">
        <v>2701000</v>
      </c>
      <c r="C808" s="273" t="s">
        <v>821</v>
      </c>
      <c r="D808" s="63">
        <v>100</v>
      </c>
      <c r="E808" s="107">
        <v>89.941466420209451</v>
      </c>
      <c r="F808" s="145">
        <v>54.605668515095417</v>
      </c>
      <c r="G808" s="145">
        <v>35.335797905114028</v>
      </c>
      <c r="H808" s="107">
        <v>0.41589648798521273</v>
      </c>
      <c r="I808" s="107">
        <v>9.4577942082563222</v>
      </c>
      <c r="J808" s="107">
        <v>7.7017868145409767E-3</v>
      </c>
      <c r="K808" s="107">
        <v>4.6210720887245864E-2</v>
      </c>
      <c r="L808" s="107" t="s">
        <v>1029</v>
      </c>
      <c r="M808" s="107">
        <v>7.7017868145409757E-2</v>
      </c>
      <c r="N808" s="107">
        <v>5.3912507701786835E-2</v>
      </c>
    </row>
    <row r="809" spans="2:14">
      <c r="B809" s="24">
        <v>2702000</v>
      </c>
      <c r="C809" s="273" t="s">
        <v>822</v>
      </c>
      <c r="D809" s="63">
        <v>100</v>
      </c>
      <c r="E809" s="107">
        <v>96.91268692715856</v>
      </c>
      <c r="F809" s="145">
        <v>58.031837916063637</v>
      </c>
      <c r="G809" s="145">
        <v>38.880849011094924</v>
      </c>
      <c r="H809" s="107">
        <v>9.6478533526290225E-2</v>
      </c>
      <c r="I809" s="107">
        <v>2.8943560057887079</v>
      </c>
      <c r="J809" s="107">
        <v>4.8239266763145112E-2</v>
      </c>
      <c r="K809" s="107" t="s">
        <v>1029</v>
      </c>
      <c r="L809" s="107" t="s">
        <v>1029</v>
      </c>
      <c r="M809" s="107">
        <v>4.8239266763145112E-2</v>
      </c>
      <c r="N809" s="107" t="s">
        <v>1029</v>
      </c>
    </row>
    <row r="810" spans="2:14">
      <c r="B810" s="24">
        <v>2710000</v>
      </c>
      <c r="C810" s="273" t="s">
        <v>823</v>
      </c>
      <c r="D810" s="63">
        <v>100</v>
      </c>
      <c r="E810" s="107">
        <v>98.986749805144228</v>
      </c>
      <c r="F810" s="145">
        <v>67.420109119251805</v>
      </c>
      <c r="G810" s="145">
        <v>31.566640685892423</v>
      </c>
      <c r="H810" s="107">
        <v>0.23382696804364758</v>
      </c>
      <c r="I810" s="107">
        <v>0.77942322681215859</v>
      </c>
      <c r="J810" s="107" t="s">
        <v>1029</v>
      </c>
      <c r="K810" s="107" t="s">
        <v>1029</v>
      </c>
      <c r="L810" s="107" t="s">
        <v>1029</v>
      </c>
      <c r="M810" s="107" t="s">
        <v>1029</v>
      </c>
      <c r="N810" s="107" t="s">
        <v>1029</v>
      </c>
    </row>
    <row r="811" spans="2:14">
      <c r="B811" s="24">
        <v>2711000</v>
      </c>
      <c r="C811" s="273" t="s">
        <v>796</v>
      </c>
      <c r="D811" s="63">
        <v>100</v>
      </c>
      <c r="E811" s="107">
        <v>99.218194740583115</v>
      </c>
      <c r="F811" s="145">
        <v>70.149253731343521</v>
      </c>
      <c r="G811" s="145">
        <v>29.068941009239591</v>
      </c>
      <c r="H811" s="107">
        <v>7.1073205401563797E-2</v>
      </c>
      <c r="I811" s="107">
        <v>0.49751243781094656</v>
      </c>
      <c r="J811" s="107" t="s">
        <v>1029</v>
      </c>
      <c r="K811" s="107" t="s">
        <v>1029</v>
      </c>
      <c r="L811" s="107" t="s">
        <v>1029</v>
      </c>
      <c r="M811" s="107">
        <v>7.1073205401563797E-2</v>
      </c>
      <c r="N811" s="107">
        <v>0.14214641080312759</v>
      </c>
    </row>
    <row r="812" spans="2:14">
      <c r="B812" s="24">
        <v>2712000</v>
      </c>
      <c r="C812" s="273" t="s">
        <v>824</v>
      </c>
      <c r="D812" s="63">
        <v>100</v>
      </c>
      <c r="E812" s="107">
        <v>99.193981730252517</v>
      </c>
      <c r="F812" s="145">
        <v>77.700161203653934</v>
      </c>
      <c r="G812" s="145">
        <v>21.493820526598586</v>
      </c>
      <c r="H812" s="107" t="s">
        <v>1029</v>
      </c>
      <c r="I812" s="107">
        <v>0.64481461579795796</v>
      </c>
      <c r="J812" s="107" t="s">
        <v>1029</v>
      </c>
      <c r="K812" s="107" t="s">
        <v>1029</v>
      </c>
      <c r="L812" s="107" t="s">
        <v>1029</v>
      </c>
      <c r="M812" s="107">
        <v>5.3734551316496487E-2</v>
      </c>
      <c r="N812" s="107">
        <v>0.10746910263299297</v>
      </c>
    </row>
    <row r="813" spans="2:14">
      <c r="B813" s="24">
        <v>2713000</v>
      </c>
      <c r="C813" s="273" t="s">
        <v>825</v>
      </c>
      <c r="D813" s="63">
        <v>100</v>
      </c>
      <c r="E813" s="107">
        <v>88.950892857142861</v>
      </c>
      <c r="F813" s="145">
        <v>64.843749999999972</v>
      </c>
      <c r="G813" s="145">
        <v>24.107142857142886</v>
      </c>
      <c r="H813" s="107">
        <v>0.11160714285714289</v>
      </c>
      <c r="I813" s="107">
        <v>0.55803571428571441</v>
      </c>
      <c r="J813" s="107">
        <v>10.044642857142861</v>
      </c>
      <c r="K813" s="107">
        <v>0.11160714285714289</v>
      </c>
      <c r="L813" s="107" t="s">
        <v>1029</v>
      </c>
      <c r="M813" s="107" t="s">
        <v>1029</v>
      </c>
      <c r="N813" s="107">
        <v>0.22321428571428578</v>
      </c>
    </row>
    <row r="814" spans="2:14">
      <c r="B814" s="24">
        <v>2715000</v>
      </c>
      <c r="C814" s="273" t="s">
        <v>826</v>
      </c>
      <c r="D814" s="63">
        <v>100</v>
      </c>
      <c r="E814" s="107">
        <v>100.00000000000006</v>
      </c>
      <c r="F814" s="145">
        <v>45.079365079365104</v>
      </c>
      <c r="G814" s="145">
        <v>54.92063492063496</v>
      </c>
      <c r="H814" s="107" t="s">
        <v>1029</v>
      </c>
      <c r="I814" s="107" t="s">
        <v>1029</v>
      </c>
      <c r="J814" s="107" t="s">
        <v>1029</v>
      </c>
      <c r="K814" s="107" t="s">
        <v>1029</v>
      </c>
      <c r="L814" s="107" t="s">
        <v>1029</v>
      </c>
      <c r="M814" s="107" t="s">
        <v>1029</v>
      </c>
      <c r="N814" s="107" t="s">
        <v>1029</v>
      </c>
    </row>
    <row r="815" spans="2:14">
      <c r="B815" s="24">
        <v>2716000</v>
      </c>
      <c r="C815" s="273" t="s">
        <v>827</v>
      </c>
      <c r="D815" s="63">
        <v>100</v>
      </c>
      <c r="E815" s="107">
        <v>98.730830248545601</v>
      </c>
      <c r="F815" s="145">
        <v>40.190375462718073</v>
      </c>
      <c r="G815" s="145">
        <v>58.540454785827521</v>
      </c>
      <c r="H815" s="107">
        <v>5.2882072977260622E-2</v>
      </c>
      <c r="I815" s="107">
        <v>1.1634056054997337</v>
      </c>
      <c r="J815" s="107" t="s">
        <v>1029</v>
      </c>
      <c r="K815" s="107" t="s">
        <v>1029</v>
      </c>
      <c r="L815" s="107" t="s">
        <v>1029</v>
      </c>
      <c r="M815" s="107">
        <v>5.2882072977260622E-2</v>
      </c>
      <c r="N815" s="107" t="s">
        <v>1029</v>
      </c>
    </row>
    <row r="816" spans="2:14">
      <c r="B816" s="24">
        <v>2717000</v>
      </c>
      <c r="C816" s="273" t="s">
        <v>828</v>
      </c>
      <c r="D816" s="63">
        <v>100</v>
      </c>
      <c r="E816" s="107">
        <v>99.196787148594396</v>
      </c>
      <c r="F816" s="145">
        <v>64.257028112449831</v>
      </c>
      <c r="G816" s="145">
        <v>34.939759036144565</v>
      </c>
      <c r="H816" s="107" t="s">
        <v>1029</v>
      </c>
      <c r="I816" s="107">
        <v>0.60240963855421692</v>
      </c>
      <c r="J816" s="107" t="s">
        <v>1029</v>
      </c>
      <c r="K816" s="107" t="s">
        <v>1029</v>
      </c>
      <c r="L816" s="107" t="s">
        <v>1029</v>
      </c>
      <c r="M816" s="107">
        <v>0.20080321285140559</v>
      </c>
      <c r="N816" s="107" t="s">
        <v>1029</v>
      </c>
    </row>
    <row r="817" spans="2:14">
      <c r="B817" s="24">
        <v>2718000</v>
      </c>
      <c r="C817" s="273" t="s">
        <v>829</v>
      </c>
      <c r="D817" s="63">
        <v>100</v>
      </c>
      <c r="E817" s="107">
        <v>70.239452679589718</v>
      </c>
      <c r="F817" s="145">
        <v>66.286583048270813</v>
      </c>
      <c r="G817" s="145">
        <v>3.9528696313189018</v>
      </c>
      <c r="H817" s="107">
        <v>0.22805017103762892</v>
      </c>
      <c r="I817" s="107">
        <v>29.266438616495705</v>
      </c>
      <c r="J817" s="107">
        <v>0.15203344735841931</v>
      </c>
      <c r="K817" s="107" t="s">
        <v>1029</v>
      </c>
      <c r="L817" s="107" t="s">
        <v>1029</v>
      </c>
      <c r="M817" s="107">
        <v>0.11402508551881446</v>
      </c>
      <c r="N817" s="107" t="s">
        <v>1029</v>
      </c>
    </row>
    <row r="818" spans="2:14">
      <c r="B818" s="24">
        <v>2719000</v>
      </c>
      <c r="C818" s="273" t="s">
        <v>830</v>
      </c>
      <c r="D818" s="63">
        <v>100</v>
      </c>
      <c r="E818" s="107">
        <v>99.472096530920069</v>
      </c>
      <c r="F818" s="145">
        <v>56.033182503770739</v>
      </c>
      <c r="G818" s="145">
        <v>43.43891402714933</v>
      </c>
      <c r="H818" s="107">
        <v>7.541478129713429E-2</v>
      </c>
      <c r="I818" s="107">
        <v>0.37707390648567146</v>
      </c>
      <c r="J818" s="107" t="s">
        <v>1029</v>
      </c>
      <c r="K818" s="107" t="s">
        <v>1029</v>
      </c>
      <c r="L818" s="107" t="s">
        <v>1029</v>
      </c>
      <c r="M818" s="107">
        <v>7.541478129713429E-2</v>
      </c>
      <c r="N818" s="107" t="s">
        <v>1029</v>
      </c>
    </row>
    <row r="819" spans="2:14">
      <c r="B819" s="24">
        <v>2721000</v>
      </c>
      <c r="C819" s="273" t="s">
        <v>512</v>
      </c>
      <c r="D819" s="63">
        <v>100</v>
      </c>
      <c r="E819" s="107">
        <v>98.656669790690813</v>
      </c>
      <c r="F819" s="145">
        <v>61.605748203686595</v>
      </c>
      <c r="G819" s="145">
        <v>37.050921587004225</v>
      </c>
      <c r="H819" s="107">
        <v>3.1240237425804548E-2</v>
      </c>
      <c r="I819" s="107">
        <v>1.249609497032182</v>
      </c>
      <c r="J819" s="107" t="s">
        <v>1029</v>
      </c>
      <c r="K819" s="107" t="s">
        <v>1029</v>
      </c>
      <c r="L819" s="107" t="s">
        <v>1029</v>
      </c>
      <c r="M819" s="107">
        <v>6.2480474851609097E-2</v>
      </c>
      <c r="N819" s="107" t="s">
        <v>1029</v>
      </c>
    </row>
    <row r="820" spans="2:14">
      <c r="B820" s="24">
        <v>2723000</v>
      </c>
      <c r="C820" s="273" t="s">
        <v>831</v>
      </c>
      <c r="D820" s="63">
        <v>100</v>
      </c>
      <c r="E820" s="107">
        <v>30.952380952380953</v>
      </c>
      <c r="F820" s="145">
        <v>30.102040816326532</v>
      </c>
      <c r="G820" s="145">
        <v>0.85034013605442182</v>
      </c>
      <c r="H820" s="107">
        <v>2.0408163265306123</v>
      </c>
      <c r="I820" s="107">
        <v>67.006802721088334</v>
      </c>
      <c r="J820" s="107" t="s">
        <v>1029</v>
      </c>
      <c r="K820" s="107" t="s">
        <v>1029</v>
      </c>
      <c r="L820" s="107" t="s">
        <v>1029</v>
      </c>
      <c r="M820" s="107" t="s">
        <v>1029</v>
      </c>
      <c r="N820" s="107" t="s">
        <v>1029</v>
      </c>
    </row>
    <row r="821" spans="2:14">
      <c r="B821" s="24">
        <v>2724000</v>
      </c>
      <c r="C821" s="273" t="s">
        <v>832</v>
      </c>
      <c r="D821" s="63">
        <v>100</v>
      </c>
      <c r="E821" s="107">
        <v>51.442307692307651</v>
      </c>
      <c r="F821" s="145">
        <v>47.956730769230724</v>
      </c>
      <c r="G821" s="145">
        <v>3.4855769230769251</v>
      </c>
      <c r="H821" s="107">
        <v>9.014423076923082</v>
      </c>
      <c r="I821" s="107">
        <v>39.423076923076941</v>
      </c>
      <c r="J821" s="107" t="s">
        <v>1029</v>
      </c>
      <c r="K821" s="107">
        <v>0.12019230769230776</v>
      </c>
      <c r="L821" s="107" t="s">
        <v>1029</v>
      </c>
      <c r="M821" s="107" t="s">
        <v>1029</v>
      </c>
      <c r="N821" s="107" t="s">
        <v>1029</v>
      </c>
    </row>
    <row r="822" spans="2:14">
      <c r="B822" s="24">
        <v>2725000</v>
      </c>
      <c r="C822" s="273" t="s">
        <v>833</v>
      </c>
      <c r="D822" s="63">
        <v>100</v>
      </c>
      <c r="E822" s="107">
        <v>78.730788299454701</v>
      </c>
      <c r="F822" s="145">
        <v>48.190381755081859</v>
      </c>
      <c r="G822" s="145">
        <v>30.54040654437285</v>
      </c>
      <c r="H822" s="107">
        <v>0.69410014873574688</v>
      </c>
      <c r="I822" s="107">
        <v>20.178482895389219</v>
      </c>
      <c r="J822" s="107">
        <v>9.9157164105106693E-2</v>
      </c>
      <c r="K822" s="107">
        <v>9.9157164105106693E-2</v>
      </c>
      <c r="L822" s="107" t="s">
        <v>1029</v>
      </c>
      <c r="M822" s="107">
        <v>9.9157164105106693E-2</v>
      </c>
      <c r="N822" s="107">
        <v>9.9157164105106693E-2</v>
      </c>
    </row>
    <row r="823" spans="2:14">
      <c r="B823" s="24">
        <v>2726000</v>
      </c>
      <c r="C823" s="273" t="s">
        <v>834</v>
      </c>
      <c r="D823" s="63">
        <v>100</v>
      </c>
      <c r="E823" s="107">
        <v>99.46808510638283</v>
      </c>
      <c r="F823" s="145">
        <v>48.307543520309402</v>
      </c>
      <c r="G823" s="145">
        <v>51.160541586073435</v>
      </c>
      <c r="H823" s="107">
        <v>0.33849129593810423</v>
      </c>
      <c r="I823" s="107">
        <v>9.6711798839458352E-2</v>
      </c>
      <c r="J823" s="107" t="s">
        <v>1029</v>
      </c>
      <c r="K823" s="107" t="s">
        <v>1029</v>
      </c>
      <c r="L823" s="107" t="s">
        <v>1029</v>
      </c>
      <c r="M823" s="107">
        <v>4.8355899419729176E-2</v>
      </c>
      <c r="N823" s="107">
        <v>4.8355899419729176E-2</v>
      </c>
    </row>
    <row r="824" spans="2:14">
      <c r="B824" s="24">
        <v>2727000</v>
      </c>
      <c r="C824" s="273" t="s">
        <v>835</v>
      </c>
      <c r="D824" s="63">
        <v>100</v>
      </c>
      <c r="E824" s="107">
        <v>22.382671480144431</v>
      </c>
      <c r="F824" s="145">
        <v>18.411552346570421</v>
      </c>
      <c r="G824" s="145">
        <v>3.9711191335740104</v>
      </c>
      <c r="H824" s="107">
        <v>0.12033694344163665</v>
      </c>
      <c r="I824" s="107">
        <v>52.105896510228675</v>
      </c>
      <c r="J824" s="107" t="s">
        <v>1029</v>
      </c>
      <c r="K824" s="107">
        <v>25.270758122743715</v>
      </c>
      <c r="L824" s="107" t="s">
        <v>1029</v>
      </c>
      <c r="M824" s="107">
        <v>0.12033694344163665</v>
      </c>
      <c r="N824" s="107" t="s">
        <v>1029</v>
      </c>
    </row>
    <row r="825" spans="2:14">
      <c r="B825" s="24">
        <v>2728000</v>
      </c>
      <c r="C825" s="273" t="s">
        <v>836</v>
      </c>
      <c r="D825" s="63">
        <v>100</v>
      </c>
      <c r="E825" s="107">
        <v>99.659863945578124</v>
      </c>
      <c r="F825" s="145">
        <v>77.295918367346843</v>
      </c>
      <c r="G825" s="145">
        <v>22.363945578231277</v>
      </c>
      <c r="H825" s="107" t="s">
        <v>1029</v>
      </c>
      <c r="I825" s="107">
        <v>0.17006802721088421</v>
      </c>
      <c r="J825" s="107" t="s">
        <v>1029</v>
      </c>
      <c r="K825" s="107" t="s">
        <v>1029</v>
      </c>
      <c r="L825" s="107" t="s">
        <v>1029</v>
      </c>
      <c r="M825" s="107">
        <v>8.5034013605442105E-2</v>
      </c>
      <c r="N825" s="107">
        <v>8.5034013605442105E-2</v>
      </c>
    </row>
    <row r="826" spans="2:14">
      <c r="B826" s="24">
        <v>2729000</v>
      </c>
      <c r="C826" s="273" t="s">
        <v>837</v>
      </c>
      <c r="D826" s="63">
        <v>100</v>
      </c>
      <c r="E826" s="107">
        <v>98.860648553900191</v>
      </c>
      <c r="F826" s="145">
        <v>88.781770376862497</v>
      </c>
      <c r="G826" s="145">
        <v>10.078878177037689</v>
      </c>
      <c r="H826" s="107">
        <v>0.78878177037686248</v>
      </c>
      <c r="I826" s="107">
        <v>0.26292725679228751</v>
      </c>
      <c r="J826" s="107" t="s">
        <v>1029</v>
      </c>
      <c r="K826" s="107" t="s">
        <v>1029</v>
      </c>
      <c r="L826" s="107" t="s">
        <v>1029</v>
      </c>
      <c r="M826" s="107">
        <v>8.7642418930762508E-2</v>
      </c>
      <c r="N826" s="107" t="s">
        <v>1029</v>
      </c>
    </row>
    <row r="827" spans="2:14">
      <c r="B827" s="24">
        <v>2730000</v>
      </c>
      <c r="C827" s="273" t="s">
        <v>838</v>
      </c>
      <c r="D827" s="63">
        <v>100</v>
      </c>
      <c r="E827" s="107">
        <v>99.834217506631177</v>
      </c>
      <c r="F827" s="145">
        <v>55.769230769230745</v>
      </c>
      <c r="G827" s="145">
        <v>44.064986737400432</v>
      </c>
      <c r="H827" s="107">
        <v>9.9469496021219989E-2</v>
      </c>
      <c r="I827" s="107">
        <v>3.3156498673739994E-2</v>
      </c>
      <c r="J827" s="107" t="s">
        <v>1029</v>
      </c>
      <c r="K827" s="107" t="s">
        <v>1029</v>
      </c>
      <c r="L827" s="107" t="s">
        <v>1029</v>
      </c>
      <c r="M827" s="107">
        <v>3.3156498673739994E-2</v>
      </c>
      <c r="N827" s="107" t="s">
        <v>1029</v>
      </c>
    </row>
    <row r="828" spans="2:14">
      <c r="B828" s="24">
        <v>2731000</v>
      </c>
      <c r="C828" s="273" t="s">
        <v>62</v>
      </c>
      <c r="D828" s="63">
        <v>100</v>
      </c>
      <c r="E828" s="107">
        <v>99.269480519480268</v>
      </c>
      <c r="F828" s="145">
        <v>73.538961038960849</v>
      </c>
      <c r="G828" s="145">
        <v>25.730519480519419</v>
      </c>
      <c r="H828" s="107">
        <v>4.0584415584415515E-2</v>
      </c>
      <c r="I828" s="107">
        <v>0.52759740259740173</v>
      </c>
      <c r="J828" s="107">
        <v>8.1168831168831029E-2</v>
      </c>
      <c r="K828" s="107" t="s">
        <v>1029</v>
      </c>
      <c r="L828" s="107" t="s">
        <v>1029</v>
      </c>
      <c r="M828" s="107">
        <v>8.1168831168831029E-2</v>
      </c>
      <c r="N828" s="107" t="s">
        <v>1029</v>
      </c>
    </row>
    <row r="829" spans="2:14">
      <c r="B829" s="24">
        <v>2732000</v>
      </c>
      <c r="C829" s="273" t="s">
        <v>839</v>
      </c>
      <c r="D829" s="63">
        <v>100</v>
      </c>
      <c r="E829" s="107">
        <v>99.329268292683068</v>
      </c>
      <c r="F829" s="145">
        <v>67.317073170731874</v>
      </c>
      <c r="G829" s="145">
        <v>32.012195121951194</v>
      </c>
      <c r="H829" s="107">
        <v>0.30487804878048802</v>
      </c>
      <c r="I829" s="107">
        <v>0.30487804878048802</v>
      </c>
      <c r="J829" s="107" t="s">
        <v>1029</v>
      </c>
      <c r="K829" s="107" t="s">
        <v>1029</v>
      </c>
      <c r="L829" s="107" t="s">
        <v>1029</v>
      </c>
      <c r="M829" s="107">
        <v>6.0975609756097601E-2</v>
      </c>
      <c r="N829" s="107" t="s">
        <v>1029</v>
      </c>
    </row>
    <row r="830" spans="2:14">
      <c r="B830" s="24">
        <v>2733000</v>
      </c>
      <c r="C830" s="273" t="s">
        <v>840</v>
      </c>
      <c r="D830" s="63">
        <v>100</v>
      </c>
      <c r="E830" s="107">
        <v>99.137931034482762</v>
      </c>
      <c r="F830" s="145">
        <v>85.34482758620689</v>
      </c>
      <c r="G830" s="145">
        <v>13.793103448275865</v>
      </c>
      <c r="H830" s="107" t="s">
        <v>1029</v>
      </c>
      <c r="I830" s="107">
        <v>0.86206896551724155</v>
      </c>
      <c r="J830" s="107" t="s">
        <v>1029</v>
      </c>
      <c r="K830" s="107" t="s">
        <v>1029</v>
      </c>
      <c r="L830" s="107" t="s">
        <v>1029</v>
      </c>
      <c r="M830" s="107" t="s">
        <v>1029</v>
      </c>
      <c r="N830" s="107" t="s">
        <v>1029</v>
      </c>
    </row>
    <row r="831" spans="2:14">
      <c r="B831" s="24">
        <v>2734000</v>
      </c>
      <c r="C831" s="273" t="s">
        <v>841</v>
      </c>
      <c r="D831" s="63">
        <v>100</v>
      </c>
      <c r="E831" s="107">
        <v>99.761146496815371</v>
      </c>
      <c r="F831" s="145">
        <v>74.840764331210224</v>
      </c>
      <c r="G831" s="145">
        <v>24.92038216560514</v>
      </c>
      <c r="H831" s="107">
        <v>0.15923566878980919</v>
      </c>
      <c r="I831" s="107">
        <v>3.9808917197452297E-2</v>
      </c>
      <c r="J831" s="107" t="s">
        <v>1029</v>
      </c>
      <c r="K831" s="107" t="s">
        <v>1029</v>
      </c>
      <c r="L831" s="107" t="s">
        <v>1029</v>
      </c>
      <c r="M831" s="107">
        <v>3.9808917197452297E-2</v>
      </c>
      <c r="N831" s="107" t="s">
        <v>1029</v>
      </c>
    </row>
    <row r="832" spans="2:14">
      <c r="B832" s="24">
        <v>2735000</v>
      </c>
      <c r="C832" s="273" t="s">
        <v>842</v>
      </c>
      <c r="D832" s="63">
        <v>100</v>
      </c>
      <c r="E832" s="107">
        <v>96.832101372756156</v>
      </c>
      <c r="F832" s="145">
        <v>90.601900739176415</v>
      </c>
      <c r="G832" s="145">
        <v>6.2302006335797362</v>
      </c>
      <c r="H832" s="107">
        <v>0.21119324181626226</v>
      </c>
      <c r="I832" s="107">
        <v>2.956705385427671</v>
      </c>
      <c r="J832" s="107" t="s">
        <v>1029</v>
      </c>
      <c r="K832" s="107" t="s">
        <v>1029</v>
      </c>
      <c r="L832" s="107" t="s">
        <v>1029</v>
      </c>
      <c r="M832" s="107" t="s">
        <v>1029</v>
      </c>
      <c r="N832" s="107" t="s">
        <v>1029</v>
      </c>
    </row>
    <row r="833" spans="2:14">
      <c r="B833" s="24">
        <v>2736000</v>
      </c>
      <c r="C833" s="273" t="s">
        <v>843</v>
      </c>
      <c r="D833" s="63">
        <v>100</v>
      </c>
      <c r="E833" s="107">
        <v>98.906789413118531</v>
      </c>
      <c r="F833" s="145">
        <v>72.784810126582272</v>
      </c>
      <c r="G833" s="145">
        <v>26.121979286536256</v>
      </c>
      <c r="H833" s="107">
        <v>0.17261219792865345</v>
      </c>
      <c r="I833" s="107">
        <v>0.80552359033371612</v>
      </c>
      <c r="J833" s="107" t="s">
        <v>1029</v>
      </c>
      <c r="K833" s="107" t="s">
        <v>1029</v>
      </c>
      <c r="L833" s="107" t="s">
        <v>1029</v>
      </c>
      <c r="M833" s="107" t="s">
        <v>1029</v>
      </c>
      <c r="N833" s="107">
        <v>0.11507479861910229</v>
      </c>
    </row>
    <row r="834" spans="2:14">
      <c r="B834" s="24">
        <v>2737000</v>
      </c>
      <c r="C834" s="273" t="s">
        <v>844</v>
      </c>
      <c r="D834" s="63">
        <v>100</v>
      </c>
      <c r="E834" s="107">
        <v>99.12191827085465</v>
      </c>
      <c r="F834" s="145">
        <v>67.342114150625008</v>
      </c>
      <c r="G834" s="145">
        <v>31.779804120229649</v>
      </c>
      <c r="H834" s="107">
        <v>0.2026342451874367</v>
      </c>
      <c r="I834" s="107">
        <v>0.64167510976021624</v>
      </c>
      <c r="J834" s="107" t="s">
        <v>1029</v>
      </c>
      <c r="K834" s="107">
        <v>3.3772374197906123E-2</v>
      </c>
      <c r="L834" s="107" t="s">
        <v>1029</v>
      </c>
      <c r="M834" s="107" t="s">
        <v>1029</v>
      </c>
      <c r="N834" s="107" t="s">
        <v>1029</v>
      </c>
    </row>
    <row r="835" spans="2:14" s="54" customFormat="1">
      <c r="B835" s="296">
        <v>2900000</v>
      </c>
      <c r="C835" s="301" t="s">
        <v>845</v>
      </c>
      <c r="D835" s="291">
        <v>100</v>
      </c>
      <c r="E835" s="292">
        <v>88.423219978745038</v>
      </c>
      <c r="F835" s="585">
        <v>65.425743889478653</v>
      </c>
      <c r="G835" s="585">
        <v>22.997476089266385</v>
      </c>
      <c r="H835" s="292">
        <v>2.3312964930924269</v>
      </c>
      <c r="I835" s="292">
        <v>8.2425611052071268</v>
      </c>
      <c r="J835" s="292">
        <v>6.3097768331561388E-2</v>
      </c>
      <c r="K835" s="292">
        <v>0.53799149840594485</v>
      </c>
      <c r="L835" s="292">
        <v>1.9925611052072016E-2</v>
      </c>
      <c r="M835" s="292">
        <v>0.34869819341126029</v>
      </c>
      <c r="N835" s="292">
        <v>3.320935175345336E-2</v>
      </c>
    </row>
    <row r="836" spans="2:14">
      <c r="B836" s="24">
        <v>2901000</v>
      </c>
      <c r="C836" s="273" t="s">
        <v>846</v>
      </c>
      <c r="D836" s="63">
        <v>100</v>
      </c>
      <c r="E836" s="107">
        <v>78.130511463844641</v>
      </c>
      <c r="F836" s="145">
        <v>51.475602586713684</v>
      </c>
      <c r="G836" s="145">
        <v>26.654908877130957</v>
      </c>
      <c r="H836" s="107">
        <v>6.0082304526748853</v>
      </c>
      <c r="I836" s="107">
        <v>13.885949441504952</v>
      </c>
      <c r="J836" s="107">
        <v>0.18812463256907649</v>
      </c>
      <c r="K836" s="107">
        <v>0.67019400352733516</v>
      </c>
      <c r="L836" s="107">
        <v>1.1757789535567281E-2</v>
      </c>
      <c r="M836" s="107">
        <v>1.0582010582010553</v>
      </c>
      <c r="N836" s="107">
        <v>4.7031158142269124E-2</v>
      </c>
    </row>
    <row r="837" spans="2:14">
      <c r="B837" s="24">
        <v>2910000</v>
      </c>
      <c r="C837" s="273" t="s">
        <v>847</v>
      </c>
      <c r="D837" s="63">
        <v>100</v>
      </c>
      <c r="E837" s="107">
        <v>82.639593908629422</v>
      </c>
      <c r="F837" s="145">
        <v>75.025380710659888</v>
      </c>
      <c r="G837" s="145">
        <v>7.6142131979695353</v>
      </c>
      <c r="H837" s="107">
        <v>9.9492385786801965</v>
      </c>
      <c r="I837" s="107">
        <v>7.4111675126903478</v>
      </c>
      <c r="J837" s="107" t="s">
        <v>1029</v>
      </c>
      <c r="K837" s="107" t="s">
        <v>1029</v>
      </c>
      <c r="L837" s="107" t="s">
        <v>1029</v>
      </c>
      <c r="M837" s="107" t="s">
        <v>1029</v>
      </c>
      <c r="N837" s="107" t="s">
        <v>1029</v>
      </c>
    </row>
    <row r="838" spans="2:14">
      <c r="B838" s="24">
        <v>2911000</v>
      </c>
      <c r="C838" s="273" t="s">
        <v>848</v>
      </c>
      <c r="D838" s="63">
        <v>100</v>
      </c>
      <c r="E838" s="107">
        <v>98.676012461059116</v>
      </c>
      <c r="F838" s="145">
        <v>56.931464174454803</v>
      </c>
      <c r="G838" s="145">
        <v>41.744548286604314</v>
      </c>
      <c r="H838" s="107">
        <v>0.46728971962616761</v>
      </c>
      <c r="I838" s="107">
        <v>0.77881619937694591</v>
      </c>
      <c r="J838" s="107" t="s">
        <v>1029</v>
      </c>
      <c r="K838" s="107" t="s">
        <v>1029</v>
      </c>
      <c r="L838" s="107" t="s">
        <v>1029</v>
      </c>
      <c r="M838" s="107">
        <v>7.7881619937694588E-2</v>
      </c>
      <c r="N838" s="107" t="s">
        <v>1029</v>
      </c>
    </row>
    <row r="839" spans="2:14">
      <c r="B839" s="24">
        <v>2912000</v>
      </c>
      <c r="C839" s="273" t="s">
        <v>849</v>
      </c>
      <c r="D839" s="63">
        <v>100</v>
      </c>
      <c r="E839" s="107">
        <v>99.883040935672625</v>
      </c>
      <c r="F839" s="145">
        <v>69.473684210526415</v>
      </c>
      <c r="G839" s="145">
        <v>30.409356725146218</v>
      </c>
      <c r="H839" s="107" t="s">
        <v>1029</v>
      </c>
      <c r="I839" s="107">
        <v>0.11695906432748558</v>
      </c>
      <c r="J839" s="107" t="s">
        <v>1029</v>
      </c>
      <c r="K839" s="107" t="s">
        <v>1029</v>
      </c>
      <c r="L839" s="107" t="s">
        <v>1029</v>
      </c>
      <c r="M839" s="107" t="s">
        <v>1029</v>
      </c>
      <c r="N839" s="107" t="s">
        <v>1029</v>
      </c>
    </row>
    <row r="840" spans="2:14">
      <c r="B840" s="24">
        <v>2913000</v>
      </c>
      <c r="C840" s="273" t="s">
        <v>850</v>
      </c>
      <c r="D840" s="63">
        <v>100</v>
      </c>
      <c r="E840" s="107">
        <v>98.536585365853625</v>
      </c>
      <c r="F840" s="145">
        <v>68.048780487804834</v>
      </c>
      <c r="G840" s="145">
        <v>30.487804878048792</v>
      </c>
      <c r="H840" s="107">
        <v>0.12195121951219508</v>
      </c>
      <c r="I840" s="107">
        <v>1.2195121951219507</v>
      </c>
      <c r="J840" s="107" t="s">
        <v>1029</v>
      </c>
      <c r="K840" s="107" t="s">
        <v>1029</v>
      </c>
      <c r="L840" s="107" t="s">
        <v>1029</v>
      </c>
      <c r="M840" s="107" t="s">
        <v>1029</v>
      </c>
      <c r="N840" s="107">
        <v>0.12195121951219508</v>
      </c>
    </row>
    <row r="841" spans="2:14">
      <c r="B841" s="24">
        <v>2914000</v>
      </c>
      <c r="C841" s="273" t="s">
        <v>851</v>
      </c>
      <c r="D841" s="63">
        <v>100</v>
      </c>
      <c r="E841" s="107">
        <v>95.238095238095227</v>
      </c>
      <c r="F841" s="145">
        <v>84.461152882205496</v>
      </c>
      <c r="G841" s="145">
        <v>10.77694235588973</v>
      </c>
      <c r="H841" s="107">
        <v>0.2506265664160402</v>
      </c>
      <c r="I841" s="107">
        <v>3.7593984962406033</v>
      </c>
      <c r="J841" s="107" t="s">
        <v>1029</v>
      </c>
      <c r="K841" s="107" t="s">
        <v>1029</v>
      </c>
      <c r="L841" s="107" t="s">
        <v>1029</v>
      </c>
      <c r="M841" s="107">
        <v>0.75187969924812059</v>
      </c>
      <c r="N841" s="107" t="s">
        <v>1029</v>
      </c>
    </row>
    <row r="842" spans="2:14">
      <c r="B842" s="24">
        <v>2915000</v>
      </c>
      <c r="C842" s="273" t="s">
        <v>852</v>
      </c>
      <c r="D842" s="63">
        <v>100</v>
      </c>
      <c r="E842" s="107">
        <v>89.12797281993214</v>
      </c>
      <c r="F842" s="145">
        <v>80.747451868629753</v>
      </c>
      <c r="G842" s="145">
        <v>8.3805209513023904</v>
      </c>
      <c r="H842" s="107">
        <v>0.11325028312570798</v>
      </c>
      <c r="I842" s="107">
        <v>10.079275198188009</v>
      </c>
      <c r="J842" s="107" t="s">
        <v>1029</v>
      </c>
      <c r="K842" s="107">
        <v>0.56625141562853987</v>
      </c>
      <c r="L842" s="107" t="s">
        <v>1029</v>
      </c>
      <c r="M842" s="107">
        <v>0.11325028312570798</v>
      </c>
      <c r="N842" s="107" t="s">
        <v>1029</v>
      </c>
    </row>
    <row r="843" spans="2:14">
      <c r="B843" s="24">
        <v>2916000</v>
      </c>
      <c r="C843" s="273" t="s">
        <v>853</v>
      </c>
      <c r="D843" s="63">
        <v>100</v>
      </c>
      <c r="E843" s="107">
        <v>95.42483660130722</v>
      </c>
      <c r="F843" s="145">
        <v>70.961718020541554</v>
      </c>
      <c r="G843" s="145">
        <v>24.463118580765666</v>
      </c>
      <c r="H843" s="107">
        <v>1.0270774976657331</v>
      </c>
      <c r="I843" s="107">
        <v>3.4547152194211028</v>
      </c>
      <c r="J843" s="107" t="s">
        <v>1029</v>
      </c>
      <c r="K843" s="107" t="s">
        <v>1029</v>
      </c>
      <c r="L843" s="107" t="s">
        <v>1029</v>
      </c>
      <c r="M843" s="107" t="s">
        <v>1029</v>
      </c>
      <c r="N843" s="107">
        <v>9.3370681605975739E-2</v>
      </c>
    </row>
    <row r="844" spans="2:14">
      <c r="B844" s="24">
        <v>2917000</v>
      </c>
      <c r="C844" s="273" t="s">
        <v>854</v>
      </c>
      <c r="D844" s="63">
        <v>100</v>
      </c>
      <c r="E844" s="107">
        <v>99.588984792437017</v>
      </c>
      <c r="F844" s="145">
        <v>62.679819153308515</v>
      </c>
      <c r="G844" s="145">
        <v>36.909165639128503</v>
      </c>
      <c r="H844" s="107">
        <v>8.2203041512535796E-2</v>
      </c>
      <c r="I844" s="107">
        <v>0.24660912453760736</v>
      </c>
      <c r="J844" s="107">
        <v>4.1101520756267898E-2</v>
      </c>
      <c r="K844" s="107" t="s">
        <v>1029</v>
      </c>
      <c r="L844" s="107" t="s">
        <v>1029</v>
      </c>
      <c r="M844" s="107">
        <v>4.1101520756267898E-2</v>
      </c>
      <c r="N844" s="107" t="s">
        <v>1029</v>
      </c>
    </row>
    <row r="845" spans="2:14">
      <c r="B845" s="24">
        <v>2918000</v>
      </c>
      <c r="C845" s="273" t="s">
        <v>855</v>
      </c>
      <c r="D845" s="63">
        <v>100</v>
      </c>
      <c r="E845" s="107">
        <v>90.869939707149044</v>
      </c>
      <c r="F845" s="145">
        <v>79.844961240310099</v>
      </c>
      <c r="G845" s="145">
        <v>11.024978466838951</v>
      </c>
      <c r="H845" s="107">
        <v>3.3591731266149916</v>
      </c>
      <c r="I845" s="107">
        <v>5.2540913006029362</v>
      </c>
      <c r="J845" s="107" t="s">
        <v>1029</v>
      </c>
      <c r="K845" s="107" t="s">
        <v>1029</v>
      </c>
      <c r="L845" s="107">
        <v>0.34453057708871709</v>
      </c>
      <c r="M845" s="107">
        <v>8.6132644272179273E-2</v>
      </c>
      <c r="N845" s="107">
        <v>8.6132644272179273E-2</v>
      </c>
    </row>
    <row r="846" spans="2:14">
      <c r="B846" s="24">
        <v>2919000</v>
      </c>
      <c r="C846" s="273" t="s">
        <v>856</v>
      </c>
      <c r="D846" s="63">
        <v>100</v>
      </c>
      <c r="E846" s="107">
        <v>99.518652226233371</v>
      </c>
      <c r="F846" s="145">
        <v>75.090252707581143</v>
      </c>
      <c r="G846" s="145">
        <v>24.428399518652235</v>
      </c>
      <c r="H846" s="107" t="s">
        <v>1029</v>
      </c>
      <c r="I846" s="107">
        <v>0.36101083032490983</v>
      </c>
      <c r="J846" s="107" t="s">
        <v>1029</v>
      </c>
      <c r="K846" s="107" t="s">
        <v>1029</v>
      </c>
      <c r="L846" s="107" t="s">
        <v>1029</v>
      </c>
      <c r="M846" s="107">
        <v>0.1203369434416366</v>
      </c>
      <c r="N846" s="107" t="s">
        <v>1029</v>
      </c>
    </row>
    <row r="847" spans="2:14">
      <c r="B847" s="24">
        <v>2920000</v>
      </c>
      <c r="C847" s="273" t="s">
        <v>857</v>
      </c>
      <c r="D847" s="63">
        <v>100</v>
      </c>
      <c r="E847" s="107">
        <v>99.236641221374015</v>
      </c>
      <c r="F847" s="145">
        <v>79.134860050890566</v>
      </c>
      <c r="G847" s="145">
        <v>20.101781170483456</v>
      </c>
      <c r="H847" s="107">
        <v>0.25445292620865134</v>
      </c>
      <c r="I847" s="107">
        <v>0.50890585241730268</v>
      </c>
      <c r="J847" s="107" t="s">
        <v>1029</v>
      </c>
      <c r="K847" s="107" t="s">
        <v>1029</v>
      </c>
      <c r="L847" s="107" t="s">
        <v>1029</v>
      </c>
      <c r="M847" s="107" t="s">
        <v>1029</v>
      </c>
      <c r="N847" s="107" t="s">
        <v>1029</v>
      </c>
    </row>
    <row r="848" spans="2:14">
      <c r="B848" s="24">
        <v>2921000</v>
      </c>
      <c r="C848" s="273" t="s">
        <v>858</v>
      </c>
      <c r="D848" s="63">
        <v>100</v>
      </c>
      <c r="E848" s="107">
        <v>89.277652370203214</v>
      </c>
      <c r="F848" s="145">
        <v>74.266365688487625</v>
      </c>
      <c r="G848" s="145">
        <v>15.011286681715585</v>
      </c>
      <c r="H848" s="107" t="s">
        <v>1029</v>
      </c>
      <c r="I848" s="107">
        <v>3.2731376975169297</v>
      </c>
      <c r="J848" s="107" t="s">
        <v>1029</v>
      </c>
      <c r="K848" s="107">
        <v>7.4492099322799117</v>
      </c>
      <c r="L848" s="107" t="s">
        <v>1029</v>
      </c>
      <c r="M848" s="107" t="s">
        <v>1029</v>
      </c>
      <c r="N848" s="107" t="s">
        <v>1029</v>
      </c>
    </row>
    <row r="849" spans="2:14">
      <c r="B849" s="24">
        <v>2922000</v>
      </c>
      <c r="C849" s="273" t="s">
        <v>859</v>
      </c>
      <c r="D849" s="63">
        <v>100</v>
      </c>
      <c r="E849" s="107">
        <v>99.651972157772462</v>
      </c>
      <c r="F849" s="145">
        <v>91.99535962877016</v>
      </c>
      <c r="G849" s="145">
        <v>7.6566125290023033</v>
      </c>
      <c r="H849" s="107">
        <v>0.11600928074245913</v>
      </c>
      <c r="I849" s="107">
        <v>0.23201856148491826</v>
      </c>
      <c r="J849" s="107" t="s">
        <v>1029</v>
      </c>
      <c r="K849" s="107" t="s">
        <v>1029</v>
      </c>
      <c r="L849" s="107" t="s">
        <v>1029</v>
      </c>
      <c r="M849" s="107" t="s">
        <v>1029</v>
      </c>
      <c r="N849" s="107" t="s">
        <v>1029</v>
      </c>
    </row>
    <row r="850" spans="2:14">
      <c r="B850" s="24">
        <v>2923000</v>
      </c>
      <c r="C850" s="273" t="s">
        <v>860</v>
      </c>
      <c r="D850" s="63">
        <v>100</v>
      </c>
      <c r="E850" s="107">
        <v>82.950631458093895</v>
      </c>
      <c r="F850" s="145">
        <v>72.215843857634667</v>
      </c>
      <c r="G850" s="145">
        <v>10.734787600459228</v>
      </c>
      <c r="H850" s="107">
        <v>0.51664753157290366</v>
      </c>
      <c r="I850" s="107">
        <v>16.532721010332924</v>
      </c>
      <c r="J850" s="107" t="s">
        <v>1029</v>
      </c>
      <c r="K850" s="107" t="s">
        <v>1029</v>
      </c>
      <c r="L850" s="107" t="s">
        <v>1029</v>
      </c>
      <c r="M850" s="107" t="s">
        <v>1029</v>
      </c>
      <c r="N850" s="107" t="s">
        <v>1029</v>
      </c>
    </row>
    <row r="851" spans="2:14">
      <c r="B851" s="24">
        <v>2924000</v>
      </c>
      <c r="C851" s="273" t="s">
        <v>861</v>
      </c>
      <c r="D851" s="63">
        <v>100</v>
      </c>
      <c r="E851" s="107">
        <v>99.038461538461561</v>
      </c>
      <c r="F851" s="145">
        <v>74.615384615384613</v>
      </c>
      <c r="G851" s="145">
        <v>24.423076923076945</v>
      </c>
      <c r="H851" s="107">
        <v>9.6153846153846229E-2</v>
      </c>
      <c r="I851" s="107">
        <v>0.67307692307692368</v>
      </c>
      <c r="J851" s="107">
        <v>9.6153846153846229E-2</v>
      </c>
      <c r="K851" s="107" t="s">
        <v>1029</v>
      </c>
      <c r="L851" s="107" t="s">
        <v>1029</v>
      </c>
      <c r="M851" s="107">
        <v>9.6153846153846229E-2</v>
      </c>
      <c r="N851" s="107" t="s">
        <v>1029</v>
      </c>
    </row>
    <row r="852" spans="2:14">
      <c r="B852" s="24">
        <v>2925000</v>
      </c>
      <c r="C852" s="273" t="s">
        <v>862</v>
      </c>
      <c r="D852" s="63">
        <v>100</v>
      </c>
      <c r="E852" s="107">
        <v>99.499999999999986</v>
      </c>
      <c r="F852" s="145">
        <v>83</v>
      </c>
      <c r="G852" s="145">
        <v>16.499999999999982</v>
      </c>
      <c r="H852" s="107" t="s">
        <v>1029</v>
      </c>
      <c r="I852" s="107">
        <v>0.24999999999999961</v>
      </c>
      <c r="J852" s="107" t="s">
        <v>1029</v>
      </c>
      <c r="K852" s="107" t="s">
        <v>1029</v>
      </c>
      <c r="L852" s="107" t="s">
        <v>1029</v>
      </c>
      <c r="M852" s="107">
        <v>0.16666666666666641</v>
      </c>
      <c r="N852" s="107">
        <v>8.3333333333333204E-2</v>
      </c>
    </row>
    <row r="853" spans="2:14">
      <c r="B853" s="24">
        <v>2926000</v>
      </c>
      <c r="C853" s="273" t="s">
        <v>863</v>
      </c>
      <c r="D853" s="63">
        <v>100</v>
      </c>
      <c r="E853" s="107">
        <v>99.500998003991981</v>
      </c>
      <c r="F853" s="145">
        <v>62.175648702594785</v>
      </c>
      <c r="G853" s="145">
        <v>37.325349301397189</v>
      </c>
      <c r="H853" s="107" t="s">
        <v>1029</v>
      </c>
      <c r="I853" s="107">
        <v>0.49900199600798378</v>
      </c>
      <c r="J853" s="107" t="s">
        <v>1029</v>
      </c>
      <c r="K853" s="107" t="s">
        <v>1029</v>
      </c>
      <c r="L853" s="107" t="s">
        <v>1029</v>
      </c>
      <c r="M853" s="107" t="s">
        <v>1029</v>
      </c>
      <c r="N853" s="107" t="s">
        <v>1029</v>
      </c>
    </row>
    <row r="854" spans="2:14">
      <c r="B854" s="24">
        <v>2927000</v>
      </c>
      <c r="C854" s="273" t="s">
        <v>864</v>
      </c>
      <c r="D854" s="63">
        <v>100</v>
      </c>
      <c r="E854" s="107">
        <v>98.427672955974828</v>
      </c>
      <c r="F854" s="145">
        <v>74.371069182389903</v>
      </c>
      <c r="G854" s="145">
        <v>24.056603773584921</v>
      </c>
      <c r="H854" s="107">
        <v>0.41928721174004202</v>
      </c>
      <c r="I854" s="107">
        <v>0.99580712788259995</v>
      </c>
      <c r="J854" s="107">
        <v>5.2410901467505253E-2</v>
      </c>
      <c r="K854" s="107" t="s">
        <v>1029</v>
      </c>
      <c r="L854" s="107" t="s">
        <v>1029</v>
      </c>
      <c r="M854" s="107">
        <v>0.10482180293501051</v>
      </c>
      <c r="N854" s="107" t="s">
        <v>1029</v>
      </c>
    </row>
    <row r="855" spans="2:14">
      <c r="B855" s="24">
        <v>2928000</v>
      </c>
      <c r="C855" s="273" t="s">
        <v>865</v>
      </c>
      <c r="D855" s="63">
        <v>100</v>
      </c>
      <c r="E855" s="107">
        <v>100</v>
      </c>
      <c r="F855" s="145">
        <v>100</v>
      </c>
      <c r="G855" s="145" t="s">
        <v>1029</v>
      </c>
      <c r="H855" s="107" t="s">
        <v>1029</v>
      </c>
      <c r="I855" s="107" t="s">
        <v>1029</v>
      </c>
      <c r="J855" s="107" t="s">
        <v>1029</v>
      </c>
      <c r="K855" s="107" t="s">
        <v>1029</v>
      </c>
      <c r="L855" s="107" t="s">
        <v>1029</v>
      </c>
      <c r="M855" s="107" t="s">
        <v>1029</v>
      </c>
      <c r="N855" s="107" t="s">
        <v>1029</v>
      </c>
    </row>
    <row r="856" spans="2:14">
      <c r="B856" s="24">
        <v>2929000</v>
      </c>
      <c r="C856" s="273" t="s">
        <v>866</v>
      </c>
      <c r="D856" s="63">
        <v>100</v>
      </c>
      <c r="E856" s="107">
        <v>98.701298701298711</v>
      </c>
      <c r="F856" s="145">
        <v>57.402597402597422</v>
      </c>
      <c r="G856" s="145">
        <v>41.298701298701289</v>
      </c>
      <c r="H856" s="107">
        <v>0.25974025974025972</v>
      </c>
      <c r="I856" s="107">
        <v>0.51948051948051943</v>
      </c>
      <c r="J856" s="107" t="s">
        <v>1029</v>
      </c>
      <c r="K856" s="107" t="s">
        <v>1029</v>
      </c>
      <c r="L856" s="107" t="s">
        <v>1029</v>
      </c>
      <c r="M856" s="107">
        <v>0.25974025974025972</v>
      </c>
      <c r="N856" s="107">
        <v>0.25974025974025972</v>
      </c>
    </row>
    <row r="857" spans="2:14">
      <c r="B857" s="24">
        <v>2930000</v>
      </c>
      <c r="C857" s="273" t="s">
        <v>867</v>
      </c>
      <c r="D857" s="63">
        <v>100</v>
      </c>
      <c r="E857" s="107">
        <v>11.822660098522146</v>
      </c>
      <c r="F857" s="145">
        <v>11.330049261083722</v>
      </c>
      <c r="G857" s="145">
        <v>0.49261083743842271</v>
      </c>
      <c r="H857" s="107">
        <v>0.65681444991789695</v>
      </c>
      <c r="I857" s="107">
        <v>87.356321839080337</v>
      </c>
      <c r="J857" s="107" t="s">
        <v>1029</v>
      </c>
      <c r="K857" s="107" t="s">
        <v>1029</v>
      </c>
      <c r="L857" s="107">
        <v>0.16420361247947424</v>
      </c>
      <c r="M857" s="107" t="s">
        <v>1029</v>
      </c>
      <c r="N857" s="107" t="s">
        <v>1029</v>
      </c>
    </row>
    <row r="858" spans="2:14">
      <c r="B858" s="24">
        <v>2931000</v>
      </c>
      <c r="C858" s="273" t="s">
        <v>868</v>
      </c>
      <c r="D858" s="63">
        <v>100</v>
      </c>
      <c r="E858" s="107">
        <v>69.008264462809805</v>
      </c>
      <c r="F858" s="145">
        <v>65.495867768594934</v>
      </c>
      <c r="G858" s="145">
        <v>3.5123966942148712</v>
      </c>
      <c r="H858" s="107">
        <v>1.4462809917355353</v>
      </c>
      <c r="I858" s="107">
        <v>22.107438016528899</v>
      </c>
      <c r="J858" s="107" t="s">
        <v>1029</v>
      </c>
      <c r="K858" s="107">
        <v>7.0247933884297424</v>
      </c>
      <c r="L858" s="107" t="s">
        <v>1029</v>
      </c>
      <c r="M858" s="107">
        <v>0.20661157024793364</v>
      </c>
      <c r="N858" s="107">
        <v>0.20661157024793364</v>
      </c>
    </row>
    <row r="859" spans="2:14" s="54" customFormat="1">
      <c r="B859" s="296">
        <v>5700000</v>
      </c>
      <c r="C859" s="301" t="s">
        <v>869</v>
      </c>
      <c r="D859" s="291">
        <v>100</v>
      </c>
      <c r="E859" s="292">
        <v>92.13422914730819</v>
      </c>
      <c r="F859" s="585">
        <v>63.097705667928672</v>
      </c>
      <c r="G859" s="585">
        <v>29.036523479379522</v>
      </c>
      <c r="H859" s="292">
        <v>0.29304552926881433</v>
      </c>
      <c r="I859" s="292">
        <v>4.4921735401329199</v>
      </c>
      <c r="J859" s="292">
        <v>6.0753341433778557E-2</v>
      </c>
      <c r="K859" s="292">
        <v>2.9090129368879838</v>
      </c>
      <c r="L859" s="292">
        <v>6.4327067400471422E-2</v>
      </c>
      <c r="M859" s="292">
        <v>2.5016081766849996E-2</v>
      </c>
      <c r="N859" s="292">
        <v>2.1442355800157138E-2</v>
      </c>
    </row>
    <row r="860" spans="2:14">
      <c r="B860" s="24">
        <v>5701000</v>
      </c>
      <c r="C860" s="273" t="s">
        <v>870</v>
      </c>
      <c r="D860" s="63">
        <v>100</v>
      </c>
      <c r="E860" s="107">
        <v>93.919897056458097</v>
      </c>
      <c r="F860" s="145">
        <v>64.243204117741712</v>
      </c>
      <c r="G860" s="145">
        <v>29.676692938716386</v>
      </c>
      <c r="H860" s="107">
        <v>0.28952871159723342</v>
      </c>
      <c r="I860" s="107">
        <v>5.2436866655943337</v>
      </c>
      <c r="J860" s="107">
        <v>6.4339713688274097E-2</v>
      </c>
      <c r="K860" s="107">
        <v>0.43429306739585016</v>
      </c>
      <c r="L860" s="107" t="s">
        <v>1029</v>
      </c>
      <c r="M860" s="107">
        <v>4.8254785266205573E-2</v>
      </c>
      <c r="N860" s="107" t="s">
        <v>1029</v>
      </c>
    </row>
    <row r="861" spans="2:14">
      <c r="B861" s="24">
        <v>5702000</v>
      </c>
      <c r="C861" s="273" t="s">
        <v>871</v>
      </c>
      <c r="D861" s="63">
        <v>100</v>
      </c>
      <c r="E861" s="107">
        <v>85.743298131600071</v>
      </c>
      <c r="F861" s="145">
        <v>76.685621445978654</v>
      </c>
      <c r="G861" s="145">
        <v>9.0576766856214128</v>
      </c>
      <c r="H861" s="107">
        <v>0.28432168968318366</v>
      </c>
      <c r="I861" s="107">
        <v>12.185215272136436</v>
      </c>
      <c r="J861" s="107">
        <v>0.28432168968318366</v>
      </c>
      <c r="K861" s="107">
        <v>1.502843216896828</v>
      </c>
      <c r="L861" s="107" t="s">
        <v>1029</v>
      </c>
      <c r="M861" s="107" t="s">
        <v>1029</v>
      </c>
      <c r="N861" s="107" t="s">
        <v>1029</v>
      </c>
    </row>
    <row r="862" spans="2:14">
      <c r="B862" s="24">
        <v>5710000</v>
      </c>
      <c r="C862" s="273" t="s">
        <v>872</v>
      </c>
      <c r="D862" s="63">
        <v>100</v>
      </c>
      <c r="E862" s="107">
        <v>99.474605954465773</v>
      </c>
      <c r="F862" s="145">
        <v>90.017513134851058</v>
      </c>
      <c r="G862" s="145">
        <v>9.4570928196147097</v>
      </c>
      <c r="H862" s="107" t="s">
        <v>1029</v>
      </c>
      <c r="I862" s="107">
        <v>0.17513134851138348</v>
      </c>
      <c r="J862" s="107">
        <v>0.17513134851138348</v>
      </c>
      <c r="K862" s="107">
        <v>0.17513134851138348</v>
      </c>
      <c r="L862" s="107" t="s">
        <v>1029</v>
      </c>
      <c r="M862" s="107" t="s">
        <v>1029</v>
      </c>
      <c r="N862" s="107" t="s">
        <v>1029</v>
      </c>
    </row>
    <row r="863" spans="2:14">
      <c r="B863" s="24">
        <v>5711000</v>
      </c>
      <c r="C863" s="273" t="s">
        <v>873</v>
      </c>
      <c r="D863" s="63">
        <v>100</v>
      </c>
      <c r="E863" s="107">
        <v>99.58677685950407</v>
      </c>
      <c r="F863" s="145">
        <v>95.454545454545396</v>
      </c>
      <c r="G863" s="145">
        <v>4.1322314049586728</v>
      </c>
      <c r="H863" s="107" t="s">
        <v>1029</v>
      </c>
      <c r="I863" s="107">
        <v>0.41322314049586728</v>
      </c>
      <c r="J863" s="107" t="s">
        <v>1029</v>
      </c>
      <c r="K863" s="107" t="s">
        <v>1029</v>
      </c>
      <c r="L863" s="107" t="s">
        <v>1029</v>
      </c>
      <c r="M863" s="107" t="s">
        <v>1029</v>
      </c>
      <c r="N863" s="107" t="s">
        <v>1029</v>
      </c>
    </row>
    <row r="864" spans="2:14">
      <c r="B864" s="24">
        <v>5712000</v>
      </c>
      <c r="C864" s="273" t="s">
        <v>874</v>
      </c>
      <c r="D864" s="63">
        <v>100</v>
      </c>
      <c r="E864" s="107">
        <v>99.653312788905907</v>
      </c>
      <c r="F864" s="145">
        <v>49.807395993836664</v>
      </c>
      <c r="G864" s="145">
        <v>49.845916795069236</v>
      </c>
      <c r="H864" s="107">
        <v>0.1155624036979969</v>
      </c>
      <c r="I864" s="107">
        <v>0.15408320493066255</v>
      </c>
      <c r="J864" s="107">
        <v>3.8520801232665637E-2</v>
      </c>
      <c r="K864" s="107" t="s">
        <v>1029</v>
      </c>
      <c r="L864" s="107">
        <v>3.8520801232665637E-2</v>
      </c>
      <c r="M864" s="107" t="s">
        <v>1029</v>
      </c>
      <c r="N864" s="107" t="s">
        <v>1029</v>
      </c>
    </row>
    <row r="865" spans="2:14">
      <c r="B865" s="24">
        <v>5713000</v>
      </c>
      <c r="C865" s="273" t="s">
        <v>875</v>
      </c>
      <c r="D865" s="63">
        <v>100</v>
      </c>
      <c r="E865" s="107">
        <v>99.369747899159591</v>
      </c>
      <c r="F865" s="145">
        <v>65.65126050420163</v>
      </c>
      <c r="G865" s="145">
        <v>33.718487394957961</v>
      </c>
      <c r="H865" s="107">
        <v>0.10504201680672259</v>
      </c>
      <c r="I865" s="107">
        <v>0.21008403361344519</v>
      </c>
      <c r="J865" s="107" t="s">
        <v>1029</v>
      </c>
      <c r="K865" s="107" t="s">
        <v>1029</v>
      </c>
      <c r="L865" s="107">
        <v>0.31512605042016778</v>
      </c>
      <c r="M865" s="107" t="s">
        <v>1029</v>
      </c>
      <c r="N865" s="107" t="s">
        <v>1029</v>
      </c>
    </row>
    <row r="866" spans="2:14">
      <c r="B866" s="24">
        <v>5714000</v>
      </c>
      <c r="C866" s="273" t="s">
        <v>876</v>
      </c>
      <c r="D866" s="63">
        <v>100</v>
      </c>
      <c r="E866" s="107">
        <v>99.579831932773075</v>
      </c>
      <c r="F866" s="145">
        <v>87.955182072829103</v>
      </c>
      <c r="G866" s="145">
        <v>11.624649859943966</v>
      </c>
      <c r="H866" s="107" t="s">
        <v>1029</v>
      </c>
      <c r="I866" s="107">
        <v>0.2801120448179269</v>
      </c>
      <c r="J866" s="107" t="s">
        <v>1029</v>
      </c>
      <c r="K866" s="107">
        <v>0.14005602240896345</v>
      </c>
      <c r="L866" s="107" t="s">
        <v>1029</v>
      </c>
      <c r="M866" s="107" t="s">
        <v>1029</v>
      </c>
      <c r="N866" s="107" t="s">
        <v>1029</v>
      </c>
    </row>
    <row r="867" spans="2:14">
      <c r="B867" s="24">
        <v>5715000</v>
      </c>
      <c r="C867" s="273" t="s">
        <v>877</v>
      </c>
      <c r="D867" s="63">
        <v>100</v>
      </c>
      <c r="E867" s="107">
        <v>47.794117647058798</v>
      </c>
      <c r="F867" s="145">
        <v>46.507352941176443</v>
      </c>
      <c r="G867" s="145">
        <v>1.2867647058823521</v>
      </c>
      <c r="H867" s="107">
        <v>6.4338235294117627</v>
      </c>
      <c r="I867" s="107">
        <v>44.852941176470587</v>
      </c>
      <c r="J867" s="107" t="s">
        <v>1029</v>
      </c>
      <c r="K867" s="107">
        <v>0.91911764705882304</v>
      </c>
      <c r="L867" s="107" t="s">
        <v>1029</v>
      </c>
      <c r="M867" s="107" t="s">
        <v>1029</v>
      </c>
      <c r="N867" s="107" t="s">
        <v>1029</v>
      </c>
    </row>
    <row r="868" spans="2:14">
      <c r="B868" s="24">
        <v>5716000</v>
      </c>
      <c r="C868" s="273" t="s">
        <v>878</v>
      </c>
      <c r="D868" s="63">
        <v>100</v>
      </c>
      <c r="E868" s="107">
        <v>18.269230769230752</v>
      </c>
      <c r="F868" s="145">
        <v>16.538461538461522</v>
      </c>
      <c r="G868" s="145">
        <v>1.7307692307692288</v>
      </c>
      <c r="H868" s="107" t="s">
        <v>1029</v>
      </c>
      <c r="I868" s="107">
        <v>6.5384615384615321</v>
      </c>
      <c r="J868" s="107">
        <v>0.1923076923076921</v>
      </c>
      <c r="K868" s="107">
        <v>74.999999999999901</v>
      </c>
      <c r="L868" s="107" t="s">
        <v>1029</v>
      </c>
      <c r="M868" s="107" t="s">
        <v>1029</v>
      </c>
      <c r="N868" s="107" t="s">
        <v>1029</v>
      </c>
    </row>
    <row r="869" spans="2:14">
      <c r="B869" s="24">
        <v>5717000</v>
      </c>
      <c r="C869" s="273" t="s">
        <v>879</v>
      </c>
      <c r="D869" s="63">
        <v>100</v>
      </c>
      <c r="E869" s="107">
        <v>99.880095923261209</v>
      </c>
      <c r="F869" s="145">
        <v>91.846522781774411</v>
      </c>
      <c r="G869" s="145">
        <v>8.0335731414868015</v>
      </c>
      <c r="H869" s="107" t="s">
        <v>1029</v>
      </c>
      <c r="I869" s="107">
        <v>0.11990407673860898</v>
      </c>
      <c r="J869" s="107" t="s">
        <v>1029</v>
      </c>
      <c r="K869" s="107" t="s">
        <v>1029</v>
      </c>
      <c r="L869" s="107" t="s">
        <v>1029</v>
      </c>
      <c r="M869" s="107" t="s">
        <v>1029</v>
      </c>
      <c r="N869" s="107" t="s">
        <v>1029</v>
      </c>
    </row>
    <row r="870" spans="2:14">
      <c r="B870" s="24">
        <v>5718000</v>
      </c>
      <c r="C870" s="273" t="s">
        <v>880</v>
      </c>
      <c r="D870" s="63">
        <v>100</v>
      </c>
      <c r="E870" s="107">
        <v>99.406175771971476</v>
      </c>
      <c r="F870" s="145">
        <v>52.375296912113988</v>
      </c>
      <c r="G870" s="145">
        <v>47.030878859857481</v>
      </c>
      <c r="H870" s="107" t="s">
        <v>1029</v>
      </c>
      <c r="I870" s="107" t="s">
        <v>1029</v>
      </c>
      <c r="J870" s="107" t="s">
        <v>1029</v>
      </c>
      <c r="K870" s="107" t="s">
        <v>1029</v>
      </c>
      <c r="L870" s="107" t="s">
        <v>1029</v>
      </c>
      <c r="M870" s="107">
        <v>0.23752969121140136</v>
      </c>
      <c r="N870" s="107">
        <v>0.35629453681710205</v>
      </c>
    </row>
    <row r="871" spans="2:14">
      <c r="B871" s="24">
        <v>5719000</v>
      </c>
      <c r="C871" s="273" t="s">
        <v>881</v>
      </c>
      <c r="D871" s="63">
        <v>100</v>
      </c>
      <c r="E871" s="107">
        <v>99.786438868125657</v>
      </c>
      <c r="F871" s="145">
        <v>54.458088627869458</v>
      </c>
      <c r="G871" s="145">
        <v>45.328350240256206</v>
      </c>
      <c r="H871" s="107">
        <v>5.3390282968499569E-2</v>
      </c>
      <c r="I871" s="107">
        <v>0.10678056593699914</v>
      </c>
      <c r="J871" s="107" t="s">
        <v>1029</v>
      </c>
      <c r="K871" s="107" t="s">
        <v>1029</v>
      </c>
      <c r="L871" s="107" t="s">
        <v>1029</v>
      </c>
      <c r="M871" s="107" t="s">
        <v>1029</v>
      </c>
      <c r="N871" s="107">
        <v>5.3390282968499569E-2</v>
      </c>
    </row>
    <row r="872" spans="2:14">
      <c r="B872" s="24">
        <v>5720000</v>
      </c>
      <c r="C872" s="273" t="s">
        <v>882</v>
      </c>
      <c r="D872" s="63">
        <v>100</v>
      </c>
      <c r="E872" s="107">
        <v>100.00000000000011</v>
      </c>
      <c r="F872" s="145">
        <v>66.497461928934101</v>
      </c>
      <c r="G872" s="145">
        <v>33.502538071066006</v>
      </c>
      <c r="H872" s="107" t="s">
        <v>1029</v>
      </c>
      <c r="I872" s="107" t="s">
        <v>1029</v>
      </c>
      <c r="J872" s="107" t="s">
        <v>1029</v>
      </c>
      <c r="K872" s="107" t="s">
        <v>1029</v>
      </c>
      <c r="L872" s="107" t="s">
        <v>1029</v>
      </c>
      <c r="M872" s="107" t="s">
        <v>1029</v>
      </c>
      <c r="N872" s="107" t="s">
        <v>1029</v>
      </c>
    </row>
    <row r="873" spans="2:14">
      <c r="B873" s="24">
        <v>5721000</v>
      </c>
      <c r="C873" s="273" t="s">
        <v>883</v>
      </c>
      <c r="D873" s="63">
        <v>100</v>
      </c>
      <c r="E873" s="107">
        <v>99.067164179104481</v>
      </c>
      <c r="F873" s="145">
        <v>52.798507462686558</v>
      </c>
      <c r="G873" s="145">
        <v>46.268656716417915</v>
      </c>
      <c r="H873" s="107">
        <v>0.37313432835820887</v>
      </c>
      <c r="I873" s="107">
        <v>0.55970149253731327</v>
      </c>
      <c r="J873" s="107" t="s">
        <v>1029</v>
      </c>
      <c r="K873" s="107" t="s">
        <v>1029</v>
      </c>
      <c r="L873" s="107" t="s">
        <v>1029</v>
      </c>
      <c r="M873" s="107" t="s">
        <v>1029</v>
      </c>
      <c r="N873" s="107" t="s">
        <v>1029</v>
      </c>
    </row>
    <row r="874" spans="2:14">
      <c r="B874" s="24">
        <v>5722000</v>
      </c>
      <c r="C874" s="273" t="s">
        <v>884</v>
      </c>
      <c r="D874" s="63">
        <v>100</v>
      </c>
      <c r="E874" s="107">
        <v>99.666666666666671</v>
      </c>
      <c r="F874" s="145">
        <v>99</v>
      </c>
      <c r="G874" s="145">
        <v>0.66666666666666652</v>
      </c>
      <c r="H874" s="107" t="s">
        <v>1029</v>
      </c>
      <c r="I874" s="107">
        <v>0.33333333333333326</v>
      </c>
      <c r="J874" s="107" t="s">
        <v>1029</v>
      </c>
      <c r="K874" s="107" t="s">
        <v>1029</v>
      </c>
      <c r="L874" s="107" t="s">
        <v>1029</v>
      </c>
      <c r="M874" s="107" t="s">
        <v>1029</v>
      </c>
      <c r="N874" s="107" t="s">
        <v>1029</v>
      </c>
    </row>
    <row r="875" spans="2:14">
      <c r="B875" s="24">
        <v>5723000</v>
      </c>
      <c r="C875" s="277" t="s">
        <v>885</v>
      </c>
      <c r="D875" s="63">
        <v>100</v>
      </c>
      <c r="E875" s="107">
        <v>93.325242718446546</v>
      </c>
      <c r="F875" s="145">
        <v>78.883495145631016</v>
      </c>
      <c r="G875" s="145">
        <v>14.44174757281553</v>
      </c>
      <c r="H875" s="107">
        <v>0.12135922330097079</v>
      </c>
      <c r="I875" s="107">
        <v>4.7330097087378604</v>
      </c>
      <c r="J875" s="107" t="s">
        <v>1029</v>
      </c>
      <c r="K875" s="107">
        <v>1.0922330097087369</v>
      </c>
      <c r="L875" s="107">
        <v>0.7281553398058247</v>
      </c>
      <c r="M875" s="107" t="s">
        <v>1029</v>
      </c>
      <c r="N875" s="107" t="s">
        <v>1029</v>
      </c>
    </row>
    <row r="876" spans="2:14">
      <c r="B876" s="24">
        <v>5724000</v>
      </c>
      <c r="C876" s="277" t="s">
        <v>886</v>
      </c>
      <c r="D876" s="63">
        <v>100</v>
      </c>
      <c r="E876" s="107">
        <v>99.196787148594325</v>
      </c>
      <c r="F876" s="145">
        <v>63.052208835341276</v>
      </c>
      <c r="G876" s="145">
        <v>36.144578313253042</v>
      </c>
      <c r="H876" s="107" t="s">
        <v>1029</v>
      </c>
      <c r="I876" s="107">
        <v>0.80321285140562293</v>
      </c>
      <c r="J876" s="107" t="s">
        <v>1029</v>
      </c>
      <c r="K876" s="107" t="s">
        <v>1029</v>
      </c>
      <c r="L876" s="107" t="s">
        <v>1029</v>
      </c>
      <c r="M876" s="107" t="s">
        <v>1029</v>
      </c>
      <c r="N876" s="107" t="s">
        <v>1029</v>
      </c>
    </row>
    <row r="877" spans="2:14">
      <c r="B877" s="24">
        <v>5725000</v>
      </c>
      <c r="C877" s="277" t="s">
        <v>887</v>
      </c>
      <c r="D877" s="63">
        <v>100</v>
      </c>
      <c r="E877" s="107">
        <v>95.06398537477142</v>
      </c>
      <c r="F877" s="145">
        <v>68.738574040219305</v>
      </c>
      <c r="G877" s="145">
        <v>26.325411334552108</v>
      </c>
      <c r="H877" s="107">
        <v>0.18281535648994504</v>
      </c>
      <c r="I877" s="107">
        <v>4.5703839122486256</v>
      </c>
      <c r="J877" s="107" t="s">
        <v>1029</v>
      </c>
      <c r="K877" s="107" t="s">
        <v>1029</v>
      </c>
      <c r="L877" s="107">
        <v>0.18281535648994504</v>
      </c>
      <c r="M877" s="107" t="s">
        <v>1029</v>
      </c>
      <c r="N877" s="107" t="s">
        <v>1029</v>
      </c>
    </row>
    <row r="878" spans="2:14">
      <c r="B878" s="24">
        <v>5726000</v>
      </c>
      <c r="C878" s="277" t="s">
        <v>888</v>
      </c>
      <c r="D878" s="63">
        <v>100</v>
      </c>
      <c r="E878" s="107">
        <v>99.456521739130409</v>
      </c>
      <c r="F878" s="145">
        <v>67.934782608695599</v>
      </c>
      <c r="G878" s="145">
        <v>31.52173913043481</v>
      </c>
      <c r="H878" s="107" t="s">
        <v>1029</v>
      </c>
      <c r="I878" s="107">
        <v>0.36231884057971026</v>
      </c>
      <c r="J878" s="107" t="s">
        <v>1029</v>
      </c>
      <c r="K878" s="107" t="s">
        <v>1029</v>
      </c>
      <c r="L878" s="107" t="s">
        <v>1029</v>
      </c>
      <c r="M878" s="107">
        <v>0.18115942028985513</v>
      </c>
      <c r="N878" s="107" t="s">
        <v>1029</v>
      </c>
    </row>
    <row r="879" spans="2:14">
      <c r="B879" s="24">
        <v>5727000</v>
      </c>
      <c r="C879" s="273" t="s">
        <v>889</v>
      </c>
      <c r="D879" s="63">
        <v>100</v>
      </c>
      <c r="E879" s="107">
        <v>99.839743589743591</v>
      </c>
      <c r="F879" s="145">
        <v>62.339743589743598</v>
      </c>
      <c r="G879" s="145">
        <v>37.499999999999986</v>
      </c>
      <c r="H879" s="107" t="s">
        <v>1029</v>
      </c>
      <c r="I879" s="107">
        <v>0.16025641025641033</v>
      </c>
      <c r="J879" s="107" t="s">
        <v>1029</v>
      </c>
      <c r="K879" s="107" t="s">
        <v>1029</v>
      </c>
      <c r="L879" s="107" t="s">
        <v>1029</v>
      </c>
      <c r="M879" s="107" t="s">
        <v>1029</v>
      </c>
      <c r="N879" s="107" t="s">
        <v>1029</v>
      </c>
    </row>
    <row r="880" spans="2:14">
      <c r="B880" s="24">
        <v>5728000</v>
      </c>
      <c r="C880" s="273" t="s">
        <v>890</v>
      </c>
      <c r="D880" s="63">
        <v>100</v>
      </c>
      <c r="E880" s="107">
        <v>98.927203065134123</v>
      </c>
      <c r="F880" s="145">
        <v>71.417624521072781</v>
      </c>
      <c r="G880" s="145">
        <v>27.509578544061341</v>
      </c>
      <c r="H880" s="107" t="s">
        <v>1029</v>
      </c>
      <c r="I880" s="107">
        <v>0.45977011494252934</v>
      </c>
      <c r="J880" s="107">
        <v>7.6628352490421561E-2</v>
      </c>
      <c r="K880" s="107">
        <v>0.45977011494252934</v>
      </c>
      <c r="L880" s="107" t="s">
        <v>1029</v>
      </c>
      <c r="M880" s="107">
        <v>7.6628352490421561E-2</v>
      </c>
      <c r="N880" s="107" t="s">
        <v>1029</v>
      </c>
    </row>
    <row r="881" spans="2:14">
      <c r="B881" s="24">
        <v>5729000</v>
      </c>
      <c r="C881" s="273" t="s">
        <v>891</v>
      </c>
      <c r="D881" s="63">
        <v>100</v>
      </c>
      <c r="E881" s="107">
        <v>99.743589743589695</v>
      </c>
      <c r="F881" s="145">
        <v>86.923076923076891</v>
      </c>
      <c r="G881" s="145">
        <v>12.82051282051281</v>
      </c>
      <c r="H881" s="107">
        <v>0.25641025641025617</v>
      </c>
      <c r="I881" s="107" t="s">
        <v>1029</v>
      </c>
      <c r="J881" s="107" t="s">
        <v>1029</v>
      </c>
      <c r="K881" s="107" t="s">
        <v>1029</v>
      </c>
      <c r="L881" s="107" t="s">
        <v>1029</v>
      </c>
      <c r="M881" s="107" t="s">
        <v>1029</v>
      </c>
      <c r="N881" s="107" t="s">
        <v>1029</v>
      </c>
    </row>
    <row r="882" spans="2:14">
      <c r="B882" s="24">
        <v>5730000</v>
      </c>
      <c r="C882" s="273" t="s">
        <v>892</v>
      </c>
      <c r="D882" s="63">
        <v>100</v>
      </c>
      <c r="E882" s="107">
        <v>99.663677130044732</v>
      </c>
      <c r="F882" s="145">
        <v>35.08968609865466</v>
      </c>
      <c r="G882" s="145">
        <v>64.573991031390065</v>
      </c>
      <c r="H882" s="107">
        <v>0.11210762331838554</v>
      </c>
      <c r="I882" s="107">
        <v>0.11210762331838554</v>
      </c>
      <c r="J882" s="107" t="s">
        <v>1029</v>
      </c>
      <c r="K882" s="107" t="s">
        <v>1029</v>
      </c>
      <c r="L882" s="107" t="s">
        <v>1029</v>
      </c>
      <c r="M882" s="107" t="s">
        <v>1029</v>
      </c>
      <c r="N882" s="107">
        <v>0.11210762331838554</v>
      </c>
    </row>
    <row r="883" spans="2:14">
      <c r="B883" s="24">
        <v>5731000</v>
      </c>
      <c r="C883" s="273" t="s">
        <v>893</v>
      </c>
      <c r="D883" s="63">
        <v>100</v>
      </c>
      <c r="E883" s="107">
        <v>53.196930946291516</v>
      </c>
      <c r="F883" s="145">
        <v>41.687979539641908</v>
      </c>
      <c r="G883" s="145">
        <v>11.508951406649606</v>
      </c>
      <c r="H883" s="107">
        <v>1.7902813299232723</v>
      </c>
      <c r="I883" s="107">
        <v>34.526854219948824</v>
      </c>
      <c r="J883" s="107">
        <v>0.51150895140664909</v>
      </c>
      <c r="K883" s="107">
        <v>9.9744245524296584</v>
      </c>
      <c r="L883" s="107" t="s">
        <v>1029</v>
      </c>
      <c r="M883" s="107" t="s">
        <v>1029</v>
      </c>
      <c r="N883" s="107" t="s">
        <v>1029</v>
      </c>
    </row>
    <row r="884" spans="2:14">
      <c r="B884" s="24">
        <v>5732000</v>
      </c>
      <c r="C884" s="273" t="s">
        <v>894</v>
      </c>
      <c r="D884" s="63">
        <v>100</v>
      </c>
      <c r="E884" s="107">
        <v>33.073322932917328</v>
      </c>
      <c r="F884" s="145">
        <v>32.761310452418108</v>
      </c>
      <c r="G884" s="145">
        <v>0.31201248049922026</v>
      </c>
      <c r="H884" s="107">
        <v>0.31201248049922026</v>
      </c>
      <c r="I884" s="107">
        <v>18.876755070202833</v>
      </c>
      <c r="J884" s="107" t="s">
        <v>1029</v>
      </c>
      <c r="K884" s="107">
        <v>46.645865834633426</v>
      </c>
      <c r="L884" s="107">
        <v>1.0920436817472707</v>
      </c>
      <c r="M884" s="107" t="s">
        <v>1029</v>
      </c>
      <c r="N884" s="107" t="s">
        <v>1029</v>
      </c>
    </row>
    <row r="885" spans="2:14" s="54" customFormat="1">
      <c r="B885" s="296">
        <v>8500000</v>
      </c>
      <c r="C885" s="301" t="s">
        <v>895</v>
      </c>
      <c r="D885" s="291">
        <v>100</v>
      </c>
      <c r="E885" s="292">
        <v>94.814688467068805</v>
      </c>
      <c r="F885" s="585">
        <v>68.532371646483128</v>
      </c>
      <c r="G885" s="585">
        <v>26.282316820585685</v>
      </c>
      <c r="H885" s="292">
        <v>0.89427130290700052</v>
      </c>
      <c r="I885" s="292">
        <v>4.2081922074124964</v>
      </c>
      <c r="J885" s="292">
        <v>4.8734130948610349E-3</v>
      </c>
      <c r="K885" s="292" t="s">
        <v>1029</v>
      </c>
      <c r="L885" s="292">
        <v>2.4367065474305174E-3</v>
      </c>
      <c r="M885" s="292">
        <v>5.1170837496040872E-2</v>
      </c>
      <c r="N885" s="292">
        <v>2.4367065474305175E-2</v>
      </c>
    </row>
    <row r="886" spans="2:14">
      <c r="B886" s="24">
        <v>8501000</v>
      </c>
      <c r="C886" s="273" t="s">
        <v>896</v>
      </c>
      <c r="D886" s="63">
        <v>100</v>
      </c>
      <c r="E886" s="107">
        <v>88.528015194682325</v>
      </c>
      <c r="F886" s="145">
        <v>47.597340930674612</v>
      </c>
      <c r="G886" s="145">
        <v>40.93067426400772</v>
      </c>
      <c r="H886" s="107">
        <v>0.6267806267806294</v>
      </c>
      <c r="I886" s="107">
        <v>10.655270655270705</v>
      </c>
      <c r="J886" s="107">
        <v>3.7986704653371478E-2</v>
      </c>
      <c r="K886" s="107" t="s">
        <v>1029</v>
      </c>
      <c r="L886" s="107" t="s">
        <v>1029</v>
      </c>
      <c r="M886" s="107">
        <v>7.5973409306742956E-2</v>
      </c>
      <c r="N886" s="107">
        <v>7.5973409306742956E-2</v>
      </c>
    </row>
    <row r="887" spans="2:14">
      <c r="B887" s="24">
        <v>8510000</v>
      </c>
      <c r="C887" s="273" t="s">
        <v>897</v>
      </c>
      <c r="D887" s="63">
        <v>100</v>
      </c>
      <c r="E887" s="107">
        <v>67.449664429530202</v>
      </c>
      <c r="F887" s="145">
        <v>50.335570469798661</v>
      </c>
      <c r="G887" s="145">
        <v>17.114093959731541</v>
      </c>
      <c r="H887" s="107">
        <v>9.3959731543624176</v>
      </c>
      <c r="I887" s="107">
        <v>23.154362416107375</v>
      </c>
      <c r="J887" s="107" t="s">
        <v>1029</v>
      </c>
      <c r="K887" s="107" t="s">
        <v>1029</v>
      </c>
      <c r="L887" s="107" t="s">
        <v>1029</v>
      </c>
      <c r="M887" s="107" t="s">
        <v>1029</v>
      </c>
      <c r="N887" s="107" t="s">
        <v>1029</v>
      </c>
    </row>
    <row r="888" spans="2:14">
      <c r="B888" s="24">
        <v>8511000</v>
      </c>
      <c r="C888" s="273" t="s">
        <v>795</v>
      </c>
      <c r="D888" s="63">
        <v>100</v>
      </c>
      <c r="E888" s="107">
        <v>99.469964664311021</v>
      </c>
      <c r="F888" s="145">
        <v>61.542991755005907</v>
      </c>
      <c r="G888" s="145">
        <v>37.926972909305114</v>
      </c>
      <c r="H888" s="107">
        <v>0.17667844522968215</v>
      </c>
      <c r="I888" s="107">
        <v>0.17667844522968215</v>
      </c>
      <c r="J888" s="107" t="s">
        <v>1029</v>
      </c>
      <c r="K888" s="107" t="s">
        <v>1029</v>
      </c>
      <c r="L888" s="107" t="s">
        <v>1029</v>
      </c>
      <c r="M888" s="107">
        <v>0.17667844522968215</v>
      </c>
      <c r="N888" s="107" t="s">
        <v>1029</v>
      </c>
    </row>
    <row r="889" spans="2:14">
      <c r="B889" s="24">
        <v>8512000</v>
      </c>
      <c r="C889" s="273" t="s">
        <v>898</v>
      </c>
      <c r="D889" s="63">
        <v>100</v>
      </c>
      <c r="E889" s="107">
        <v>4.2145593869731854</v>
      </c>
      <c r="F889" s="145">
        <v>4.2145593869731854</v>
      </c>
      <c r="G889" s="145" t="s">
        <v>1029</v>
      </c>
      <c r="H889" s="107">
        <v>32.758620689655238</v>
      </c>
      <c r="I889" s="107">
        <v>62.452107279693514</v>
      </c>
      <c r="J889" s="107" t="s">
        <v>1029</v>
      </c>
      <c r="K889" s="107" t="s">
        <v>1029</v>
      </c>
      <c r="L889" s="107" t="s">
        <v>1029</v>
      </c>
      <c r="M889" s="107">
        <v>0.38314176245210779</v>
      </c>
      <c r="N889" s="107">
        <v>0.1915708812260539</v>
      </c>
    </row>
    <row r="890" spans="2:14">
      <c r="B890" s="24">
        <v>8513000</v>
      </c>
      <c r="C890" s="273" t="s">
        <v>899</v>
      </c>
      <c r="D890" s="63">
        <v>100</v>
      </c>
      <c r="E890" s="107">
        <v>99.745708836617737</v>
      </c>
      <c r="F890" s="145">
        <v>89.637635092180346</v>
      </c>
      <c r="G890" s="145">
        <v>10.108073744437387</v>
      </c>
      <c r="H890" s="107">
        <v>6.3572790845518104E-2</v>
      </c>
      <c r="I890" s="107">
        <v>0.12714558169103621</v>
      </c>
      <c r="J890" s="107" t="s">
        <v>1029</v>
      </c>
      <c r="K890" s="107" t="s">
        <v>1029</v>
      </c>
      <c r="L890" s="107" t="s">
        <v>1029</v>
      </c>
      <c r="M890" s="107">
        <v>6.3572790845518104E-2</v>
      </c>
      <c r="N890" s="107" t="s">
        <v>1029</v>
      </c>
    </row>
    <row r="891" spans="2:14">
      <c r="B891" s="24">
        <v>8514000</v>
      </c>
      <c r="C891" s="273" t="s">
        <v>900</v>
      </c>
      <c r="D891" s="63">
        <v>100</v>
      </c>
      <c r="E891" s="107">
        <v>98.800834202294126</v>
      </c>
      <c r="F891" s="145">
        <v>69.290928050052159</v>
      </c>
      <c r="G891" s="145">
        <v>29.509906152241967</v>
      </c>
      <c r="H891" s="107">
        <v>0.67778936392075084</v>
      </c>
      <c r="I891" s="107">
        <v>0.46923879040667366</v>
      </c>
      <c r="J891" s="107" t="s">
        <v>1029</v>
      </c>
      <c r="K891" s="107" t="s">
        <v>1029</v>
      </c>
      <c r="L891" s="107" t="s">
        <v>1029</v>
      </c>
      <c r="M891" s="107">
        <v>5.213764337851929E-2</v>
      </c>
      <c r="N891" s="107" t="s">
        <v>1029</v>
      </c>
    </row>
    <row r="892" spans="2:14">
      <c r="B892" s="24">
        <v>8515000</v>
      </c>
      <c r="C892" s="273" t="s">
        <v>901</v>
      </c>
      <c r="D892" s="63">
        <v>100</v>
      </c>
      <c r="E892" s="107">
        <v>99.513381995133756</v>
      </c>
      <c r="F892" s="145">
        <v>87.469586374695808</v>
      </c>
      <c r="G892" s="145">
        <v>12.04379562043794</v>
      </c>
      <c r="H892" s="107">
        <v>6.0827250608272418E-2</v>
      </c>
      <c r="I892" s="107">
        <v>0.36496350364963454</v>
      </c>
      <c r="J892" s="107" t="s">
        <v>1029</v>
      </c>
      <c r="K892" s="107" t="s">
        <v>1029</v>
      </c>
      <c r="L892" s="107" t="s">
        <v>1029</v>
      </c>
      <c r="M892" s="107">
        <v>6.0827250608272418E-2</v>
      </c>
      <c r="N892" s="107" t="s">
        <v>1029</v>
      </c>
    </row>
    <row r="893" spans="2:14">
      <c r="B893" s="24">
        <v>8516000</v>
      </c>
      <c r="C893" s="273" t="s">
        <v>902</v>
      </c>
      <c r="D893" s="63">
        <v>100</v>
      </c>
      <c r="E893" s="107">
        <v>99.05601006922619</v>
      </c>
      <c r="F893" s="145">
        <v>64.002517306482247</v>
      </c>
      <c r="G893" s="145">
        <v>35.053492762743943</v>
      </c>
      <c r="H893" s="107">
        <v>6.2932662051604901E-2</v>
      </c>
      <c r="I893" s="107">
        <v>0.81812460667086362</v>
      </c>
      <c r="J893" s="107" t="s">
        <v>1029</v>
      </c>
      <c r="K893" s="107" t="s">
        <v>1029</v>
      </c>
      <c r="L893" s="107" t="s">
        <v>1029</v>
      </c>
      <c r="M893" s="107" t="s">
        <v>1029</v>
      </c>
      <c r="N893" s="107">
        <v>6.2932662051604901E-2</v>
      </c>
    </row>
    <row r="894" spans="2:14">
      <c r="B894" s="24">
        <v>8517000</v>
      </c>
      <c r="C894" s="273" t="s">
        <v>903</v>
      </c>
      <c r="D894" s="63">
        <v>100</v>
      </c>
      <c r="E894" s="107">
        <v>98.959537572254519</v>
      </c>
      <c r="F894" s="145">
        <v>79.653179190751615</v>
      </c>
      <c r="G894" s="145">
        <v>19.306358381502907</v>
      </c>
      <c r="H894" s="107">
        <v>0.23121387283237027</v>
      </c>
      <c r="I894" s="107">
        <v>0.80924855491329573</v>
      </c>
      <c r="J894" s="107" t="s">
        <v>1029</v>
      </c>
      <c r="K894" s="107" t="s">
        <v>1029</v>
      </c>
      <c r="L894" s="107" t="s">
        <v>1029</v>
      </c>
      <c r="M894" s="107" t="s">
        <v>1029</v>
      </c>
      <c r="N894" s="107" t="s">
        <v>1029</v>
      </c>
    </row>
    <row r="895" spans="2:14">
      <c r="B895" s="24">
        <v>8518000</v>
      </c>
      <c r="C895" s="273" t="s">
        <v>904</v>
      </c>
      <c r="D895" s="63">
        <v>100</v>
      </c>
      <c r="E895" s="107">
        <v>99.137222678717976</v>
      </c>
      <c r="F895" s="145">
        <v>74.89728841413293</v>
      </c>
      <c r="G895" s="145">
        <v>24.239934264585042</v>
      </c>
      <c r="H895" s="107" t="s">
        <v>1029</v>
      </c>
      <c r="I895" s="107">
        <v>0.86277732128184015</v>
      </c>
      <c r="J895" s="107" t="s">
        <v>1029</v>
      </c>
      <c r="K895" s="107" t="s">
        <v>1029</v>
      </c>
      <c r="L895" s="107" t="s">
        <v>1029</v>
      </c>
      <c r="M895" s="107" t="s">
        <v>1029</v>
      </c>
      <c r="N895" s="107" t="s">
        <v>1029</v>
      </c>
    </row>
    <row r="896" spans="2:14">
      <c r="B896" s="24">
        <v>8519000</v>
      </c>
      <c r="C896" s="273" t="s">
        <v>905</v>
      </c>
      <c r="D896" s="63">
        <v>100</v>
      </c>
      <c r="E896" s="107">
        <v>99.831271091113877</v>
      </c>
      <c r="F896" s="145">
        <v>25.984251968503948</v>
      </c>
      <c r="G896" s="145">
        <v>73.847019122609922</v>
      </c>
      <c r="H896" s="107" t="s">
        <v>1029</v>
      </c>
      <c r="I896" s="107">
        <v>0.11248593925759287</v>
      </c>
      <c r="J896" s="107" t="s">
        <v>1029</v>
      </c>
      <c r="K896" s="107" t="s">
        <v>1029</v>
      </c>
      <c r="L896" s="107" t="s">
        <v>1029</v>
      </c>
      <c r="M896" s="107">
        <v>5.6242969628796435E-2</v>
      </c>
      <c r="N896" s="107" t="s">
        <v>1029</v>
      </c>
    </row>
    <row r="897" spans="2:14">
      <c r="B897" s="24">
        <v>8520000</v>
      </c>
      <c r="C897" s="273" t="s">
        <v>906</v>
      </c>
      <c r="D897" s="63">
        <v>100</v>
      </c>
      <c r="E897" s="107">
        <v>99.444444444444514</v>
      </c>
      <c r="F897" s="145">
        <v>84.166666666666728</v>
      </c>
      <c r="G897" s="145">
        <v>15.277777777777784</v>
      </c>
      <c r="H897" s="107" t="s">
        <v>1029</v>
      </c>
      <c r="I897" s="107">
        <v>0.5555555555555558</v>
      </c>
      <c r="J897" s="107" t="s">
        <v>1029</v>
      </c>
      <c r="K897" s="107" t="s">
        <v>1029</v>
      </c>
      <c r="L897" s="107" t="s">
        <v>1029</v>
      </c>
      <c r="M897" s="107" t="s">
        <v>1029</v>
      </c>
      <c r="N897" s="107" t="s">
        <v>1029</v>
      </c>
    </row>
    <row r="898" spans="2:14">
      <c r="B898" s="24">
        <v>8521000</v>
      </c>
      <c r="C898" s="273" t="s">
        <v>907</v>
      </c>
      <c r="D898" s="63">
        <v>100</v>
      </c>
      <c r="E898" s="107">
        <v>96.353814989871523</v>
      </c>
      <c r="F898" s="145">
        <v>67.251856853477221</v>
      </c>
      <c r="G898" s="145">
        <v>29.101958136394305</v>
      </c>
      <c r="H898" s="107">
        <v>0.67521944632005337</v>
      </c>
      <c r="I898" s="107">
        <v>2.9709655638082348</v>
      </c>
      <c r="J898" s="107" t="s">
        <v>1029</v>
      </c>
      <c r="K898" s="107" t="s">
        <v>1029</v>
      </c>
      <c r="L898" s="107" t="s">
        <v>1029</v>
      </c>
      <c r="M898" s="107" t="s">
        <v>1029</v>
      </c>
      <c r="N898" s="107" t="s">
        <v>1029</v>
      </c>
    </row>
    <row r="899" spans="2:14">
      <c r="B899" s="24">
        <v>8522000</v>
      </c>
      <c r="C899" s="273" t="s">
        <v>163</v>
      </c>
      <c r="D899" s="63">
        <v>100</v>
      </c>
      <c r="E899" s="107">
        <v>96.061643835616422</v>
      </c>
      <c r="F899" s="145">
        <v>88.784246575342451</v>
      </c>
      <c r="G899" s="145">
        <v>7.2773972602739727</v>
      </c>
      <c r="H899" s="107">
        <v>1.9691780821917808</v>
      </c>
      <c r="I899" s="107">
        <v>1.8835616438356164</v>
      </c>
      <c r="J899" s="107" t="s">
        <v>1029</v>
      </c>
      <c r="K899" s="107" t="s">
        <v>1029</v>
      </c>
      <c r="L899" s="107" t="s">
        <v>1029</v>
      </c>
      <c r="M899" s="107">
        <v>8.5616438356164379E-2</v>
      </c>
      <c r="N899" s="107" t="s">
        <v>1029</v>
      </c>
    </row>
    <row r="900" spans="2:14">
      <c r="B900" s="24">
        <v>8523000</v>
      </c>
      <c r="C900" s="273" t="s">
        <v>908</v>
      </c>
      <c r="D900" s="63">
        <v>100</v>
      </c>
      <c r="E900" s="107">
        <v>94.973699590882518</v>
      </c>
      <c r="F900" s="145">
        <v>53.535943892460558</v>
      </c>
      <c r="G900" s="145">
        <v>41.437755698421959</v>
      </c>
      <c r="H900" s="107">
        <v>1.4026884862653437</v>
      </c>
      <c r="I900" s="107">
        <v>3.5651665692577481</v>
      </c>
      <c r="J900" s="107" t="s">
        <v>1029</v>
      </c>
      <c r="K900" s="107" t="s">
        <v>1029</v>
      </c>
      <c r="L900" s="107" t="s">
        <v>1029</v>
      </c>
      <c r="M900" s="107" t="s">
        <v>1029</v>
      </c>
      <c r="N900" s="107">
        <v>5.8445353594389321E-2</v>
      </c>
    </row>
    <row r="901" spans="2:14">
      <c r="B901" s="24">
        <v>8524000</v>
      </c>
      <c r="C901" s="273" t="s">
        <v>909</v>
      </c>
      <c r="D901" s="63">
        <v>100</v>
      </c>
      <c r="E901" s="107">
        <v>93.648736228126992</v>
      </c>
      <c r="F901" s="145">
        <v>80.298120544393996</v>
      </c>
      <c r="G901" s="145">
        <v>13.350615683733002</v>
      </c>
      <c r="H901" s="107">
        <v>0.97213220998055816</v>
      </c>
      <c r="I901" s="107">
        <v>5.2495139338950132</v>
      </c>
      <c r="J901" s="107" t="s">
        <v>1029</v>
      </c>
      <c r="K901" s="107" t="s">
        <v>1029</v>
      </c>
      <c r="L901" s="107" t="s">
        <v>1029</v>
      </c>
      <c r="M901" s="107">
        <v>6.4808813998703863E-2</v>
      </c>
      <c r="N901" s="107">
        <v>6.4808813998703863E-2</v>
      </c>
    </row>
    <row r="902" spans="2:14">
      <c r="B902" s="24">
        <v>8525000</v>
      </c>
      <c r="C902" s="273" t="s">
        <v>910</v>
      </c>
      <c r="D902" s="63">
        <v>100</v>
      </c>
      <c r="E902" s="107">
        <v>98.9715964740451</v>
      </c>
      <c r="F902" s="145">
        <v>83.839373163565142</v>
      </c>
      <c r="G902" s="145">
        <v>15.132223310479951</v>
      </c>
      <c r="H902" s="107">
        <v>0.14691478942213532</v>
      </c>
      <c r="I902" s="107">
        <v>0.83251714005876687</v>
      </c>
      <c r="J902" s="107" t="s">
        <v>1029</v>
      </c>
      <c r="K902" s="107" t="s">
        <v>1029</v>
      </c>
      <c r="L902" s="107" t="s">
        <v>1029</v>
      </c>
      <c r="M902" s="107">
        <v>4.8971596474045108E-2</v>
      </c>
      <c r="N902" s="107" t="s">
        <v>1029</v>
      </c>
    </row>
    <row r="903" spans="2:14">
      <c r="B903" s="24">
        <v>8526000</v>
      </c>
      <c r="C903" s="273" t="s">
        <v>911</v>
      </c>
      <c r="D903" s="63">
        <v>100</v>
      </c>
      <c r="E903" s="107">
        <v>14.393939393939387</v>
      </c>
      <c r="F903" s="145">
        <v>14.393939393939387</v>
      </c>
      <c r="G903" s="145" t="s">
        <v>1029</v>
      </c>
      <c r="H903" s="107" t="s">
        <v>1029</v>
      </c>
      <c r="I903" s="107">
        <v>85.353535353535293</v>
      </c>
      <c r="J903" s="107" t="s">
        <v>1029</v>
      </c>
      <c r="K903" s="107" t="s">
        <v>1029</v>
      </c>
      <c r="L903" s="107" t="s">
        <v>1029</v>
      </c>
      <c r="M903" s="107" t="s">
        <v>1029</v>
      </c>
      <c r="N903" s="107">
        <v>0.25252525252525232</v>
      </c>
    </row>
    <row r="904" spans="2:14">
      <c r="B904" s="24">
        <v>8527000</v>
      </c>
      <c r="C904" s="273" t="s">
        <v>912</v>
      </c>
      <c r="D904" s="63">
        <v>100</v>
      </c>
      <c r="E904" s="107">
        <v>98.185291308500382</v>
      </c>
      <c r="F904" s="145">
        <v>54.775549188156567</v>
      </c>
      <c r="G904" s="145">
        <v>43.409742120343815</v>
      </c>
      <c r="H904" s="107">
        <v>0.33428844317096434</v>
      </c>
      <c r="I904" s="107">
        <v>1.4804202483285565</v>
      </c>
      <c r="J904" s="107" t="s">
        <v>1029</v>
      </c>
      <c r="K904" s="107" t="s">
        <v>1029</v>
      </c>
      <c r="L904" s="107" t="s">
        <v>1029</v>
      </c>
      <c r="M904" s="107" t="s">
        <v>1029</v>
      </c>
      <c r="N904" s="107" t="s">
        <v>1029</v>
      </c>
    </row>
    <row r="905" spans="2:14">
      <c r="B905" s="24">
        <v>8528000</v>
      </c>
      <c r="C905" s="273" t="s">
        <v>271</v>
      </c>
      <c r="D905" s="63">
        <v>100</v>
      </c>
      <c r="E905" s="107">
        <v>99.302649930264892</v>
      </c>
      <c r="F905" s="145">
        <v>71.548117154811635</v>
      </c>
      <c r="G905" s="145">
        <v>27.754532775453256</v>
      </c>
      <c r="H905" s="107">
        <v>0.1394700139470012</v>
      </c>
      <c r="I905" s="107">
        <v>0.41841004184100361</v>
      </c>
      <c r="J905" s="107" t="s">
        <v>1029</v>
      </c>
      <c r="K905" s="107" t="s">
        <v>1029</v>
      </c>
      <c r="L905" s="107" t="s">
        <v>1029</v>
      </c>
      <c r="M905" s="107" t="s">
        <v>1029</v>
      </c>
      <c r="N905" s="107">
        <v>0.1394700139470012</v>
      </c>
    </row>
    <row r="906" spans="2:14">
      <c r="B906" s="24">
        <v>8529000</v>
      </c>
      <c r="C906" s="273" t="s">
        <v>913</v>
      </c>
      <c r="D906" s="63">
        <v>100</v>
      </c>
      <c r="E906" s="107">
        <v>99.697885196374855</v>
      </c>
      <c r="F906" s="145">
        <v>88.519637462235877</v>
      </c>
      <c r="G906" s="145">
        <v>11.178247734138981</v>
      </c>
      <c r="H906" s="107">
        <v>0.11619800139437605</v>
      </c>
      <c r="I906" s="107">
        <v>0.16267720195212648</v>
      </c>
      <c r="J906" s="107" t="s">
        <v>1029</v>
      </c>
      <c r="K906" s="107" t="s">
        <v>1029</v>
      </c>
      <c r="L906" s="107" t="s">
        <v>1029</v>
      </c>
      <c r="M906" s="107">
        <v>2.3239600278875214E-2</v>
      </c>
      <c r="N906" s="107" t="s">
        <v>1029</v>
      </c>
    </row>
    <row r="907" spans="2:14">
      <c r="B907" s="24">
        <v>8530000</v>
      </c>
      <c r="C907" s="273" t="s">
        <v>914</v>
      </c>
      <c r="D907" s="63">
        <v>100</v>
      </c>
      <c r="E907" s="107">
        <v>96.258768511301426</v>
      </c>
      <c r="F907" s="145">
        <v>84.489477786437831</v>
      </c>
      <c r="G907" s="145">
        <v>11.769290724863598</v>
      </c>
      <c r="H907" s="107">
        <v>0.85736554949337462</v>
      </c>
      <c r="I907" s="107">
        <v>2.8059236165237715</v>
      </c>
      <c r="J907" s="107" t="s">
        <v>1029</v>
      </c>
      <c r="K907" s="107" t="s">
        <v>1029</v>
      </c>
      <c r="L907" s="107" t="s">
        <v>1029</v>
      </c>
      <c r="M907" s="107">
        <v>7.794232268121587E-2</v>
      </c>
      <c r="N907" s="107" t="s">
        <v>1029</v>
      </c>
    </row>
    <row r="908" spans="2:14">
      <c r="B908" s="24">
        <v>8531000</v>
      </c>
      <c r="C908" s="273" t="s">
        <v>915</v>
      </c>
      <c r="D908" s="63">
        <v>100</v>
      </c>
      <c r="E908" s="107">
        <v>98.906016907011363</v>
      </c>
      <c r="F908" s="145">
        <v>86.325211337642884</v>
      </c>
      <c r="G908" s="145">
        <v>12.580805569368476</v>
      </c>
      <c r="H908" s="107">
        <v>0.1491795126802587</v>
      </c>
      <c r="I908" s="107">
        <v>0.74589756340129354</v>
      </c>
      <c r="J908" s="107" t="s">
        <v>1029</v>
      </c>
      <c r="K908" s="107" t="s">
        <v>1029</v>
      </c>
      <c r="L908" s="107">
        <v>4.9726504226752913E-2</v>
      </c>
      <c r="M908" s="107">
        <v>0.1491795126802587</v>
      </c>
      <c r="N908" s="107" t="s">
        <v>1029</v>
      </c>
    </row>
    <row r="909" spans="2:14" s="54" customFormat="1">
      <c r="B909" s="296">
        <v>8700000</v>
      </c>
      <c r="C909" s="301" t="s">
        <v>916</v>
      </c>
      <c r="D909" s="291">
        <v>100</v>
      </c>
      <c r="E909" s="292">
        <v>9.3557924220027093</v>
      </c>
      <c r="F909" s="585">
        <v>8.5933245156773328</v>
      </c>
      <c r="G909" s="585">
        <v>0.76246790632537675</v>
      </c>
      <c r="H909" s="292">
        <v>0.4823776550221765</v>
      </c>
      <c r="I909" s="292">
        <v>39.496615576130203</v>
      </c>
      <c r="J909" s="292">
        <v>1.5482766669260184</v>
      </c>
      <c r="K909" s="292">
        <v>48.945771415233999</v>
      </c>
      <c r="L909" s="292">
        <v>0.10114370185948861</v>
      </c>
      <c r="M909" s="292">
        <v>2.7230996654477702E-2</v>
      </c>
      <c r="N909" s="292">
        <v>4.2791566171322105E-2</v>
      </c>
    </row>
    <row r="910" spans="2:14">
      <c r="B910" s="24">
        <v>8701000</v>
      </c>
      <c r="C910" s="278" t="s">
        <v>917</v>
      </c>
      <c r="D910" s="63">
        <v>100</v>
      </c>
      <c r="E910" s="107">
        <v>3.3966549659302094</v>
      </c>
      <c r="F910" s="145">
        <v>3.1591988436919274</v>
      </c>
      <c r="G910" s="145">
        <v>0.23745612223828211</v>
      </c>
      <c r="H910" s="107">
        <v>0.15486268841627093</v>
      </c>
      <c r="I910" s="107">
        <v>41.38963452405541</v>
      </c>
      <c r="J910" s="107">
        <v>1.4970059880239523</v>
      </c>
      <c r="K910" s="107">
        <v>53.283088994424851</v>
      </c>
      <c r="L910" s="107">
        <v>0.18583522609952513</v>
      </c>
      <c r="M910" s="107">
        <v>3.0972537683254184E-2</v>
      </c>
      <c r="N910" s="107">
        <v>6.1945075366508368E-2</v>
      </c>
    </row>
    <row r="911" spans="2:14">
      <c r="B911" s="24">
        <v>8702000</v>
      </c>
      <c r="C911" s="278" t="s">
        <v>918</v>
      </c>
      <c r="D911" s="63">
        <v>100</v>
      </c>
      <c r="E911" s="107">
        <v>0.34843205574912917</v>
      </c>
      <c r="F911" s="145">
        <v>0.34843205574912917</v>
      </c>
      <c r="G911" s="145" t="s">
        <v>1029</v>
      </c>
      <c r="H911" s="107">
        <v>8.7108013937282291E-2</v>
      </c>
      <c r="I911" s="107">
        <v>7.6074332171893246</v>
      </c>
      <c r="J911" s="107">
        <v>0.58072009291521531</v>
      </c>
      <c r="K911" s="107">
        <v>91.260162601626035</v>
      </c>
      <c r="L911" s="107">
        <v>8.7108013937282291E-2</v>
      </c>
      <c r="M911" s="107">
        <v>2.9036004645760765E-2</v>
      </c>
      <c r="N911" s="107" t="s">
        <v>1029</v>
      </c>
    </row>
    <row r="912" spans="2:14">
      <c r="B912" s="24">
        <v>8710000</v>
      </c>
      <c r="C912" s="273" t="s">
        <v>919</v>
      </c>
      <c r="D912" s="63">
        <v>100</v>
      </c>
      <c r="E912" s="107">
        <v>59.179265658747141</v>
      </c>
      <c r="F912" s="145">
        <v>55.723542116630519</v>
      </c>
      <c r="G912" s="145">
        <v>3.4557235421166199</v>
      </c>
      <c r="H912" s="107">
        <v>0.10799136069114437</v>
      </c>
      <c r="I912" s="107">
        <v>8.6393088552915493</v>
      </c>
      <c r="J912" s="107">
        <v>1.6198704103671655</v>
      </c>
      <c r="K912" s="107">
        <v>30.453563714902714</v>
      </c>
      <c r="L912" s="107" t="s">
        <v>1029</v>
      </c>
      <c r="M912" s="107" t="s">
        <v>1029</v>
      </c>
      <c r="N912" s="107" t="s">
        <v>1029</v>
      </c>
    </row>
    <row r="913" spans="2:14">
      <c r="B913" s="24">
        <v>8711000</v>
      </c>
      <c r="C913" s="273" t="s">
        <v>920</v>
      </c>
      <c r="D913" s="63">
        <v>100</v>
      </c>
      <c r="E913" s="107">
        <v>11.624203821656049</v>
      </c>
      <c r="F913" s="145">
        <v>11.066878980891719</v>
      </c>
      <c r="G913" s="145">
        <v>0.55732484076433086</v>
      </c>
      <c r="H913" s="107">
        <v>7.9617834394904413E-2</v>
      </c>
      <c r="I913" s="107">
        <v>79.85668789808922</v>
      </c>
      <c r="J913" s="107">
        <v>1.5923566878980884</v>
      </c>
      <c r="K913" s="107">
        <v>6.847133757961779</v>
      </c>
      <c r="L913" s="107" t="s">
        <v>1029</v>
      </c>
      <c r="M913" s="107" t="s">
        <v>1029</v>
      </c>
      <c r="N913" s="107" t="s">
        <v>1029</v>
      </c>
    </row>
    <row r="914" spans="2:14">
      <c r="B914" s="24">
        <v>8712000</v>
      </c>
      <c r="C914" s="273" t="s">
        <v>921</v>
      </c>
      <c r="D914" s="63">
        <v>100</v>
      </c>
      <c r="E914" s="107">
        <v>89.958158995815964</v>
      </c>
      <c r="F914" s="145">
        <v>79.28870292887035</v>
      </c>
      <c r="G914" s="145">
        <v>10.669456066945614</v>
      </c>
      <c r="H914" s="107">
        <v>0.20920502092050219</v>
      </c>
      <c r="I914" s="107">
        <v>8.5774058577405956</v>
      </c>
      <c r="J914" s="107">
        <v>0.83682008368200878</v>
      </c>
      <c r="K914" s="107">
        <v>0.20920502092050219</v>
      </c>
      <c r="L914" s="107" t="s">
        <v>1029</v>
      </c>
      <c r="M914" s="107" t="s">
        <v>1029</v>
      </c>
      <c r="N914" s="107">
        <v>0.20920502092050219</v>
      </c>
    </row>
    <row r="915" spans="2:14">
      <c r="B915" s="24">
        <v>8713000</v>
      </c>
      <c r="C915" s="273" t="s">
        <v>922</v>
      </c>
      <c r="D915" s="63">
        <v>100</v>
      </c>
      <c r="E915" s="107">
        <v>57.191780821917888</v>
      </c>
      <c r="F915" s="145">
        <v>54.45205479452062</v>
      </c>
      <c r="G915" s="145">
        <v>2.7397260273972641</v>
      </c>
      <c r="H915" s="107" t="s">
        <v>1029</v>
      </c>
      <c r="I915" s="107">
        <v>38.184931506849381</v>
      </c>
      <c r="J915" s="107">
        <v>1.8835616438356191</v>
      </c>
      <c r="K915" s="107">
        <v>2.7397260273972641</v>
      </c>
      <c r="L915" s="107" t="s">
        <v>1029</v>
      </c>
      <c r="M915" s="107" t="s">
        <v>1029</v>
      </c>
      <c r="N915" s="107" t="s">
        <v>1029</v>
      </c>
    </row>
    <row r="916" spans="2:14">
      <c r="B916" s="24">
        <v>8715000</v>
      </c>
      <c r="C916" s="273" t="s">
        <v>691</v>
      </c>
      <c r="D916" s="63">
        <v>100</v>
      </c>
      <c r="E916" s="107">
        <v>7.4652777777777857</v>
      </c>
      <c r="F916" s="145">
        <v>7.1180555555555634</v>
      </c>
      <c r="G916" s="145">
        <v>0.34722222222222243</v>
      </c>
      <c r="H916" s="107">
        <v>1.5625000000000011</v>
      </c>
      <c r="I916" s="107">
        <v>89.583333333333371</v>
      </c>
      <c r="J916" s="107">
        <v>0.5208333333333337</v>
      </c>
      <c r="K916" s="107">
        <v>0.69444444444444486</v>
      </c>
      <c r="L916" s="107" t="s">
        <v>1029</v>
      </c>
      <c r="M916" s="107">
        <v>0.17361111111111122</v>
      </c>
      <c r="N916" s="107" t="s">
        <v>1029</v>
      </c>
    </row>
    <row r="917" spans="2:14">
      <c r="B917" s="24">
        <v>8716000</v>
      </c>
      <c r="C917" s="273" t="s">
        <v>923</v>
      </c>
      <c r="D917" s="63">
        <v>100</v>
      </c>
      <c r="E917" s="107">
        <v>0.80357142857142771</v>
      </c>
      <c r="F917" s="145">
        <v>0.71428571428571352</v>
      </c>
      <c r="G917" s="145">
        <v>8.9285714285714191E-2</v>
      </c>
      <c r="H917" s="107">
        <v>0.35714285714285676</v>
      </c>
      <c r="I917" s="107">
        <v>21.964285714285698</v>
      </c>
      <c r="J917" s="107">
        <v>4.1964285714285667</v>
      </c>
      <c r="K917" s="107">
        <v>72.589285714285566</v>
      </c>
      <c r="L917" s="107" t="s">
        <v>1029</v>
      </c>
      <c r="M917" s="107">
        <v>8.9285714285714191E-2</v>
      </c>
      <c r="N917" s="107" t="s">
        <v>1029</v>
      </c>
    </row>
    <row r="918" spans="2:14">
      <c r="B918" s="24">
        <v>8717000</v>
      </c>
      <c r="C918" s="273" t="s">
        <v>924</v>
      </c>
      <c r="D918" s="63">
        <v>100</v>
      </c>
      <c r="E918" s="107">
        <v>5.9581320450885649</v>
      </c>
      <c r="F918" s="145">
        <v>5.7971014492753605</v>
      </c>
      <c r="G918" s="145">
        <v>0.16103059581320445</v>
      </c>
      <c r="H918" s="107" t="s">
        <v>1029</v>
      </c>
      <c r="I918" s="107">
        <v>87.92270531400959</v>
      </c>
      <c r="J918" s="107">
        <v>4.8309178743961336</v>
      </c>
      <c r="K918" s="107">
        <v>1.2882447665056356</v>
      </c>
      <c r="L918" s="107" t="s">
        <v>1029</v>
      </c>
      <c r="M918" s="107" t="s">
        <v>1029</v>
      </c>
      <c r="N918" s="107" t="s">
        <v>1029</v>
      </c>
    </row>
    <row r="919" spans="2:14">
      <c r="B919" s="24">
        <v>8718000</v>
      </c>
      <c r="C919" s="273" t="s">
        <v>925</v>
      </c>
      <c r="D919" s="63">
        <v>100</v>
      </c>
      <c r="E919" s="107">
        <v>0.99833610648918525</v>
      </c>
      <c r="F919" s="145">
        <v>0.94287298946200826</v>
      </c>
      <c r="G919" s="145">
        <v>5.5463117027176954E-2</v>
      </c>
      <c r="H919" s="107">
        <v>0.55463117027176956</v>
      </c>
      <c r="I919" s="107">
        <v>13.699389905712703</v>
      </c>
      <c r="J919" s="107">
        <v>2.8840820854132025</v>
      </c>
      <c r="K919" s="107">
        <v>81.586245146977305</v>
      </c>
      <c r="L919" s="107">
        <v>0.22185246810870782</v>
      </c>
      <c r="M919" s="107" t="s">
        <v>1029</v>
      </c>
      <c r="N919" s="107">
        <v>5.5463117027176954E-2</v>
      </c>
    </row>
    <row r="920" spans="2:14">
      <c r="B920" s="24">
        <v>8719000</v>
      </c>
      <c r="C920" s="273" t="s">
        <v>926</v>
      </c>
      <c r="D920" s="63">
        <v>100</v>
      </c>
      <c r="E920" s="107">
        <v>2.4253731343283604</v>
      </c>
      <c r="F920" s="145">
        <v>1.8656716417910464</v>
      </c>
      <c r="G920" s="145">
        <v>0.55970149253731394</v>
      </c>
      <c r="H920" s="107">
        <v>11.007462686567173</v>
      </c>
      <c r="I920" s="107">
        <v>85.820895522388099</v>
      </c>
      <c r="J920" s="107">
        <v>0.55970149253731394</v>
      </c>
      <c r="K920" s="107">
        <v>0.18656716417910463</v>
      </c>
      <c r="L920" s="107" t="s">
        <v>1029</v>
      </c>
      <c r="M920" s="107" t="s">
        <v>1029</v>
      </c>
      <c r="N920" s="107" t="s">
        <v>1029</v>
      </c>
    </row>
    <row r="921" spans="2:14">
      <c r="B921" s="24">
        <v>8720000</v>
      </c>
      <c r="C921" s="273" t="s">
        <v>927</v>
      </c>
      <c r="D921" s="63">
        <v>100</v>
      </c>
      <c r="E921" s="107">
        <v>2.5925925925925957</v>
      </c>
      <c r="F921" s="145">
        <v>2.5925925925925957</v>
      </c>
      <c r="G921" s="145" t="s">
        <v>1029</v>
      </c>
      <c r="H921" s="107">
        <v>0.37037037037037079</v>
      </c>
      <c r="I921" s="107">
        <v>88.765432098765473</v>
      </c>
      <c r="J921" s="107">
        <v>2.4691358024691392</v>
      </c>
      <c r="K921" s="107">
        <v>5.6790123456790189</v>
      </c>
      <c r="L921" s="107" t="s">
        <v>1029</v>
      </c>
      <c r="M921" s="107" t="s">
        <v>1029</v>
      </c>
      <c r="N921" s="107">
        <v>0.12345679012345694</v>
      </c>
    </row>
    <row r="922" spans="2:14">
      <c r="B922" s="24">
        <v>8720100</v>
      </c>
      <c r="C922" s="273" t="s">
        <v>681</v>
      </c>
      <c r="D922" s="63">
        <v>100</v>
      </c>
      <c r="E922" s="107">
        <v>3.5087719298245612</v>
      </c>
      <c r="F922" s="145">
        <v>1.7543859649122806</v>
      </c>
      <c r="G922" s="145">
        <v>1.7543859649122806</v>
      </c>
      <c r="H922" s="107">
        <v>1.1695906432748537</v>
      </c>
      <c r="I922" s="107">
        <v>92.982456140350905</v>
      </c>
      <c r="J922" s="107">
        <v>1.7543859649122806</v>
      </c>
      <c r="K922" s="107">
        <v>0.58479532163742687</v>
      </c>
      <c r="L922" s="107" t="s">
        <v>1029</v>
      </c>
      <c r="M922" s="107" t="s">
        <v>1029</v>
      </c>
      <c r="N922" s="107" t="s">
        <v>1029</v>
      </c>
    </row>
    <row r="923" spans="2:14">
      <c r="B923" s="24">
        <v>8722000</v>
      </c>
      <c r="C923" s="273" t="s">
        <v>868</v>
      </c>
      <c r="D923" s="63">
        <v>100</v>
      </c>
      <c r="E923" s="107">
        <v>15.769230769230735</v>
      </c>
      <c r="F923" s="145">
        <v>13.769230769230736</v>
      </c>
      <c r="G923" s="145">
        <v>1.9999999999999976</v>
      </c>
      <c r="H923" s="107">
        <v>0.19230769230769207</v>
      </c>
      <c r="I923" s="107">
        <v>24.423076923076874</v>
      </c>
      <c r="J923" s="107">
        <v>0.19230769230769207</v>
      </c>
      <c r="K923" s="107">
        <v>59.307692307692186</v>
      </c>
      <c r="L923" s="107" t="s">
        <v>1029</v>
      </c>
      <c r="M923" s="107">
        <v>3.8461538461538415E-2</v>
      </c>
      <c r="N923" s="107">
        <v>7.692307692307683E-2</v>
      </c>
    </row>
    <row r="924" spans="2:14">
      <c r="B924" s="24">
        <v>8723000</v>
      </c>
      <c r="C924" s="273" t="s">
        <v>928</v>
      </c>
      <c r="D924" s="63">
        <v>100</v>
      </c>
      <c r="E924" s="107">
        <v>4.4748858447488526</v>
      </c>
      <c r="F924" s="145">
        <v>4.1095890410958855</v>
      </c>
      <c r="G924" s="145">
        <v>0.36529680365296757</v>
      </c>
      <c r="H924" s="107">
        <v>1.0045662100456609</v>
      </c>
      <c r="I924" s="107">
        <v>91.963470319634553</v>
      </c>
      <c r="J924" s="107">
        <v>1.8264840182648381</v>
      </c>
      <c r="K924" s="107">
        <v>0.63926940639269325</v>
      </c>
      <c r="L924" s="107">
        <v>9.1324200913241893E-2</v>
      </c>
      <c r="M924" s="107" t="s">
        <v>1029</v>
      </c>
      <c r="N924" s="107" t="s">
        <v>1029</v>
      </c>
    </row>
    <row r="925" spans="2:14" s="54" customFormat="1">
      <c r="B925" s="298">
        <v>9600000</v>
      </c>
      <c r="C925" s="302" t="s">
        <v>929</v>
      </c>
      <c r="D925" s="291">
        <v>100</v>
      </c>
      <c r="E925" s="292">
        <v>1.7230046013186291</v>
      </c>
      <c r="F925" s="585">
        <v>1.5995060056171784</v>
      </c>
      <c r="G925" s="585">
        <v>0.12349859570145061</v>
      </c>
      <c r="H925" s="292">
        <v>0.38244726410771812</v>
      </c>
      <c r="I925" s="292">
        <v>47.310917674241303</v>
      </c>
      <c r="J925" s="292">
        <v>48.810828038164175</v>
      </c>
      <c r="K925" s="292">
        <v>1.4819831484174082</v>
      </c>
      <c r="L925" s="292">
        <v>8.6648208274404878E-2</v>
      </c>
      <c r="M925" s="292">
        <v>0.14839750612513017</v>
      </c>
      <c r="N925" s="292">
        <v>5.5773559349042233E-2</v>
      </c>
    </row>
    <row r="926" spans="2:14">
      <c r="B926" s="25">
        <v>9601000</v>
      </c>
      <c r="C926" s="273" t="s">
        <v>930</v>
      </c>
      <c r="D926" s="63">
        <v>100</v>
      </c>
      <c r="E926" s="107">
        <v>3.3818516314052283</v>
      </c>
      <c r="F926" s="145">
        <v>3.2087008278772808</v>
      </c>
      <c r="G926" s="145">
        <v>0.17315080352794762</v>
      </c>
      <c r="H926" s="107">
        <v>0.22726042963043125</v>
      </c>
      <c r="I926" s="107">
        <v>76.878956766408706</v>
      </c>
      <c r="J926" s="107">
        <v>18.494670201828892</v>
      </c>
      <c r="K926" s="107">
        <v>0.4545208592608625</v>
      </c>
      <c r="L926" s="107">
        <v>0.21643850440993453</v>
      </c>
      <c r="M926" s="107">
        <v>0.30301390617390833</v>
      </c>
      <c r="N926" s="107">
        <v>4.3287700881986906E-2</v>
      </c>
    </row>
    <row r="927" spans="2:14">
      <c r="B927" s="25">
        <v>9602000</v>
      </c>
      <c r="C927" s="273" t="s">
        <v>931</v>
      </c>
      <c r="D927" s="63">
        <v>100</v>
      </c>
      <c r="E927" s="107">
        <v>0.50559768869627653</v>
      </c>
      <c r="F927" s="145">
        <v>0.39003250270855616</v>
      </c>
      <c r="G927" s="145">
        <v>0.11556518598772035</v>
      </c>
      <c r="H927" s="107">
        <v>0.26002166847237079</v>
      </c>
      <c r="I927" s="107">
        <v>77.724810400866346</v>
      </c>
      <c r="J927" s="107">
        <v>20.621162874683822</v>
      </c>
      <c r="K927" s="107">
        <v>0.67172264355362465</v>
      </c>
      <c r="L927" s="107">
        <v>2.1668472372697565E-2</v>
      </c>
      <c r="M927" s="107">
        <v>0.15167930660888296</v>
      </c>
      <c r="N927" s="107">
        <v>4.333694474539513E-2</v>
      </c>
    </row>
    <row r="928" spans="2:14">
      <c r="B928" s="25">
        <v>9603000</v>
      </c>
      <c r="C928" s="273" t="s">
        <v>932</v>
      </c>
      <c r="D928" s="63">
        <v>100</v>
      </c>
      <c r="E928" s="107">
        <v>3.4460032012051642</v>
      </c>
      <c r="F928" s="145">
        <v>3.0034836644383809</v>
      </c>
      <c r="G928" s="145">
        <v>0.44251953676678335</v>
      </c>
      <c r="H928" s="107">
        <v>0.34836644383768051</v>
      </c>
      <c r="I928" s="107">
        <v>79.069767441860463</v>
      </c>
      <c r="J928" s="107">
        <v>16.608605592693735</v>
      </c>
      <c r="K928" s="107">
        <v>0.30128989737312911</v>
      </c>
      <c r="L928" s="107" t="s">
        <v>1029</v>
      </c>
      <c r="M928" s="107">
        <v>0.13181433010074395</v>
      </c>
      <c r="N928" s="107">
        <v>9.415309292910283E-2</v>
      </c>
    </row>
    <row r="929" spans="2:14">
      <c r="B929" s="25">
        <v>9610000</v>
      </c>
      <c r="C929" s="273" t="s">
        <v>933</v>
      </c>
      <c r="D929" s="63">
        <v>100</v>
      </c>
      <c r="E929" s="107">
        <v>0.29723991507431063</v>
      </c>
      <c r="F929" s="145">
        <v>0.25477707006369482</v>
      </c>
      <c r="G929" s="145">
        <v>4.2462845010615799E-2</v>
      </c>
      <c r="H929" s="107" t="s">
        <v>1029</v>
      </c>
      <c r="I929" s="107">
        <v>14.522292993630618</v>
      </c>
      <c r="J929" s="107">
        <v>84.883227176221069</v>
      </c>
      <c r="K929" s="107" t="s">
        <v>1029</v>
      </c>
      <c r="L929" s="107">
        <v>0.12738853503184741</v>
      </c>
      <c r="M929" s="107">
        <v>0.1698513800424632</v>
      </c>
      <c r="N929" s="107" t="s">
        <v>1029</v>
      </c>
    </row>
    <row r="930" spans="2:14">
      <c r="B930" s="25">
        <v>9611000</v>
      </c>
      <c r="C930" s="273" t="s">
        <v>934</v>
      </c>
      <c r="D930" s="63">
        <v>100</v>
      </c>
      <c r="E930" s="107">
        <v>7.8145350351654111E-2</v>
      </c>
      <c r="F930" s="145">
        <v>5.2096900234436076E-2</v>
      </c>
      <c r="G930" s="145">
        <v>2.6048450117218038E-2</v>
      </c>
      <c r="H930" s="107">
        <v>0.10419380046887215</v>
      </c>
      <c r="I930" s="107">
        <v>10.705912998176627</v>
      </c>
      <c r="J930" s="107">
        <v>88.825214899713259</v>
      </c>
      <c r="K930" s="107">
        <v>0.18233915082052626</v>
      </c>
      <c r="L930" s="107">
        <v>5.2096900234436076E-2</v>
      </c>
      <c r="M930" s="107" t="s">
        <v>1029</v>
      </c>
      <c r="N930" s="107">
        <v>5.2096900234436076E-2</v>
      </c>
    </row>
    <row r="931" spans="2:14">
      <c r="B931" s="25">
        <v>9612000</v>
      </c>
      <c r="C931" s="273" t="s">
        <v>935</v>
      </c>
      <c r="D931" s="63">
        <v>100</v>
      </c>
      <c r="E931" s="107">
        <v>0.41736227045075108</v>
      </c>
      <c r="F931" s="145">
        <v>0.41736227045075108</v>
      </c>
      <c r="G931" s="145" t="s">
        <v>1029</v>
      </c>
      <c r="H931" s="107" t="s">
        <v>1029</v>
      </c>
      <c r="I931" s="107">
        <v>16.485809682804657</v>
      </c>
      <c r="J931" s="107">
        <v>82.554257095158505</v>
      </c>
      <c r="K931" s="107">
        <v>0.16694490818030044</v>
      </c>
      <c r="L931" s="107" t="s">
        <v>1029</v>
      </c>
      <c r="M931" s="107">
        <v>0.33388981636060089</v>
      </c>
      <c r="N931" s="107">
        <v>4.1736227045075111E-2</v>
      </c>
    </row>
    <row r="932" spans="2:14">
      <c r="B932" s="25">
        <v>9613000</v>
      </c>
      <c r="C932" s="273" t="s">
        <v>936</v>
      </c>
      <c r="D932" s="63">
        <v>100</v>
      </c>
      <c r="E932" s="107">
        <v>0.37433155080213881</v>
      </c>
      <c r="F932" s="145">
        <v>0.26737967914438487</v>
      </c>
      <c r="G932" s="145">
        <v>0.10695187165775395</v>
      </c>
      <c r="H932" s="107" t="s">
        <v>1029</v>
      </c>
      <c r="I932" s="107">
        <v>17.433155080213908</v>
      </c>
      <c r="J932" s="107">
        <v>81.978609625668525</v>
      </c>
      <c r="K932" s="107">
        <v>0.16042780748663091</v>
      </c>
      <c r="L932" s="107" t="s">
        <v>1029</v>
      </c>
      <c r="M932" s="107">
        <v>5.3475935828876976E-2</v>
      </c>
      <c r="N932" s="107" t="s">
        <v>1029</v>
      </c>
    </row>
    <row r="933" spans="2:14">
      <c r="B933" s="25">
        <v>9614000</v>
      </c>
      <c r="C933" s="273" t="s">
        <v>937</v>
      </c>
      <c r="D933" s="63">
        <v>100</v>
      </c>
      <c r="E933" s="107">
        <v>7.110300820419325</v>
      </c>
      <c r="F933" s="145">
        <v>7.019143117593436</v>
      </c>
      <c r="G933" s="145">
        <v>9.1157702825888781E-2</v>
      </c>
      <c r="H933" s="107">
        <v>0.36463081130355512</v>
      </c>
      <c r="I933" s="107">
        <v>72.105742935278087</v>
      </c>
      <c r="J933" s="107">
        <v>19.781221513217883</v>
      </c>
      <c r="K933" s="107">
        <v>0.45578851412944388</v>
      </c>
      <c r="L933" s="107" t="s">
        <v>1029</v>
      </c>
      <c r="M933" s="107">
        <v>0.18231540565177756</v>
      </c>
      <c r="N933" s="107" t="s">
        <v>1029</v>
      </c>
    </row>
    <row r="934" spans="2:14">
      <c r="B934" s="25">
        <v>9615000</v>
      </c>
      <c r="C934" s="273" t="s">
        <v>938</v>
      </c>
      <c r="D934" s="63">
        <v>100</v>
      </c>
      <c r="E934" s="107">
        <v>7.2463768115942075</v>
      </c>
      <c r="F934" s="145">
        <v>7.2463768115942075</v>
      </c>
      <c r="G934" s="145" t="s">
        <v>1029</v>
      </c>
      <c r="H934" s="107">
        <v>0.36231884057971026</v>
      </c>
      <c r="I934" s="107">
        <v>66.666666666666643</v>
      </c>
      <c r="J934" s="107">
        <v>24.6376811594203</v>
      </c>
      <c r="K934" s="107">
        <v>1.0869565217391308</v>
      </c>
      <c r="L934" s="107" t="s">
        <v>1029</v>
      </c>
      <c r="M934" s="107" t="s">
        <v>1029</v>
      </c>
      <c r="N934" s="107" t="s">
        <v>1029</v>
      </c>
    </row>
    <row r="935" spans="2:14">
      <c r="B935" s="25">
        <v>9616000</v>
      </c>
      <c r="C935" s="273" t="s">
        <v>939</v>
      </c>
      <c r="D935" s="63">
        <v>100</v>
      </c>
      <c r="E935" s="107">
        <v>0.30023094688221724</v>
      </c>
      <c r="F935" s="145">
        <v>0.27713625866050823</v>
      </c>
      <c r="G935" s="145">
        <v>2.3094688221709021E-2</v>
      </c>
      <c r="H935" s="107">
        <v>2.3094688221709021E-2</v>
      </c>
      <c r="I935" s="107">
        <v>9.7690531177829172</v>
      </c>
      <c r="J935" s="107">
        <v>89.37644341801365</v>
      </c>
      <c r="K935" s="107">
        <v>0.48498845265588958</v>
      </c>
      <c r="L935" s="107" t="s">
        <v>1029</v>
      </c>
      <c r="M935" s="107">
        <v>2.3094688221709021E-2</v>
      </c>
      <c r="N935" s="107">
        <v>2.3094688221709021E-2</v>
      </c>
    </row>
    <row r="936" spans="2:14">
      <c r="B936" s="25">
        <v>9616100</v>
      </c>
      <c r="C936" s="273" t="s">
        <v>940</v>
      </c>
      <c r="D936" s="63">
        <v>100</v>
      </c>
      <c r="E936" s="107">
        <v>22.384428223844289</v>
      </c>
      <c r="F936" s="145">
        <v>19.951338199513387</v>
      </c>
      <c r="G936" s="145">
        <v>2.4330900243309013</v>
      </c>
      <c r="H936" s="107">
        <v>1.7031630170316305</v>
      </c>
      <c r="I936" s="107">
        <v>72.262773722627784</v>
      </c>
      <c r="J936" s="107">
        <v>3.4063260340632611</v>
      </c>
      <c r="K936" s="107">
        <v>0.24330900243309006</v>
      </c>
      <c r="L936" s="107" t="s">
        <v>1029</v>
      </c>
      <c r="M936" s="107" t="s">
        <v>1029</v>
      </c>
      <c r="N936" s="107" t="s">
        <v>1029</v>
      </c>
    </row>
    <row r="937" spans="2:14">
      <c r="B937" s="25">
        <v>9617000</v>
      </c>
      <c r="C937" s="273" t="s">
        <v>941</v>
      </c>
      <c r="D937" s="63">
        <v>100</v>
      </c>
      <c r="E937" s="107">
        <v>0.73589533932951756</v>
      </c>
      <c r="F937" s="145">
        <v>0.73589533932951756</v>
      </c>
      <c r="G937" s="145" t="s">
        <v>1029</v>
      </c>
      <c r="H937" s="107">
        <v>8.1766148814390843E-2</v>
      </c>
      <c r="I937" s="107">
        <v>13.000817661488146</v>
      </c>
      <c r="J937" s="107">
        <v>85.936222403924845</v>
      </c>
      <c r="K937" s="107">
        <v>0.16353229762878169</v>
      </c>
      <c r="L937" s="107" t="s">
        <v>1029</v>
      </c>
      <c r="M937" s="107" t="s">
        <v>1029</v>
      </c>
      <c r="N937" s="107">
        <v>8.1766148814390843E-2</v>
      </c>
    </row>
    <row r="938" spans="2:14">
      <c r="B938" s="25">
        <v>9618000</v>
      </c>
      <c r="C938" s="273" t="s">
        <v>942</v>
      </c>
      <c r="D938" s="63">
        <v>100</v>
      </c>
      <c r="E938" s="107">
        <v>0.49536937325005476</v>
      </c>
      <c r="F938" s="145">
        <v>0.43075597673917804</v>
      </c>
      <c r="G938" s="145">
        <v>6.4613396510876706E-2</v>
      </c>
      <c r="H938" s="107">
        <v>0.55998276976093142</v>
      </c>
      <c r="I938" s="107">
        <v>66.271807021322488</v>
      </c>
      <c r="J938" s="107">
        <v>7.4951539952616955</v>
      </c>
      <c r="K938" s="107">
        <v>24.660779668317922</v>
      </c>
      <c r="L938" s="107">
        <v>0.36614258022830132</v>
      </c>
      <c r="M938" s="107">
        <v>6.4613396510876706E-2</v>
      </c>
      <c r="N938" s="107">
        <v>8.6151195347835607E-2</v>
      </c>
    </row>
    <row r="939" spans="2:14">
      <c r="B939" s="25">
        <v>9619000</v>
      </c>
      <c r="C939" s="273" t="s">
        <v>943</v>
      </c>
      <c r="D939" s="63">
        <v>100</v>
      </c>
      <c r="E939" s="107">
        <v>1.3647058823529421</v>
      </c>
      <c r="F939" s="145">
        <v>1.3647058823529421</v>
      </c>
      <c r="G939" s="145" t="s">
        <v>1029</v>
      </c>
      <c r="H939" s="107" t="s">
        <v>1029</v>
      </c>
      <c r="I939" s="107">
        <v>13.270588235294115</v>
      </c>
      <c r="J939" s="107">
        <v>84.235294117647172</v>
      </c>
      <c r="K939" s="107">
        <v>0.51764705882352968</v>
      </c>
      <c r="L939" s="107" t="s">
        <v>1029</v>
      </c>
      <c r="M939" s="107">
        <v>0.51764705882352968</v>
      </c>
      <c r="N939" s="107">
        <v>9.4117647058823584E-2</v>
      </c>
    </row>
    <row r="940" spans="2:14">
      <c r="B940" s="25">
        <v>9620000</v>
      </c>
      <c r="C940" s="273" t="s">
        <v>944</v>
      </c>
      <c r="D940" s="63">
        <v>100</v>
      </c>
      <c r="E940" s="107">
        <v>1.3431833445265284</v>
      </c>
      <c r="F940" s="145">
        <v>1.3096037609133653</v>
      </c>
      <c r="G940" s="145">
        <v>3.3579583613163218E-2</v>
      </c>
      <c r="H940" s="107">
        <v>0.40295500335795853</v>
      </c>
      <c r="I940" s="107">
        <v>11.182001343183353</v>
      </c>
      <c r="J940" s="107">
        <v>86.769644056413796</v>
      </c>
      <c r="K940" s="107" t="s">
        <v>1029</v>
      </c>
      <c r="L940" s="107" t="s">
        <v>1029</v>
      </c>
      <c r="M940" s="107">
        <v>0.26863666890530574</v>
      </c>
      <c r="N940" s="107">
        <v>3.3579583613163218E-2</v>
      </c>
    </row>
    <row r="941" spans="2:14">
      <c r="B941" s="25">
        <v>9622000</v>
      </c>
      <c r="C941" s="273" t="s">
        <v>945</v>
      </c>
      <c r="D941" s="63">
        <v>100</v>
      </c>
      <c r="E941" s="107">
        <v>0.32704402515723319</v>
      </c>
      <c r="F941" s="145">
        <v>0.31446540880503193</v>
      </c>
      <c r="G941" s="145">
        <v>1.2578616352201279E-2</v>
      </c>
      <c r="H941" s="107">
        <v>0.1132075471698115</v>
      </c>
      <c r="I941" s="107">
        <v>15.044025157232738</v>
      </c>
      <c r="J941" s="107">
        <v>84.339622641509862</v>
      </c>
      <c r="K941" s="107">
        <v>0.1257861635220128</v>
      </c>
      <c r="L941" s="107" t="s">
        <v>1029</v>
      </c>
      <c r="M941" s="107">
        <v>1.2578616352201279E-2</v>
      </c>
      <c r="N941" s="107">
        <v>3.7735849056603835E-2</v>
      </c>
    </row>
    <row r="942" spans="2:14">
      <c r="B942" s="25">
        <v>9623000</v>
      </c>
      <c r="C942" s="273" t="s">
        <v>946</v>
      </c>
      <c r="D942" s="63">
        <v>100</v>
      </c>
      <c r="E942" s="107">
        <v>10.647803425167519</v>
      </c>
      <c r="F942" s="145">
        <v>10.349962769918077</v>
      </c>
      <c r="G942" s="145">
        <v>0.29784065524944109</v>
      </c>
      <c r="H942" s="107">
        <v>0.14892032762472054</v>
      </c>
      <c r="I942" s="107">
        <v>38.346984363365557</v>
      </c>
      <c r="J942" s="107">
        <v>50.632911392404999</v>
      </c>
      <c r="K942" s="107" t="s">
        <v>1029</v>
      </c>
      <c r="L942" s="107" t="s">
        <v>1029</v>
      </c>
      <c r="M942" s="107">
        <v>0.14892032762472054</v>
      </c>
      <c r="N942" s="107">
        <v>7.4460163812360272E-2</v>
      </c>
    </row>
    <row r="943" spans="2:14">
      <c r="B943" s="25">
        <v>9624000</v>
      </c>
      <c r="C943" s="273" t="s">
        <v>902</v>
      </c>
      <c r="D943" s="63">
        <v>100</v>
      </c>
      <c r="E943" s="107">
        <v>0.24271844660194147</v>
      </c>
      <c r="F943" s="145">
        <v>0.24271844660194147</v>
      </c>
      <c r="G943" s="145" t="s">
        <v>1029</v>
      </c>
      <c r="H943" s="107" t="s">
        <v>1029</v>
      </c>
      <c r="I943" s="107">
        <v>17.135922330097024</v>
      </c>
      <c r="J943" s="107">
        <v>82.216828478964004</v>
      </c>
      <c r="K943" s="107">
        <v>0.21035598705501593</v>
      </c>
      <c r="L943" s="107">
        <v>8.0906148867313815E-2</v>
      </c>
      <c r="M943" s="107">
        <v>6.4724919093851058E-2</v>
      </c>
      <c r="N943" s="107">
        <v>4.8543689320388293E-2</v>
      </c>
    </row>
    <row r="944" spans="2:14">
      <c r="B944" s="25">
        <v>9625000</v>
      </c>
      <c r="C944" s="273" t="s">
        <v>947</v>
      </c>
      <c r="D944" s="63">
        <v>100</v>
      </c>
      <c r="E944" s="107">
        <v>0.78003120124804937</v>
      </c>
      <c r="F944" s="145">
        <v>0.78003120124804937</v>
      </c>
      <c r="G944" s="145" t="s">
        <v>1029</v>
      </c>
      <c r="H944" s="107" t="s">
        <v>1029</v>
      </c>
      <c r="I944" s="107">
        <v>30.577223088923539</v>
      </c>
      <c r="J944" s="107">
        <v>68.018720748829892</v>
      </c>
      <c r="K944" s="107">
        <v>0.15600624024960988</v>
      </c>
      <c r="L944" s="107" t="s">
        <v>1029</v>
      </c>
      <c r="M944" s="107">
        <v>0.15600624024960988</v>
      </c>
      <c r="N944" s="107">
        <v>0.31201248049921976</v>
      </c>
    </row>
    <row r="945" spans="2:14">
      <c r="B945" s="25">
        <v>9626000</v>
      </c>
      <c r="C945" s="273" t="s">
        <v>948</v>
      </c>
      <c r="D945" s="63">
        <v>100</v>
      </c>
      <c r="E945" s="107">
        <v>0.63418852695301253</v>
      </c>
      <c r="F945" s="145">
        <v>0.51888152205246485</v>
      </c>
      <c r="G945" s="145">
        <v>0.11530700490054774</v>
      </c>
      <c r="H945" s="107">
        <v>8.6480253675410804E-2</v>
      </c>
      <c r="I945" s="107">
        <v>18.910348803689818</v>
      </c>
      <c r="J945" s="107">
        <v>80.051888152205166</v>
      </c>
      <c r="K945" s="107">
        <v>0.25944076102623242</v>
      </c>
      <c r="L945" s="107" t="s">
        <v>1029</v>
      </c>
      <c r="M945" s="107">
        <v>2.8826751225136935E-2</v>
      </c>
      <c r="N945" s="107">
        <v>2.8826751225136935E-2</v>
      </c>
    </row>
    <row r="946" spans="2:14">
      <c r="B946" s="25">
        <v>9627000</v>
      </c>
      <c r="C946" s="273" t="s">
        <v>949</v>
      </c>
      <c r="D946" s="63">
        <v>100</v>
      </c>
      <c r="E946" s="107">
        <v>2.2156573116691298</v>
      </c>
      <c r="F946" s="145">
        <v>2.2156573116691298</v>
      </c>
      <c r="G946" s="145" t="s">
        <v>1029</v>
      </c>
      <c r="H946" s="107">
        <v>0.19694731659281153</v>
      </c>
      <c r="I946" s="107">
        <v>14.278680452978829</v>
      </c>
      <c r="J946" s="107">
        <v>82.422451994091688</v>
      </c>
      <c r="K946" s="107">
        <v>0.59084194977843452</v>
      </c>
      <c r="L946" s="107" t="s">
        <v>1029</v>
      </c>
      <c r="M946" s="107">
        <v>0.14771048744460863</v>
      </c>
      <c r="N946" s="107">
        <v>0.14771048744460863</v>
      </c>
    </row>
    <row r="947" spans="2:14">
      <c r="B947" s="25">
        <v>9628000</v>
      </c>
      <c r="C947" s="273" t="s">
        <v>950</v>
      </c>
      <c r="D947" s="63">
        <v>100</v>
      </c>
      <c r="E947" s="107">
        <v>1.1864406779661019</v>
      </c>
      <c r="F947" s="145">
        <v>1.1864406779661019</v>
      </c>
      <c r="G947" s="145" t="s">
        <v>1029</v>
      </c>
      <c r="H947" s="107">
        <v>28.305084745762755</v>
      </c>
      <c r="I947" s="107">
        <v>47.118644067796573</v>
      </c>
      <c r="J947" s="107">
        <v>19.322033898305087</v>
      </c>
      <c r="K947" s="107">
        <v>0.33898305084745772</v>
      </c>
      <c r="L947" s="107">
        <v>2.8813559322033906</v>
      </c>
      <c r="M947" s="107" t="s">
        <v>1029</v>
      </c>
      <c r="N947" s="107">
        <v>0.84745762711864425</v>
      </c>
    </row>
    <row r="948" spans="2:14">
      <c r="B948" s="25">
        <v>9629000</v>
      </c>
      <c r="C948" s="273" t="s">
        <v>951</v>
      </c>
      <c r="D948" s="63">
        <v>100</v>
      </c>
      <c r="E948" s="107">
        <v>0.16187778227438326</v>
      </c>
      <c r="F948" s="145">
        <v>0.16187778227438326</v>
      </c>
      <c r="G948" s="145" t="s">
        <v>1029</v>
      </c>
      <c r="H948" s="107">
        <v>0.20234722784297907</v>
      </c>
      <c r="I948" s="107">
        <v>52.407932011331603</v>
      </c>
      <c r="J948" s="107">
        <v>46.985026305139769</v>
      </c>
      <c r="K948" s="107">
        <v>8.0938891137191632E-2</v>
      </c>
      <c r="L948" s="107" t="s">
        <v>1029</v>
      </c>
      <c r="M948" s="107">
        <v>0.16187778227438326</v>
      </c>
      <c r="N948" s="107" t="s">
        <v>1029</v>
      </c>
    </row>
    <row r="949" spans="2:14">
      <c r="B949" s="25">
        <v>9630000</v>
      </c>
      <c r="C949" s="273" t="s">
        <v>952</v>
      </c>
      <c r="D949" s="63">
        <v>100</v>
      </c>
      <c r="E949" s="107" t="s">
        <v>1029</v>
      </c>
      <c r="F949" s="145" t="s">
        <v>1029</v>
      </c>
      <c r="G949" s="145" t="s">
        <v>1029</v>
      </c>
      <c r="H949" s="107" t="s">
        <v>1029</v>
      </c>
      <c r="I949" s="107">
        <v>12.23155929038284</v>
      </c>
      <c r="J949" s="107">
        <v>87.768440709617337</v>
      </c>
      <c r="K949" s="107" t="s">
        <v>1029</v>
      </c>
      <c r="L949" s="107" t="s">
        <v>1029</v>
      </c>
      <c r="M949" s="107" t="s">
        <v>1029</v>
      </c>
      <c r="N949" s="107" t="s">
        <v>1029</v>
      </c>
    </row>
    <row r="950" spans="2:14">
      <c r="B950" s="25">
        <v>9631000</v>
      </c>
      <c r="C950" s="273" t="s">
        <v>953</v>
      </c>
      <c r="D950" s="63">
        <v>100</v>
      </c>
      <c r="E950" s="107">
        <v>4.7313552526062592</v>
      </c>
      <c r="F950" s="145">
        <v>4.7313552526062592</v>
      </c>
      <c r="G950" s="145" t="s">
        <v>1029</v>
      </c>
      <c r="H950" s="107">
        <v>0.80192461908580659</v>
      </c>
      <c r="I950" s="107">
        <v>89.8155573376104</v>
      </c>
      <c r="J950" s="107">
        <v>3.1275060144346458</v>
      </c>
      <c r="K950" s="107">
        <v>1.2830793905372906</v>
      </c>
      <c r="L950" s="107" t="s">
        <v>1029</v>
      </c>
      <c r="M950" s="107">
        <v>8.0192461908580662E-2</v>
      </c>
      <c r="N950" s="107">
        <v>0.16038492381716132</v>
      </c>
    </row>
    <row r="951" spans="2:14">
      <c r="B951" s="25">
        <v>9632000</v>
      </c>
      <c r="C951" s="273" t="s">
        <v>892</v>
      </c>
      <c r="D951" s="63">
        <v>100</v>
      </c>
      <c r="E951" s="107">
        <v>0.41053711939788001</v>
      </c>
      <c r="F951" s="145">
        <v>0.41053711939788001</v>
      </c>
      <c r="G951" s="145" t="s">
        <v>1029</v>
      </c>
      <c r="H951" s="107">
        <v>0.44474854601436992</v>
      </c>
      <c r="I951" s="107">
        <v>13.0003421142662</v>
      </c>
      <c r="J951" s="107">
        <v>85.631200821074643</v>
      </c>
      <c r="K951" s="107">
        <v>0.41053711939788001</v>
      </c>
      <c r="L951" s="107" t="s">
        <v>1029</v>
      </c>
      <c r="M951" s="107">
        <v>0.10263427984947</v>
      </c>
      <c r="N951" s="107" t="s">
        <v>1029</v>
      </c>
    </row>
    <row r="953" spans="2:14" ht="43.5" customHeight="1">
      <c r="B953" s="700" t="s">
        <v>1288</v>
      </c>
      <c r="C953" s="700"/>
      <c r="D953" s="700"/>
      <c r="E953" s="700"/>
      <c r="F953" s="700"/>
      <c r="G953" s="700"/>
      <c r="H953" s="700"/>
      <c r="I953" s="700"/>
      <c r="J953" s="700"/>
      <c r="K953" s="700"/>
      <c r="L953" s="700"/>
      <c r="M953" s="700"/>
      <c r="N953" s="700"/>
    </row>
    <row r="954" spans="2:14" ht="16.5" customHeight="1">
      <c r="B954" s="697" t="s">
        <v>1282</v>
      </c>
      <c r="C954" s="699"/>
      <c r="D954" s="699"/>
      <c r="E954" s="699"/>
      <c r="F954" s="699"/>
      <c r="G954" s="699"/>
      <c r="H954" s="699"/>
      <c r="I954" s="699"/>
      <c r="J954" s="699"/>
      <c r="K954" s="699"/>
      <c r="L954" s="699"/>
      <c r="M954" s="699"/>
      <c r="N954" s="699"/>
    </row>
    <row r="955" spans="2:14" ht="16.5" customHeight="1">
      <c r="B955" s="697" t="s">
        <v>1309</v>
      </c>
      <c r="C955" s="697"/>
      <c r="D955" s="697"/>
      <c r="E955" s="697"/>
      <c r="F955" s="697"/>
      <c r="G955" s="697"/>
      <c r="H955" s="697"/>
      <c r="I955" s="697"/>
      <c r="J955" s="697"/>
      <c r="K955" s="697"/>
      <c r="L955" s="697"/>
      <c r="M955" s="697"/>
      <c r="N955" s="697"/>
    </row>
    <row r="956" spans="2:14">
      <c r="B956" s="398" t="s">
        <v>1098</v>
      </c>
    </row>
    <row r="957" spans="2:14">
      <c r="B957" s="398" t="s">
        <v>1245</v>
      </c>
    </row>
  </sheetData>
  <mergeCells count="17">
    <mergeCell ref="B5:P5"/>
    <mergeCell ref="E8:G8"/>
    <mergeCell ref="B7:B9"/>
    <mergeCell ref="C7:C9"/>
    <mergeCell ref="D7:D9"/>
    <mergeCell ref="H8:H9"/>
    <mergeCell ref="I8:I9"/>
    <mergeCell ref="J8:J9"/>
    <mergeCell ref="K8:K9"/>
    <mergeCell ref="L8:L9"/>
    <mergeCell ref="M8:M9"/>
    <mergeCell ref="N7:N9"/>
    <mergeCell ref="B955:N955"/>
    <mergeCell ref="B953:N953"/>
    <mergeCell ref="B954:N954"/>
    <mergeCell ref="F6:N6"/>
    <mergeCell ref="E7:M7"/>
  </mergeCells>
  <hyperlinks>
    <hyperlink ref="B1" location="Cuprins!A1" display="Cuprins" xr:uid="{00000000-0004-0000-1800-000000000000}"/>
  </hyperlink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Y54"/>
  <sheetViews>
    <sheetView zoomScaleNormal="100" workbookViewId="0">
      <selection activeCell="B14" sqref="B14"/>
    </sheetView>
  </sheetViews>
  <sheetFormatPr defaultColWidth="8.375" defaultRowHeight="15"/>
  <cols>
    <col min="1" max="1" width="1.5" style="2" customWidth="1"/>
    <col min="2" max="2" width="9.75" style="195" customWidth="1"/>
    <col min="3" max="3" width="15.375" style="2" customWidth="1"/>
    <col min="4" max="4" width="9.875" style="2" customWidth="1"/>
    <col min="5" max="5" width="9.25" style="2" customWidth="1"/>
    <col min="6" max="6" width="13.75" style="58" customWidth="1"/>
    <col min="7" max="7" width="8.625" style="58" customWidth="1"/>
    <col min="8" max="8" width="10.375" style="2" customWidth="1"/>
    <col min="9" max="9" width="9.25" style="2" customWidth="1"/>
    <col min="10" max="10" width="8.5" style="2" customWidth="1"/>
    <col min="11" max="11" width="8.125" style="2" customWidth="1"/>
    <col min="12" max="12" width="10.875" style="2" customWidth="1"/>
    <col min="13" max="13" width="10.625" style="2" customWidth="1"/>
    <col min="14" max="16384" width="8.375" style="2"/>
  </cols>
  <sheetData>
    <row r="1" spans="2:25">
      <c r="B1" s="3" t="s">
        <v>0</v>
      </c>
    </row>
    <row r="3" spans="2:25" ht="18.75">
      <c r="B3" s="713" t="str">
        <f>Cuprins!B2</f>
        <v xml:space="preserve">Recensământul Populației și Locuințelor 2024: CARACTERISTICI ETNO-CULTURALE </v>
      </c>
      <c r="C3" s="713"/>
      <c r="D3" s="713"/>
      <c r="E3" s="713"/>
      <c r="F3" s="713"/>
      <c r="G3" s="713"/>
      <c r="H3" s="713"/>
      <c r="I3" s="713"/>
      <c r="J3" s="713"/>
      <c r="K3" s="713"/>
      <c r="L3" s="713"/>
      <c r="M3" s="713"/>
    </row>
    <row r="5" spans="2:25" ht="39.75" customHeight="1">
      <c r="B5" s="766" t="s">
        <v>1220</v>
      </c>
      <c r="C5" s="731"/>
      <c r="D5" s="731"/>
      <c r="E5" s="731"/>
      <c r="F5" s="731"/>
      <c r="G5" s="731"/>
      <c r="H5" s="731"/>
      <c r="I5" s="731"/>
      <c r="J5" s="731"/>
      <c r="K5" s="731"/>
      <c r="L5" s="731"/>
      <c r="M5" s="731"/>
      <c r="O5" s="382"/>
    </row>
    <row r="6" spans="2:25" ht="16.5" customHeight="1">
      <c r="C6" s="5"/>
      <c r="D6" s="5"/>
      <c r="E6" s="5"/>
      <c r="F6" s="559"/>
      <c r="G6" s="559"/>
      <c r="M6" s="84" t="s">
        <v>2</v>
      </c>
    </row>
    <row r="7" spans="2:25" ht="16.5" customHeight="1">
      <c r="B7" s="769" t="s">
        <v>1076</v>
      </c>
      <c r="C7" s="772" t="s">
        <v>1078</v>
      </c>
      <c r="D7" s="772" t="s">
        <v>4</v>
      </c>
      <c r="E7" s="729" t="s">
        <v>1315</v>
      </c>
      <c r="F7" s="767"/>
      <c r="G7" s="767"/>
      <c r="H7" s="767"/>
      <c r="I7" s="767"/>
      <c r="J7" s="767"/>
      <c r="K7" s="767"/>
      <c r="L7" s="767"/>
      <c r="M7" s="768"/>
      <c r="N7" s="382"/>
    </row>
    <row r="8" spans="2:25" ht="18.75" customHeight="1">
      <c r="B8" s="770"/>
      <c r="C8" s="723"/>
      <c r="D8" s="723"/>
      <c r="E8" s="774" t="s">
        <v>1104</v>
      </c>
      <c r="F8" s="775"/>
      <c r="G8" s="776"/>
      <c r="H8" s="772" t="s">
        <v>973</v>
      </c>
      <c r="I8" s="772" t="s">
        <v>1016</v>
      </c>
      <c r="J8" s="772" t="s">
        <v>975</v>
      </c>
      <c r="K8" s="772" t="s">
        <v>1017</v>
      </c>
      <c r="L8" s="772" t="s">
        <v>1089</v>
      </c>
      <c r="M8" s="772" t="s">
        <v>994</v>
      </c>
    </row>
    <row r="9" spans="2:25" ht="21" customHeight="1">
      <c r="B9" s="771"/>
      <c r="C9" s="773"/>
      <c r="D9" s="773"/>
      <c r="E9" s="127" t="s">
        <v>4</v>
      </c>
      <c r="F9" s="450" t="s">
        <v>1287</v>
      </c>
      <c r="G9" s="450" t="s">
        <v>1015</v>
      </c>
      <c r="H9" s="773"/>
      <c r="I9" s="773"/>
      <c r="J9" s="773"/>
      <c r="K9" s="773"/>
      <c r="L9" s="773"/>
      <c r="M9" s="773"/>
    </row>
    <row r="10" spans="2:25" s="57" customFormat="1">
      <c r="B10" s="349" t="s">
        <v>1065</v>
      </c>
      <c r="C10" s="343" t="s">
        <v>1066</v>
      </c>
      <c r="D10" s="358">
        <v>1</v>
      </c>
      <c r="E10" s="358">
        <v>2</v>
      </c>
      <c r="F10" s="592">
        <v>3</v>
      </c>
      <c r="G10" s="560">
        <v>4</v>
      </c>
      <c r="H10" s="358">
        <v>5</v>
      </c>
      <c r="I10" s="343">
        <v>6</v>
      </c>
      <c r="J10" s="358">
        <v>7</v>
      </c>
      <c r="K10" s="343">
        <v>8</v>
      </c>
      <c r="L10" s="358">
        <v>9</v>
      </c>
      <c r="M10" s="343">
        <v>10</v>
      </c>
    </row>
    <row r="11" spans="2:25" s="54" customFormat="1">
      <c r="B11" s="179"/>
      <c r="C11" s="231" t="s">
        <v>4</v>
      </c>
      <c r="D11" s="225">
        <v>2332314</v>
      </c>
      <c r="E11" s="225">
        <f>SUM(F11:G11)</f>
        <v>210824</v>
      </c>
      <c r="F11" s="578">
        <v>110134</v>
      </c>
      <c r="G11" s="578">
        <v>100690</v>
      </c>
      <c r="H11" s="225">
        <v>68653</v>
      </c>
      <c r="I11" s="225">
        <v>1194058</v>
      </c>
      <c r="J11" s="225">
        <v>7615</v>
      </c>
      <c r="K11" s="225">
        <v>11506</v>
      </c>
      <c r="L11" s="225">
        <v>1658</v>
      </c>
      <c r="M11" s="225">
        <v>450449</v>
      </c>
      <c r="N11" s="383"/>
      <c r="O11" s="383"/>
      <c r="P11" s="383"/>
      <c r="Q11" s="383"/>
      <c r="R11" s="383"/>
      <c r="S11" s="383"/>
      <c r="T11" s="383"/>
      <c r="U11" s="383"/>
      <c r="V11" s="383"/>
      <c r="W11" s="383"/>
      <c r="X11" s="383"/>
      <c r="Y11" s="383"/>
    </row>
    <row r="12" spans="2:25" s="54" customFormat="1">
      <c r="B12" s="179">
        <v>100000</v>
      </c>
      <c r="C12" s="304" t="s">
        <v>26</v>
      </c>
      <c r="D12" s="225">
        <v>694052</v>
      </c>
      <c r="E12" s="225">
        <f t="shared" ref="E12:E49" si="0">SUM(F12:G12)</f>
        <v>90160</v>
      </c>
      <c r="F12" s="578">
        <v>42073</v>
      </c>
      <c r="G12" s="578">
        <v>48087</v>
      </c>
      <c r="H12" s="225">
        <v>23548</v>
      </c>
      <c r="I12" s="225">
        <v>354496</v>
      </c>
      <c r="J12" s="225">
        <v>1804</v>
      </c>
      <c r="K12" s="225">
        <v>3479</v>
      </c>
      <c r="L12" s="225">
        <v>250</v>
      </c>
      <c r="M12" s="225">
        <v>231257</v>
      </c>
      <c r="N12" s="383"/>
      <c r="O12" s="383"/>
      <c r="P12" s="383"/>
      <c r="Q12" s="383"/>
      <c r="R12" s="383"/>
      <c r="S12" s="383"/>
      <c r="T12" s="383"/>
      <c r="U12" s="383"/>
      <c r="V12" s="383"/>
    </row>
    <row r="13" spans="2:25" s="54" customFormat="1">
      <c r="B13" s="179"/>
      <c r="C13" s="304" t="s">
        <v>27</v>
      </c>
      <c r="D13" s="225">
        <v>591253</v>
      </c>
      <c r="E13" s="225">
        <f t="shared" si="0"/>
        <v>64361</v>
      </c>
      <c r="F13" s="578">
        <v>36534</v>
      </c>
      <c r="G13" s="578">
        <v>27827</v>
      </c>
      <c r="H13" s="225">
        <v>28044</v>
      </c>
      <c r="I13" s="225">
        <v>306784</v>
      </c>
      <c r="J13" s="225">
        <v>354</v>
      </c>
      <c r="K13" s="225">
        <v>273</v>
      </c>
      <c r="L13" s="225">
        <v>704</v>
      </c>
      <c r="M13" s="225">
        <v>67007</v>
      </c>
      <c r="N13" s="383"/>
      <c r="O13" s="383"/>
      <c r="P13" s="383"/>
      <c r="Q13" s="383"/>
      <c r="R13" s="383"/>
      <c r="S13" s="383"/>
      <c r="T13" s="383"/>
      <c r="U13" s="383"/>
      <c r="V13" s="383"/>
    </row>
    <row r="14" spans="2:25">
      <c r="B14" s="227" t="s">
        <v>1077</v>
      </c>
      <c r="C14" s="131" t="s">
        <v>28</v>
      </c>
      <c r="D14" s="237">
        <v>91359</v>
      </c>
      <c r="E14" s="681">
        <f t="shared" si="0"/>
        <v>17855</v>
      </c>
      <c r="F14" s="593">
        <v>11699</v>
      </c>
      <c r="G14" s="593">
        <v>6156</v>
      </c>
      <c r="H14" s="237">
        <v>5368</v>
      </c>
      <c r="I14" s="237">
        <v>38278</v>
      </c>
      <c r="J14" s="237">
        <v>56</v>
      </c>
      <c r="K14" s="237">
        <v>66</v>
      </c>
      <c r="L14" s="237">
        <v>40</v>
      </c>
      <c r="M14" s="237">
        <v>16298</v>
      </c>
      <c r="N14" s="383"/>
      <c r="O14" s="383"/>
      <c r="P14" s="383"/>
      <c r="Q14" s="383"/>
      <c r="R14" s="383"/>
      <c r="S14" s="383"/>
      <c r="T14" s="383"/>
      <c r="U14" s="383"/>
      <c r="V14" s="383"/>
    </row>
    <row r="15" spans="2:25">
      <c r="B15" s="228">
        <v>1400000</v>
      </c>
      <c r="C15" s="42" t="s">
        <v>29</v>
      </c>
      <c r="D15" s="167">
        <v>45704</v>
      </c>
      <c r="E15" s="286">
        <f t="shared" si="0"/>
        <v>5333</v>
      </c>
      <c r="F15" s="568">
        <v>2958</v>
      </c>
      <c r="G15" s="568">
        <v>2375</v>
      </c>
      <c r="H15" s="167">
        <v>3286</v>
      </c>
      <c r="I15" s="167">
        <v>22390</v>
      </c>
      <c r="J15" s="167">
        <v>26</v>
      </c>
      <c r="K15" s="167">
        <v>20</v>
      </c>
      <c r="L15" s="167">
        <v>9</v>
      </c>
      <c r="M15" s="167">
        <v>4136</v>
      </c>
      <c r="N15" s="383"/>
      <c r="O15" s="383"/>
      <c r="P15" s="383"/>
      <c r="Q15" s="383"/>
      <c r="R15" s="383"/>
      <c r="S15" s="383"/>
      <c r="T15" s="383"/>
      <c r="U15" s="383"/>
      <c r="V15" s="383"/>
    </row>
    <row r="16" spans="2:25">
      <c r="B16" s="228">
        <v>3400000</v>
      </c>
      <c r="C16" s="42" t="s">
        <v>30</v>
      </c>
      <c r="D16" s="167">
        <v>27369</v>
      </c>
      <c r="E16" s="286">
        <f t="shared" si="0"/>
        <v>3258</v>
      </c>
      <c r="F16" s="568">
        <v>1595</v>
      </c>
      <c r="G16" s="568">
        <v>1663</v>
      </c>
      <c r="H16" s="167">
        <v>2024</v>
      </c>
      <c r="I16" s="167">
        <v>15206</v>
      </c>
      <c r="J16" s="167">
        <v>15</v>
      </c>
      <c r="K16" s="167">
        <v>13</v>
      </c>
      <c r="L16" s="167">
        <v>45</v>
      </c>
      <c r="M16" s="167">
        <v>2122</v>
      </c>
      <c r="N16" s="383"/>
      <c r="O16" s="383"/>
      <c r="P16" s="383"/>
      <c r="Q16" s="383"/>
      <c r="R16" s="383"/>
      <c r="S16" s="383"/>
      <c r="T16" s="383"/>
      <c r="U16" s="383"/>
      <c r="V16" s="383"/>
    </row>
    <row r="17" spans="2:22">
      <c r="B17" s="228">
        <v>3600000</v>
      </c>
      <c r="C17" s="42" t="s">
        <v>31</v>
      </c>
      <c r="D17" s="167">
        <v>52274</v>
      </c>
      <c r="E17" s="286">
        <f t="shared" si="0"/>
        <v>4321</v>
      </c>
      <c r="F17" s="568">
        <v>2350</v>
      </c>
      <c r="G17" s="568">
        <v>1971</v>
      </c>
      <c r="H17" s="167">
        <v>2199</v>
      </c>
      <c r="I17" s="167">
        <v>30640</v>
      </c>
      <c r="J17" s="167">
        <v>28</v>
      </c>
      <c r="K17" s="167">
        <v>24</v>
      </c>
      <c r="L17" s="167">
        <v>294</v>
      </c>
      <c r="M17" s="167">
        <v>6770</v>
      </c>
      <c r="N17" s="383"/>
      <c r="O17" s="383"/>
      <c r="P17" s="383"/>
      <c r="Q17" s="383"/>
      <c r="R17" s="383"/>
      <c r="S17" s="383"/>
      <c r="T17" s="383"/>
      <c r="U17" s="383"/>
      <c r="V17" s="383"/>
    </row>
    <row r="18" spans="2:22">
      <c r="B18" s="228">
        <v>4100000</v>
      </c>
      <c r="C18" s="42" t="s">
        <v>32</v>
      </c>
      <c r="D18" s="167">
        <v>49050</v>
      </c>
      <c r="E18" s="286">
        <f t="shared" si="0"/>
        <v>5574</v>
      </c>
      <c r="F18" s="568">
        <v>3502</v>
      </c>
      <c r="G18" s="568">
        <v>2072</v>
      </c>
      <c r="H18" s="167">
        <v>2515</v>
      </c>
      <c r="I18" s="167">
        <v>24169</v>
      </c>
      <c r="J18" s="167">
        <v>28</v>
      </c>
      <c r="K18" s="167">
        <v>22</v>
      </c>
      <c r="L18" s="167">
        <v>9</v>
      </c>
      <c r="M18" s="167">
        <v>4446</v>
      </c>
      <c r="N18" s="383"/>
      <c r="O18" s="383"/>
      <c r="P18" s="383"/>
      <c r="Q18" s="383"/>
      <c r="R18" s="383"/>
      <c r="S18" s="383"/>
      <c r="T18" s="383"/>
      <c r="U18" s="383"/>
      <c r="V18" s="383"/>
    </row>
    <row r="19" spans="2:22">
      <c r="B19" s="228">
        <v>4300000</v>
      </c>
      <c r="C19" s="42" t="s">
        <v>33</v>
      </c>
      <c r="D19" s="167">
        <v>54310</v>
      </c>
      <c r="E19" s="286">
        <f t="shared" si="0"/>
        <v>4798</v>
      </c>
      <c r="F19" s="568">
        <v>2468</v>
      </c>
      <c r="G19" s="568">
        <v>2330</v>
      </c>
      <c r="H19" s="167">
        <v>1846</v>
      </c>
      <c r="I19" s="167">
        <v>30616</v>
      </c>
      <c r="J19" s="167">
        <v>20</v>
      </c>
      <c r="K19" s="167">
        <v>18</v>
      </c>
      <c r="L19" s="167">
        <v>30</v>
      </c>
      <c r="M19" s="167">
        <v>5954</v>
      </c>
      <c r="N19" s="383"/>
      <c r="O19" s="383"/>
      <c r="P19" s="383"/>
      <c r="Q19" s="383"/>
      <c r="R19" s="383"/>
      <c r="S19" s="383"/>
      <c r="T19" s="383"/>
      <c r="U19" s="383"/>
      <c r="V19" s="383"/>
    </row>
    <row r="20" spans="2:22">
      <c r="B20" s="228">
        <v>4500000</v>
      </c>
      <c r="C20" s="42" t="s">
        <v>34</v>
      </c>
      <c r="D20" s="167">
        <v>51756</v>
      </c>
      <c r="E20" s="286">
        <f t="shared" si="0"/>
        <v>3004</v>
      </c>
      <c r="F20" s="568">
        <v>1423</v>
      </c>
      <c r="G20" s="568">
        <v>1581</v>
      </c>
      <c r="H20" s="167">
        <v>1185</v>
      </c>
      <c r="I20" s="167">
        <v>27592</v>
      </c>
      <c r="J20" s="167">
        <v>31</v>
      </c>
      <c r="K20" s="167">
        <v>23</v>
      </c>
      <c r="L20" s="167">
        <v>35</v>
      </c>
      <c r="M20" s="167">
        <v>5324</v>
      </c>
      <c r="N20" s="383"/>
      <c r="O20" s="383"/>
      <c r="P20" s="383"/>
      <c r="Q20" s="383"/>
      <c r="R20" s="383"/>
      <c r="S20" s="383"/>
      <c r="T20" s="383"/>
      <c r="U20" s="383"/>
      <c r="V20" s="383"/>
    </row>
    <row r="21" spans="2:22">
      <c r="B21" s="228">
        <v>4800000</v>
      </c>
      <c r="C21" s="42" t="s">
        <v>35</v>
      </c>
      <c r="D21" s="167">
        <v>34837</v>
      </c>
      <c r="E21" s="286">
        <f t="shared" si="0"/>
        <v>3442</v>
      </c>
      <c r="F21" s="568">
        <v>2076</v>
      </c>
      <c r="G21" s="568">
        <v>1366</v>
      </c>
      <c r="H21" s="167">
        <v>1277</v>
      </c>
      <c r="I21" s="167">
        <v>18821</v>
      </c>
      <c r="J21" s="167">
        <v>24</v>
      </c>
      <c r="K21" s="167">
        <v>14</v>
      </c>
      <c r="L21" s="167">
        <v>78</v>
      </c>
      <c r="M21" s="167">
        <v>3739</v>
      </c>
      <c r="N21" s="383"/>
      <c r="O21" s="383"/>
      <c r="P21" s="383"/>
      <c r="Q21" s="383"/>
      <c r="R21" s="383"/>
      <c r="S21" s="383"/>
      <c r="T21" s="383"/>
      <c r="U21" s="383"/>
      <c r="V21" s="383"/>
    </row>
    <row r="22" spans="2:22">
      <c r="B22" s="228">
        <v>6200000</v>
      </c>
      <c r="C22" s="42" t="s">
        <v>36</v>
      </c>
      <c r="D22" s="167">
        <v>30948</v>
      </c>
      <c r="E22" s="286">
        <f t="shared" si="0"/>
        <v>2921</v>
      </c>
      <c r="F22" s="568">
        <v>1492</v>
      </c>
      <c r="G22" s="568">
        <v>1429</v>
      </c>
      <c r="H22" s="167">
        <v>2596</v>
      </c>
      <c r="I22" s="167">
        <v>15275</v>
      </c>
      <c r="J22" s="167">
        <v>25</v>
      </c>
      <c r="K22" s="167">
        <v>10</v>
      </c>
      <c r="L22" s="167">
        <v>13</v>
      </c>
      <c r="M22" s="167">
        <v>1707</v>
      </c>
      <c r="N22" s="383"/>
      <c r="O22" s="383"/>
      <c r="P22" s="383"/>
      <c r="Q22" s="383"/>
      <c r="R22" s="383"/>
      <c r="S22" s="383"/>
      <c r="T22" s="383"/>
      <c r="U22" s="383"/>
      <c r="V22" s="383"/>
    </row>
    <row r="23" spans="2:22">
      <c r="B23" s="228">
        <v>7100000</v>
      </c>
      <c r="C23" s="42" t="s">
        <v>37</v>
      </c>
      <c r="D23" s="167">
        <v>42493</v>
      </c>
      <c r="E23" s="286">
        <f t="shared" si="0"/>
        <v>5341</v>
      </c>
      <c r="F23" s="568">
        <v>3194</v>
      </c>
      <c r="G23" s="568">
        <v>2147</v>
      </c>
      <c r="H23" s="167">
        <v>2117</v>
      </c>
      <c r="I23" s="167">
        <v>21792</v>
      </c>
      <c r="J23" s="167">
        <v>22</v>
      </c>
      <c r="K23" s="167">
        <v>21</v>
      </c>
      <c r="L23" s="167">
        <v>61</v>
      </c>
      <c r="M23" s="167">
        <v>4008</v>
      </c>
      <c r="N23" s="383"/>
      <c r="O23" s="383"/>
      <c r="P23" s="383"/>
      <c r="Q23" s="383"/>
      <c r="R23" s="383"/>
      <c r="S23" s="383"/>
      <c r="T23" s="383"/>
      <c r="U23" s="383"/>
      <c r="V23" s="383"/>
    </row>
    <row r="24" spans="2:22">
      <c r="B24" s="228">
        <v>7400000</v>
      </c>
      <c r="C24" s="42" t="s">
        <v>38</v>
      </c>
      <c r="D24" s="167">
        <v>54094</v>
      </c>
      <c r="E24" s="286">
        <f t="shared" si="0"/>
        <v>5482</v>
      </c>
      <c r="F24" s="568">
        <v>2086</v>
      </c>
      <c r="G24" s="568">
        <v>3396</v>
      </c>
      <c r="H24" s="167">
        <v>1625</v>
      </c>
      <c r="I24" s="167">
        <v>28045</v>
      </c>
      <c r="J24" s="167">
        <v>35</v>
      </c>
      <c r="K24" s="167">
        <v>13</v>
      </c>
      <c r="L24" s="167">
        <v>19</v>
      </c>
      <c r="M24" s="167">
        <v>6405</v>
      </c>
      <c r="N24" s="383"/>
      <c r="O24" s="383"/>
      <c r="P24" s="383"/>
      <c r="Q24" s="383"/>
      <c r="R24" s="383"/>
      <c r="S24" s="383"/>
      <c r="T24" s="383"/>
      <c r="U24" s="383"/>
      <c r="V24" s="383"/>
    </row>
    <row r="25" spans="2:22">
      <c r="B25" s="228">
        <v>7800000</v>
      </c>
      <c r="C25" s="42" t="s">
        <v>39</v>
      </c>
      <c r="D25" s="167">
        <v>57059</v>
      </c>
      <c r="E25" s="286">
        <f t="shared" si="0"/>
        <v>3032</v>
      </c>
      <c r="F25" s="568">
        <v>1691</v>
      </c>
      <c r="G25" s="568">
        <v>1341</v>
      </c>
      <c r="H25" s="167">
        <v>2006</v>
      </c>
      <c r="I25" s="167">
        <v>33960</v>
      </c>
      <c r="J25" s="167">
        <v>44</v>
      </c>
      <c r="K25" s="167">
        <v>29</v>
      </c>
      <c r="L25" s="167">
        <v>71</v>
      </c>
      <c r="M25" s="167">
        <v>6098</v>
      </c>
      <c r="N25" s="383"/>
      <c r="O25" s="383"/>
      <c r="P25" s="383"/>
      <c r="Q25" s="383"/>
      <c r="R25" s="383"/>
      <c r="S25" s="383"/>
      <c r="T25" s="383"/>
      <c r="U25" s="383"/>
      <c r="V25" s="383"/>
    </row>
    <row r="26" spans="2:22" s="54" customFormat="1">
      <c r="B26" s="305"/>
      <c r="C26" s="306" t="s">
        <v>40</v>
      </c>
      <c r="D26" s="166">
        <v>648905</v>
      </c>
      <c r="E26" s="166">
        <f t="shared" si="0"/>
        <v>27787</v>
      </c>
      <c r="F26" s="579">
        <v>13383</v>
      </c>
      <c r="G26" s="579">
        <v>14404</v>
      </c>
      <c r="H26" s="166">
        <v>10631</v>
      </c>
      <c r="I26" s="166">
        <v>330901</v>
      </c>
      <c r="J26" s="166">
        <v>418</v>
      </c>
      <c r="K26" s="166">
        <v>741</v>
      </c>
      <c r="L26" s="166">
        <v>484</v>
      </c>
      <c r="M26" s="166">
        <v>108988</v>
      </c>
      <c r="N26" s="383"/>
      <c r="O26" s="383"/>
      <c r="P26" s="383"/>
      <c r="Q26" s="383"/>
      <c r="R26" s="383"/>
      <c r="S26" s="383"/>
      <c r="T26" s="383"/>
      <c r="U26" s="383"/>
      <c r="V26" s="383"/>
    </row>
    <row r="27" spans="2:22">
      <c r="B27" s="228">
        <v>1000000</v>
      </c>
      <c r="C27" s="42" t="s">
        <v>41</v>
      </c>
      <c r="D27" s="167">
        <v>55913</v>
      </c>
      <c r="E27" s="286">
        <f t="shared" si="0"/>
        <v>4693</v>
      </c>
      <c r="F27" s="568">
        <v>2717</v>
      </c>
      <c r="G27" s="568">
        <v>1976</v>
      </c>
      <c r="H27" s="167">
        <v>1219</v>
      </c>
      <c r="I27" s="167">
        <v>32895</v>
      </c>
      <c r="J27" s="167">
        <v>78</v>
      </c>
      <c r="K27" s="167">
        <v>142</v>
      </c>
      <c r="L27" s="167">
        <v>59</v>
      </c>
      <c r="M27" s="167">
        <v>8751</v>
      </c>
      <c r="N27" s="383"/>
      <c r="O27" s="383"/>
      <c r="P27" s="383"/>
      <c r="Q27" s="383"/>
      <c r="R27" s="383"/>
      <c r="S27" s="383"/>
      <c r="T27" s="383"/>
      <c r="U27" s="383"/>
      <c r="V27" s="383"/>
    </row>
    <row r="28" spans="2:22">
      <c r="B28" s="228">
        <v>2500000</v>
      </c>
      <c r="C28" s="42" t="s">
        <v>42</v>
      </c>
      <c r="D28" s="167">
        <v>42532</v>
      </c>
      <c r="E28" s="286">
        <f t="shared" si="0"/>
        <v>1605</v>
      </c>
      <c r="F28" s="568">
        <v>671</v>
      </c>
      <c r="G28" s="568">
        <v>934</v>
      </c>
      <c r="H28" s="167">
        <v>611</v>
      </c>
      <c r="I28" s="167">
        <v>20576</v>
      </c>
      <c r="J28" s="167">
        <v>15</v>
      </c>
      <c r="K28" s="167">
        <v>17</v>
      </c>
      <c r="L28" s="167">
        <v>78</v>
      </c>
      <c r="M28" s="167">
        <v>6804</v>
      </c>
      <c r="N28" s="383"/>
      <c r="O28" s="383"/>
      <c r="P28" s="383"/>
      <c r="Q28" s="383"/>
      <c r="R28" s="383"/>
      <c r="S28" s="383"/>
      <c r="T28" s="383"/>
      <c r="U28" s="383"/>
      <c r="V28" s="383"/>
    </row>
    <row r="29" spans="2:22">
      <c r="B29" s="228">
        <v>3100000</v>
      </c>
      <c r="C29" s="42" t="s">
        <v>43</v>
      </c>
      <c r="D29" s="167">
        <v>51174</v>
      </c>
      <c r="E29" s="286">
        <f t="shared" si="0"/>
        <v>1933</v>
      </c>
      <c r="F29" s="568">
        <v>1004</v>
      </c>
      <c r="G29" s="568">
        <v>929</v>
      </c>
      <c r="H29" s="167">
        <v>778</v>
      </c>
      <c r="I29" s="167">
        <v>24726</v>
      </c>
      <c r="J29" s="167">
        <v>23</v>
      </c>
      <c r="K29" s="167">
        <v>30</v>
      </c>
      <c r="L29" s="167">
        <v>11</v>
      </c>
      <c r="M29" s="167">
        <v>8785</v>
      </c>
      <c r="N29" s="383"/>
      <c r="O29" s="383"/>
      <c r="P29" s="383"/>
      <c r="Q29" s="383"/>
      <c r="R29" s="383"/>
      <c r="S29" s="383"/>
      <c r="T29" s="383"/>
      <c r="U29" s="383"/>
      <c r="V29" s="383"/>
    </row>
    <row r="30" spans="2:22">
      <c r="B30" s="228">
        <v>3800000</v>
      </c>
      <c r="C30" s="42" t="s">
        <v>44</v>
      </c>
      <c r="D30" s="167">
        <v>21158</v>
      </c>
      <c r="E30" s="286">
        <f t="shared" si="0"/>
        <v>473</v>
      </c>
      <c r="F30" s="568">
        <v>143</v>
      </c>
      <c r="G30" s="568">
        <v>330</v>
      </c>
      <c r="H30" s="167">
        <v>158</v>
      </c>
      <c r="I30" s="167">
        <v>13667</v>
      </c>
      <c r="J30" s="167">
        <v>26</v>
      </c>
      <c r="K30" s="167">
        <v>12</v>
      </c>
      <c r="L30" s="167" t="s">
        <v>1029</v>
      </c>
      <c r="M30" s="167">
        <v>2366</v>
      </c>
      <c r="N30" s="383"/>
      <c r="O30" s="383"/>
      <c r="P30" s="383"/>
      <c r="Q30" s="383"/>
      <c r="R30" s="383"/>
      <c r="S30" s="383"/>
      <c r="T30" s="383"/>
      <c r="U30" s="383"/>
      <c r="V30" s="383"/>
    </row>
    <row r="31" spans="2:22">
      <c r="B31" s="228">
        <v>5300000</v>
      </c>
      <c r="C31" s="42" t="s">
        <v>45</v>
      </c>
      <c r="D31" s="167">
        <v>67255</v>
      </c>
      <c r="E31" s="286">
        <f t="shared" si="0"/>
        <v>2710</v>
      </c>
      <c r="F31" s="568">
        <v>1344</v>
      </c>
      <c r="G31" s="568">
        <v>1366</v>
      </c>
      <c r="H31" s="167">
        <v>1324</v>
      </c>
      <c r="I31" s="167">
        <v>28075</v>
      </c>
      <c r="J31" s="167">
        <v>46</v>
      </c>
      <c r="K31" s="167">
        <v>87</v>
      </c>
      <c r="L31" s="167">
        <v>80</v>
      </c>
      <c r="M31" s="167">
        <v>10363</v>
      </c>
      <c r="N31" s="383"/>
      <c r="O31" s="383"/>
      <c r="P31" s="383"/>
      <c r="Q31" s="383"/>
      <c r="R31" s="383"/>
      <c r="S31" s="383"/>
      <c r="T31" s="383"/>
      <c r="U31" s="383"/>
      <c r="V31" s="383"/>
    </row>
    <row r="32" spans="2:22">
      <c r="B32" s="228">
        <v>5500000</v>
      </c>
      <c r="C32" s="42" t="s">
        <v>46</v>
      </c>
      <c r="D32" s="167">
        <v>72059</v>
      </c>
      <c r="E32" s="286">
        <f t="shared" si="0"/>
        <v>1972</v>
      </c>
      <c r="F32" s="568">
        <v>978</v>
      </c>
      <c r="G32" s="568">
        <v>994</v>
      </c>
      <c r="H32" s="167">
        <v>864</v>
      </c>
      <c r="I32" s="167">
        <v>35037</v>
      </c>
      <c r="J32" s="167">
        <v>61</v>
      </c>
      <c r="K32" s="167">
        <v>289</v>
      </c>
      <c r="L32" s="167">
        <v>90</v>
      </c>
      <c r="M32" s="167">
        <v>17418</v>
      </c>
      <c r="N32" s="383"/>
      <c r="O32" s="383"/>
      <c r="P32" s="383"/>
      <c r="Q32" s="383"/>
      <c r="R32" s="383"/>
      <c r="S32" s="383"/>
      <c r="T32" s="383"/>
      <c r="U32" s="383"/>
      <c r="V32" s="383"/>
    </row>
    <row r="33" spans="2:22">
      <c r="B33" s="228">
        <v>6000000</v>
      </c>
      <c r="C33" s="42" t="s">
        <v>47</v>
      </c>
      <c r="D33" s="167">
        <v>35258</v>
      </c>
      <c r="E33" s="286">
        <f t="shared" si="0"/>
        <v>1278</v>
      </c>
      <c r="F33" s="568">
        <v>748</v>
      </c>
      <c r="G33" s="568">
        <v>530</v>
      </c>
      <c r="H33" s="167">
        <v>263</v>
      </c>
      <c r="I33" s="167">
        <v>14249</v>
      </c>
      <c r="J33" s="167">
        <v>16</v>
      </c>
      <c r="K33" s="167">
        <v>6</v>
      </c>
      <c r="L33" s="167">
        <v>33</v>
      </c>
      <c r="M33" s="167">
        <v>6062</v>
      </c>
      <c r="N33" s="383"/>
      <c r="O33" s="383"/>
      <c r="P33" s="383"/>
      <c r="Q33" s="383"/>
      <c r="R33" s="383"/>
      <c r="S33" s="383"/>
      <c r="T33" s="383"/>
      <c r="U33" s="383"/>
      <c r="V33" s="383"/>
    </row>
    <row r="34" spans="2:22">
      <c r="B34" s="228">
        <v>6400000</v>
      </c>
      <c r="C34" s="42" t="s">
        <v>48</v>
      </c>
      <c r="D34" s="167">
        <v>76773</v>
      </c>
      <c r="E34" s="286">
        <f t="shared" si="0"/>
        <v>3884</v>
      </c>
      <c r="F34" s="568">
        <v>1836</v>
      </c>
      <c r="G34" s="568">
        <v>2048</v>
      </c>
      <c r="H34" s="167">
        <v>1125</v>
      </c>
      <c r="I34" s="167">
        <v>38325</v>
      </c>
      <c r="J34" s="167">
        <v>29</v>
      </c>
      <c r="K34" s="167">
        <v>29</v>
      </c>
      <c r="L34" s="167">
        <v>68</v>
      </c>
      <c r="M34" s="167">
        <v>12089</v>
      </c>
      <c r="N34" s="383"/>
      <c r="O34" s="383"/>
      <c r="P34" s="383"/>
      <c r="Q34" s="383"/>
      <c r="R34" s="383"/>
      <c r="S34" s="383"/>
      <c r="T34" s="383"/>
      <c r="U34" s="383"/>
      <c r="V34" s="383"/>
    </row>
    <row r="35" spans="2:22">
      <c r="B35" s="228">
        <v>6700000</v>
      </c>
      <c r="C35" s="42" t="s">
        <v>49</v>
      </c>
      <c r="D35" s="167">
        <v>29353</v>
      </c>
      <c r="E35" s="286">
        <f t="shared" si="0"/>
        <v>1541</v>
      </c>
      <c r="F35" s="568">
        <v>711</v>
      </c>
      <c r="G35" s="568">
        <v>830</v>
      </c>
      <c r="H35" s="167">
        <v>1103</v>
      </c>
      <c r="I35" s="167">
        <v>18665</v>
      </c>
      <c r="J35" s="167">
        <v>21</v>
      </c>
      <c r="K35" s="167">
        <v>19</v>
      </c>
      <c r="L35" s="167">
        <v>10</v>
      </c>
      <c r="M35" s="167">
        <v>4131</v>
      </c>
      <c r="N35" s="383"/>
      <c r="O35" s="383"/>
      <c r="P35" s="383"/>
      <c r="Q35" s="383"/>
      <c r="R35" s="383"/>
      <c r="S35" s="383"/>
      <c r="T35" s="383"/>
      <c r="U35" s="383"/>
      <c r="V35" s="383"/>
    </row>
    <row r="36" spans="2:22">
      <c r="B36" s="228">
        <v>8000000</v>
      </c>
      <c r="C36" s="42" t="s">
        <v>50</v>
      </c>
      <c r="D36" s="167">
        <v>59386</v>
      </c>
      <c r="E36" s="286">
        <f t="shared" si="0"/>
        <v>1502</v>
      </c>
      <c r="F36" s="568">
        <v>489</v>
      </c>
      <c r="G36" s="568">
        <v>1013</v>
      </c>
      <c r="H36" s="167">
        <v>611</v>
      </c>
      <c r="I36" s="167">
        <v>32523</v>
      </c>
      <c r="J36" s="167">
        <v>45</v>
      </c>
      <c r="K36" s="167">
        <v>55</v>
      </c>
      <c r="L36" s="167">
        <v>21</v>
      </c>
      <c r="M36" s="167">
        <v>13157</v>
      </c>
      <c r="N36" s="383"/>
      <c r="O36" s="383"/>
      <c r="P36" s="383"/>
      <c r="Q36" s="383"/>
      <c r="R36" s="383"/>
      <c r="S36" s="383"/>
      <c r="T36" s="383"/>
      <c r="U36" s="383"/>
      <c r="V36" s="383"/>
    </row>
    <row r="37" spans="2:22">
      <c r="B37" s="228">
        <v>8300000</v>
      </c>
      <c r="C37" s="42" t="s">
        <v>51</v>
      </c>
      <c r="D37" s="167">
        <v>24710</v>
      </c>
      <c r="E37" s="286">
        <f t="shared" si="0"/>
        <v>760</v>
      </c>
      <c r="F37" s="568">
        <v>274</v>
      </c>
      <c r="G37" s="568">
        <v>486</v>
      </c>
      <c r="H37" s="167">
        <v>608</v>
      </c>
      <c r="I37" s="167">
        <v>13783</v>
      </c>
      <c r="J37" s="167">
        <v>10</v>
      </c>
      <c r="K37" s="167">
        <v>5</v>
      </c>
      <c r="L37" s="167">
        <v>16</v>
      </c>
      <c r="M37" s="167">
        <v>2791</v>
      </c>
      <c r="N37" s="383"/>
      <c r="O37" s="383"/>
      <c r="P37" s="383"/>
      <c r="Q37" s="383"/>
      <c r="R37" s="383"/>
      <c r="S37" s="383"/>
      <c r="T37" s="383"/>
      <c r="U37" s="383"/>
      <c r="V37" s="383"/>
    </row>
    <row r="38" spans="2:22">
      <c r="B38" s="228">
        <v>8900000</v>
      </c>
      <c r="C38" s="42" t="s">
        <v>52</v>
      </c>
      <c r="D38" s="167">
        <v>40142</v>
      </c>
      <c r="E38" s="286">
        <f t="shared" si="0"/>
        <v>596</v>
      </c>
      <c r="F38" s="568">
        <v>246</v>
      </c>
      <c r="G38" s="568">
        <v>350</v>
      </c>
      <c r="H38" s="167">
        <v>428</v>
      </c>
      <c r="I38" s="167">
        <v>19396</v>
      </c>
      <c r="J38" s="167">
        <v>9</v>
      </c>
      <c r="K38" s="167">
        <v>16</v>
      </c>
      <c r="L38" s="167">
        <v>1</v>
      </c>
      <c r="M38" s="167">
        <v>5552</v>
      </c>
      <c r="N38" s="383"/>
      <c r="O38" s="383"/>
      <c r="P38" s="383"/>
      <c r="Q38" s="383"/>
      <c r="R38" s="383"/>
      <c r="S38" s="383"/>
      <c r="T38" s="383"/>
      <c r="U38" s="383"/>
      <c r="V38" s="383"/>
    </row>
    <row r="39" spans="2:22">
      <c r="B39" s="228">
        <v>9200000</v>
      </c>
      <c r="C39" s="42" t="s">
        <v>53</v>
      </c>
      <c r="D39" s="167">
        <v>73192</v>
      </c>
      <c r="E39" s="286">
        <f t="shared" si="0"/>
        <v>4840</v>
      </c>
      <c r="F39" s="568">
        <v>2222</v>
      </c>
      <c r="G39" s="568">
        <v>2618</v>
      </c>
      <c r="H39" s="167">
        <v>1539</v>
      </c>
      <c r="I39" s="167">
        <v>38984</v>
      </c>
      <c r="J39" s="167">
        <v>39</v>
      </c>
      <c r="K39" s="167">
        <v>34</v>
      </c>
      <c r="L39" s="167">
        <v>17</v>
      </c>
      <c r="M39" s="167">
        <v>10719</v>
      </c>
      <c r="N39" s="383"/>
      <c r="O39" s="383"/>
      <c r="P39" s="383"/>
      <c r="Q39" s="383"/>
      <c r="R39" s="383"/>
      <c r="S39" s="383"/>
      <c r="T39" s="383"/>
      <c r="U39" s="383"/>
      <c r="V39" s="383"/>
    </row>
    <row r="40" spans="2:22" s="54" customFormat="1">
      <c r="B40" s="305"/>
      <c r="C40" s="306" t="s">
        <v>54</v>
      </c>
      <c r="D40" s="166">
        <v>297698</v>
      </c>
      <c r="E40" s="166">
        <f t="shared" si="0"/>
        <v>21164</v>
      </c>
      <c r="F40" s="579">
        <v>12706</v>
      </c>
      <c r="G40" s="579">
        <v>8458</v>
      </c>
      <c r="H40" s="166">
        <v>5587</v>
      </c>
      <c r="I40" s="166">
        <v>157625</v>
      </c>
      <c r="J40" s="166">
        <v>1589</v>
      </c>
      <c r="K40" s="166">
        <v>5419</v>
      </c>
      <c r="L40" s="166">
        <v>167</v>
      </c>
      <c r="M40" s="166">
        <v>37265</v>
      </c>
      <c r="N40" s="383"/>
      <c r="O40" s="383"/>
      <c r="P40" s="383"/>
      <c r="Q40" s="383"/>
      <c r="R40" s="383"/>
      <c r="S40" s="383"/>
      <c r="T40" s="383"/>
      <c r="U40" s="383"/>
      <c r="V40" s="383"/>
    </row>
    <row r="41" spans="2:22">
      <c r="B41" s="228">
        <v>1200000</v>
      </c>
      <c r="C41" s="42" t="s">
        <v>55</v>
      </c>
      <c r="D41" s="167">
        <v>14540</v>
      </c>
      <c r="E41" s="286">
        <f t="shared" si="0"/>
        <v>920</v>
      </c>
      <c r="F41" s="568">
        <v>606</v>
      </c>
      <c r="G41" s="568">
        <v>314</v>
      </c>
      <c r="H41" s="167">
        <v>239</v>
      </c>
      <c r="I41" s="167">
        <v>5324</v>
      </c>
      <c r="J41" s="167">
        <v>124</v>
      </c>
      <c r="K41" s="167">
        <v>104</v>
      </c>
      <c r="L41" s="167">
        <v>19</v>
      </c>
      <c r="M41" s="167">
        <v>1657</v>
      </c>
      <c r="N41" s="383"/>
      <c r="O41" s="383"/>
      <c r="P41" s="383"/>
      <c r="Q41" s="383"/>
      <c r="R41" s="383"/>
      <c r="S41" s="383"/>
      <c r="T41" s="383"/>
      <c r="U41" s="383"/>
      <c r="V41" s="383"/>
    </row>
    <row r="42" spans="2:22">
      <c r="B42" s="228">
        <v>1700000</v>
      </c>
      <c r="C42" s="42" t="s">
        <v>56</v>
      </c>
      <c r="D42" s="167">
        <v>70566</v>
      </c>
      <c r="E42" s="286">
        <f t="shared" si="0"/>
        <v>7372</v>
      </c>
      <c r="F42" s="568">
        <v>4593</v>
      </c>
      <c r="G42" s="568">
        <v>2779</v>
      </c>
      <c r="H42" s="167">
        <v>1431</v>
      </c>
      <c r="I42" s="167">
        <v>34400</v>
      </c>
      <c r="J42" s="167">
        <v>721</v>
      </c>
      <c r="K42" s="167">
        <v>1481</v>
      </c>
      <c r="L42" s="167">
        <v>22</v>
      </c>
      <c r="M42" s="167">
        <v>11268</v>
      </c>
      <c r="N42" s="383"/>
      <c r="O42" s="383"/>
      <c r="P42" s="383"/>
      <c r="Q42" s="383"/>
      <c r="R42" s="383"/>
      <c r="S42" s="383"/>
      <c r="T42" s="383"/>
      <c r="U42" s="383"/>
      <c r="V42" s="383"/>
    </row>
    <row r="43" spans="2:22">
      <c r="B43" s="228">
        <v>2100000</v>
      </c>
      <c r="C43" s="42" t="s">
        <v>57</v>
      </c>
      <c r="D43" s="167">
        <v>32179</v>
      </c>
      <c r="E43" s="286">
        <f t="shared" si="0"/>
        <v>1891</v>
      </c>
      <c r="F43" s="568">
        <v>973</v>
      </c>
      <c r="G43" s="568">
        <v>918</v>
      </c>
      <c r="H43" s="167">
        <v>284</v>
      </c>
      <c r="I43" s="167">
        <v>15778</v>
      </c>
      <c r="J43" s="167">
        <v>110</v>
      </c>
      <c r="K43" s="167">
        <v>728</v>
      </c>
      <c r="L43" s="167">
        <v>23</v>
      </c>
      <c r="M43" s="167">
        <v>4835</v>
      </c>
      <c r="N43" s="383"/>
      <c r="O43" s="383"/>
      <c r="P43" s="383"/>
      <c r="Q43" s="383"/>
      <c r="R43" s="383"/>
      <c r="S43" s="383"/>
      <c r="T43" s="383"/>
      <c r="U43" s="383"/>
      <c r="V43" s="383"/>
    </row>
    <row r="44" spans="2:22">
      <c r="B44" s="228">
        <v>2700000</v>
      </c>
      <c r="C44" s="42" t="s">
        <v>58</v>
      </c>
      <c r="D44" s="167">
        <v>55574</v>
      </c>
      <c r="E44" s="286">
        <f t="shared" si="0"/>
        <v>2788</v>
      </c>
      <c r="F44" s="568">
        <v>1597</v>
      </c>
      <c r="G44" s="568">
        <v>1191</v>
      </c>
      <c r="H44" s="167">
        <v>966</v>
      </c>
      <c r="I44" s="167">
        <v>35493</v>
      </c>
      <c r="J44" s="167">
        <v>90</v>
      </c>
      <c r="K44" s="167">
        <v>228</v>
      </c>
      <c r="L44" s="167">
        <v>17</v>
      </c>
      <c r="M44" s="167">
        <v>7209</v>
      </c>
      <c r="N44" s="383"/>
      <c r="O44" s="383"/>
      <c r="P44" s="383"/>
      <c r="Q44" s="383"/>
      <c r="R44" s="383"/>
      <c r="S44" s="383"/>
      <c r="T44" s="383"/>
      <c r="U44" s="383"/>
      <c r="V44" s="383"/>
    </row>
    <row r="45" spans="2:22">
      <c r="B45" s="228">
        <v>2900000</v>
      </c>
      <c r="C45" s="42" t="s">
        <v>59</v>
      </c>
      <c r="D45" s="167">
        <v>30112</v>
      </c>
      <c r="E45" s="286">
        <f t="shared" si="0"/>
        <v>2018</v>
      </c>
      <c r="F45" s="568">
        <v>1278</v>
      </c>
      <c r="G45" s="568">
        <v>740</v>
      </c>
      <c r="H45" s="167">
        <v>462</v>
      </c>
      <c r="I45" s="167">
        <v>15605</v>
      </c>
      <c r="J45" s="167">
        <v>97</v>
      </c>
      <c r="K45" s="167">
        <v>201</v>
      </c>
      <c r="L45" s="167">
        <v>30</v>
      </c>
      <c r="M45" s="167">
        <v>3931</v>
      </c>
      <c r="N45" s="383"/>
      <c r="O45" s="383"/>
      <c r="P45" s="383"/>
      <c r="Q45" s="383"/>
      <c r="R45" s="383"/>
      <c r="S45" s="383"/>
      <c r="T45" s="383"/>
      <c r="U45" s="383"/>
      <c r="V45" s="383"/>
    </row>
    <row r="46" spans="2:22">
      <c r="B46" s="228">
        <v>5700000</v>
      </c>
      <c r="C46" s="42" t="s">
        <v>60</v>
      </c>
      <c r="D46" s="167">
        <v>27982</v>
      </c>
      <c r="E46" s="286">
        <f t="shared" si="0"/>
        <v>1919</v>
      </c>
      <c r="F46" s="568">
        <v>1262</v>
      </c>
      <c r="G46" s="568">
        <v>657</v>
      </c>
      <c r="H46" s="167">
        <v>313</v>
      </c>
      <c r="I46" s="167">
        <v>13604</v>
      </c>
      <c r="J46" s="167">
        <v>107</v>
      </c>
      <c r="K46" s="167">
        <v>627</v>
      </c>
      <c r="L46" s="167">
        <v>29</v>
      </c>
      <c r="M46" s="167">
        <v>3213</v>
      </c>
      <c r="N46" s="383"/>
      <c r="O46" s="383"/>
      <c r="P46" s="383"/>
      <c r="Q46" s="383"/>
      <c r="R46" s="383"/>
      <c r="S46" s="383"/>
      <c r="T46" s="383"/>
      <c r="U46" s="383"/>
      <c r="V46" s="383"/>
    </row>
    <row r="47" spans="2:22">
      <c r="B47" s="228">
        <v>8500000</v>
      </c>
      <c r="C47" s="42" t="s">
        <v>61</v>
      </c>
      <c r="D47" s="167">
        <v>41039</v>
      </c>
      <c r="E47" s="286">
        <f t="shared" si="0"/>
        <v>1729</v>
      </c>
      <c r="F47" s="568">
        <v>647</v>
      </c>
      <c r="G47" s="568">
        <v>1082</v>
      </c>
      <c r="H47" s="167">
        <v>1464</v>
      </c>
      <c r="I47" s="167">
        <v>23671</v>
      </c>
      <c r="J47" s="167">
        <v>26</v>
      </c>
      <c r="K47" s="167">
        <v>38</v>
      </c>
      <c r="L47" s="167">
        <v>8</v>
      </c>
      <c r="M47" s="167">
        <v>4323</v>
      </c>
      <c r="N47" s="383"/>
      <c r="O47" s="383"/>
      <c r="P47" s="383"/>
      <c r="Q47" s="383"/>
      <c r="R47" s="383"/>
      <c r="S47" s="383"/>
      <c r="T47" s="383"/>
      <c r="U47" s="383"/>
      <c r="V47" s="383"/>
    </row>
    <row r="48" spans="2:22">
      <c r="B48" s="228">
        <v>8700000</v>
      </c>
      <c r="C48" s="42" t="s">
        <v>62</v>
      </c>
      <c r="D48" s="167">
        <v>25706</v>
      </c>
      <c r="E48" s="286">
        <f t="shared" si="0"/>
        <v>2527</v>
      </c>
      <c r="F48" s="568">
        <v>1750</v>
      </c>
      <c r="G48" s="568">
        <v>777</v>
      </c>
      <c r="H48" s="167">
        <v>428</v>
      </c>
      <c r="I48" s="167">
        <v>13750</v>
      </c>
      <c r="J48" s="167">
        <v>314</v>
      </c>
      <c r="K48" s="167">
        <v>2012</v>
      </c>
      <c r="L48" s="167">
        <v>19</v>
      </c>
      <c r="M48" s="167">
        <v>829</v>
      </c>
      <c r="N48" s="383"/>
      <c r="O48" s="383"/>
      <c r="P48" s="383"/>
      <c r="Q48" s="383"/>
      <c r="R48" s="383"/>
      <c r="S48" s="383"/>
      <c r="T48" s="383"/>
      <c r="U48" s="383"/>
      <c r="V48" s="383"/>
    </row>
    <row r="49" spans="2:22" s="54" customFormat="1">
      <c r="B49" s="305">
        <v>9600000</v>
      </c>
      <c r="C49" s="306" t="s">
        <v>63</v>
      </c>
      <c r="D49" s="166">
        <v>100406</v>
      </c>
      <c r="E49" s="166">
        <f t="shared" si="0"/>
        <v>7352</v>
      </c>
      <c r="F49" s="579">
        <v>5438</v>
      </c>
      <c r="G49" s="579">
        <v>1914</v>
      </c>
      <c r="H49" s="166">
        <v>843</v>
      </c>
      <c r="I49" s="166">
        <v>44252</v>
      </c>
      <c r="J49" s="166">
        <v>3450</v>
      </c>
      <c r="K49" s="166">
        <v>1594</v>
      </c>
      <c r="L49" s="166">
        <v>53</v>
      </c>
      <c r="M49" s="166">
        <v>5932</v>
      </c>
      <c r="N49" s="383"/>
      <c r="O49" s="383"/>
      <c r="P49" s="383"/>
      <c r="Q49" s="383"/>
      <c r="R49" s="383"/>
      <c r="S49" s="383"/>
      <c r="T49" s="383"/>
      <c r="U49" s="383"/>
      <c r="V49" s="383"/>
    </row>
    <row r="51" spans="2:22" ht="44.25" customHeight="1">
      <c r="B51" s="700" t="s">
        <v>1288</v>
      </c>
      <c r="C51" s="700"/>
      <c r="D51" s="700"/>
      <c r="E51" s="700"/>
      <c r="F51" s="700"/>
      <c r="G51" s="700"/>
      <c r="H51" s="700"/>
      <c r="I51" s="700"/>
      <c r="J51" s="700"/>
      <c r="K51" s="700"/>
      <c r="L51" s="700"/>
      <c r="M51" s="700"/>
      <c r="N51" s="240"/>
      <c r="O51" s="240"/>
      <c r="P51" s="240"/>
      <c r="Q51" s="240"/>
      <c r="R51" s="240"/>
      <c r="S51" s="240"/>
    </row>
    <row r="52" spans="2:22" ht="15" customHeight="1">
      <c r="B52" s="697" t="s">
        <v>1282</v>
      </c>
      <c r="C52" s="699"/>
      <c r="D52" s="699"/>
      <c r="E52" s="699"/>
      <c r="F52" s="699"/>
      <c r="G52" s="699"/>
      <c r="H52" s="699"/>
      <c r="I52" s="699"/>
      <c r="J52" s="699"/>
      <c r="K52" s="699"/>
      <c r="L52" s="699"/>
      <c r="M52" s="699"/>
      <c r="N52" s="242"/>
      <c r="O52" s="242"/>
      <c r="P52" s="242"/>
      <c r="Q52" s="242"/>
      <c r="R52" s="242"/>
      <c r="S52" s="242"/>
    </row>
    <row r="53" spans="2:22" ht="15" customHeight="1">
      <c r="B53" s="697" t="s">
        <v>1309</v>
      </c>
      <c r="C53" s="697"/>
      <c r="D53" s="697"/>
      <c r="E53" s="697"/>
      <c r="F53" s="697"/>
      <c r="G53" s="697"/>
      <c r="H53" s="697"/>
      <c r="I53" s="697"/>
      <c r="J53" s="697"/>
      <c r="K53" s="697"/>
      <c r="L53" s="697"/>
      <c r="M53" s="697"/>
      <c r="N53" s="242"/>
      <c r="O53" s="242"/>
      <c r="P53" s="242"/>
      <c r="Q53" s="242"/>
      <c r="R53" s="242"/>
      <c r="S53" s="242"/>
    </row>
    <row r="54" spans="2:22">
      <c r="B54" s="396" t="s">
        <v>1098</v>
      </c>
    </row>
  </sheetData>
  <mergeCells count="16">
    <mergeCell ref="B53:M53"/>
    <mergeCell ref="C7:C9"/>
    <mergeCell ref="D7:D9"/>
    <mergeCell ref="B3:M3"/>
    <mergeCell ref="B51:M51"/>
    <mergeCell ref="B52:M52"/>
    <mergeCell ref="B5:M5"/>
    <mergeCell ref="E7:M7"/>
    <mergeCell ref="H8:H9"/>
    <mergeCell ref="I8:I9"/>
    <mergeCell ref="J8:J9"/>
    <mergeCell ref="K8:K9"/>
    <mergeCell ref="L8:L9"/>
    <mergeCell ref="M8:M9"/>
    <mergeCell ref="E8:G8"/>
    <mergeCell ref="B7:B9"/>
  </mergeCells>
  <hyperlinks>
    <hyperlink ref="B1" location="Cuprins!A1" display="Cuprins" xr:uid="{00000000-0004-0000-1900-000000000000}"/>
  </hyperlinks>
  <pageMargins left="0.7" right="0.7" top="0.75" bottom="0.75" header="0.511811023622047" footer="0.511811023622047"/>
  <pageSetup paperSize="9" orientation="portrait" horizontalDpi="300" verticalDpi="300"/>
  <ignoredErrors>
    <ignoredError sqref="E11:E49" formulaRange="1"/>
    <ignoredError sqref="B14"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O55"/>
  <sheetViews>
    <sheetView zoomScaleNormal="100" workbookViewId="0">
      <selection activeCell="B14" sqref="B14"/>
    </sheetView>
  </sheetViews>
  <sheetFormatPr defaultColWidth="8.375" defaultRowHeight="15"/>
  <cols>
    <col min="1" max="1" width="1.875" style="2" customWidth="1"/>
    <col min="2" max="2" width="9" style="195" customWidth="1"/>
    <col min="3" max="3" width="14.625" style="2" customWidth="1"/>
    <col min="4" max="4" width="7.5" style="2" customWidth="1"/>
    <col min="5" max="5" width="7.125" style="2" customWidth="1"/>
    <col min="6" max="6" width="14" style="58" customWidth="1"/>
    <col min="7" max="7" width="8.125" style="58" customWidth="1"/>
    <col min="8" max="8" width="10.375" style="2" customWidth="1"/>
    <col min="9" max="9" width="6.375" style="2" customWidth="1"/>
    <col min="10" max="10" width="8.5" style="2" customWidth="1"/>
    <col min="11" max="11" width="7.625" style="2" customWidth="1"/>
    <col min="12" max="12" width="10.625" style="2" customWidth="1"/>
    <col min="13" max="13" width="9.125" style="2" customWidth="1"/>
    <col min="14" max="16384" width="8.375" style="2"/>
  </cols>
  <sheetData>
    <row r="1" spans="2:15">
      <c r="B1" s="3" t="s">
        <v>0</v>
      </c>
    </row>
    <row r="3" spans="2:15" ht="18.75">
      <c r="B3" s="713" t="str">
        <f>Cuprins!B2</f>
        <v xml:space="preserve">Recensământul Populației și Locuințelor 2024: CARACTERISTICI ETNO-CULTURALE </v>
      </c>
      <c r="C3" s="713"/>
      <c r="D3" s="713"/>
      <c r="E3" s="713"/>
      <c r="F3" s="713"/>
      <c r="G3" s="713"/>
      <c r="H3" s="713"/>
      <c r="I3" s="713"/>
      <c r="J3" s="713"/>
      <c r="K3" s="713"/>
      <c r="L3" s="713"/>
      <c r="M3" s="713"/>
    </row>
    <row r="5" spans="2:15" ht="54" customHeight="1">
      <c r="B5" s="766" t="s">
        <v>1221</v>
      </c>
      <c r="C5" s="731"/>
      <c r="D5" s="731"/>
      <c r="E5" s="731"/>
      <c r="F5" s="731"/>
      <c r="G5" s="731"/>
      <c r="H5" s="731"/>
      <c r="I5" s="731"/>
      <c r="J5" s="731"/>
      <c r="K5" s="731"/>
      <c r="L5" s="731"/>
      <c r="O5" s="382"/>
    </row>
    <row r="6" spans="2:15" ht="16.5" customHeight="1">
      <c r="C6" s="5"/>
      <c r="D6" s="5"/>
      <c r="E6" s="5"/>
      <c r="F6" s="559"/>
      <c r="G6" s="559"/>
      <c r="M6" s="84" t="s">
        <v>3</v>
      </c>
    </row>
    <row r="7" spans="2:15" ht="16.5" customHeight="1">
      <c r="B7" s="769" t="s">
        <v>1076</v>
      </c>
      <c r="C7" s="772" t="s">
        <v>1078</v>
      </c>
      <c r="D7" s="772" t="s">
        <v>4</v>
      </c>
      <c r="E7" s="729" t="s">
        <v>1315</v>
      </c>
      <c r="F7" s="767"/>
      <c r="G7" s="767"/>
      <c r="H7" s="767"/>
      <c r="I7" s="767"/>
      <c r="J7" s="767"/>
      <c r="K7" s="767"/>
      <c r="L7" s="767"/>
      <c r="M7" s="768"/>
    </row>
    <row r="8" spans="2:15" ht="25.5" customHeight="1">
      <c r="B8" s="770"/>
      <c r="C8" s="723"/>
      <c r="D8" s="723"/>
      <c r="E8" s="774" t="s">
        <v>1104</v>
      </c>
      <c r="F8" s="775"/>
      <c r="G8" s="776"/>
      <c r="H8" s="772" t="s">
        <v>973</v>
      </c>
      <c r="I8" s="772" t="s">
        <v>1016</v>
      </c>
      <c r="J8" s="772" t="s">
        <v>975</v>
      </c>
      <c r="K8" s="772" t="s">
        <v>1017</v>
      </c>
      <c r="L8" s="772" t="s">
        <v>1089</v>
      </c>
      <c r="M8" s="772" t="s">
        <v>994</v>
      </c>
    </row>
    <row r="9" spans="2:15" ht="28.5" customHeight="1">
      <c r="B9" s="771"/>
      <c r="C9" s="773"/>
      <c r="D9" s="773"/>
      <c r="E9" s="127" t="s">
        <v>4</v>
      </c>
      <c r="F9" s="450" t="s">
        <v>1287</v>
      </c>
      <c r="G9" s="450" t="s">
        <v>972</v>
      </c>
      <c r="H9" s="773"/>
      <c r="I9" s="773"/>
      <c r="J9" s="773"/>
      <c r="K9" s="773"/>
      <c r="L9" s="773"/>
      <c r="M9" s="773"/>
    </row>
    <row r="10" spans="2:15" s="57" customFormat="1">
      <c r="B10" s="349" t="s">
        <v>1065</v>
      </c>
      <c r="C10" s="343" t="s">
        <v>1066</v>
      </c>
      <c r="D10" s="358">
        <v>1</v>
      </c>
      <c r="E10" s="358">
        <v>2</v>
      </c>
      <c r="F10" s="592">
        <v>3</v>
      </c>
      <c r="G10" s="560">
        <v>4</v>
      </c>
      <c r="H10" s="358">
        <v>5</v>
      </c>
      <c r="I10" s="343">
        <v>6</v>
      </c>
      <c r="J10" s="358">
        <v>7</v>
      </c>
      <c r="K10" s="343">
        <v>8</v>
      </c>
      <c r="L10" s="358">
        <v>9</v>
      </c>
      <c r="M10" s="343">
        <v>10</v>
      </c>
      <c r="N10" s="385"/>
    </row>
    <row r="11" spans="2:15" s="54" customFormat="1">
      <c r="B11" s="179"/>
      <c r="C11" s="363" t="s">
        <v>4</v>
      </c>
      <c r="D11" s="223">
        <v>100</v>
      </c>
      <c r="E11" s="224">
        <f>SUM(F11:G11)</f>
        <v>9.0392631523885711</v>
      </c>
      <c r="F11" s="580">
        <f>'5.24'!F11/'5.24'!$D11*100</f>
        <v>4.7220914508080813</v>
      </c>
      <c r="G11" s="580">
        <f>'5.24'!G11/'5.24'!$D11*100</f>
        <v>4.3171717015804907</v>
      </c>
      <c r="H11" s="224">
        <f>'5.24'!H11/'5.24'!$D11*100</f>
        <v>2.9435573426219626</v>
      </c>
      <c r="I11" s="224">
        <f>'5.24'!I11/'5.24'!$D11*100</f>
        <v>51.196279746209129</v>
      </c>
      <c r="J11" s="224">
        <f>'5.24'!J11/'5.24'!$D11*100</f>
        <v>0.32649977661669916</v>
      </c>
      <c r="K11" s="224">
        <f>'5.24'!K11/'5.24'!$D11*100</f>
        <v>0.49332980036135782</v>
      </c>
      <c r="L11" s="224">
        <f>'5.24'!L11/'5.24'!$D11*100</f>
        <v>7.1088198244318737E-2</v>
      </c>
      <c r="M11" s="224">
        <f>'5.24'!M11/'5.24'!$D11*100</f>
        <v>19.313394337126134</v>
      </c>
      <c r="N11" s="383"/>
    </row>
    <row r="12" spans="2:15" s="54" customFormat="1">
      <c r="B12" s="179">
        <v>100000</v>
      </c>
      <c r="C12" s="304" t="s">
        <v>26</v>
      </c>
      <c r="D12" s="223">
        <v>100</v>
      </c>
      <c r="E12" s="224">
        <f t="shared" ref="E12:E49" si="0">SUM(F12:G12)</f>
        <v>12.990381124180896</v>
      </c>
      <c r="F12" s="580">
        <f>'5.24'!F12/'5.24'!$D12*100</f>
        <v>6.0619377222455952</v>
      </c>
      <c r="G12" s="580">
        <f>'5.24'!G12/'5.24'!$D12*100</f>
        <v>6.9284434019353007</v>
      </c>
      <c r="H12" s="224">
        <f>'5.24'!H12/'5.24'!$D12*100</f>
        <v>3.3928293557255076</v>
      </c>
      <c r="I12" s="224">
        <f>'5.24'!I12/'5.24'!$D12*100</f>
        <v>51.076288232005673</v>
      </c>
      <c r="J12" s="224">
        <f>'5.24'!J12/'5.24'!$D12*100</f>
        <v>0.25992288762225313</v>
      </c>
      <c r="K12" s="224">
        <f>'5.24'!K12/'5.24'!$D12*100</f>
        <v>0.50125927163958894</v>
      </c>
      <c r="L12" s="224">
        <f>'5.24'!L12/'5.24'!$D12*100</f>
        <v>3.6020355823482966E-2</v>
      </c>
      <c r="M12" s="224">
        <f>'5.24'!M12/'5.24'!$D12*100</f>
        <v>33.319837706684801</v>
      </c>
    </row>
    <row r="13" spans="2:15" s="54" customFormat="1">
      <c r="B13" s="179"/>
      <c r="C13" s="306" t="s">
        <v>27</v>
      </c>
      <c r="D13" s="170">
        <v>100</v>
      </c>
      <c r="E13" s="171">
        <f t="shared" si="0"/>
        <v>10.885526162235116</v>
      </c>
      <c r="F13" s="581">
        <f>'5.24'!F13/'5.24'!$D13*100</f>
        <v>6.1790806981106225</v>
      </c>
      <c r="G13" s="581">
        <f>'5.24'!G13/'5.24'!$D13*100</f>
        <v>4.7064454641244948</v>
      </c>
      <c r="H13" s="171">
        <f>'5.24'!H13/'5.24'!$D13*100</f>
        <v>4.7431471806485543</v>
      </c>
      <c r="I13" s="171">
        <f>'5.24'!I13/'5.24'!$D13*100</f>
        <v>51.887094018973265</v>
      </c>
      <c r="J13" s="171">
        <f>'5.24'!J13/'5.24'!$D13*100</f>
        <v>5.9872846311139219E-2</v>
      </c>
      <c r="K13" s="171">
        <f>'5.24'!K13/'5.24'!$D13*100</f>
        <v>4.6173127239946349E-2</v>
      </c>
      <c r="L13" s="171">
        <f>'5.24'!L13/'5.24'!$D13*100</f>
        <v>0.11906916328542942</v>
      </c>
      <c r="M13" s="171">
        <f>'5.24'!M13/'5.24'!$D13*100</f>
        <v>11.333050318560751</v>
      </c>
    </row>
    <row r="14" spans="2:15">
      <c r="B14" s="227" t="s">
        <v>1077</v>
      </c>
      <c r="C14" s="42" t="s">
        <v>28</v>
      </c>
      <c r="D14" s="94">
        <v>100</v>
      </c>
      <c r="E14" s="100">
        <f t="shared" si="0"/>
        <v>19.543777843452752</v>
      </c>
      <c r="F14" s="582">
        <f>'5.24'!F14/'5.24'!$D14*100</f>
        <v>12.805525454525554</v>
      </c>
      <c r="G14" s="582">
        <f>'5.24'!G14/'5.24'!$D14*100</f>
        <v>6.738252388927199</v>
      </c>
      <c r="H14" s="100">
        <f>'5.24'!H14/'5.24'!$D14*100</f>
        <v>5.8757210564914235</v>
      </c>
      <c r="I14" s="100">
        <f>'5.24'!I14/'5.24'!$D14*100</f>
        <v>41.898444597686051</v>
      </c>
      <c r="J14" s="100">
        <f>'5.24'!J14/'5.24'!$D14*100</f>
        <v>6.129664291421754E-2</v>
      </c>
      <c r="K14" s="100">
        <f>'5.24'!K14/'5.24'!$D14*100</f>
        <v>7.2242472006042099E-2</v>
      </c>
      <c r="L14" s="100">
        <f>'5.24'!L14/'5.24'!$D14*100</f>
        <v>4.3783316367298236E-2</v>
      </c>
      <c r="M14" s="100">
        <f>'5.24'!M14/'5.24'!$D14*100</f>
        <v>17.83951225385567</v>
      </c>
    </row>
    <row r="15" spans="2:15">
      <c r="B15" s="228">
        <v>1400000</v>
      </c>
      <c r="C15" s="42" t="s">
        <v>29</v>
      </c>
      <c r="D15" s="94">
        <v>100</v>
      </c>
      <c r="E15" s="100">
        <f t="shared" si="0"/>
        <v>11.668562926658499</v>
      </c>
      <c r="F15" s="582">
        <f>'5.24'!F15/'5.24'!$D15*100</f>
        <v>6.4720812182741119</v>
      </c>
      <c r="G15" s="582">
        <f>'5.24'!G15/'5.24'!$D15*100</f>
        <v>5.1964817083843862</v>
      </c>
      <c r="H15" s="100">
        <f>'5.24'!H15/'5.24'!$D15*100</f>
        <v>7.1897426921057246</v>
      </c>
      <c r="I15" s="100">
        <f>'5.24'!I15/'5.24'!$D15*100</f>
        <v>48.9891475582006</v>
      </c>
      <c r="J15" s="100">
        <f>'5.24'!J15/'5.24'!$D15*100</f>
        <v>5.6887799754944859E-2</v>
      </c>
      <c r="K15" s="100">
        <f>'5.24'!K15/'5.24'!$D15*100</f>
        <v>4.3759845965342201E-2</v>
      </c>
      <c r="L15" s="100">
        <f>'5.24'!L15/'5.24'!$D15*100</f>
        <v>1.9691930684403992E-2</v>
      </c>
      <c r="M15" s="100">
        <f>'5.24'!M15/'5.24'!$D15*100</f>
        <v>9.0495361456327679</v>
      </c>
    </row>
    <row r="16" spans="2:15">
      <c r="B16" s="228">
        <v>3400000</v>
      </c>
      <c r="C16" s="42" t="s">
        <v>30</v>
      </c>
      <c r="D16" s="94">
        <v>100</v>
      </c>
      <c r="E16" s="100">
        <f t="shared" si="0"/>
        <v>11.903978954291352</v>
      </c>
      <c r="F16" s="582">
        <f>'5.24'!F16/'5.24'!$D16*100</f>
        <v>5.8277613358178968</v>
      </c>
      <c r="G16" s="582">
        <f>'5.24'!G16/'5.24'!$D16*100</f>
        <v>6.0762176184734553</v>
      </c>
      <c r="H16" s="100">
        <f>'5.24'!H16/'5.24'!$D16*100</f>
        <v>7.3952281778654676</v>
      </c>
      <c r="I16" s="100">
        <f>'5.24'!I16/'5.24'!$D16*100</f>
        <v>55.559209324418134</v>
      </c>
      <c r="J16" s="100">
        <f>'5.24'!J16/'5.24'!$D16*100</f>
        <v>5.4806532938726296E-2</v>
      </c>
      <c r="K16" s="100">
        <f>'5.24'!K16/'5.24'!$D16*100</f>
        <v>4.7498995213562795E-2</v>
      </c>
      <c r="L16" s="100">
        <f>'5.24'!L16/'5.24'!$D16*100</f>
        <v>0.1644195988161789</v>
      </c>
      <c r="M16" s="100">
        <f>'5.24'!M16/'5.24'!$D16*100</f>
        <v>7.7532975263984794</v>
      </c>
    </row>
    <row r="17" spans="2:13">
      <c r="B17" s="228">
        <v>3600000</v>
      </c>
      <c r="C17" s="42" t="s">
        <v>31</v>
      </c>
      <c r="D17" s="94">
        <v>100</v>
      </c>
      <c r="E17" s="100">
        <f t="shared" si="0"/>
        <v>8.2660596089834346</v>
      </c>
      <c r="F17" s="582">
        <f>'5.24'!F17/'5.24'!$D17*100</f>
        <v>4.4955427172207987</v>
      </c>
      <c r="G17" s="582">
        <f>'5.24'!G17/'5.24'!$D17*100</f>
        <v>3.7705168917626355</v>
      </c>
      <c r="H17" s="100">
        <f>'5.24'!H17/'5.24'!$D17*100</f>
        <v>4.2066801851780999</v>
      </c>
      <c r="I17" s="100">
        <f>'5.24'!I17/'5.24'!$D17*100</f>
        <v>58.614225044955425</v>
      </c>
      <c r="J17" s="100">
        <f>'5.24'!J17/'5.24'!$D17*100</f>
        <v>5.356391322646057E-2</v>
      </c>
      <c r="K17" s="100">
        <f>'5.24'!K17/'5.24'!$D17*100</f>
        <v>4.591192562268049E-2</v>
      </c>
      <c r="L17" s="100">
        <f>'5.24'!L17/'5.24'!$D17*100</f>
        <v>0.56242108887783604</v>
      </c>
      <c r="M17" s="100">
        <f>'5.24'!M17/'5.24'!$D17*100</f>
        <v>12.950989019397788</v>
      </c>
    </row>
    <row r="18" spans="2:13">
      <c r="B18" s="228">
        <v>4100000</v>
      </c>
      <c r="C18" s="42" t="s">
        <v>32</v>
      </c>
      <c r="D18" s="94">
        <v>100</v>
      </c>
      <c r="E18" s="100">
        <f t="shared" si="0"/>
        <v>11.363914373088685</v>
      </c>
      <c r="F18" s="582">
        <f>'5.24'!F18/'5.24'!$D18*100</f>
        <v>7.1396534148827726</v>
      </c>
      <c r="G18" s="582">
        <f>'5.24'!G18/'5.24'!$D18*100</f>
        <v>4.2242609582059121</v>
      </c>
      <c r="H18" s="100">
        <f>'5.24'!H18/'5.24'!$D18*100</f>
        <v>5.1274209989806323</v>
      </c>
      <c r="I18" s="100">
        <f>'5.24'!I18/'5.24'!$D18*100</f>
        <v>49.274209989806323</v>
      </c>
      <c r="J18" s="100">
        <f>'5.24'!J18/'5.24'!$D18*100</f>
        <v>5.7084607543323132E-2</v>
      </c>
      <c r="K18" s="100">
        <f>'5.24'!K18/'5.24'!$D18*100</f>
        <v>4.4852191641182468E-2</v>
      </c>
      <c r="L18" s="100">
        <f>'5.24'!L18/'5.24'!$D18*100</f>
        <v>1.834862385321101E-2</v>
      </c>
      <c r="M18" s="100">
        <f>'5.24'!M18/'5.24'!$D18*100</f>
        <v>9.0642201834862384</v>
      </c>
    </row>
    <row r="19" spans="2:13">
      <c r="B19" s="228">
        <v>4300000</v>
      </c>
      <c r="C19" s="42" t="s">
        <v>33</v>
      </c>
      <c r="D19" s="94">
        <v>100</v>
      </c>
      <c r="E19" s="100">
        <f t="shared" si="0"/>
        <v>8.8344687902780343</v>
      </c>
      <c r="F19" s="582">
        <f>'5.24'!F19/'5.24'!$D19*100</f>
        <v>4.544282820843307</v>
      </c>
      <c r="G19" s="582">
        <f>'5.24'!G19/'5.24'!$D19*100</f>
        <v>4.2901859694347264</v>
      </c>
      <c r="H19" s="100">
        <f>'5.24'!H19/'5.24'!$D19*100</f>
        <v>3.3990057079727491</v>
      </c>
      <c r="I19" s="100">
        <f>'5.24'!I19/'5.24'!$D19*100</f>
        <v>56.372675382065921</v>
      </c>
      <c r="J19" s="100">
        <f>'5.24'!J19/'5.24'!$D19*100</f>
        <v>3.6825630638924689E-2</v>
      </c>
      <c r="K19" s="100">
        <f>'5.24'!K19/'5.24'!$D19*100</f>
        <v>3.3143067575032222E-2</v>
      </c>
      <c r="L19" s="100">
        <f>'5.24'!L19/'5.24'!$D19*100</f>
        <v>5.5238445958387034E-2</v>
      </c>
      <c r="M19" s="100">
        <f>'5.24'!M19/'5.24'!$D19*100</f>
        <v>10.96299024120788</v>
      </c>
    </row>
    <row r="20" spans="2:13">
      <c r="B20" s="228">
        <v>4500000</v>
      </c>
      <c r="C20" s="42" t="s">
        <v>34</v>
      </c>
      <c r="D20" s="94">
        <v>100</v>
      </c>
      <c r="E20" s="100">
        <f t="shared" si="0"/>
        <v>5.8041579720225673</v>
      </c>
      <c r="F20" s="582">
        <f>'5.24'!F20/'5.24'!$D20*100</f>
        <v>2.7494396784913824</v>
      </c>
      <c r="G20" s="582">
        <f>'5.24'!G20/'5.24'!$D20*100</f>
        <v>3.054718293531185</v>
      </c>
      <c r="H20" s="100">
        <f>'5.24'!H20/'5.24'!$D20*100</f>
        <v>2.2895896127985158</v>
      </c>
      <c r="I20" s="100">
        <f>'5.24'!I20/'5.24'!$D20*100</f>
        <v>53.311693330241908</v>
      </c>
      <c r="J20" s="100">
        <f>'5.24'!J20/'5.24'!$D20*100</f>
        <v>5.9896437128062439E-2</v>
      </c>
      <c r="K20" s="100">
        <f>'5.24'!K20/'5.24'!$D20*100</f>
        <v>4.4439292062756007E-2</v>
      </c>
      <c r="L20" s="100">
        <f>'5.24'!L20/'5.24'!$D20*100</f>
        <v>6.7625009660715663E-2</v>
      </c>
      <c r="M20" s="100">
        <f>'5.24'!M20/'5.24'!$D20*100</f>
        <v>10.286730040961434</v>
      </c>
    </row>
    <row r="21" spans="2:13">
      <c r="B21" s="228">
        <v>4800000</v>
      </c>
      <c r="C21" s="42" t="s">
        <v>35</v>
      </c>
      <c r="D21" s="94">
        <v>100</v>
      </c>
      <c r="E21" s="100">
        <f t="shared" si="0"/>
        <v>9.880299681373252</v>
      </c>
      <c r="F21" s="582">
        <f>'5.24'!F21/'5.24'!$D21*100</f>
        <v>5.9591813301949079</v>
      </c>
      <c r="G21" s="582">
        <f>'5.24'!G21/'5.24'!$D21*100</f>
        <v>3.9211183511783445</v>
      </c>
      <c r="H21" s="100">
        <f>'5.24'!H21/'5.24'!$D21*100</f>
        <v>3.6656428509917611</v>
      </c>
      <c r="I21" s="100">
        <f>'5.24'!I21/'5.24'!$D21*100</f>
        <v>54.025892011367226</v>
      </c>
      <c r="J21" s="100">
        <f>'5.24'!J21/'5.24'!$D21*100</f>
        <v>6.8892269713235921E-2</v>
      </c>
      <c r="K21" s="100">
        <f>'5.24'!K21/'5.24'!$D21*100</f>
        <v>4.0187157332720956E-2</v>
      </c>
      <c r="L21" s="100">
        <f>'5.24'!L21/'5.24'!$D21*100</f>
        <v>0.22389987656801674</v>
      </c>
      <c r="M21" s="100">
        <f>'5.24'!M21/'5.24'!$D21*100</f>
        <v>10.732841519074547</v>
      </c>
    </row>
    <row r="22" spans="2:13">
      <c r="B22" s="228">
        <v>6200000</v>
      </c>
      <c r="C22" s="42" t="s">
        <v>36</v>
      </c>
      <c r="D22" s="94">
        <v>100</v>
      </c>
      <c r="E22" s="100">
        <f t="shared" si="0"/>
        <v>9.4384128215070433</v>
      </c>
      <c r="F22" s="582">
        <f>'5.24'!F22/'5.24'!$D22*100</f>
        <v>4.8209900478221535</v>
      </c>
      <c r="G22" s="582">
        <f>'5.24'!G22/'5.24'!$D22*100</f>
        <v>4.6174227736848907</v>
      </c>
      <c r="H22" s="100">
        <f>'5.24'!H22/'5.24'!$D22*100</f>
        <v>8.3882641850846582</v>
      </c>
      <c r="I22" s="100">
        <f>'5.24'!I22/'5.24'!$D22*100</f>
        <v>49.356985911852142</v>
      </c>
      <c r="J22" s="100">
        <f>'5.24'!J22/'5.24'!$D22*100</f>
        <v>8.0780664340183536E-2</v>
      </c>
      <c r="K22" s="100">
        <f>'5.24'!K22/'5.24'!$D22*100</f>
        <v>3.231226573607341E-2</v>
      </c>
      <c r="L22" s="100">
        <f>'5.24'!L22/'5.24'!$D22*100</f>
        <v>4.2005945456895441E-2</v>
      </c>
      <c r="M22" s="100">
        <f>'5.24'!M22/'5.24'!$D22*100</f>
        <v>5.5157037611477318</v>
      </c>
    </row>
    <row r="23" spans="2:13">
      <c r="B23" s="228">
        <v>7100000</v>
      </c>
      <c r="C23" s="42" t="s">
        <v>37</v>
      </c>
      <c r="D23" s="94">
        <v>100</v>
      </c>
      <c r="E23" s="100">
        <f t="shared" si="0"/>
        <v>12.569129033017203</v>
      </c>
      <c r="F23" s="582">
        <f>'5.24'!F23/'5.24'!$D23*100</f>
        <v>7.5165321347045397</v>
      </c>
      <c r="G23" s="582">
        <f>'5.24'!G23/'5.24'!$D23*100</f>
        <v>5.0525968983126637</v>
      </c>
      <c r="H23" s="100">
        <f>'5.24'!H23/'5.24'!$D23*100</f>
        <v>4.9819970348057323</v>
      </c>
      <c r="I23" s="100">
        <f>'5.24'!I23/'5.24'!$D23*100</f>
        <v>51.283740851434359</v>
      </c>
      <c r="J23" s="100">
        <f>'5.24'!J23/'5.24'!$D23*100</f>
        <v>5.1773233238415747E-2</v>
      </c>
      <c r="K23" s="100">
        <f>'5.24'!K23/'5.24'!$D23*100</f>
        <v>4.9419904454851379E-2</v>
      </c>
      <c r="L23" s="100">
        <f>'5.24'!L23/'5.24'!$D23*100</f>
        <v>0.14355305579742547</v>
      </c>
      <c r="M23" s="100">
        <f>'5.24'!M23/'5.24'!$D23*100</f>
        <v>9.4321417645259231</v>
      </c>
    </row>
    <row r="24" spans="2:13">
      <c r="B24" s="228">
        <v>7400000</v>
      </c>
      <c r="C24" s="42" t="s">
        <v>38</v>
      </c>
      <c r="D24" s="94">
        <v>100</v>
      </c>
      <c r="E24" s="100">
        <f t="shared" si="0"/>
        <v>10.134210818205347</v>
      </c>
      <c r="F24" s="582">
        <f>'5.24'!F24/'5.24'!$D24*100</f>
        <v>3.8562502310792328</v>
      </c>
      <c r="G24" s="582">
        <f>'5.24'!G24/'5.24'!$D24*100</f>
        <v>6.2779605871261133</v>
      </c>
      <c r="H24" s="100">
        <f>'5.24'!H24/'5.24'!$D24*100</f>
        <v>3.0040300218138793</v>
      </c>
      <c r="I24" s="100">
        <f>'5.24'!I24/'5.24'!$D24*100</f>
        <v>51.844936591858612</v>
      </c>
      <c r="J24" s="100">
        <f>'5.24'!J24/'5.24'!$D24*100</f>
        <v>6.4702185085222019E-2</v>
      </c>
      <c r="K24" s="100">
        <f>'5.24'!K24/'5.24'!$D24*100</f>
        <v>2.4032240174511037E-2</v>
      </c>
      <c r="L24" s="100">
        <f>'5.24'!L24/'5.24'!$D24*100</f>
        <v>3.5124043331977668E-2</v>
      </c>
      <c r="M24" s="100">
        <f>'5.24'!M24/'5.24'!$D24*100</f>
        <v>11.840499870595631</v>
      </c>
    </row>
    <row r="25" spans="2:13">
      <c r="B25" s="228">
        <v>7800000</v>
      </c>
      <c r="C25" s="42" t="s">
        <v>39</v>
      </c>
      <c r="D25" s="94">
        <v>100</v>
      </c>
      <c r="E25" s="100">
        <f t="shared" si="0"/>
        <v>5.3137979985628903</v>
      </c>
      <c r="F25" s="582">
        <f>'5.24'!F25/'5.24'!$D25*100</f>
        <v>2.9635990816523248</v>
      </c>
      <c r="G25" s="582">
        <f>'5.24'!G25/'5.24'!$D25*100</f>
        <v>2.3501989169105659</v>
      </c>
      <c r="H25" s="100">
        <f>'5.24'!H25/'5.24'!$D25*100</f>
        <v>3.5156592299199074</v>
      </c>
      <c r="I25" s="100">
        <f>'5.24'!I25/'5.24'!$D25*100</f>
        <v>59.517341698943206</v>
      </c>
      <c r="J25" s="100">
        <f>'5.24'!J25/'5.24'!$D25*100</f>
        <v>7.7113163567535364E-2</v>
      </c>
      <c r="K25" s="100">
        <f>'5.24'!K25/'5.24'!$D25*100</f>
        <v>5.0824585078602852E-2</v>
      </c>
      <c r="L25" s="100">
        <f>'5.24'!L25/'5.24'!$D25*100</f>
        <v>0.12443260484761387</v>
      </c>
      <c r="M25" s="100">
        <f>'5.24'!M25/'5.24'!$D25*100</f>
        <v>10.687183441700695</v>
      </c>
    </row>
    <row r="26" spans="2:13" s="54" customFormat="1">
      <c r="B26" s="305"/>
      <c r="C26" s="306" t="s">
        <v>40</v>
      </c>
      <c r="D26" s="170">
        <v>100</v>
      </c>
      <c r="E26" s="171">
        <f t="shared" si="0"/>
        <v>4.2821368305067775</v>
      </c>
      <c r="F26" s="581">
        <f>'5.24'!F26/'5.24'!$D26*100</f>
        <v>2.0623974233516464</v>
      </c>
      <c r="G26" s="581">
        <f>'5.24'!G26/'5.24'!$D26*100</f>
        <v>2.2197394071551306</v>
      </c>
      <c r="H26" s="171">
        <f>'5.24'!H26/'5.24'!$D26*100</f>
        <v>1.6382983641673281</v>
      </c>
      <c r="I26" s="171">
        <f>'5.24'!I26/'5.24'!$D26*100</f>
        <v>50.993751011319063</v>
      </c>
      <c r="J26" s="171">
        <f>'5.24'!J26/'5.24'!$D26*100</f>
        <v>6.4416208844129727E-2</v>
      </c>
      <c r="K26" s="171">
        <f>'5.24'!K26/'5.24'!$D26*100</f>
        <v>0.1141923702236845</v>
      </c>
      <c r="L26" s="171">
        <f>'5.24'!L26/'5.24'!$D26*100</f>
        <v>7.4587189187939676E-2</v>
      </c>
      <c r="M26" s="171">
        <f>'5.24'!M26/'5.24'!$D26*100</f>
        <v>16.795678874411511</v>
      </c>
    </row>
    <row r="27" spans="2:13">
      <c r="B27" s="228">
        <v>1000000</v>
      </c>
      <c r="C27" s="42" t="s">
        <v>41</v>
      </c>
      <c r="D27" s="94">
        <v>100</v>
      </c>
      <c r="E27" s="100">
        <f t="shared" si="0"/>
        <v>8.3933968844454778</v>
      </c>
      <c r="F27" s="582">
        <f>'5.24'!F27/'5.24'!$D27*100</f>
        <v>4.859335038363171</v>
      </c>
      <c r="G27" s="582">
        <f>'5.24'!G27/'5.24'!$D27*100</f>
        <v>3.5340618460823063</v>
      </c>
      <c r="H27" s="100">
        <f>'5.24'!H27/'5.24'!$D27*100</f>
        <v>2.1801727684080627</v>
      </c>
      <c r="I27" s="100">
        <f>'5.24'!I27/'5.24'!$D27*100</f>
        <v>58.832471875950134</v>
      </c>
      <c r="J27" s="100">
        <f>'5.24'!J27/'5.24'!$D27*100</f>
        <v>0.13950244129272263</v>
      </c>
      <c r="K27" s="100">
        <f>'5.24'!K27/'5.24'!$D27*100</f>
        <v>0.25396598286623862</v>
      </c>
      <c r="L27" s="100">
        <f>'5.24'!L27/'5.24'!$D27*100</f>
        <v>0.10552107738808507</v>
      </c>
      <c r="M27" s="100">
        <f>'5.24'!M27/'5.24'!$D27*100</f>
        <v>15.651100817341227</v>
      </c>
    </row>
    <row r="28" spans="2:13">
      <c r="B28" s="228">
        <v>2500000</v>
      </c>
      <c r="C28" s="42" t="s">
        <v>42</v>
      </c>
      <c r="D28" s="94">
        <v>100</v>
      </c>
      <c r="E28" s="100">
        <f t="shared" si="0"/>
        <v>3.7736292673751528</v>
      </c>
      <c r="F28" s="582">
        <f>'5.24'!F28/'5.24'!$D28*100</f>
        <v>1.577635662559955</v>
      </c>
      <c r="G28" s="582">
        <f>'5.24'!G28/'5.24'!$D28*100</f>
        <v>2.195993604815198</v>
      </c>
      <c r="H28" s="100">
        <f>'5.24'!H28/'5.24'!$D28*100</f>
        <v>1.4365654095739679</v>
      </c>
      <c r="I28" s="100">
        <f>'5.24'!I28/'5.24'!$D28*100</f>
        <v>48.377692090661149</v>
      </c>
      <c r="J28" s="100">
        <f>'5.24'!J28/'5.24'!$D28*100</f>
        <v>3.5267563246496755E-2</v>
      </c>
      <c r="K28" s="100">
        <f>'5.24'!K28/'5.24'!$D28*100</f>
        <v>3.9969905012696323E-2</v>
      </c>
      <c r="L28" s="100">
        <f>'5.24'!L28/'5.24'!$D28*100</f>
        <v>0.18339132888178314</v>
      </c>
      <c r="M28" s="100">
        <f>'5.24'!M28/'5.24'!$D28*100</f>
        <v>15.997366688610928</v>
      </c>
    </row>
    <row r="29" spans="2:13">
      <c r="B29" s="228">
        <v>3100000</v>
      </c>
      <c r="C29" s="42" t="s">
        <v>43</v>
      </c>
      <c r="D29" s="94">
        <v>100</v>
      </c>
      <c r="E29" s="100">
        <f t="shared" si="0"/>
        <v>3.7773087896197284</v>
      </c>
      <c r="F29" s="582">
        <f>'5.24'!F29/'5.24'!$D29*100</f>
        <v>1.9619337945050219</v>
      </c>
      <c r="G29" s="582">
        <f>'5.24'!G29/'5.24'!$D29*100</f>
        <v>1.8153749951147067</v>
      </c>
      <c r="H29" s="100">
        <f>'5.24'!H29/'5.24'!$D29*100</f>
        <v>1.5203032790088717</v>
      </c>
      <c r="I29" s="100">
        <f>'5.24'!I29/'5.24'!$D29*100</f>
        <v>48.317504982999175</v>
      </c>
      <c r="J29" s="100">
        <f>'5.24'!J29/'5.24'!$D29*100</f>
        <v>4.4944698479696725E-2</v>
      </c>
      <c r="K29" s="100">
        <f>'5.24'!K29/'5.24'!$D29*100</f>
        <v>5.8623519756126154E-2</v>
      </c>
      <c r="L29" s="100">
        <f>'5.24'!L29/'5.24'!$D29*100</f>
        <v>2.1495290577246258E-2</v>
      </c>
      <c r="M29" s="100">
        <f>'5.24'!M29/'5.24'!$D29*100</f>
        <v>17.166920701918944</v>
      </c>
    </row>
    <row r="30" spans="2:13">
      <c r="B30" s="228">
        <v>3800000</v>
      </c>
      <c r="C30" s="42" t="s">
        <v>44</v>
      </c>
      <c r="D30" s="94">
        <v>100</v>
      </c>
      <c r="E30" s="100">
        <f t="shared" si="0"/>
        <v>2.2355610171093678</v>
      </c>
      <c r="F30" s="582">
        <f>'5.24'!F30/'5.24'!$D30*100</f>
        <v>0.67586728424236697</v>
      </c>
      <c r="G30" s="582">
        <f>'5.24'!G30/'5.24'!$D30*100</f>
        <v>1.5596937328670006</v>
      </c>
      <c r="H30" s="100">
        <f>'5.24'!H30/'5.24'!$D30*100</f>
        <v>0.74676245391813978</v>
      </c>
      <c r="I30" s="100">
        <f>'5.24'!I30/'5.24'!$D30*100</f>
        <v>64.594952263919083</v>
      </c>
      <c r="J30" s="100">
        <f>'5.24'!J30/'5.24'!$D30*100</f>
        <v>0.12288496077133945</v>
      </c>
      <c r="K30" s="100">
        <f>'5.24'!K30/'5.24'!$D30*100</f>
        <v>5.6716135740618207E-2</v>
      </c>
      <c r="L30" s="404" t="s">
        <v>1029</v>
      </c>
      <c r="M30" s="100">
        <f>'5.24'!M30/'5.24'!$D30*100</f>
        <v>11.18253143019189</v>
      </c>
    </row>
    <row r="31" spans="2:13">
      <c r="B31" s="228">
        <v>5300000</v>
      </c>
      <c r="C31" s="42" t="s">
        <v>45</v>
      </c>
      <c r="D31" s="94">
        <v>100</v>
      </c>
      <c r="E31" s="100">
        <f t="shared" si="0"/>
        <v>4.0294401903204227</v>
      </c>
      <c r="F31" s="582">
        <f>'5.24'!F31/'5.24'!$D31*100</f>
        <v>1.9983644338710878</v>
      </c>
      <c r="G31" s="582">
        <f>'5.24'!G31/'5.24'!$D31*100</f>
        <v>2.0310757564493347</v>
      </c>
      <c r="H31" s="100">
        <f>'5.24'!H31/'5.24'!$D31*100</f>
        <v>1.9686268678908632</v>
      </c>
      <c r="I31" s="100">
        <f>'5.24'!I31/'5.24'!$D31*100</f>
        <v>41.744108244740168</v>
      </c>
      <c r="J31" s="100">
        <f>'5.24'!J31/'5.24'!$D31*100</f>
        <v>6.8396401754516389E-2</v>
      </c>
      <c r="K31" s="100">
        <f>'5.24'!K31/'5.24'!$D31*100</f>
        <v>0.12935841201397666</v>
      </c>
      <c r="L31" s="100">
        <f>'5.24'!L31/'5.24'!$D31*100</f>
        <v>0.11895026392089807</v>
      </c>
      <c r="M31" s="100">
        <f>'5.24'!M31/'5.24'!$D31*100</f>
        <v>15.408519812653335</v>
      </c>
    </row>
    <row r="32" spans="2:13">
      <c r="B32" s="228">
        <v>5500000</v>
      </c>
      <c r="C32" s="42" t="s">
        <v>46</v>
      </c>
      <c r="D32" s="94">
        <v>100</v>
      </c>
      <c r="E32" s="100">
        <f t="shared" si="0"/>
        <v>2.736646359233406</v>
      </c>
      <c r="F32" s="582">
        <f>'5.24'!F32/'5.24'!$D32*100</f>
        <v>1.3572211659889812</v>
      </c>
      <c r="G32" s="582">
        <f>'5.24'!G32/'5.24'!$D32*100</f>
        <v>1.3794251932444248</v>
      </c>
      <c r="H32" s="100">
        <f>'5.24'!H32/'5.24'!$D32*100</f>
        <v>1.1990174717939466</v>
      </c>
      <c r="I32" s="100">
        <f>'5.24'!I32/'5.24'!$D32*100</f>
        <v>48.622656434310777</v>
      </c>
      <c r="J32" s="100">
        <f>'5.24'!J32/'5.24'!$D32*100</f>
        <v>8.4652853911378181E-2</v>
      </c>
      <c r="K32" s="100">
        <f>'5.24'!K32/'5.24'!$D32*100</f>
        <v>0.40106024230144743</v>
      </c>
      <c r="L32" s="100">
        <f>'5.24'!L32/'5.24'!$D32*100</f>
        <v>0.12489765331186943</v>
      </c>
      <c r="M32" s="100">
        <f>'5.24'!M32/'5.24'!$D32*100</f>
        <v>24.171859170957134</v>
      </c>
    </row>
    <row r="33" spans="2:13">
      <c r="B33" s="228">
        <v>6000000</v>
      </c>
      <c r="C33" s="42" t="s">
        <v>47</v>
      </c>
      <c r="D33" s="94">
        <v>100</v>
      </c>
      <c r="E33" s="100">
        <f t="shared" si="0"/>
        <v>3.6247092858358387</v>
      </c>
      <c r="F33" s="582">
        <f>'5.24'!F33/'5.24'!$D33*100</f>
        <v>2.1215043394406945</v>
      </c>
      <c r="G33" s="582">
        <f>'5.24'!G33/'5.24'!$D33*100</f>
        <v>1.5032049463951445</v>
      </c>
      <c r="H33" s="100">
        <f>'5.24'!H33/'5.24'!$D33*100</f>
        <v>0.74593000170174151</v>
      </c>
      <c r="I33" s="100">
        <f>'5.24'!I33/'5.24'!$D33*100</f>
        <v>40.413523172046062</v>
      </c>
      <c r="J33" s="100">
        <f>'5.24'!J33/'5.24'!$D33*100</f>
        <v>4.5379771966645867E-2</v>
      </c>
      <c r="K33" s="100">
        <f>'5.24'!K33/'5.24'!$D33*100</f>
        <v>1.7017414487492201E-2</v>
      </c>
      <c r="L33" s="100">
        <f>'5.24'!L33/'5.24'!$D33*100</f>
        <v>9.3595779681207109E-2</v>
      </c>
      <c r="M33" s="100">
        <f>'5.24'!M33/'5.24'!$D33*100</f>
        <v>17.193261103862952</v>
      </c>
    </row>
    <row r="34" spans="2:13">
      <c r="B34" s="228">
        <v>6400000</v>
      </c>
      <c r="C34" s="42" t="s">
        <v>48</v>
      </c>
      <c r="D34" s="94">
        <v>100</v>
      </c>
      <c r="E34" s="100">
        <f t="shared" si="0"/>
        <v>5.0590702460500436</v>
      </c>
      <c r="F34" s="582">
        <f>'5.24'!F34/'5.24'!$D34*100</f>
        <v>2.391465749677621</v>
      </c>
      <c r="G34" s="582">
        <f>'5.24'!G34/'5.24'!$D34*100</f>
        <v>2.6676044963724226</v>
      </c>
      <c r="H34" s="100">
        <f>'5.24'!H34/'5.24'!$D34*100</f>
        <v>1.4653589152436404</v>
      </c>
      <c r="I34" s="100">
        <f>'5.24'!I34/'5.24'!$D34*100</f>
        <v>49.919893712633346</v>
      </c>
      <c r="J34" s="100">
        <f>'5.24'!J34/'5.24'!$D34*100</f>
        <v>3.777369648183606E-2</v>
      </c>
      <c r="K34" s="100">
        <f>'5.24'!K34/'5.24'!$D34*100</f>
        <v>3.777369648183606E-2</v>
      </c>
      <c r="L34" s="100">
        <f>'5.24'!L34/'5.24'!$D34*100</f>
        <v>8.8572805543615588E-2</v>
      </c>
      <c r="M34" s="100">
        <f>'5.24'!M34/'5.24'!$D34*100</f>
        <v>15.746421267893659</v>
      </c>
    </row>
    <row r="35" spans="2:13">
      <c r="B35" s="228">
        <v>6700000</v>
      </c>
      <c r="C35" s="42" t="s">
        <v>49</v>
      </c>
      <c r="D35" s="94">
        <v>100</v>
      </c>
      <c r="E35" s="100">
        <f t="shared" si="0"/>
        <v>5.2498892787789995</v>
      </c>
      <c r="F35" s="582">
        <f>'5.24'!F35/'5.24'!$D35*100</f>
        <v>2.4222396347903108</v>
      </c>
      <c r="G35" s="582">
        <f>'5.24'!G35/'5.24'!$D35*100</f>
        <v>2.8276496439886891</v>
      </c>
      <c r="H35" s="100">
        <f>'5.24'!H35/'5.24'!$D35*100</f>
        <v>3.7577079003849692</v>
      </c>
      <c r="I35" s="100">
        <f>'5.24'!I35/'5.24'!$D35*100</f>
        <v>63.588048921745646</v>
      </c>
      <c r="J35" s="100">
        <f>'5.24'!J35/'5.24'!$D35*100</f>
        <v>7.1542942799713821E-2</v>
      </c>
      <c r="K35" s="100">
        <f>'5.24'!K35/'5.24'!$D35*100</f>
        <v>6.4729329199741087E-2</v>
      </c>
      <c r="L35" s="100">
        <f>'5.24'!L35/'5.24'!$D35*100</f>
        <v>3.4068067999863727E-2</v>
      </c>
      <c r="M35" s="100">
        <f>'5.24'!M35/'5.24'!$D35*100</f>
        <v>14.073518890743705</v>
      </c>
    </row>
    <row r="36" spans="2:13">
      <c r="B36" s="228">
        <v>8000000</v>
      </c>
      <c r="C36" s="42" t="s">
        <v>50</v>
      </c>
      <c r="D36" s="94">
        <v>100</v>
      </c>
      <c r="E36" s="100">
        <f t="shared" si="0"/>
        <v>2.5292156400498431</v>
      </c>
      <c r="F36" s="582">
        <f>'5.24'!F36/'5.24'!$D36*100</f>
        <v>0.82342639679385721</v>
      </c>
      <c r="G36" s="582">
        <f>'5.24'!G36/'5.24'!$D36*100</f>
        <v>1.705789243255986</v>
      </c>
      <c r="H36" s="100">
        <f>'5.24'!H36/'5.24'!$D36*100</f>
        <v>1.0288620213518338</v>
      </c>
      <c r="I36" s="100">
        <f>'5.24'!I36/'5.24'!$D36*100</f>
        <v>54.76543293032028</v>
      </c>
      <c r="J36" s="100">
        <f>'5.24'!J36/'5.24'!$D36*100</f>
        <v>7.5775435287778262E-2</v>
      </c>
      <c r="K36" s="100">
        <f>'5.24'!K36/'5.24'!$D36*100</f>
        <v>9.2614420907284542E-2</v>
      </c>
      <c r="L36" s="100">
        <f>'5.24'!L36/'5.24'!$D36*100</f>
        <v>3.5361869800963189E-2</v>
      </c>
      <c r="M36" s="100">
        <f>'5.24'!M36/'5.24'!$D36*100</f>
        <v>22.155053379584412</v>
      </c>
    </row>
    <row r="37" spans="2:13">
      <c r="B37" s="228">
        <v>8300000</v>
      </c>
      <c r="C37" s="42" t="s">
        <v>51</v>
      </c>
      <c r="D37" s="94">
        <v>100</v>
      </c>
      <c r="E37" s="100">
        <f t="shared" si="0"/>
        <v>3.075677863213274</v>
      </c>
      <c r="F37" s="582">
        <f>'5.24'!F37/'5.24'!$D37*100</f>
        <v>1.1088628085795225</v>
      </c>
      <c r="G37" s="582">
        <f>'5.24'!G37/'5.24'!$D37*100</f>
        <v>1.9668150546337515</v>
      </c>
      <c r="H37" s="100">
        <f>'5.24'!H37/'5.24'!$D37*100</f>
        <v>2.4605422905706194</v>
      </c>
      <c r="I37" s="100">
        <f>'5.24'!I37/'5.24'!$D37*100</f>
        <v>55.779036827195469</v>
      </c>
      <c r="J37" s="100">
        <f>'5.24'!J37/'5.24'!$D37*100</f>
        <v>4.0469445568595712E-2</v>
      </c>
      <c r="K37" s="100">
        <f>'5.24'!K37/'5.24'!$D37*100</f>
        <v>2.0234722784297856E-2</v>
      </c>
      <c r="L37" s="100">
        <f>'5.24'!L37/'5.24'!$D37*100</f>
        <v>6.4751112909753147E-2</v>
      </c>
      <c r="M37" s="100">
        <f>'5.24'!M37/'5.24'!$D37*100</f>
        <v>11.295022258195063</v>
      </c>
    </row>
    <row r="38" spans="2:13">
      <c r="B38" s="228">
        <v>8900000</v>
      </c>
      <c r="C38" s="42" t="s">
        <v>52</v>
      </c>
      <c r="D38" s="94">
        <v>100</v>
      </c>
      <c r="E38" s="100">
        <f t="shared" si="0"/>
        <v>1.4847292112998853</v>
      </c>
      <c r="F38" s="582">
        <f>'5.24'!F38/'5.24'!$D38*100</f>
        <v>0.61282447312042254</v>
      </c>
      <c r="G38" s="582">
        <f>'5.24'!G38/'5.24'!$D38*100</f>
        <v>0.8719047381794629</v>
      </c>
      <c r="H38" s="100">
        <f>'5.24'!H38/'5.24'!$D38*100</f>
        <v>1.0662149369737433</v>
      </c>
      <c r="I38" s="100">
        <f>'5.24'!I38/'5.24'!$D38*100</f>
        <v>48.318469433511034</v>
      </c>
      <c r="J38" s="100">
        <f>'5.24'!J38/'5.24'!$D38*100</f>
        <v>2.2420407553186188E-2</v>
      </c>
      <c r="K38" s="100">
        <f>'5.24'!K38/'5.24'!$D38*100</f>
        <v>3.9858502316775443E-2</v>
      </c>
      <c r="L38" s="100">
        <f>'5.24'!L38/'5.24'!$D38*100</f>
        <v>2.4911563947984652E-3</v>
      </c>
      <c r="M38" s="100">
        <f>'5.24'!M38/'5.24'!$D38*100</f>
        <v>13.830900303921082</v>
      </c>
    </row>
    <row r="39" spans="2:13">
      <c r="B39" s="228">
        <v>9200000</v>
      </c>
      <c r="C39" s="42" t="s">
        <v>53</v>
      </c>
      <c r="D39" s="94">
        <v>100</v>
      </c>
      <c r="E39" s="100">
        <f t="shared" si="0"/>
        <v>6.6127445622472401</v>
      </c>
      <c r="F39" s="582">
        <f>'5.24'!F39/'5.24'!$D39*100</f>
        <v>3.0358509126680513</v>
      </c>
      <c r="G39" s="582">
        <f>'5.24'!G39/'5.24'!$D39*100</f>
        <v>3.5768936495791888</v>
      </c>
      <c r="H39" s="100">
        <f>'5.24'!H39/'5.24'!$D39*100</f>
        <v>2.1026888184501038</v>
      </c>
      <c r="I39" s="100">
        <f>'5.24'!I39/'5.24'!$D39*100</f>
        <v>53.262651655918681</v>
      </c>
      <c r="J39" s="100">
        <f>'5.24'!J39/'5.24'!$D39*100</f>
        <v>5.3284511968521152E-2</v>
      </c>
      <c r="K39" s="100">
        <f>'5.24'!K39/'5.24'!$D39*100</f>
        <v>4.6453164280249211E-2</v>
      </c>
      <c r="L39" s="100">
        <f>'5.24'!L39/'5.24'!$D39*100</f>
        <v>2.3226582140124605E-2</v>
      </c>
      <c r="M39" s="100">
        <f>'5.24'!M39/'5.24'!$D39*100</f>
        <v>14.64504317411739</v>
      </c>
    </row>
    <row r="40" spans="2:13" s="54" customFormat="1">
      <c r="B40" s="305"/>
      <c r="C40" s="306" t="s">
        <v>54</v>
      </c>
      <c r="D40" s="170">
        <v>100</v>
      </c>
      <c r="E40" s="171">
        <f t="shared" si="0"/>
        <v>7.1092180666312839</v>
      </c>
      <c r="F40" s="581">
        <f>'5.24'!F40/'5.24'!$D40*100</f>
        <v>4.2680837627394208</v>
      </c>
      <c r="G40" s="581">
        <f>'5.24'!G40/'5.24'!$D40*100</f>
        <v>2.8411343038918635</v>
      </c>
      <c r="H40" s="171">
        <f>'5.24'!H40/'5.24'!$D40*100</f>
        <v>1.8767341399673496</v>
      </c>
      <c r="I40" s="171">
        <f>'5.24'!I40/'5.24'!$D40*100</f>
        <v>52.947953966771699</v>
      </c>
      <c r="J40" s="171">
        <f>'5.24'!J40/'5.24'!$D40*100</f>
        <v>0.53376240350959692</v>
      </c>
      <c r="K40" s="171">
        <f>'5.24'!K40/'5.24'!$D40*100</f>
        <v>1.8203011105214009</v>
      </c>
      <c r="L40" s="171">
        <f>'5.24'!L40/'5.24'!$D40*100</f>
        <v>5.6097118556389367E-2</v>
      </c>
      <c r="M40" s="171">
        <f>'5.24'!M40/'5.24'!$D40*100</f>
        <v>12.517719299424249</v>
      </c>
    </row>
    <row r="41" spans="2:13">
      <c r="B41" s="228">
        <v>1200000</v>
      </c>
      <c r="C41" s="42" t="s">
        <v>55</v>
      </c>
      <c r="D41" s="94">
        <v>100</v>
      </c>
      <c r="E41" s="100">
        <f t="shared" si="0"/>
        <v>6.3273727647867943</v>
      </c>
      <c r="F41" s="582">
        <f>'5.24'!F41/'5.24'!$D41*100</f>
        <v>4.1678129298486928</v>
      </c>
      <c r="G41" s="582">
        <f>'5.24'!G41/'5.24'!$D41*100</f>
        <v>2.1595598349381016</v>
      </c>
      <c r="H41" s="100">
        <f>'5.24'!H41/'5.24'!$D41*100</f>
        <v>1.6437414030261346</v>
      </c>
      <c r="I41" s="100">
        <f>'5.24'!I41/'5.24'!$D41*100</f>
        <v>36.6162310866575</v>
      </c>
      <c r="J41" s="100">
        <f>'5.24'!J41/'5.24'!$D41*100</f>
        <v>0.8528198074277854</v>
      </c>
      <c r="K41" s="100">
        <f>'5.24'!K41/'5.24'!$D41*100</f>
        <v>0.71526822558459424</v>
      </c>
      <c r="L41" s="100">
        <f>'5.24'!L41/'5.24'!$D41*100</f>
        <v>0.13067400275103164</v>
      </c>
      <c r="M41" s="100">
        <f>'5.24'!M41/'5.24'!$D41*100</f>
        <v>11.396148555708391</v>
      </c>
    </row>
    <row r="42" spans="2:13">
      <c r="B42" s="228">
        <v>1700000</v>
      </c>
      <c r="C42" s="42" t="s">
        <v>56</v>
      </c>
      <c r="D42" s="94">
        <v>100</v>
      </c>
      <c r="E42" s="100">
        <f t="shared" si="0"/>
        <v>10.44695745826602</v>
      </c>
      <c r="F42" s="582">
        <f>'5.24'!F42/'5.24'!$D42*100</f>
        <v>6.5088002720857077</v>
      </c>
      <c r="G42" s="582">
        <f>'5.24'!G42/'5.24'!$D42*100</f>
        <v>3.9381571861803133</v>
      </c>
      <c r="H42" s="100">
        <f>'5.24'!H42/'5.24'!$D42*100</f>
        <v>2.0278887849672649</v>
      </c>
      <c r="I42" s="100">
        <f>'5.24'!I42/'5.24'!$D42*100</f>
        <v>48.748689170422018</v>
      </c>
      <c r="J42" s="100">
        <f>'5.24'!J42/'5.24'!$D42*100</f>
        <v>1.0217385142986708</v>
      </c>
      <c r="K42" s="100">
        <f>'5.24'!K42/'5.24'!$D42*100</f>
        <v>2.0987444378312499</v>
      </c>
      <c r="L42" s="100">
        <f>'5.24'!L42/'5.24'!$D42*100</f>
        <v>3.1176487260153613E-2</v>
      </c>
      <c r="M42" s="100">
        <f>'5.24'!M42/'5.24'!$D42*100</f>
        <v>15.968029929427772</v>
      </c>
    </row>
    <row r="43" spans="2:13">
      <c r="B43" s="228">
        <v>2100000</v>
      </c>
      <c r="C43" s="42" t="s">
        <v>57</v>
      </c>
      <c r="D43" s="94">
        <v>100</v>
      </c>
      <c r="E43" s="100">
        <f t="shared" si="0"/>
        <v>5.8765033096118584</v>
      </c>
      <c r="F43" s="582">
        <f>'5.24'!F43/'5.24'!$D43*100</f>
        <v>3.0237111159451815</v>
      </c>
      <c r="G43" s="582">
        <f>'5.24'!G43/'5.24'!$D43*100</f>
        <v>2.8527921936666769</v>
      </c>
      <c r="H43" s="100">
        <f>'5.24'!H43/'5.24'!$D43*100</f>
        <v>0.88256316231082388</v>
      </c>
      <c r="I43" s="100">
        <f>'5.24'!I43/'5.24'!$D43*100</f>
        <v>49.031977376549925</v>
      </c>
      <c r="J43" s="100">
        <f>'5.24'!J43/'5.24'!$D43*100</f>
        <v>0.34183784455700922</v>
      </c>
      <c r="K43" s="100">
        <f>'5.24'!K43/'5.24'!$D43*100</f>
        <v>2.2623450076136611</v>
      </c>
      <c r="L43" s="100">
        <f>'5.24'!L43/'5.24'!$D43*100</f>
        <v>7.147518568010193E-2</v>
      </c>
      <c r="M43" s="100">
        <f>'5.24'!M43/'5.24'!$D43*100</f>
        <v>15.025327076664905</v>
      </c>
    </row>
    <row r="44" spans="2:13">
      <c r="B44" s="228">
        <v>2700000</v>
      </c>
      <c r="C44" s="42" t="s">
        <v>58</v>
      </c>
      <c r="D44" s="94">
        <v>100</v>
      </c>
      <c r="E44" s="100">
        <f t="shared" si="0"/>
        <v>5.0167344441645376</v>
      </c>
      <c r="F44" s="582">
        <f>'5.24'!F44/'5.24'!$D44*100</f>
        <v>2.8736459495447511</v>
      </c>
      <c r="G44" s="582">
        <f>'5.24'!G44/'5.24'!$D44*100</f>
        <v>2.1430884946197866</v>
      </c>
      <c r="H44" s="100">
        <f>'5.24'!H44/'5.24'!$D44*100</f>
        <v>1.738222909993882</v>
      </c>
      <c r="I44" s="100">
        <f>'5.24'!I44/'5.24'!$D44*100</f>
        <v>63.866196422787638</v>
      </c>
      <c r="J44" s="100">
        <f>'5.24'!J44/'5.24'!$D44*100</f>
        <v>0.16194623385036166</v>
      </c>
      <c r="K44" s="100">
        <f>'5.24'!K44/'5.24'!$D44*100</f>
        <v>0.41026379242091626</v>
      </c>
      <c r="L44" s="100">
        <f>'5.24'!L44/'5.24'!$D44*100</f>
        <v>3.0589844171734985E-2</v>
      </c>
      <c r="M44" s="100">
        <f>'5.24'!M44/'5.24'!$D44*100</f>
        <v>12.97189333141397</v>
      </c>
    </row>
    <row r="45" spans="2:13">
      <c r="B45" s="228">
        <v>2900000</v>
      </c>
      <c r="C45" s="42" t="s">
        <v>59</v>
      </c>
      <c r="D45" s="94">
        <v>100</v>
      </c>
      <c r="E45" s="100">
        <f t="shared" si="0"/>
        <v>6.7016471838469709</v>
      </c>
      <c r="F45" s="582">
        <f>'5.24'!F45/'5.24'!$D45*100</f>
        <v>4.2441551540913922</v>
      </c>
      <c r="G45" s="582">
        <f>'5.24'!G45/'5.24'!$D45*100</f>
        <v>2.4574920297555791</v>
      </c>
      <c r="H45" s="100">
        <f>'5.24'!H45/'5.24'!$D45*100</f>
        <v>1.5342720510095644</v>
      </c>
      <c r="I45" s="100">
        <f>'5.24'!I45/'5.24'!$D45*100</f>
        <v>51.823193411264612</v>
      </c>
      <c r="J45" s="100">
        <f>'5.24'!J45/'5.24'!$D45*100</f>
        <v>0.32213071200850157</v>
      </c>
      <c r="K45" s="100">
        <f>'5.24'!K45/'5.24'!$D45*100</f>
        <v>0.66750797024442088</v>
      </c>
      <c r="L45" s="100">
        <f>'5.24'!L45/'5.24'!$D45*100</f>
        <v>9.9628055260361323E-2</v>
      </c>
      <c r="M45" s="100">
        <f>'5.24'!M45/'5.24'!$D45*100</f>
        <v>13.054596174282679</v>
      </c>
    </row>
    <row r="46" spans="2:13">
      <c r="B46" s="228">
        <v>5700000</v>
      </c>
      <c r="C46" s="42" t="s">
        <v>60</v>
      </c>
      <c r="D46" s="94">
        <v>100</v>
      </c>
      <c r="E46" s="100">
        <f t="shared" si="0"/>
        <v>6.8579801300836252</v>
      </c>
      <c r="F46" s="582">
        <f>'5.24'!F46/'5.24'!$D46*100</f>
        <v>4.5100421699664075</v>
      </c>
      <c r="G46" s="582">
        <f>'5.24'!G46/'5.24'!$D46*100</f>
        <v>2.3479379601172181</v>
      </c>
      <c r="H46" s="100">
        <f>'5.24'!H46/'5.24'!$D46*100</f>
        <v>1.1185762275748694</v>
      </c>
      <c r="I46" s="100">
        <f>'5.24'!I46/'5.24'!$D46*100</f>
        <v>48.616968050889859</v>
      </c>
      <c r="J46" s="100">
        <f>'5.24'!J46/'5.24'!$D46*100</f>
        <v>0.3823886784361375</v>
      </c>
      <c r="K46" s="100">
        <f>'5.24'!K46/'5.24'!$D46*100</f>
        <v>2.2407261811164321</v>
      </c>
      <c r="L46" s="100">
        <f>'5.24'!L46/'5.24'!$D46*100</f>
        <v>0.10363805303409335</v>
      </c>
      <c r="M46" s="100">
        <f>'5.24'!M46/'5.24'!$D46*100</f>
        <v>11.482381530984204</v>
      </c>
    </row>
    <row r="47" spans="2:13">
      <c r="B47" s="228">
        <v>8500000</v>
      </c>
      <c r="C47" s="42" t="s">
        <v>61</v>
      </c>
      <c r="D47" s="94">
        <v>100</v>
      </c>
      <c r="E47" s="100">
        <f t="shared" si="0"/>
        <v>4.2130656205073223</v>
      </c>
      <c r="F47" s="582">
        <f>'5.24'!F47/'5.24'!$D47*100</f>
        <v>1.576549136187529</v>
      </c>
      <c r="G47" s="582">
        <f>'5.24'!G47/'5.24'!$D47*100</f>
        <v>2.6365164843197935</v>
      </c>
      <c r="H47" s="100">
        <f>'5.24'!H47/'5.24'!$D47*100</f>
        <v>3.5673383854382417</v>
      </c>
      <c r="I47" s="100">
        <f>'5.24'!I47/'5.24'!$D47*100</f>
        <v>57.679280684227194</v>
      </c>
      <c r="J47" s="100">
        <f>'5.24'!J47/'5.24'!$D47*100</f>
        <v>6.3354370233192819E-2</v>
      </c>
      <c r="K47" s="100">
        <f>'5.24'!K47/'5.24'!$D47*100</f>
        <v>9.2594848802358742E-2</v>
      </c>
      <c r="L47" s="100">
        <f>'5.24'!L47/'5.24'!$D47*100</f>
        <v>1.9493652379443942E-2</v>
      </c>
      <c r="M47" s="100">
        <f>'5.24'!M47/'5.24'!$D47*100</f>
        <v>10.533882404542021</v>
      </c>
    </row>
    <row r="48" spans="2:13">
      <c r="B48" s="228">
        <v>8700000</v>
      </c>
      <c r="C48" s="42" t="s">
        <v>62</v>
      </c>
      <c r="D48" s="94">
        <v>100</v>
      </c>
      <c r="E48" s="100">
        <f t="shared" si="0"/>
        <v>9.8303897922663968</v>
      </c>
      <c r="F48" s="582">
        <f>'5.24'!F48/'5.24'!$D48*100</f>
        <v>6.8077491636193876</v>
      </c>
      <c r="G48" s="582">
        <f>'5.24'!G48/'5.24'!$D48*100</f>
        <v>3.0226406286470087</v>
      </c>
      <c r="H48" s="100">
        <f>'5.24'!H48/'5.24'!$D48*100</f>
        <v>1.664980938302342</v>
      </c>
      <c r="I48" s="100">
        <f>'5.24'!I48/'5.24'!$D48*100</f>
        <v>53.48945771415233</v>
      </c>
      <c r="J48" s="100">
        <f>'5.24'!J48/'5.24'!$D48*100</f>
        <v>1.2215047070722789</v>
      </c>
      <c r="K48" s="100">
        <f>'5.24'!K48/'5.24'!$D48*100</f>
        <v>7.8269664669726913</v>
      </c>
      <c r="L48" s="100">
        <f>'5.24'!L48/'5.24'!$D48*100</f>
        <v>7.3912705205010504E-2</v>
      </c>
      <c r="M48" s="100">
        <f>'5.24'!M48/'5.24'!$D48*100</f>
        <v>3.2249280323659848</v>
      </c>
    </row>
    <row r="49" spans="2:13">
      <c r="B49" s="228">
        <v>9600000</v>
      </c>
      <c r="C49" s="43" t="s">
        <v>63</v>
      </c>
      <c r="D49" s="94">
        <v>100</v>
      </c>
      <c r="E49" s="100">
        <f t="shared" si="0"/>
        <v>7.3222715773957727</v>
      </c>
      <c r="F49" s="582">
        <f>'5.24'!F49/'5.24'!$D49*100</f>
        <v>5.4160109953588425</v>
      </c>
      <c r="G49" s="582">
        <f>'5.24'!G49/'5.24'!$D49*100</f>
        <v>1.9062605820369301</v>
      </c>
      <c r="H49" s="100">
        <f>'5.24'!H49/'5.24'!$D49*100</f>
        <v>0.83959125948648483</v>
      </c>
      <c r="I49" s="100">
        <f>'5.24'!I49/'5.24'!$D49*100</f>
        <v>44.073063362747241</v>
      </c>
      <c r="J49" s="100">
        <f>'5.24'!J49/'5.24'!$D49*100</f>
        <v>3.4360496384678205</v>
      </c>
      <c r="K49" s="100">
        <f>'5.24'!K49/'5.24'!$D49*100</f>
        <v>1.5875545286138277</v>
      </c>
      <c r="L49" s="100">
        <f>'5.24'!L49/'5.24'!$D49*100</f>
        <v>5.2785690098201297E-2</v>
      </c>
      <c r="M49" s="100">
        <f>'5.24'!M49/'5.24'!$D49*100</f>
        <v>5.9080134653307574</v>
      </c>
    </row>
    <row r="51" spans="2:13" ht="44.25" customHeight="1">
      <c r="B51" s="700" t="s">
        <v>1288</v>
      </c>
      <c r="C51" s="700"/>
      <c r="D51" s="700"/>
      <c r="E51" s="700"/>
      <c r="F51" s="700"/>
      <c r="G51" s="700"/>
      <c r="H51" s="700"/>
      <c r="I51" s="700"/>
      <c r="J51" s="700"/>
      <c r="K51" s="700"/>
      <c r="L51" s="700"/>
      <c r="M51" s="700"/>
    </row>
    <row r="52" spans="2:13">
      <c r="B52" s="697" t="s">
        <v>1282</v>
      </c>
      <c r="C52" s="699"/>
      <c r="D52" s="699"/>
      <c r="E52" s="699"/>
      <c r="F52" s="699"/>
      <c r="G52" s="699"/>
      <c r="H52" s="699"/>
      <c r="I52" s="699"/>
      <c r="J52" s="699"/>
      <c r="K52" s="699"/>
      <c r="L52" s="699"/>
      <c r="M52" s="699"/>
    </row>
    <row r="53" spans="2:13">
      <c r="B53" s="697" t="s">
        <v>1309</v>
      </c>
      <c r="C53" s="697"/>
      <c r="D53" s="697"/>
      <c r="E53" s="697"/>
      <c r="F53" s="697"/>
      <c r="G53" s="697"/>
      <c r="H53" s="697"/>
      <c r="I53" s="697"/>
      <c r="J53" s="697"/>
      <c r="K53" s="697"/>
      <c r="L53" s="697"/>
      <c r="M53" s="697"/>
    </row>
    <row r="54" spans="2:13">
      <c r="B54" s="396" t="s">
        <v>1098</v>
      </c>
    </row>
    <row r="55" spans="2:13">
      <c r="B55" s="712" t="s">
        <v>1245</v>
      </c>
      <c r="C55" s="712"/>
      <c r="D55" s="712"/>
      <c r="E55" s="712"/>
      <c r="F55" s="712"/>
    </row>
  </sheetData>
  <mergeCells count="17">
    <mergeCell ref="B3:M3"/>
    <mergeCell ref="B51:M51"/>
    <mergeCell ref="B52:M52"/>
    <mergeCell ref="B5:L5"/>
    <mergeCell ref="E7:M7"/>
    <mergeCell ref="H8:H9"/>
    <mergeCell ref="I8:I9"/>
    <mergeCell ref="J8:J9"/>
    <mergeCell ref="K8:K9"/>
    <mergeCell ref="L8:L9"/>
    <mergeCell ref="M8:M9"/>
    <mergeCell ref="B55:F55"/>
    <mergeCell ref="E8:G8"/>
    <mergeCell ref="B7:B9"/>
    <mergeCell ref="C7:C9"/>
    <mergeCell ref="D7:D9"/>
    <mergeCell ref="B53:M53"/>
  </mergeCells>
  <hyperlinks>
    <hyperlink ref="B1" location="Cuprins!A1" display="Cuprins" xr:uid="{00000000-0004-0000-1A00-000000000000}"/>
  </hyperlinks>
  <pageMargins left="0.7" right="0.7" top="0.75" bottom="0.75" header="0.511811023622047" footer="0.511811023622047"/>
  <pageSetup paperSize="9" orientation="portrait" horizontalDpi="300" verticalDpi="300"/>
  <ignoredErrors>
    <ignoredError sqref="B14"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67"/>
  <sheetViews>
    <sheetView zoomScaleNormal="100" workbookViewId="0">
      <selection activeCell="B3" sqref="B3"/>
    </sheetView>
  </sheetViews>
  <sheetFormatPr defaultColWidth="8.375" defaultRowHeight="15"/>
  <cols>
    <col min="1" max="1" width="1.625" style="57" customWidth="1"/>
    <col min="2" max="2" width="39" style="57" customWidth="1"/>
    <col min="3" max="3" width="10.5" style="57" customWidth="1"/>
    <col min="4" max="4" width="10.75" style="57" customWidth="1"/>
    <col min="5" max="5" width="12.375" style="57" customWidth="1"/>
    <col min="6" max="6" width="10.375" style="57" customWidth="1"/>
    <col min="7" max="7" width="11.125" style="57" customWidth="1"/>
    <col min="8" max="8" width="12.125" style="57" customWidth="1"/>
    <col min="9" max="16365" width="8.375" style="57"/>
    <col min="16366" max="16384" width="10.5" style="57" customWidth="1"/>
  </cols>
  <sheetData>
    <row r="1" spans="2:11">
      <c r="B1" s="64" t="s">
        <v>0</v>
      </c>
    </row>
    <row r="3" spans="2:11" s="244" customFormat="1" ht="18.75">
      <c r="B3" s="65" t="str">
        <f>Cuprins!B2</f>
        <v xml:space="preserve">Recensământul Populației și Locuințelor 2024: CARACTERISTICI ETNO-CULTURALE </v>
      </c>
    </row>
    <row r="5" spans="2:11" ht="21">
      <c r="B5" s="66" t="s">
        <v>1222</v>
      </c>
    </row>
    <row r="6" spans="2:11">
      <c r="B6" s="67" t="s">
        <v>1</v>
      </c>
      <c r="C6" s="175"/>
      <c r="D6" s="175"/>
      <c r="E6" s="175"/>
      <c r="F6" s="54"/>
      <c r="H6" s="175"/>
    </row>
    <row r="7" spans="2:11">
      <c r="B7" s="54"/>
      <c r="C7" s="176"/>
      <c r="D7" s="176"/>
      <c r="E7" s="176"/>
      <c r="F7" s="595"/>
      <c r="G7" s="595"/>
      <c r="H7" s="256" t="s">
        <v>1064</v>
      </c>
    </row>
    <row r="8" spans="2:11">
      <c r="B8" s="686" t="s">
        <v>997</v>
      </c>
      <c r="C8" s="688">
        <v>2024</v>
      </c>
      <c r="D8" s="689"/>
      <c r="E8" s="690"/>
      <c r="F8" s="752">
        <v>2014</v>
      </c>
      <c r="G8" s="752"/>
      <c r="H8" s="178"/>
    </row>
    <row r="9" spans="2:11" s="54" customFormat="1" ht="51" customHeight="1">
      <c r="B9" s="687"/>
      <c r="C9" s="596" t="s">
        <v>2</v>
      </c>
      <c r="D9" s="443" t="s">
        <v>1289</v>
      </c>
      <c r="E9" s="443" t="s">
        <v>1290</v>
      </c>
      <c r="F9" s="597" t="s">
        <v>2</v>
      </c>
      <c r="G9" s="443" t="s">
        <v>1289</v>
      </c>
      <c r="H9" s="443" t="s">
        <v>1290</v>
      </c>
    </row>
    <row r="10" spans="2:11" ht="12" customHeight="1">
      <c r="B10" s="598" t="s">
        <v>1065</v>
      </c>
      <c r="C10" s="599">
        <v>1</v>
      </c>
      <c r="D10" s="599">
        <v>2</v>
      </c>
      <c r="E10" s="323">
        <v>3</v>
      </c>
      <c r="F10" s="598">
        <v>4</v>
      </c>
      <c r="G10" s="534">
        <v>5</v>
      </c>
      <c r="H10" s="323">
        <v>6</v>
      </c>
    </row>
    <row r="11" spans="2:11">
      <c r="B11" s="694" t="s">
        <v>4</v>
      </c>
      <c r="C11" s="695"/>
      <c r="D11" s="695"/>
      <c r="E11" s="695"/>
      <c r="F11" s="695"/>
      <c r="G11" s="695"/>
      <c r="H11" s="696"/>
    </row>
    <row r="12" spans="2:11" s="54" customFormat="1">
      <c r="B12" s="50" t="s">
        <v>4</v>
      </c>
      <c r="C12" s="600">
        <f>SUM(C13:C27)</f>
        <v>2409207</v>
      </c>
      <c r="D12" s="52">
        <v>100</v>
      </c>
      <c r="E12" s="444" t="s">
        <v>1103</v>
      </c>
      <c r="F12" s="163">
        <v>2595771</v>
      </c>
      <c r="G12" s="53">
        <v>100</v>
      </c>
      <c r="H12" s="444" t="s">
        <v>1103</v>
      </c>
      <c r="I12" s="432"/>
    </row>
    <row r="13" spans="2:11">
      <c r="B13" s="601" t="s">
        <v>998</v>
      </c>
      <c r="C13" s="607">
        <v>2271105</v>
      </c>
      <c r="D13" s="104">
        <f>C13/C$12*100</f>
        <v>94.267740380963531</v>
      </c>
      <c r="E13" s="181">
        <f>C13/SUM(C13:C26)*100</f>
        <v>94.981439535879659</v>
      </c>
      <c r="F13" s="435">
        <v>2350041</v>
      </c>
      <c r="G13" s="107">
        <f>F13/F$12*100</f>
        <v>90.533448443641589</v>
      </c>
      <c r="H13" s="181">
        <f>F13/SUM(F13:F26)*100</f>
        <v>96.71444139536338</v>
      </c>
      <c r="I13" s="432"/>
      <c r="J13" s="373"/>
      <c r="K13" s="373"/>
    </row>
    <row r="14" spans="2:11">
      <c r="B14" s="601" t="s">
        <v>999</v>
      </c>
      <c r="C14" s="607">
        <v>26226</v>
      </c>
      <c r="D14" s="104">
        <f>C14/C$12*100</f>
        <v>1.0885739581530354</v>
      </c>
      <c r="E14" s="181">
        <f>C14/SUM(C13:C26)*100</f>
        <v>1.0968155295629132</v>
      </c>
      <c r="F14" s="435">
        <v>24426</v>
      </c>
      <c r="G14" s="107">
        <f>F14/F$12*100</f>
        <v>0.94099209830142949</v>
      </c>
      <c r="H14" s="181">
        <f>F14/SUM(F13:F26)*100</f>
        <v>1.005236481203156</v>
      </c>
      <c r="I14" s="432"/>
      <c r="J14" s="373"/>
      <c r="K14" s="373"/>
    </row>
    <row r="15" spans="2:11">
      <c r="B15" s="601" t="s">
        <v>1000</v>
      </c>
      <c r="C15" s="607">
        <v>16505</v>
      </c>
      <c r="D15" s="104">
        <f t="shared" ref="D15:D26" si="0">C15/C$12*100</f>
        <v>0.68508019443742274</v>
      </c>
      <c r="E15" s="181">
        <f>C15/SUM(C13:C26)*100</f>
        <v>0.69026692272690771</v>
      </c>
      <c r="F15" s="435">
        <v>16776</v>
      </c>
      <c r="G15" s="107">
        <f t="shared" ref="G15:G27" si="1">F15/F$12*100</f>
        <v>0.6462819717147622</v>
      </c>
      <c r="H15" s="181">
        <f>F15/SUM(F13:F26)*100</f>
        <v>0.69040560094424563</v>
      </c>
      <c r="I15" s="432"/>
      <c r="J15" s="373"/>
      <c r="K15" s="373"/>
    </row>
    <row r="16" spans="2:11">
      <c r="B16" s="601" t="s">
        <v>1001</v>
      </c>
      <c r="C16" s="607">
        <v>12606</v>
      </c>
      <c r="D16" s="104">
        <f t="shared" si="0"/>
        <v>0.52324271015317492</v>
      </c>
      <c r="E16" s="181">
        <f>C16/SUM(C13:C26)*100</f>
        <v>0.52720417012392606</v>
      </c>
      <c r="F16" s="435">
        <v>9504</v>
      </c>
      <c r="G16" s="107">
        <f t="shared" si="1"/>
        <v>0.36613399255943613</v>
      </c>
      <c r="H16" s="181">
        <f>F16/SUM(F13:F26)*100</f>
        <v>0.39113107006283448</v>
      </c>
      <c r="I16" s="432"/>
      <c r="J16" s="373"/>
      <c r="K16" s="373"/>
    </row>
    <row r="17" spans="2:11">
      <c r="B17" s="601" t="s">
        <v>1002</v>
      </c>
      <c r="C17" s="607">
        <v>6982</v>
      </c>
      <c r="D17" s="104">
        <f t="shared" si="0"/>
        <v>0.28980490260903274</v>
      </c>
      <c r="E17" s="181">
        <f>C17/SUM(C13:C26)*100</f>
        <v>0.29199900966248227</v>
      </c>
      <c r="F17" s="435">
        <v>8339</v>
      </c>
      <c r="G17" s="107">
        <f t="shared" si="1"/>
        <v>0.3212533000792443</v>
      </c>
      <c r="H17" s="181">
        <f>F17/SUM(F13:F26)*100</f>
        <v>0.3431862366639285</v>
      </c>
      <c r="I17" s="432"/>
      <c r="J17" s="373"/>
      <c r="K17" s="373"/>
    </row>
    <row r="18" spans="2:11">
      <c r="B18" s="601" t="s">
        <v>1019</v>
      </c>
      <c r="C18" s="607">
        <v>6364</v>
      </c>
      <c r="D18" s="104">
        <f t="shared" si="0"/>
        <v>0.26415330853679236</v>
      </c>
      <c r="E18" s="181">
        <f>C18/SUM(C13:C26)*100</f>
        <v>0.26615320789058111</v>
      </c>
      <c r="F18" s="435">
        <v>4655</v>
      </c>
      <c r="G18" s="107">
        <f t="shared" si="1"/>
        <v>0.17933014892299823</v>
      </c>
      <c r="H18" s="181">
        <f>F18/SUM(F13:F26)*100</f>
        <v>0.19157356177846113</v>
      </c>
      <c r="I18" s="432"/>
      <c r="J18" s="373"/>
      <c r="K18" s="373"/>
    </row>
    <row r="19" spans="2:11">
      <c r="B19" s="601" t="s">
        <v>1004</v>
      </c>
      <c r="C19" s="607">
        <v>4053</v>
      </c>
      <c r="D19" s="104">
        <f t="shared" si="0"/>
        <v>0.16822962908542105</v>
      </c>
      <c r="E19" s="181">
        <f>C19/SUM(C13:C26)*100</f>
        <v>0.16950329220309948</v>
      </c>
      <c r="F19" s="435">
        <v>2447</v>
      </c>
      <c r="G19" s="107">
        <f t="shared" si="1"/>
        <v>9.4268716308179734E-2</v>
      </c>
      <c r="H19" s="181">
        <f>F19/SUM(F13:F26)*100</f>
        <v>0.10070472731941876</v>
      </c>
      <c r="I19" s="432"/>
      <c r="J19" s="373"/>
      <c r="K19" s="373"/>
    </row>
    <row r="20" spans="2:11">
      <c r="B20" s="601" t="s">
        <v>1005</v>
      </c>
      <c r="C20" s="607">
        <v>3138</v>
      </c>
      <c r="D20" s="104">
        <f t="shared" si="0"/>
        <v>0.13025032718234672</v>
      </c>
      <c r="E20" s="181">
        <f>C20/SUM(C13:C26)*100</f>
        <v>0.13123644977382831</v>
      </c>
      <c r="F20" s="435">
        <v>1798</v>
      </c>
      <c r="G20" s="107">
        <f t="shared" si="1"/>
        <v>6.9266510797755282E-2</v>
      </c>
      <c r="H20" s="181">
        <f>F20/SUM(F13:F26)*100</f>
        <v>7.3995545451702061E-2</v>
      </c>
      <c r="I20" s="432"/>
      <c r="J20" s="373"/>
      <c r="K20" s="373"/>
    </row>
    <row r="21" spans="2:11">
      <c r="B21" s="601" t="s">
        <v>1030</v>
      </c>
      <c r="C21" s="607">
        <v>2586</v>
      </c>
      <c r="D21" s="104">
        <f t="shared" si="0"/>
        <v>0.10733822373918057</v>
      </c>
      <c r="E21" s="181">
        <f>C21/SUM(C13:C26)*100</f>
        <v>0.10815087925912048</v>
      </c>
      <c r="F21" s="435">
        <v>2527</v>
      </c>
      <c r="G21" s="107">
        <f t="shared" si="1"/>
        <v>9.7350652272484739E-2</v>
      </c>
      <c r="H21" s="181">
        <f>F21/SUM(F13:F26)*100</f>
        <v>0.10399707639402175</v>
      </c>
      <c r="I21" s="432"/>
      <c r="J21" s="373"/>
      <c r="K21" s="373"/>
    </row>
    <row r="22" spans="2:11">
      <c r="B22" s="601" t="s">
        <v>1020</v>
      </c>
      <c r="C22" s="607">
        <v>4720</v>
      </c>
      <c r="D22" s="104">
        <f t="shared" si="0"/>
        <v>0.19591508741258015</v>
      </c>
      <c r="E22" s="181">
        <f>C22/SUM(C13:C26)*100</f>
        <v>0.19739835657503813</v>
      </c>
      <c r="F22" s="436">
        <v>3277</v>
      </c>
      <c r="G22" s="107">
        <f>F22/F$12*100</f>
        <v>0.12624380193784429</v>
      </c>
      <c r="H22" s="181">
        <f>F22/SUM(F13:F26)*100</f>
        <v>0.13486284896842474</v>
      </c>
      <c r="I22" s="432"/>
      <c r="J22" s="373"/>
      <c r="K22" s="373"/>
    </row>
    <row r="23" spans="2:11">
      <c r="B23" s="601" t="s">
        <v>1008</v>
      </c>
      <c r="C23" s="607">
        <v>440</v>
      </c>
      <c r="D23" s="104">
        <f t="shared" si="0"/>
        <v>1.826327086049476E-2</v>
      </c>
      <c r="E23" s="181">
        <f>C23/SUM(C13:C26)*100</f>
        <v>1.8401541714622199E-2</v>
      </c>
      <c r="F23" s="435">
        <v>17</v>
      </c>
      <c r="G23" s="107">
        <f>F23/F$12*100</f>
        <v>6.5491139241481624E-4</v>
      </c>
      <c r="H23" s="181">
        <f>F23/SUM(F13:F26)*100</f>
        <v>6.9962417835313406E-4</v>
      </c>
      <c r="I23" s="432"/>
      <c r="J23" s="373"/>
      <c r="K23" s="373"/>
    </row>
    <row r="24" spans="2:11">
      <c r="B24" s="601" t="s">
        <v>1009</v>
      </c>
      <c r="C24" s="607">
        <v>2117</v>
      </c>
      <c r="D24" s="104">
        <f t="shared" si="0"/>
        <v>8.7871237299244107E-2</v>
      </c>
      <c r="E24" s="181">
        <f>C24/SUM(C13:C26)*100</f>
        <v>8.8536508658761809E-2</v>
      </c>
      <c r="F24" s="435">
        <v>419</v>
      </c>
      <c r="G24" s="107">
        <f t="shared" si="1"/>
        <v>1.6141639613047529E-2</v>
      </c>
      <c r="H24" s="181">
        <f>F24/SUM(F13:F26)*100</f>
        <v>1.7243678278233129E-2</v>
      </c>
      <c r="I24" s="432"/>
      <c r="J24" s="373"/>
      <c r="K24" s="373"/>
    </row>
    <row r="25" spans="2:11">
      <c r="B25" s="601" t="s">
        <v>1010</v>
      </c>
      <c r="C25" s="607">
        <v>14211</v>
      </c>
      <c r="D25" s="104">
        <f t="shared" si="0"/>
        <v>0.58986214136020687</v>
      </c>
      <c r="E25" s="181">
        <f>C25/SUM(C13:C26)*100</f>
        <v>0.59432797569658202</v>
      </c>
      <c r="F25" s="435">
        <v>5364</v>
      </c>
      <c r="G25" s="107">
        <f t="shared" si="1"/>
        <v>0.20664380640665145</v>
      </c>
      <c r="H25" s="181">
        <f>F25/SUM(F13:F26)*100</f>
        <v>0.22075200545213008</v>
      </c>
      <c r="I25" s="432"/>
      <c r="J25" s="373"/>
      <c r="K25" s="373"/>
    </row>
    <row r="26" spans="2:11">
      <c r="B26" s="602" t="s">
        <v>1011</v>
      </c>
      <c r="C26" s="608">
        <v>20051</v>
      </c>
      <c r="D26" s="603">
        <f t="shared" si="0"/>
        <v>0.83226555459950091</v>
      </c>
      <c r="E26" s="181">
        <f>C26/SUM(C13:C26)*100</f>
        <v>0.83856662027247653</v>
      </c>
      <c r="F26" s="437">
        <v>286</v>
      </c>
      <c r="G26" s="682">
        <f t="shared" si="1"/>
        <v>1.1017921072390437E-2</v>
      </c>
      <c r="H26" s="181">
        <f>F26/SUM(F13:F26)*100</f>
        <v>1.1770147941705668E-2</v>
      </c>
      <c r="I26" s="432"/>
      <c r="J26" s="373"/>
      <c r="K26" s="373"/>
    </row>
    <row r="27" spans="2:11">
      <c r="B27" s="604" t="s">
        <v>1012</v>
      </c>
      <c r="C27" s="609">
        <v>18103</v>
      </c>
      <c r="D27" s="205">
        <f>C27/C$12*100</f>
        <v>0.75140907360803788</v>
      </c>
      <c r="E27" s="446" t="s">
        <v>1103</v>
      </c>
      <c r="F27" s="438">
        <v>165895</v>
      </c>
      <c r="G27" s="252">
        <f t="shared" si="1"/>
        <v>6.3909720849797607</v>
      </c>
      <c r="H27" s="446" t="s">
        <v>1103</v>
      </c>
      <c r="I27" s="432"/>
      <c r="J27" s="594"/>
      <c r="K27" s="594"/>
    </row>
    <row r="28" spans="2:11">
      <c r="B28" s="805" t="s">
        <v>1084</v>
      </c>
      <c r="C28" s="806"/>
      <c r="D28" s="806"/>
      <c r="E28" s="806"/>
      <c r="F28" s="806"/>
      <c r="G28" s="806"/>
      <c r="H28" s="605"/>
      <c r="I28" s="432"/>
      <c r="J28" s="469"/>
      <c r="K28" s="59"/>
    </row>
    <row r="29" spans="2:11">
      <c r="B29" s="694" t="s">
        <v>13</v>
      </c>
      <c r="C29" s="695"/>
      <c r="D29" s="695"/>
      <c r="E29" s="695"/>
      <c r="F29" s="695"/>
      <c r="G29" s="695"/>
      <c r="H29" s="696"/>
      <c r="I29" s="432"/>
    </row>
    <row r="30" spans="2:11" s="54" customFormat="1">
      <c r="B30" s="50" t="s">
        <v>4</v>
      </c>
      <c r="C30" s="163">
        <f>SUM(C31:C45)</f>
        <v>1118967</v>
      </c>
      <c r="D30" s="52">
        <v>100</v>
      </c>
      <c r="E30" s="444" t="s">
        <v>1103</v>
      </c>
      <c r="F30" s="163">
        <v>901694</v>
      </c>
      <c r="G30" s="53">
        <v>100</v>
      </c>
      <c r="H30" s="444" t="s">
        <v>1103</v>
      </c>
      <c r="I30" s="432"/>
    </row>
    <row r="31" spans="2:11">
      <c r="B31" s="601" t="s">
        <v>998</v>
      </c>
      <c r="C31" s="219">
        <v>1040286</v>
      </c>
      <c r="D31" s="104">
        <f>C31/C$30*100</f>
        <v>92.968425342302325</v>
      </c>
      <c r="E31" s="181">
        <f>C31/SUM(C31:C44)*100</f>
        <v>94.006050879437851</v>
      </c>
      <c r="F31" s="435">
        <v>777605</v>
      </c>
      <c r="G31" s="71">
        <f>F31/F$30*100</f>
        <v>86.238236031292217</v>
      </c>
      <c r="H31" s="181">
        <f>F31/SUM(F31:F44)*100</f>
        <v>96.194788245408944</v>
      </c>
      <c r="I31" s="432"/>
    </row>
    <row r="32" spans="2:11">
      <c r="B32" s="601" t="s">
        <v>999</v>
      </c>
      <c r="C32" s="219">
        <v>9770</v>
      </c>
      <c r="D32" s="104">
        <f>C32/C$30*100</f>
        <v>0.87312673206627178</v>
      </c>
      <c r="E32" s="181">
        <f>C32/SUM(C31:C44)*100</f>
        <v>0.882871745935356</v>
      </c>
      <c r="F32" s="435">
        <v>6504</v>
      </c>
      <c r="G32" s="71">
        <f t="shared" ref="G32:G45" si="2">F32/F$30*100</f>
        <v>0.72130900283244648</v>
      </c>
      <c r="H32" s="181">
        <f>F32/SUM(F31:F44)*100</f>
        <v>0.80458703679649657</v>
      </c>
      <c r="I32" s="432"/>
    </row>
    <row r="33" spans="2:9">
      <c r="B33" s="601" t="s">
        <v>1000</v>
      </c>
      <c r="C33" s="219">
        <v>7500</v>
      </c>
      <c r="D33" s="104">
        <f t="shared" ref="D33:D45" si="3">C33/C$30*100</f>
        <v>0.67026105327502961</v>
      </c>
      <c r="E33" s="181">
        <f>C33/SUM(C31:C44)*100</f>
        <v>0.67774187251946483</v>
      </c>
      <c r="F33" s="435">
        <v>6071</v>
      </c>
      <c r="G33" s="71">
        <f t="shared" si="2"/>
        <v>0.67328827739787556</v>
      </c>
      <c r="H33" s="181">
        <f>F33/SUM(F31:F44)*100</f>
        <v>0.75102212490644693</v>
      </c>
      <c r="I33" s="432"/>
    </row>
    <row r="34" spans="2:9">
      <c r="B34" s="601" t="s">
        <v>1001</v>
      </c>
      <c r="C34" s="219">
        <v>3224</v>
      </c>
      <c r="D34" s="104">
        <f t="shared" si="3"/>
        <v>0.28812288476782605</v>
      </c>
      <c r="E34" s="181">
        <f>C34/SUM(C31:C44)*100</f>
        <v>0.29133863960036727</v>
      </c>
      <c r="F34" s="435">
        <v>1809</v>
      </c>
      <c r="G34" s="71">
        <f t="shared" si="2"/>
        <v>0.20062238409038988</v>
      </c>
      <c r="H34" s="181">
        <f>F34/SUM(F31:F44)*100</f>
        <v>0.22378504759607357</v>
      </c>
      <c r="I34" s="432"/>
    </row>
    <row r="35" spans="2:9">
      <c r="B35" s="601" t="s">
        <v>1002</v>
      </c>
      <c r="C35" s="219">
        <v>2355</v>
      </c>
      <c r="D35" s="104">
        <f t="shared" si="3"/>
        <v>0.21046197072835926</v>
      </c>
      <c r="E35" s="181">
        <f>C35/SUM(C31:C44)*100</f>
        <v>0.21281094797111194</v>
      </c>
      <c r="F35" s="435">
        <v>2188</v>
      </c>
      <c r="G35" s="71">
        <f t="shared" si="2"/>
        <v>0.24265438164166558</v>
      </c>
      <c r="H35" s="181">
        <f>F35/SUM(F31:F44)*100</f>
        <v>0.27066980881161357</v>
      </c>
      <c r="I35" s="432"/>
    </row>
    <row r="36" spans="2:9">
      <c r="B36" s="601" t="s">
        <v>1019</v>
      </c>
      <c r="C36" s="219">
        <v>3278</v>
      </c>
      <c r="D36" s="104">
        <f t="shared" si="3"/>
        <v>0.29294876435140627</v>
      </c>
      <c r="E36" s="181">
        <f>C36/SUM(C31:C44)*100</f>
        <v>0.29621838108250742</v>
      </c>
      <c r="F36" s="435">
        <v>3157</v>
      </c>
      <c r="G36" s="71">
        <f t="shared" si="2"/>
        <v>0.35011877643635203</v>
      </c>
      <c r="H36" s="181">
        <f>F36/SUM(F31:F44)*100</f>
        <v>0.39054140147087019</v>
      </c>
      <c r="I36" s="432"/>
    </row>
    <row r="37" spans="2:9">
      <c r="B37" s="601" t="s">
        <v>1004</v>
      </c>
      <c r="C37" s="219">
        <v>999</v>
      </c>
      <c r="D37" s="104">
        <f t="shared" si="3"/>
        <v>8.9278772296233933E-2</v>
      </c>
      <c r="E37" s="181">
        <f>C37/SUM(C31:C44)*100</f>
        <v>9.0275217419592699E-2</v>
      </c>
      <c r="F37" s="435">
        <v>807</v>
      </c>
      <c r="G37" s="71">
        <f t="shared" si="2"/>
        <v>8.9498211144800777E-2</v>
      </c>
      <c r="H37" s="181">
        <f>F37/SUM(F31:F44)*100</f>
        <v>9.9831140635727678E-2</v>
      </c>
      <c r="I37" s="432"/>
    </row>
    <row r="38" spans="2:9">
      <c r="B38" s="601" t="s">
        <v>1005</v>
      </c>
      <c r="C38" s="219">
        <v>2558</v>
      </c>
      <c r="D38" s="104">
        <f t="shared" si="3"/>
        <v>0.22860370323700341</v>
      </c>
      <c r="E38" s="181">
        <f>C38/SUM(C31:C44)*100</f>
        <v>0.23115516132063879</v>
      </c>
      <c r="F38" s="435">
        <v>1273</v>
      </c>
      <c r="G38" s="71">
        <f t="shared" si="2"/>
        <v>0.14117871473027435</v>
      </c>
      <c r="H38" s="181">
        <f>F38/SUM(F31:F44)*100</f>
        <v>0.15747836682686658</v>
      </c>
      <c r="I38" s="432"/>
    </row>
    <row r="39" spans="2:9">
      <c r="B39" s="601" t="s">
        <v>1030</v>
      </c>
      <c r="C39" s="219">
        <v>1992</v>
      </c>
      <c r="D39" s="104">
        <f t="shared" si="3"/>
        <v>0.17802133574984785</v>
      </c>
      <c r="E39" s="181">
        <f>C39/SUM(C31:C44)*100</f>
        <v>0.18000824134116983</v>
      </c>
      <c r="F39" s="435">
        <v>1757</v>
      </c>
      <c r="G39" s="71">
        <f t="shared" si="2"/>
        <v>0.194855460943513</v>
      </c>
      <c r="H39" s="181">
        <f>F39/SUM(F31:F44)*100</f>
        <v>0.21735230990950868</v>
      </c>
      <c r="I39" s="432"/>
    </row>
    <row r="40" spans="2:9">
      <c r="B40" s="601" t="s">
        <v>1020</v>
      </c>
      <c r="C40" s="219">
        <v>3870</v>
      </c>
      <c r="D40" s="104">
        <f t="shared" si="3"/>
        <v>0.34585470348991521</v>
      </c>
      <c r="E40" s="181">
        <f>C40/SUM(C31:C44)*100</f>
        <v>0.34971480622004381</v>
      </c>
      <c r="F40" s="436">
        <v>1978</v>
      </c>
      <c r="G40" s="71">
        <f t="shared" si="2"/>
        <v>0.21936488431773971</v>
      </c>
      <c r="H40" s="181">
        <f>F40/SUM(F31:F44)*100</f>
        <v>0.24469144507740936</v>
      </c>
      <c r="I40" s="432"/>
    </row>
    <row r="41" spans="2:9">
      <c r="B41" s="601" t="s">
        <v>1008</v>
      </c>
      <c r="C41" s="219">
        <v>350</v>
      </c>
      <c r="D41" s="104">
        <f t="shared" si="3"/>
        <v>3.1278849152834715E-2</v>
      </c>
      <c r="E41" s="181">
        <f>C41/SUM(C31:C44)*100</f>
        <v>3.1627954050908354E-2</v>
      </c>
      <c r="F41" s="437">
        <v>10</v>
      </c>
      <c r="G41" s="71">
        <f t="shared" si="2"/>
        <v>1.1090236820917075E-3</v>
      </c>
      <c r="H41" s="181">
        <f>F41/SUM(F31:F44)*100</f>
        <v>1.2370649397240108E-3</v>
      </c>
      <c r="I41" s="432"/>
    </row>
    <row r="42" spans="2:9">
      <c r="B42" s="601" t="s">
        <v>1009</v>
      </c>
      <c r="C42" s="219">
        <v>1980</v>
      </c>
      <c r="D42" s="104">
        <f t="shared" si="3"/>
        <v>0.1769489180646078</v>
      </c>
      <c r="E42" s="181">
        <f>C42/SUM(C31:C44)*100</f>
        <v>0.17892385434513869</v>
      </c>
      <c r="F42" s="435">
        <v>239</v>
      </c>
      <c r="G42" s="71">
        <f t="shared" si="2"/>
        <v>2.6505666001991807E-2</v>
      </c>
      <c r="H42" s="181">
        <f>F42/SUM(F31:F44)*100</f>
        <v>2.956585205940386E-2</v>
      </c>
      <c r="I42" s="432"/>
    </row>
    <row r="43" spans="2:9">
      <c r="B43" s="601" t="s">
        <v>1010</v>
      </c>
      <c r="C43" s="219">
        <v>12959</v>
      </c>
      <c r="D43" s="104">
        <f t="shared" si="3"/>
        <v>1.1581217319188144</v>
      </c>
      <c r="E43" s="181">
        <f>C43/SUM(C31:C44)*100</f>
        <v>1.1710475901306325</v>
      </c>
      <c r="F43" s="435">
        <v>4849</v>
      </c>
      <c r="G43" s="71">
        <f t="shared" si="2"/>
        <v>0.5377655834462689</v>
      </c>
      <c r="H43" s="181">
        <f>F43/SUM(F31:F44)*100</f>
        <v>0.59985278927217278</v>
      </c>
      <c r="I43" s="432"/>
    </row>
    <row r="44" spans="2:9">
      <c r="B44" s="601" t="s">
        <v>1011</v>
      </c>
      <c r="C44" s="219">
        <v>15495</v>
      </c>
      <c r="D44" s="104">
        <f t="shared" si="3"/>
        <v>1.3847593360662112</v>
      </c>
      <c r="E44" s="181">
        <f>C44/SUM(C31:C44)*100</f>
        <v>1.4002147086252141</v>
      </c>
      <c r="F44" s="606">
        <v>118</v>
      </c>
      <c r="G44" s="71">
        <f t="shared" si="2"/>
        <v>1.3086479448682149E-2</v>
      </c>
      <c r="H44" s="181">
        <f>F44/SUM(F31:F44)*100</f>
        <v>1.4597366288743327E-2</v>
      </c>
      <c r="I44" s="432"/>
    </row>
    <row r="45" spans="2:9">
      <c r="B45" s="601" t="s">
        <v>1012</v>
      </c>
      <c r="C45" s="219">
        <v>12351</v>
      </c>
      <c r="D45" s="104">
        <f t="shared" si="3"/>
        <v>1.1037859025333188</v>
      </c>
      <c r="E45" s="446" t="s">
        <v>1103</v>
      </c>
      <c r="F45" s="438">
        <v>93329</v>
      </c>
      <c r="G45" s="71">
        <f t="shared" si="2"/>
        <v>10.350407122593696</v>
      </c>
      <c r="H45" s="446" t="s">
        <v>1103</v>
      </c>
      <c r="I45" s="432"/>
    </row>
    <row r="46" spans="2:9">
      <c r="B46" s="694" t="s">
        <v>14</v>
      </c>
      <c r="C46" s="695"/>
      <c r="D46" s="695"/>
      <c r="E46" s="695"/>
      <c r="F46" s="695"/>
      <c r="G46" s="695"/>
      <c r="H46" s="696"/>
      <c r="I46" s="432"/>
    </row>
    <row r="47" spans="2:9" s="54" customFormat="1">
      <c r="B47" s="50" t="s">
        <v>4</v>
      </c>
      <c r="C47" s="163">
        <f>SUM(C48:C62)</f>
        <v>1290240</v>
      </c>
      <c r="D47" s="52">
        <v>100</v>
      </c>
      <c r="E47" s="444" t="s">
        <v>1103</v>
      </c>
      <c r="F47" s="163">
        <v>1694077</v>
      </c>
      <c r="G47" s="53">
        <v>100</v>
      </c>
      <c r="H47" s="444" t="s">
        <v>1103</v>
      </c>
      <c r="I47" s="432"/>
    </row>
    <row r="48" spans="2:9">
      <c r="B48" s="601" t="s">
        <v>998</v>
      </c>
      <c r="C48" s="219">
        <v>1230819</v>
      </c>
      <c r="D48" s="105">
        <f>C48/C$47*100</f>
        <v>95.39457775297619</v>
      </c>
      <c r="E48" s="181">
        <f>C48/SUM(C48:C61)*100</f>
        <v>95.821759331344467</v>
      </c>
      <c r="F48" s="435">
        <v>1572436</v>
      </c>
      <c r="G48" s="71">
        <f>F48/F$47*100</f>
        <v>92.819629804312314</v>
      </c>
      <c r="H48" s="181">
        <f>F48/SUM(F48:F61)*100</f>
        <v>96.97350187571962</v>
      </c>
      <c r="I48" s="432"/>
    </row>
    <row r="49" spans="2:16">
      <c r="B49" s="601" t="s">
        <v>999</v>
      </c>
      <c r="C49" s="219">
        <v>16456</v>
      </c>
      <c r="D49" s="105">
        <f t="shared" ref="D49:D62" si="4">C49/C$47*100</f>
        <v>1.275421626984127</v>
      </c>
      <c r="E49" s="181">
        <f>C49/SUM(C48:C61)*100</f>
        <v>1.2811330273229489</v>
      </c>
      <c r="F49" s="435">
        <v>17922</v>
      </c>
      <c r="G49" s="71">
        <f t="shared" ref="G49:G62" si="5">F49/F$47*100</f>
        <v>1.0579212160958447</v>
      </c>
      <c r="H49" s="181">
        <f>F49/SUM(F48:F61)*100</f>
        <v>1.105265397521201</v>
      </c>
      <c r="I49" s="432"/>
    </row>
    <row r="50" spans="2:16">
      <c r="B50" s="601" t="s">
        <v>1000</v>
      </c>
      <c r="C50" s="219">
        <v>9005</v>
      </c>
      <c r="D50" s="105">
        <f t="shared" si="4"/>
        <v>0.69793216765873023</v>
      </c>
      <c r="E50" s="181">
        <f>C50/SUM(C48:C61)*100</f>
        <v>0.70105754199338566</v>
      </c>
      <c r="F50" s="435">
        <v>10705</v>
      </c>
      <c r="G50" s="71">
        <f t="shared" si="5"/>
        <v>0.63190752250340443</v>
      </c>
      <c r="H50" s="181">
        <f>F50/SUM(F48:F61)*100</f>
        <v>0.66018670240288224</v>
      </c>
      <c r="I50" s="432"/>
    </row>
    <row r="51" spans="2:16">
      <c r="B51" s="601" t="s">
        <v>1001</v>
      </c>
      <c r="C51" s="219">
        <v>9382</v>
      </c>
      <c r="D51" s="105">
        <f t="shared" si="4"/>
        <v>0.72715153769841268</v>
      </c>
      <c r="E51" s="181">
        <f>C51/SUM(C48:C61)*100</f>
        <v>0.73040775779921652</v>
      </c>
      <c r="F51" s="435">
        <v>7695</v>
      </c>
      <c r="G51" s="71">
        <f t="shared" si="5"/>
        <v>0.45422964835718799</v>
      </c>
      <c r="H51" s="181">
        <f>F51/SUM(F48:F61)*100</f>
        <v>0.47455737272210918</v>
      </c>
      <c r="I51" s="432"/>
    </row>
    <row r="52" spans="2:16">
      <c r="B52" s="601" t="s">
        <v>1002</v>
      </c>
      <c r="C52" s="219">
        <v>4627</v>
      </c>
      <c r="D52" s="105">
        <f t="shared" si="4"/>
        <v>0.3586154513888889</v>
      </c>
      <c r="E52" s="181">
        <f>C52/SUM(C48:C61)*100</f>
        <v>0.36022134889543539</v>
      </c>
      <c r="F52" s="435">
        <v>6151</v>
      </c>
      <c r="G52" s="71">
        <f t="shared" si="5"/>
        <v>0.36308857271540784</v>
      </c>
      <c r="H52" s="181">
        <f>F52/SUM(F48:F61)*100</f>
        <v>0.37933754380944684</v>
      </c>
      <c r="I52" s="432"/>
    </row>
    <row r="53" spans="2:16">
      <c r="B53" s="601" t="s">
        <v>1019</v>
      </c>
      <c r="C53" s="219">
        <v>3086</v>
      </c>
      <c r="D53" s="105">
        <f t="shared" si="4"/>
        <v>0.23918030753968256</v>
      </c>
      <c r="E53" s="181">
        <f>C53/SUM(C48:C61)*100</f>
        <v>0.24025136863871055</v>
      </c>
      <c r="F53" s="435">
        <v>1498</v>
      </c>
      <c r="G53" s="71">
        <f t="shared" si="5"/>
        <v>8.8425732714628683E-2</v>
      </c>
      <c r="H53" s="181">
        <f>F53/SUM(F48:F61)*100</f>
        <v>9.2382968724849843E-2</v>
      </c>
      <c r="I53" s="432"/>
    </row>
    <row r="54" spans="2:16">
      <c r="B54" s="601" t="s">
        <v>1004</v>
      </c>
      <c r="C54" s="219">
        <v>3054</v>
      </c>
      <c r="D54" s="105">
        <f t="shared" si="4"/>
        <v>0.23670014880952378</v>
      </c>
      <c r="E54" s="181">
        <f>C54/SUM(C48:C61)*100</f>
        <v>0.23776010363662409</v>
      </c>
      <c r="F54" s="435">
        <v>1640</v>
      </c>
      <c r="G54" s="71">
        <f t="shared" si="5"/>
        <v>9.6807878272357165E-2</v>
      </c>
      <c r="H54" s="181">
        <f>F54/SUM(F48:F61)*100</f>
        <v>0.10114023278287966</v>
      </c>
      <c r="I54" s="432"/>
    </row>
    <row r="55" spans="2:16">
      <c r="B55" s="601" t="s">
        <v>1005</v>
      </c>
      <c r="C55" s="219">
        <v>580</v>
      </c>
      <c r="D55" s="105">
        <f t="shared" si="4"/>
        <v>4.4952876984126984E-2</v>
      </c>
      <c r="E55" s="181">
        <f>C55/SUM(C48:C61)*100</f>
        <v>4.5154178162816624E-2</v>
      </c>
      <c r="F55" s="435">
        <v>525</v>
      </c>
      <c r="G55" s="71">
        <f t="shared" si="5"/>
        <v>3.0990326885967995E-2</v>
      </c>
      <c r="H55" s="181">
        <f>F55/SUM(F48:F61)*100</f>
        <v>3.2377208665251116E-2</v>
      </c>
      <c r="I55" s="432"/>
    </row>
    <row r="56" spans="2:16">
      <c r="B56" s="601" t="s">
        <v>1030</v>
      </c>
      <c r="C56" s="219">
        <v>594</v>
      </c>
      <c r="D56" s="105">
        <f t="shared" si="4"/>
        <v>4.6037946428571425E-2</v>
      </c>
      <c r="E56" s="181">
        <f>C56/SUM(C48:C61)*100</f>
        <v>4.6244106601229441E-2</v>
      </c>
      <c r="F56" s="435">
        <v>770</v>
      </c>
      <c r="G56" s="71">
        <f t="shared" si="5"/>
        <v>4.5452479432753053E-2</v>
      </c>
      <c r="H56" s="181">
        <f>F56/SUM(F48:F61)*100</f>
        <v>4.7486572709034967E-2</v>
      </c>
      <c r="I56" s="432"/>
    </row>
    <row r="57" spans="2:16">
      <c r="B57" s="245" t="s">
        <v>1020</v>
      </c>
      <c r="C57" s="219">
        <v>850</v>
      </c>
      <c r="D57" s="105">
        <f t="shared" si="4"/>
        <v>6.5879216269841279E-2</v>
      </c>
      <c r="E57" s="181">
        <f>C57/SUM(C48:C61)*100</f>
        <v>6.6174226617920925E-2</v>
      </c>
      <c r="F57" s="436">
        <v>1299</v>
      </c>
      <c r="G57" s="71">
        <f t="shared" si="5"/>
        <v>7.6678923094995091E-2</v>
      </c>
      <c r="H57" s="181">
        <f>F57/SUM(F48:F61)*100</f>
        <v>8.0110464868878475E-2</v>
      </c>
      <c r="I57" s="432"/>
    </row>
    <row r="58" spans="2:16">
      <c r="B58" s="245" t="s">
        <v>1008</v>
      </c>
      <c r="C58" s="219">
        <v>90</v>
      </c>
      <c r="D58" s="105">
        <f t="shared" si="4"/>
        <v>6.9754464285714281E-3</v>
      </c>
      <c r="E58" s="181">
        <f>C58/SUM(C48:C61)*100</f>
        <v>7.0066828183680966E-3</v>
      </c>
      <c r="F58" s="437">
        <v>7</v>
      </c>
      <c r="G58" s="71">
        <f t="shared" si="5"/>
        <v>4.1320435847957325E-4</v>
      </c>
      <c r="H58" s="181">
        <f>F58/SUM(F48:F61)*100</f>
        <v>4.3169611553668154E-4</v>
      </c>
      <c r="I58" s="432"/>
    </row>
    <row r="59" spans="2:16">
      <c r="B59" s="245" t="s">
        <v>1009</v>
      </c>
      <c r="C59" s="219">
        <v>137</v>
      </c>
      <c r="D59" s="105">
        <f t="shared" si="4"/>
        <v>1.0618179563492064E-2</v>
      </c>
      <c r="E59" s="181">
        <f>C59/SUM(C48:C61)*100</f>
        <v>1.0665728290182547E-2</v>
      </c>
      <c r="F59" s="435">
        <v>180</v>
      </c>
      <c r="G59" s="71">
        <f t="shared" si="5"/>
        <v>1.0625254932331882E-2</v>
      </c>
      <c r="H59" s="181">
        <f>F59/SUM(F48:F61)*100</f>
        <v>1.1100757256657524E-2</v>
      </c>
      <c r="I59" s="432"/>
    </row>
    <row r="60" spans="2:16">
      <c r="B60" s="245" t="s">
        <v>1010</v>
      </c>
      <c r="C60" s="219">
        <v>1252</v>
      </c>
      <c r="D60" s="105">
        <f t="shared" si="4"/>
        <v>9.703621031746032E-2</v>
      </c>
      <c r="E60" s="181">
        <f>C60/SUM(C48:C61)*100</f>
        <v>9.7470743206631752E-2</v>
      </c>
      <c r="F60" s="435">
        <v>515</v>
      </c>
      <c r="G60" s="71">
        <f t="shared" si="5"/>
        <v>3.040003494528289E-2</v>
      </c>
      <c r="H60" s="181">
        <f>F60/SUM(F48:F61)*100</f>
        <v>3.1760499928770142E-2</v>
      </c>
      <c r="I60" s="432"/>
    </row>
    <row r="61" spans="2:16">
      <c r="B61" s="245" t="s">
        <v>1011</v>
      </c>
      <c r="C61" s="219">
        <v>4556</v>
      </c>
      <c r="D61" s="105">
        <f t="shared" si="4"/>
        <v>0.35311259920634919</v>
      </c>
      <c r="E61" s="181">
        <f>C61/SUM(C48:C61)*100</f>
        <v>0.35469385467205611</v>
      </c>
      <c r="F61" s="437">
        <v>168</v>
      </c>
      <c r="G61" s="71">
        <f t="shared" si="5"/>
        <v>9.9169046035097585E-3</v>
      </c>
      <c r="H61" s="181">
        <f>F61/SUM(F48:F61)*100</f>
        <v>1.0360706772880356E-2</v>
      </c>
      <c r="I61" s="432"/>
    </row>
    <row r="62" spans="2:16">
      <c r="B62" s="88" t="s">
        <v>1021</v>
      </c>
      <c r="C62" s="219">
        <v>5752</v>
      </c>
      <c r="D62" s="105">
        <f t="shared" si="4"/>
        <v>0.44580853174603174</v>
      </c>
      <c r="E62" s="446" t="s">
        <v>1103</v>
      </c>
      <c r="F62" s="435">
        <v>72566</v>
      </c>
      <c r="G62" s="71">
        <f t="shared" si="5"/>
        <v>4.28351249677553</v>
      </c>
      <c r="H62" s="446" t="s">
        <v>1103</v>
      </c>
      <c r="I62" s="432"/>
    </row>
    <row r="64" spans="2:16" ht="44.25" customHeight="1">
      <c r="B64" s="709" t="s">
        <v>1291</v>
      </c>
      <c r="C64" s="709"/>
      <c r="D64" s="709"/>
      <c r="E64" s="709"/>
      <c r="F64" s="709"/>
      <c r="G64" s="709"/>
      <c r="H64" s="709"/>
      <c r="I64" s="246"/>
      <c r="J64" s="246"/>
      <c r="K64" s="246"/>
      <c r="L64" s="246"/>
      <c r="M64" s="246"/>
      <c r="N64" s="246"/>
      <c r="O64" s="246"/>
      <c r="P64" s="246"/>
    </row>
    <row r="65" spans="2:16" ht="15" customHeight="1">
      <c r="B65" s="697" t="s">
        <v>1282</v>
      </c>
      <c r="C65" s="710"/>
      <c r="D65" s="710"/>
      <c r="E65" s="710"/>
      <c r="F65" s="710"/>
      <c r="G65" s="710"/>
      <c r="H65" s="710"/>
      <c r="I65" s="247"/>
      <c r="J65" s="247"/>
      <c r="K65" s="247"/>
      <c r="L65" s="247"/>
      <c r="M65" s="247"/>
      <c r="N65" s="247"/>
      <c r="O65" s="247"/>
      <c r="P65" s="247"/>
    </row>
    <row r="66" spans="2:16" ht="15.75" customHeight="1">
      <c r="B66" s="762" t="s">
        <v>1238</v>
      </c>
      <c r="C66" s="762"/>
      <c r="D66" s="762"/>
      <c r="E66" s="762"/>
      <c r="F66" s="762"/>
      <c r="G66" s="762"/>
      <c r="H66" s="762"/>
      <c r="I66" s="383"/>
    </row>
    <row r="67" spans="2:16">
      <c r="B67" s="398" t="s">
        <v>1245</v>
      </c>
    </row>
  </sheetData>
  <mergeCells count="10">
    <mergeCell ref="B65:H65"/>
    <mergeCell ref="B66:H66"/>
    <mergeCell ref="F8:G8"/>
    <mergeCell ref="B28:G28"/>
    <mergeCell ref="B8:B9"/>
    <mergeCell ref="C8:E8"/>
    <mergeCell ref="B11:H11"/>
    <mergeCell ref="B29:H29"/>
    <mergeCell ref="B46:H46"/>
    <mergeCell ref="B64:H64"/>
  </mergeCells>
  <hyperlinks>
    <hyperlink ref="B1" location="Cuprins!A1" display="Cuprins" xr:uid="{00000000-0004-0000-1B00-000000000000}"/>
  </hyperlinks>
  <pageMargins left="0.7" right="0.7" top="0.75" bottom="0.75" header="0.511811023622047" footer="0.511811023622047"/>
  <pageSetup orientation="portrait" horizontalDpi="300" verticalDpi="300"/>
  <ignoredErrors>
    <ignoredError sqref="E13:E26 H13:H26 H31:H44 E31:E44 H48:H61 E48:E61" formulaRange="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W45"/>
  <sheetViews>
    <sheetView zoomScaleNormal="100" workbookViewId="0">
      <selection activeCell="G17" sqref="G17"/>
    </sheetView>
  </sheetViews>
  <sheetFormatPr defaultColWidth="8.375" defaultRowHeight="15"/>
  <cols>
    <col min="1" max="1" width="1.625" style="2" customWidth="1"/>
    <col min="2" max="2" width="24.75" style="2" customWidth="1"/>
    <col min="3" max="11" width="8.375" style="2"/>
    <col min="12" max="12" width="11.75" style="2" customWidth="1"/>
    <col min="13" max="16384" width="8.375" style="2"/>
  </cols>
  <sheetData>
    <row r="1" spans="2:23">
      <c r="B1" s="3" t="s">
        <v>0</v>
      </c>
    </row>
    <row r="3" spans="2:23" ht="18.75">
      <c r="B3" s="4" t="str">
        <f>Cuprins!B2</f>
        <v xml:space="preserve">Recensământul Populației și Locuințelor 2024: CARACTERISTICI ETNO-CULTURALE </v>
      </c>
    </row>
    <row r="5" spans="2:23" ht="21">
      <c r="B5" s="701" t="s">
        <v>1223</v>
      </c>
      <c r="C5" s="701"/>
      <c r="D5" s="701"/>
      <c r="E5" s="701"/>
      <c r="F5" s="701"/>
      <c r="G5" s="701"/>
      <c r="H5" s="701"/>
      <c r="I5" s="701"/>
      <c r="J5" s="701"/>
      <c r="K5" s="701"/>
    </row>
    <row r="6" spans="2:23">
      <c r="L6" s="84" t="s">
        <v>2</v>
      </c>
    </row>
    <row r="7" spans="2:23" ht="15" customHeight="1">
      <c r="B7" s="757" t="s">
        <v>997</v>
      </c>
      <c r="C7" s="807" t="s">
        <v>1239</v>
      </c>
      <c r="D7" s="809" t="s">
        <v>1085</v>
      </c>
      <c r="E7" s="809"/>
      <c r="F7" s="809"/>
      <c r="G7" s="809"/>
      <c r="H7" s="809"/>
      <c r="I7" s="809"/>
      <c r="J7" s="809"/>
      <c r="K7" s="809"/>
      <c r="L7" s="809"/>
    </row>
    <row r="8" spans="2:23">
      <c r="B8" s="757"/>
      <c r="C8" s="808"/>
      <c r="D8" s="610" t="s">
        <v>15</v>
      </c>
      <c r="E8" s="611" t="s">
        <v>16</v>
      </c>
      <c r="F8" s="610" t="s">
        <v>17</v>
      </c>
      <c r="G8" s="610" t="s">
        <v>18</v>
      </c>
      <c r="H8" s="610" t="s">
        <v>19</v>
      </c>
      <c r="I8" s="610" t="s">
        <v>20</v>
      </c>
      <c r="J8" s="610" t="s">
        <v>21</v>
      </c>
      <c r="K8" s="612" t="s">
        <v>22</v>
      </c>
      <c r="L8" s="613" t="s">
        <v>23</v>
      </c>
    </row>
    <row r="9" spans="2:23" s="57" customFormat="1">
      <c r="B9" s="359" t="s">
        <v>1065</v>
      </c>
      <c r="C9" s="360">
        <v>1</v>
      </c>
      <c r="D9" s="216">
        <v>2</v>
      </c>
      <c r="E9" s="217" t="s">
        <v>1067</v>
      </c>
      <c r="F9" s="216">
        <v>4</v>
      </c>
      <c r="G9" s="216">
        <v>5</v>
      </c>
      <c r="H9" s="216">
        <v>6</v>
      </c>
      <c r="I9" s="216">
        <v>7</v>
      </c>
      <c r="J9" s="216">
        <v>8</v>
      </c>
      <c r="K9" s="361">
        <v>9</v>
      </c>
      <c r="L9" s="362">
        <v>10</v>
      </c>
    </row>
    <row r="10" spans="2:23">
      <c r="B10" s="93" t="s">
        <v>4</v>
      </c>
      <c r="C10" s="166">
        <v>2409207</v>
      </c>
      <c r="D10" s="166">
        <v>301844</v>
      </c>
      <c r="E10" s="166">
        <v>305993</v>
      </c>
      <c r="F10" s="166">
        <v>219015</v>
      </c>
      <c r="G10" s="166">
        <v>335638</v>
      </c>
      <c r="H10" s="166">
        <v>324962</v>
      </c>
      <c r="I10" s="166">
        <v>302081</v>
      </c>
      <c r="J10" s="166">
        <v>358444</v>
      </c>
      <c r="K10" s="166">
        <v>198811</v>
      </c>
      <c r="L10" s="166">
        <v>62419</v>
      </c>
      <c r="M10" s="428"/>
      <c r="N10" s="428"/>
      <c r="O10" s="428"/>
      <c r="P10" s="428"/>
      <c r="Q10" s="428"/>
      <c r="R10" s="428"/>
      <c r="S10" s="428"/>
      <c r="T10" s="428"/>
      <c r="U10" s="428"/>
      <c r="V10" s="428"/>
      <c r="W10" s="428"/>
    </row>
    <row r="11" spans="2:23">
      <c r="B11" s="102" t="s">
        <v>998</v>
      </c>
      <c r="C11" s="167">
        <v>2271105</v>
      </c>
      <c r="D11" s="167">
        <v>284139</v>
      </c>
      <c r="E11" s="167">
        <v>287018</v>
      </c>
      <c r="F11" s="167">
        <v>200056</v>
      </c>
      <c r="G11" s="167">
        <v>316231</v>
      </c>
      <c r="H11" s="167">
        <v>307441</v>
      </c>
      <c r="I11" s="167">
        <v>286974</v>
      </c>
      <c r="J11" s="167">
        <v>342047</v>
      </c>
      <c r="K11" s="167">
        <v>188965</v>
      </c>
      <c r="L11" s="167">
        <v>58234</v>
      </c>
      <c r="M11" s="428"/>
      <c r="N11" s="428"/>
      <c r="O11" s="428"/>
      <c r="P11" s="428"/>
      <c r="Q11" s="428"/>
      <c r="R11" s="428"/>
      <c r="S11" s="428"/>
      <c r="T11" s="428"/>
      <c r="U11" s="428"/>
      <c r="V11" s="428"/>
    </row>
    <row r="12" spans="2:23">
      <c r="B12" s="102" t="s">
        <v>999</v>
      </c>
      <c r="C12" s="167">
        <v>26226</v>
      </c>
      <c r="D12" s="167">
        <v>4414</v>
      </c>
      <c r="E12" s="167">
        <v>4415</v>
      </c>
      <c r="F12" s="167">
        <v>2787</v>
      </c>
      <c r="G12" s="167">
        <v>3118</v>
      </c>
      <c r="H12" s="167">
        <v>2922</v>
      </c>
      <c r="I12" s="167">
        <v>2586</v>
      </c>
      <c r="J12" s="167">
        <v>3097</v>
      </c>
      <c r="K12" s="167">
        <v>1939</v>
      </c>
      <c r="L12" s="167">
        <v>948</v>
      </c>
      <c r="M12" s="428"/>
      <c r="N12" s="428"/>
      <c r="O12" s="428"/>
      <c r="P12" s="428"/>
      <c r="Q12" s="428"/>
      <c r="R12" s="428"/>
      <c r="S12" s="428"/>
      <c r="T12" s="428"/>
      <c r="U12" s="428"/>
      <c r="V12" s="428"/>
    </row>
    <row r="13" spans="2:23">
      <c r="B13" s="102" t="s">
        <v>1000</v>
      </c>
      <c r="C13" s="167">
        <v>16505</v>
      </c>
      <c r="D13" s="167">
        <v>1192</v>
      </c>
      <c r="E13" s="167">
        <v>1846</v>
      </c>
      <c r="F13" s="167">
        <v>1513</v>
      </c>
      <c r="G13" s="167">
        <v>2090</v>
      </c>
      <c r="H13" s="167">
        <v>2486</v>
      </c>
      <c r="I13" s="167">
        <v>2470</v>
      </c>
      <c r="J13" s="167">
        <v>2556</v>
      </c>
      <c r="K13" s="167">
        <v>1487</v>
      </c>
      <c r="L13" s="167">
        <v>865</v>
      </c>
      <c r="M13" s="428"/>
      <c r="N13" s="428"/>
      <c r="O13" s="428"/>
      <c r="P13" s="428"/>
      <c r="Q13" s="428"/>
      <c r="R13" s="428"/>
      <c r="S13" s="428"/>
      <c r="T13" s="428"/>
      <c r="U13" s="428"/>
      <c r="V13" s="428"/>
    </row>
    <row r="14" spans="2:23">
      <c r="B14" s="102" t="s">
        <v>1001</v>
      </c>
      <c r="C14" s="167">
        <v>12606</v>
      </c>
      <c r="D14" s="167">
        <v>2794</v>
      </c>
      <c r="E14" s="167">
        <v>2325</v>
      </c>
      <c r="F14" s="167">
        <v>1453</v>
      </c>
      <c r="G14" s="167">
        <v>1488</v>
      </c>
      <c r="H14" s="167">
        <v>1328</v>
      </c>
      <c r="I14" s="167">
        <v>1119</v>
      </c>
      <c r="J14" s="167">
        <v>1129</v>
      </c>
      <c r="K14" s="167">
        <v>663</v>
      </c>
      <c r="L14" s="167">
        <v>307</v>
      </c>
      <c r="M14" s="428"/>
      <c r="N14" s="428"/>
      <c r="O14" s="428"/>
      <c r="P14" s="428"/>
      <c r="Q14" s="428"/>
      <c r="R14" s="428"/>
      <c r="S14" s="428"/>
      <c r="T14" s="428"/>
      <c r="U14" s="428"/>
      <c r="V14" s="428"/>
    </row>
    <row r="15" spans="2:23">
      <c r="B15" s="102" t="s">
        <v>1002</v>
      </c>
      <c r="C15" s="167">
        <v>6982</v>
      </c>
      <c r="D15" s="167">
        <v>739</v>
      </c>
      <c r="E15" s="167">
        <v>873</v>
      </c>
      <c r="F15" s="167">
        <v>539</v>
      </c>
      <c r="G15" s="167">
        <v>789</v>
      </c>
      <c r="H15" s="167">
        <v>952</v>
      </c>
      <c r="I15" s="167">
        <v>795</v>
      </c>
      <c r="J15" s="167">
        <v>1101</v>
      </c>
      <c r="K15" s="167">
        <v>843</v>
      </c>
      <c r="L15" s="167">
        <v>351</v>
      </c>
      <c r="M15" s="428"/>
      <c r="N15" s="428"/>
      <c r="O15" s="428"/>
      <c r="P15" s="428"/>
      <c r="Q15" s="428"/>
      <c r="R15" s="428"/>
      <c r="S15" s="428"/>
      <c r="T15" s="428"/>
      <c r="U15" s="428"/>
      <c r="V15" s="428"/>
    </row>
    <row r="16" spans="2:23">
      <c r="B16" s="102" t="s">
        <v>1019</v>
      </c>
      <c r="C16" s="167">
        <v>6364</v>
      </c>
      <c r="D16" s="167">
        <v>969</v>
      </c>
      <c r="E16" s="167">
        <v>1054</v>
      </c>
      <c r="F16" s="167">
        <v>683</v>
      </c>
      <c r="G16" s="167">
        <v>732</v>
      </c>
      <c r="H16" s="167">
        <v>783</v>
      </c>
      <c r="I16" s="167">
        <v>768</v>
      </c>
      <c r="J16" s="167">
        <v>759</v>
      </c>
      <c r="K16" s="167">
        <v>443</v>
      </c>
      <c r="L16" s="167">
        <v>173</v>
      </c>
      <c r="M16" s="428"/>
      <c r="N16" s="428"/>
      <c r="O16" s="428"/>
      <c r="P16" s="428"/>
      <c r="Q16" s="428"/>
      <c r="R16" s="428"/>
      <c r="S16" s="428"/>
      <c r="T16" s="428"/>
      <c r="U16" s="428"/>
      <c r="V16" s="428"/>
    </row>
    <row r="17" spans="2:22" ht="30">
      <c r="B17" s="106" t="s">
        <v>1004</v>
      </c>
      <c r="C17" s="167">
        <v>4053</v>
      </c>
      <c r="D17" s="167">
        <v>333</v>
      </c>
      <c r="E17" s="167">
        <v>317</v>
      </c>
      <c r="F17" s="167">
        <v>268</v>
      </c>
      <c r="G17" s="167">
        <v>444</v>
      </c>
      <c r="H17" s="167">
        <v>475</v>
      </c>
      <c r="I17" s="167">
        <v>634</v>
      </c>
      <c r="J17" s="167">
        <v>874</v>
      </c>
      <c r="K17" s="167">
        <v>500</v>
      </c>
      <c r="L17" s="167">
        <v>208</v>
      </c>
      <c r="M17" s="428"/>
      <c r="N17" s="428"/>
      <c r="O17" s="428"/>
      <c r="P17" s="428"/>
      <c r="Q17" s="428"/>
      <c r="R17" s="428"/>
      <c r="S17" s="428"/>
      <c r="T17" s="428"/>
      <c r="U17" s="428"/>
      <c r="V17" s="428"/>
    </row>
    <row r="18" spans="2:22">
      <c r="B18" s="103" t="s">
        <v>1005</v>
      </c>
      <c r="C18" s="167">
        <v>3138</v>
      </c>
      <c r="D18" s="167">
        <v>376</v>
      </c>
      <c r="E18" s="167">
        <v>519</v>
      </c>
      <c r="F18" s="167">
        <v>724</v>
      </c>
      <c r="G18" s="167">
        <v>446</v>
      </c>
      <c r="H18" s="167">
        <v>479</v>
      </c>
      <c r="I18" s="167">
        <v>293</v>
      </c>
      <c r="J18" s="167">
        <v>208</v>
      </c>
      <c r="K18" s="167">
        <v>79</v>
      </c>
      <c r="L18" s="167">
        <v>14</v>
      </c>
      <c r="M18" s="428"/>
      <c r="N18" s="428"/>
      <c r="O18" s="428"/>
      <c r="P18" s="428"/>
      <c r="Q18" s="428"/>
      <c r="R18" s="428"/>
      <c r="S18" s="428"/>
      <c r="T18" s="428"/>
      <c r="U18" s="428"/>
      <c r="V18" s="428"/>
    </row>
    <row r="19" spans="2:22">
      <c r="B19" s="103" t="s">
        <v>1030</v>
      </c>
      <c r="C19" s="167">
        <v>2586</v>
      </c>
      <c r="D19" s="167">
        <v>220</v>
      </c>
      <c r="E19" s="167">
        <v>274</v>
      </c>
      <c r="F19" s="167">
        <v>264</v>
      </c>
      <c r="G19" s="167">
        <v>323</v>
      </c>
      <c r="H19" s="167">
        <v>338</v>
      </c>
      <c r="I19" s="167">
        <v>322</v>
      </c>
      <c r="J19" s="167">
        <v>403</v>
      </c>
      <c r="K19" s="167">
        <v>320</v>
      </c>
      <c r="L19" s="167">
        <v>122</v>
      </c>
      <c r="M19" s="428"/>
      <c r="N19" s="428"/>
      <c r="O19" s="428"/>
      <c r="P19" s="428"/>
      <c r="Q19" s="428"/>
      <c r="R19" s="428"/>
      <c r="S19" s="428"/>
      <c r="T19" s="428"/>
      <c r="U19" s="428"/>
      <c r="V19" s="428"/>
    </row>
    <row r="20" spans="2:22">
      <c r="B20" s="106" t="s">
        <v>1020</v>
      </c>
      <c r="C20" s="167">
        <v>4720</v>
      </c>
      <c r="D20" s="167">
        <v>362</v>
      </c>
      <c r="E20" s="167">
        <v>570</v>
      </c>
      <c r="F20" s="167">
        <v>934</v>
      </c>
      <c r="G20" s="167">
        <v>541</v>
      </c>
      <c r="H20" s="167">
        <v>696</v>
      </c>
      <c r="I20" s="167">
        <v>559</v>
      </c>
      <c r="J20" s="167">
        <v>572</v>
      </c>
      <c r="K20" s="167">
        <v>372</v>
      </c>
      <c r="L20" s="167">
        <v>114</v>
      </c>
      <c r="M20" s="428"/>
      <c r="N20" s="428"/>
      <c r="O20" s="428"/>
      <c r="P20" s="428"/>
      <c r="Q20" s="428"/>
      <c r="R20" s="428"/>
      <c r="S20" s="428"/>
      <c r="T20" s="428"/>
      <c r="U20" s="428"/>
      <c r="V20" s="428"/>
    </row>
    <row r="21" spans="2:22">
      <c r="B21" s="102" t="s">
        <v>1008</v>
      </c>
      <c r="C21" s="167">
        <v>440</v>
      </c>
      <c r="D21" s="167">
        <v>32</v>
      </c>
      <c r="E21" s="167">
        <v>59</v>
      </c>
      <c r="F21" s="167">
        <v>49</v>
      </c>
      <c r="G21" s="167">
        <v>90</v>
      </c>
      <c r="H21" s="167">
        <v>76</v>
      </c>
      <c r="I21" s="167">
        <v>53</v>
      </c>
      <c r="J21" s="167">
        <v>51</v>
      </c>
      <c r="K21" s="167">
        <v>27</v>
      </c>
      <c r="L21" s="167">
        <v>3</v>
      </c>
      <c r="M21" s="428"/>
      <c r="N21" s="428"/>
      <c r="O21" s="428"/>
      <c r="P21" s="428"/>
      <c r="Q21" s="428"/>
      <c r="R21" s="428"/>
      <c r="S21" s="428"/>
      <c r="T21" s="428"/>
      <c r="U21" s="428"/>
      <c r="V21" s="428"/>
    </row>
    <row r="22" spans="2:22">
      <c r="B22" s="102" t="s">
        <v>1009</v>
      </c>
      <c r="C22" s="167">
        <v>2117</v>
      </c>
      <c r="D22" s="167">
        <v>76</v>
      </c>
      <c r="E22" s="167">
        <v>182</v>
      </c>
      <c r="F22" s="167">
        <v>580</v>
      </c>
      <c r="G22" s="167">
        <v>632</v>
      </c>
      <c r="H22" s="167">
        <v>283</v>
      </c>
      <c r="I22" s="167">
        <v>166</v>
      </c>
      <c r="J22" s="167">
        <v>131</v>
      </c>
      <c r="K22" s="167">
        <v>50</v>
      </c>
      <c r="L22" s="167">
        <v>17</v>
      </c>
      <c r="M22" s="428"/>
      <c r="N22" s="428"/>
      <c r="O22" s="428"/>
      <c r="P22" s="428"/>
      <c r="Q22" s="428"/>
      <c r="R22" s="428"/>
      <c r="S22" s="428"/>
      <c r="T22" s="428"/>
      <c r="U22" s="428"/>
      <c r="V22" s="428"/>
    </row>
    <row r="23" spans="2:22">
      <c r="B23" s="102" t="s">
        <v>1010</v>
      </c>
      <c r="C23" s="167">
        <v>14211</v>
      </c>
      <c r="D23" s="167">
        <v>445</v>
      </c>
      <c r="E23" s="167">
        <v>1282</v>
      </c>
      <c r="F23" s="167">
        <v>3271</v>
      </c>
      <c r="G23" s="167">
        <v>2789</v>
      </c>
      <c r="H23" s="167">
        <v>1937</v>
      </c>
      <c r="I23" s="167">
        <v>1502</v>
      </c>
      <c r="J23" s="167">
        <v>1585</v>
      </c>
      <c r="K23" s="167">
        <v>1016</v>
      </c>
      <c r="L23" s="167">
        <v>384</v>
      </c>
      <c r="M23" s="428"/>
      <c r="N23" s="428"/>
      <c r="O23" s="428"/>
      <c r="P23" s="428"/>
      <c r="Q23" s="428"/>
      <c r="R23" s="428"/>
      <c r="S23" s="428"/>
      <c r="T23" s="428"/>
      <c r="U23" s="428"/>
      <c r="V23" s="428"/>
    </row>
    <row r="24" spans="2:22">
      <c r="B24" s="102" t="s">
        <v>1011</v>
      </c>
      <c r="C24" s="167">
        <v>20051</v>
      </c>
      <c r="D24" s="167">
        <v>2521</v>
      </c>
      <c r="E24" s="167">
        <v>2525</v>
      </c>
      <c r="F24" s="167">
        <v>3469</v>
      </c>
      <c r="G24" s="167">
        <v>3329</v>
      </c>
      <c r="H24" s="167">
        <v>2452</v>
      </c>
      <c r="I24" s="167">
        <v>1935</v>
      </c>
      <c r="J24" s="167">
        <v>2160</v>
      </c>
      <c r="K24" s="167">
        <v>1257</v>
      </c>
      <c r="L24" s="167">
        <v>403</v>
      </c>
      <c r="M24" s="428"/>
      <c r="N24" s="428"/>
      <c r="O24" s="428"/>
      <c r="P24" s="428"/>
      <c r="Q24" s="428"/>
      <c r="R24" s="428"/>
      <c r="S24" s="428"/>
      <c r="T24" s="428"/>
      <c r="U24" s="428"/>
      <c r="V24" s="428"/>
    </row>
    <row r="25" spans="2:22">
      <c r="B25" s="102" t="s">
        <v>1012</v>
      </c>
      <c r="C25" s="167">
        <v>18103</v>
      </c>
      <c r="D25" s="167">
        <v>3232</v>
      </c>
      <c r="E25" s="167">
        <v>2734</v>
      </c>
      <c r="F25" s="167">
        <v>2425</v>
      </c>
      <c r="G25" s="167">
        <v>2596</v>
      </c>
      <c r="H25" s="167">
        <v>2314</v>
      </c>
      <c r="I25" s="167">
        <v>1905</v>
      </c>
      <c r="J25" s="167">
        <v>1771</v>
      </c>
      <c r="K25" s="167">
        <v>850</v>
      </c>
      <c r="L25" s="167">
        <v>276</v>
      </c>
      <c r="M25" s="428"/>
      <c r="N25" s="428"/>
      <c r="O25" s="428"/>
      <c r="P25" s="428"/>
      <c r="Q25" s="428"/>
      <c r="R25" s="428"/>
      <c r="S25" s="428"/>
      <c r="T25" s="428"/>
      <c r="U25" s="428"/>
      <c r="V25" s="428"/>
    </row>
    <row r="26" spans="2:22">
      <c r="B26" s="810" t="s">
        <v>1086</v>
      </c>
      <c r="C26" s="811"/>
      <c r="D26" s="811"/>
      <c r="E26" s="811"/>
      <c r="F26" s="811"/>
      <c r="G26" s="811"/>
      <c r="H26" s="811"/>
      <c r="I26" s="811"/>
      <c r="J26" s="811"/>
      <c r="K26" s="811"/>
      <c r="L26" s="811"/>
    </row>
    <row r="27" spans="2:22">
      <c r="B27" s="6" t="s">
        <v>4</v>
      </c>
      <c r="C27" s="164">
        <v>100</v>
      </c>
      <c r="D27" s="405">
        <f>D10/$C10*100</f>
        <v>12.528769840034501</v>
      </c>
      <c r="E27" s="405">
        <f t="shared" ref="E27:L27" si="0">E10/$C10*100</f>
        <v>12.700984182762213</v>
      </c>
      <c r="F27" s="405">
        <f t="shared" si="0"/>
        <v>9.0907506079801355</v>
      </c>
      <c r="G27" s="405">
        <f t="shared" si="0"/>
        <v>13.931472056988046</v>
      </c>
      <c r="H27" s="405">
        <f t="shared" si="0"/>
        <v>13.488338694018406</v>
      </c>
      <c r="I27" s="405">
        <f t="shared" si="0"/>
        <v>12.538607101838902</v>
      </c>
      <c r="J27" s="405">
        <f t="shared" si="0"/>
        <v>14.878090591634507</v>
      </c>
      <c r="K27" s="405">
        <f t="shared" si="0"/>
        <v>8.2521344160132362</v>
      </c>
      <c r="L27" s="405">
        <f t="shared" si="0"/>
        <v>2.5908525087300509</v>
      </c>
    </row>
    <row r="28" spans="2:22">
      <c r="B28" s="41" t="s">
        <v>998</v>
      </c>
      <c r="C28" s="39">
        <v>100</v>
      </c>
      <c r="D28" s="406">
        <f t="shared" ref="D28:L28" si="1">D11/$C11*100</f>
        <v>12.51104638490955</v>
      </c>
      <c r="E28" s="406">
        <f t="shared" si="1"/>
        <v>12.637812870827197</v>
      </c>
      <c r="F28" s="406">
        <f t="shared" si="1"/>
        <v>8.8087516869541478</v>
      </c>
      <c r="G28" s="406">
        <f t="shared" si="1"/>
        <v>13.924103024739059</v>
      </c>
      <c r="H28" s="406">
        <f t="shared" si="1"/>
        <v>13.53706675825204</v>
      </c>
      <c r="I28" s="406">
        <f t="shared" si="1"/>
        <v>12.635875487923279</v>
      </c>
      <c r="J28" s="406">
        <f t="shared" si="1"/>
        <v>15.060818412182616</v>
      </c>
      <c r="K28" s="406">
        <f t="shared" si="1"/>
        <v>8.3203991008782054</v>
      </c>
      <c r="L28" s="406">
        <f t="shared" si="1"/>
        <v>2.5641262733339056</v>
      </c>
    </row>
    <row r="29" spans="2:22">
      <c r="B29" s="41" t="s">
        <v>999</v>
      </c>
      <c r="C29" s="39">
        <v>100</v>
      </c>
      <c r="D29" s="406">
        <f t="shared" ref="D29:L29" si="2">D12/$C12*100</f>
        <v>16.830626096240373</v>
      </c>
      <c r="E29" s="406">
        <f t="shared" si="2"/>
        <v>16.834439106230459</v>
      </c>
      <c r="F29" s="406">
        <f t="shared" si="2"/>
        <v>10.626858842370167</v>
      </c>
      <c r="G29" s="406">
        <f t="shared" si="2"/>
        <v>11.888965149088691</v>
      </c>
      <c r="H29" s="406">
        <f t="shared" si="2"/>
        <v>11.1416151910318</v>
      </c>
      <c r="I29" s="406">
        <f t="shared" si="2"/>
        <v>9.8604438343628455</v>
      </c>
      <c r="J29" s="406">
        <f t="shared" si="2"/>
        <v>11.808891939296881</v>
      </c>
      <c r="K29" s="406">
        <f t="shared" si="2"/>
        <v>7.3934263707770915</v>
      </c>
      <c r="L29" s="406">
        <f t="shared" si="2"/>
        <v>3.6147334706016929</v>
      </c>
    </row>
    <row r="30" spans="2:22">
      <c r="B30" s="41" t="s">
        <v>1000</v>
      </c>
      <c r="C30" s="39">
        <v>100</v>
      </c>
      <c r="D30" s="406">
        <f t="shared" ref="D30:L30" si="3">D13/$C13*100</f>
        <v>7.22205392305362</v>
      </c>
      <c r="E30" s="406">
        <f t="shared" si="3"/>
        <v>11.184489548621631</v>
      </c>
      <c r="F30" s="406">
        <f t="shared" si="3"/>
        <v>9.1669191154195691</v>
      </c>
      <c r="G30" s="406">
        <f t="shared" si="3"/>
        <v>12.66282944562254</v>
      </c>
      <c r="H30" s="406">
        <f t="shared" si="3"/>
        <v>15.062102393214177</v>
      </c>
      <c r="I30" s="406">
        <f t="shared" si="3"/>
        <v>14.965162072099364</v>
      </c>
      <c r="J30" s="406">
        <f t="shared" si="3"/>
        <v>15.486216298091488</v>
      </c>
      <c r="K30" s="406">
        <f t="shared" si="3"/>
        <v>9.0093910936079968</v>
      </c>
      <c r="L30" s="406">
        <f t="shared" si="3"/>
        <v>5.2408361102696155</v>
      </c>
    </row>
    <row r="31" spans="2:22">
      <c r="B31" s="41" t="s">
        <v>1001</v>
      </c>
      <c r="C31" s="39">
        <v>100</v>
      </c>
      <c r="D31" s="406">
        <f t="shared" ref="D31:L31" si="4">D14/$C14*100</f>
        <v>22.164048865619545</v>
      </c>
      <c r="E31" s="406">
        <f t="shared" si="4"/>
        <v>18.443598286530225</v>
      </c>
      <c r="F31" s="406">
        <f t="shared" si="4"/>
        <v>11.526257337775663</v>
      </c>
      <c r="G31" s="406">
        <f t="shared" si="4"/>
        <v>11.803902903379344</v>
      </c>
      <c r="H31" s="406">
        <f t="shared" si="4"/>
        <v>10.534666032048232</v>
      </c>
      <c r="I31" s="406">
        <f t="shared" si="4"/>
        <v>8.8767253688719663</v>
      </c>
      <c r="J31" s="406">
        <f t="shared" si="4"/>
        <v>8.9560526733301593</v>
      </c>
      <c r="K31" s="406">
        <f t="shared" si="4"/>
        <v>5.2594002855782955</v>
      </c>
      <c r="L31" s="406">
        <f t="shared" si="4"/>
        <v>2.4353482468665715</v>
      </c>
    </row>
    <row r="32" spans="2:22">
      <c r="B32" s="41" t="s">
        <v>1002</v>
      </c>
      <c r="C32" s="39">
        <v>100</v>
      </c>
      <c r="D32" s="406">
        <f t="shared" ref="D32:L32" si="5">D15/$C15*100</f>
        <v>10.584359782297335</v>
      </c>
      <c r="E32" s="406">
        <f t="shared" si="5"/>
        <v>12.503580635920938</v>
      </c>
      <c r="F32" s="406">
        <f t="shared" si="5"/>
        <v>7.7198510455456892</v>
      </c>
      <c r="G32" s="406">
        <f t="shared" si="5"/>
        <v>11.300486966485247</v>
      </c>
      <c r="H32" s="406">
        <f t="shared" si="5"/>
        <v>13.635061586937841</v>
      </c>
      <c r="I32" s="406">
        <f t="shared" si="5"/>
        <v>11.386422228587797</v>
      </c>
      <c r="J32" s="406">
        <f t="shared" si="5"/>
        <v>15.769120595817817</v>
      </c>
      <c r="K32" s="406">
        <f t="shared" si="5"/>
        <v>12.073904325408193</v>
      </c>
      <c r="L32" s="406">
        <f t="shared" si="5"/>
        <v>5.0272128329991412</v>
      </c>
    </row>
    <row r="33" spans="2:12">
      <c r="B33" s="41" t="s">
        <v>1019</v>
      </c>
      <c r="C33" s="39">
        <v>100</v>
      </c>
      <c r="D33" s="406">
        <f t="shared" ref="D33:L33" si="6">D16/$C16*100</f>
        <v>15.22627278441232</v>
      </c>
      <c r="E33" s="406">
        <f t="shared" si="6"/>
        <v>16.56191074795726</v>
      </c>
      <c r="F33" s="406">
        <f t="shared" si="6"/>
        <v>10.732243871778756</v>
      </c>
      <c r="G33" s="406">
        <f t="shared" si="6"/>
        <v>11.502199874292897</v>
      </c>
      <c r="H33" s="406">
        <f t="shared" si="6"/>
        <v>12.303582652419861</v>
      </c>
      <c r="I33" s="406">
        <f t="shared" si="6"/>
        <v>12.067881835323696</v>
      </c>
      <c r="J33" s="406">
        <f t="shared" si="6"/>
        <v>11.926461345065995</v>
      </c>
      <c r="K33" s="406">
        <f t="shared" si="6"/>
        <v>6.9610307982401007</v>
      </c>
      <c r="L33" s="406">
        <f t="shared" si="6"/>
        <v>2.7184160905091135</v>
      </c>
    </row>
    <row r="34" spans="2:12" ht="30">
      <c r="B34" s="45" t="s">
        <v>1004</v>
      </c>
      <c r="C34" s="39">
        <v>100</v>
      </c>
      <c r="D34" s="406">
        <f t="shared" ref="D34:L34" si="7">D17/$C17*100</f>
        <v>8.2161361954108081</v>
      </c>
      <c r="E34" s="406">
        <f t="shared" si="7"/>
        <v>7.8213668887244019</v>
      </c>
      <c r="F34" s="406">
        <f t="shared" si="7"/>
        <v>6.6123858869972869</v>
      </c>
      <c r="G34" s="406">
        <f t="shared" si="7"/>
        <v>10.954848260547742</v>
      </c>
      <c r="H34" s="406">
        <f t="shared" si="7"/>
        <v>11.719713792252652</v>
      </c>
      <c r="I34" s="406">
        <f t="shared" si="7"/>
        <v>15.642733777448804</v>
      </c>
      <c r="J34" s="406">
        <f t="shared" si="7"/>
        <v>21.564273377744879</v>
      </c>
      <c r="K34" s="406">
        <f t="shared" si="7"/>
        <v>12.33654083395016</v>
      </c>
      <c r="L34" s="406">
        <f t="shared" si="7"/>
        <v>5.1320009869232663</v>
      </c>
    </row>
    <row r="35" spans="2:12">
      <c r="B35" s="44" t="s">
        <v>1005</v>
      </c>
      <c r="C35" s="39">
        <v>100</v>
      </c>
      <c r="D35" s="406">
        <f t="shared" ref="D35:L35" si="8">D18/$C18*100</f>
        <v>11.982154238368388</v>
      </c>
      <c r="E35" s="406">
        <f t="shared" si="8"/>
        <v>16.539196940726576</v>
      </c>
      <c r="F35" s="406">
        <f t="shared" si="8"/>
        <v>23.072020395156152</v>
      </c>
      <c r="G35" s="406">
        <f t="shared" si="8"/>
        <v>14.212874442319947</v>
      </c>
      <c r="H35" s="406">
        <f t="shared" si="8"/>
        <v>15.264499681325686</v>
      </c>
      <c r="I35" s="406">
        <f t="shared" si="8"/>
        <v>9.3371574251115366</v>
      </c>
      <c r="J35" s="406">
        <f t="shared" si="8"/>
        <v>6.6284257488846396</v>
      </c>
      <c r="K35" s="406">
        <f t="shared" si="8"/>
        <v>2.5175270873167621</v>
      </c>
      <c r="L35" s="406">
        <f t="shared" si="8"/>
        <v>0.44614404079031234</v>
      </c>
    </row>
    <row r="36" spans="2:12">
      <c r="B36" s="44" t="s">
        <v>1030</v>
      </c>
      <c r="C36" s="39">
        <v>100</v>
      </c>
      <c r="D36" s="406">
        <f t="shared" ref="D36:L36" si="9">D19/$C19*100</f>
        <v>8.5073472544470228</v>
      </c>
      <c r="E36" s="406">
        <f t="shared" si="9"/>
        <v>10.595514307811293</v>
      </c>
      <c r="F36" s="406">
        <f t="shared" si="9"/>
        <v>10.208816705336426</v>
      </c>
      <c r="G36" s="406">
        <f t="shared" si="9"/>
        <v>12.490332559938128</v>
      </c>
      <c r="H36" s="406">
        <f t="shared" si="9"/>
        <v>13.070378963650425</v>
      </c>
      <c r="I36" s="406">
        <f t="shared" si="9"/>
        <v>12.451662799690641</v>
      </c>
      <c r="J36" s="406">
        <f>J19/$C19*100</f>
        <v>15.583913379737046</v>
      </c>
      <c r="K36" s="406">
        <f t="shared" si="9"/>
        <v>12.37432327919567</v>
      </c>
      <c r="L36" s="406">
        <f t="shared" si="9"/>
        <v>4.7177107501933495</v>
      </c>
    </row>
    <row r="37" spans="2:12">
      <c r="B37" s="45" t="s">
        <v>1020</v>
      </c>
      <c r="C37" s="39">
        <v>100</v>
      </c>
      <c r="D37" s="406">
        <f t="shared" ref="D37:L37" si="10">D20/$C20*100</f>
        <v>7.6694915254237284</v>
      </c>
      <c r="E37" s="406">
        <f t="shared" si="10"/>
        <v>12.076271186440678</v>
      </c>
      <c r="F37" s="406">
        <f t="shared" si="10"/>
        <v>19.788135593220339</v>
      </c>
      <c r="G37" s="406">
        <f t="shared" si="10"/>
        <v>11.461864406779661</v>
      </c>
      <c r="H37" s="406">
        <f t="shared" si="10"/>
        <v>14.745762711864408</v>
      </c>
      <c r="I37" s="406">
        <f t="shared" si="10"/>
        <v>11.843220338983052</v>
      </c>
      <c r="J37" s="406">
        <f t="shared" si="10"/>
        <v>12.118644067796611</v>
      </c>
      <c r="K37" s="406">
        <f t="shared" si="10"/>
        <v>7.8813559322033901</v>
      </c>
      <c r="L37" s="406">
        <f t="shared" si="10"/>
        <v>2.4152542372881358</v>
      </c>
    </row>
    <row r="38" spans="2:12">
      <c r="B38" s="41" t="s">
        <v>1008</v>
      </c>
      <c r="C38" s="39">
        <v>100</v>
      </c>
      <c r="D38" s="406">
        <f t="shared" ref="D38:L38" si="11">D21/$C21*100</f>
        <v>7.2727272727272725</v>
      </c>
      <c r="E38" s="406">
        <f t="shared" si="11"/>
        <v>13.40909090909091</v>
      </c>
      <c r="F38" s="406">
        <f t="shared" si="11"/>
        <v>11.136363636363637</v>
      </c>
      <c r="G38" s="406">
        <f t="shared" si="11"/>
        <v>20.454545454545457</v>
      </c>
      <c r="H38" s="406">
        <f t="shared" si="11"/>
        <v>17.272727272727273</v>
      </c>
      <c r="I38" s="406">
        <f t="shared" si="11"/>
        <v>12.045454545454545</v>
      </c>
      <c r="J38" s="406">
        <f t="shared" si="11"/>
        <v>11.59090909090909</v>
      </c>
      <c r="K38" s="406">
        <f t="shared" si="11"/>
        <v>6.1363636363636367</v>
      </c>
      <c r="L38" s="406">
        <f t="shared" si="11"/>
        <v>0.68181818181818177</v>
      </c>
    </row>
    <row r="39" spans="2:12">
      <c r="B39" s="41" t="s">
        <v>1009</v>
      </c>
      <c r="C39" s="39">
        <v>100</v>
      </c>
      <c r="D39" s="406">
        <f t="shared" ref="D39:L39" si="12">D22/$C22*100</f>
        <v>3.5899858290033069</v>
      </c>
      <c r="E39" s="406">
        <f t="shared" si="12"/>
        <v>8.5970713273500241</v>
      </c>
      <c r="F39" s="406">
        <f t="shared" si="12"/>
        <v>27.397260273972602</v>
      </c>
      <c r="G39" s="406">
        <f t="shared" si="12"/>
        <v>29.853566367501184</v>
      </c>
      <c r="H39" s="406">
        <f t="shared" si="12"/>
        <v>13.36797354747284</v>
      </c>
      <c r="I39" s="406">
        <f t="shared" si="12"/>
        <v>7.8412848370335384</v>
      </c>
      <c r="J39" s="406">
        <f t="shared" si="12"/>
        <v>6.1880018894662259</v>
      </c>
      <c r="K39" s="406">
        <f t="shared" si="12"/>
        <v>2.3618327822390173</v>
      </c>
      <c r="L39" s="406">
        <f t="shared" si="12"/>
        <v>0.80302314596126589</v>
      </c>
    </row>
    <row r="40" spans="2:12">
      <c r="B40" s="41" t="s">
        <v>1010</v>
      </c>
      <c r="C40" s="39">
        <v>100</v>
      </c>
      <c r="D40" s="406">
        <f t="shared" ref="D40:L40" si="13">D23/$C23*100</f>
        <v>3.1313771022447403</v>
      </c>
      <c r="E40" s="406">
        <f t="shared" si="13"/>
        <v>9.0211807754556332</v>
      </c>
      <c r="F40" s="406">
        <f>F23/$C23*100</f>
        <v>23.017380902118077</v>
      </c>
      <c r="G40" s="406">
        <f t="shared" si="13"/>
        <v>19.625642108226021</v>
      </c>
      <c r="H40" s="406">
        <f t="shared" si="13"/>
        <v>13.630286397860811</v>
      </c>
      <c r="I40" s="406">
        <f t="shared" si="13"/>
        <v>10.569277320385616</v>
      </c>
      <c r="J40" s="406">
        <f>J23/$C23*100</f>
        <v>11.153331925972838</v>
      </c>
      <c r="K40" s="406">
        <f t="shared" si="13"/>
        <v>7.149391316585743</v>
      </c>
      <c r="L40" s="406">
        <f t="shared" si="13"/>
        <v>2.7021321511505172</v>
      </c>
    </row>
    <row r="41" spans="2:12">
      <c r="B41" s="41" t="s">
        <v>1011</v>
      </c>
      <c r="C41" s="39">
        <v>100</v>
      </c>
      <c r="D41" s="406">
        <f t="shared" ref="D41:L41" si="14">D24/$C24*100</f>
        <v>12.572939005535883</v>
      </c>
      <c r="E41" s="406">
        <f t="shared" si="14"/>
        <v>12.592888135255102</v>
      </c>
      <c r="F41" s="406">
        <f t="shared" si="14"/>
        <v>17.300882748990077</v>
      </c>
      <c r="G41" s="406">
        <f t="shared" si="14"/>
        <v>16.602663208817514</v>
      </c>
      <c r="H41" s="406">
        <f t="shared" si="14"/>
        <v>12.228816517879409</v>
      </c>
      <c r="I41" s="406">
        <f t="shared" si="14"/>
        <v>9.6503915016707396</v>
      </c>
      <c r="J41" s="406">
        <f t="shared" si="14"/>
        <v>10.772530048376639</v>
      </c>
      <c r="K41" s="406">
        <f t="shared" si="14"/>
        <v>6.2690140142636279</v>
      </c>
      <c r="L41" s="406">
        <f t="shared" si="14"/>
        <v>2.0098748192110119</v>
      </c>
    </row>
    <row r="42" spans="2:12">
      <c r="B42" s="41" t="s">
        <v>1012</v>
      </c>
      <c r="C42" s="39">
        <v>100</v>
      </c>
      <c r="D42" s="406">
        <f t="shared" ref="D42:L42" si="15">D25/$C25*100</f>
        <v>17.853394465005799</v>
      </c>
      <c r="E42" s="406">
        <f t="shared" si="15"/>
        <v>15.102469203999336</v>
      </c>
      <c r="F42" s="406">
        <f t="shared" si="15"/>
        <v>13.395569795061594</v>
      </c>
      <c r="G42" s="406">
        <f t="shared" si="15"/>
        <v>14.340164613599956</v>
      </c>
      <c r="H42" s="406">
        <f t="shared" si="15"/>
        <v>12.782411754957742</v>
      </c>
      <c r="I42" s="406">
        <f t="shared" si="15"/>
        <v>10.523117715295808</v>
      </c>
      <c r="J42" s="406">
        <f t="shared" si="15"/>
        <v>9.7829089101253928</v>
      </c>
      <c r="K42" s="406">
        <f t="shared" si="15"/>
        <v>4.6953543611556094</v>
      </c>
      <c r="L42" s="406">
        <f t="shared" si="15"/>
        <v>1.5246091807987627</v>
      </c>
    </row>
    <row r="44" spans="2:12" ht="44.25" customHeight="1">
      <c r="B44" s="700" t="s">
        <v>1288</v>
      </c>
      <c r="C44" s="700"/>
      <c r="D44" s="700"/>
      <c r="E44" s="700"/>
      <c r="F44" s="700"/>
      <c r="G44" s="700"/>
      <c r="H44" s="700"/>
      <c r="I44" s="700"/>
      <c r="J44" s="700"/>
      <c r="K44" s="700"/>
      <c r="L44" s="700"/>
    </row>
    <row r="45" spans="2:12" ht="18" customHeight="1">
      <c r="B45" s="697" t="s">
        <v>1282</v>
      </c>
      <c r="C45" s="699"/>
      <c r="D45" s="699"/>
      <c r="E45" s="699"/>
      <c r="F45" s="699"/>
      <c r="G45" s="699"/>
      <c r="H45" s="699"/>
      <c r="I45" s="699"/>
      <c r="J45" s="699"/>
      <c r="K45" s="699"/>
      <c r="L45" s="699"/>
    </row>
  </sheetData>
  <mergeCells count="7">
    <mergeCell ref="B44:L44"/>
    <mergeCell ref="B45:L45"/>
    <mergeCell ref="B5:K5"/>
    <mergeCell ref="B7:B8"/>
    <mergeCell ref="C7:C8"/>
    <mergeCell ref="D7:L7"/>
    <mergeCell ref="B26:L26"/>
  </mergeCells>
  <hyperlinks>
    <hyperlink ref="B1" location="Cuprins!A1" display="Cuprins" xr:uid="{00000000-0004-0000-1C00-000000000000}"/>
  </hyperlinks>
  <pageMargins left="0.7" right="0.7" top="0.75" bottom="0.75" header="0.511811023622047" footer="0.511811023622047"/>
  <pageSetup paperSize="9" orientation="portrait" horizontalDpi="300" verticalDpi="300"/>
  <ignoredErrors>
    <ignoredError sqref="E8" twoDigitTextYear="1"/>
    <ignoredError sqref="E9" twoDigitTextYear="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N46"/>
  <sheetViews>
    <sheetView zoomScaleNormal="100" workbookViewId="0">
      <selection activeCell="O24" sqref="O24"/>
    </sheetView>
  </sheetViews>
  <sheetFormatPr defaultColWidth="8.375" defaultRowHeight="15"/>
  <cols>
    <col min="1" max="1" width="1.625" style="2" customWidth="1"/>
    <col min="2" max="2" width="21" style="2" customWidth="1"/>
    <col min="3" max="3" width="9.875" style="2" customWidth="1"/>
    <col min="4" max="4" width="10.375" style="2" customWidth="1"/>
    <col min="5" max="5" width="10.75" style="2" customWidth="1"/>
    <col min="6" max="6" width="10.625" style="2" customWidth="1"/>
    <col min="7" max="7" width="10.5" style="2" customWidth="1"/>
    <col min="8" max="16384" width="8.375" style="2"/>
  </cols>
  <sheetData>
    <row r="1" spans="2:14">
      <c r="B1" s="3" t="s">
        <v>0</v>
      </c>
    </row>
    <row r="3" spans="2:14" ht="18.75">
      <c r="B3" s="4" t="str">
        <f>Cuprins!B2</f>
        <v xml:space="preserve">Recensământul Populației și Locuințelor 2024: CARACTERISTICI ETNO-CULTURALE </v>
      </c>
    </row>
    <row r="5" spans="2:14" ht="21">
      <c r="B5" s="37" t="s">
        <v>1224</v>
      </c>
      <c r="C5" s="37"/>
      <c r="D5" s="37"/>
      <c r="E5" s="37"/>
      <c r="F5" s="37"/>
      <c r="G5" s="37"/>
    </row>
    <row r="6" spans="2:14" ht="18.75">
      <c r="B6" s="37"/>
      <c r="C6" s="37"/>
      <c r="D6" s="37"/>
      <c r="E6" s="37"/>
      <c r="F6" s="37"/>
      <c r="G6" s="37"/>
    </row>
    <row r="7" spans="2:14">
      <c r="B7" s="5"/>
      <c r="C7" s="5"/>
      <c r="D7" s="5"/>
      <c r="E7" s="5"/>
      <c r="F7" s="5"/>
      <c r="G7" s="614" t="s">
        <v>1099</v>
      </c>
    </row>
    <row r="8" spans="2:14">
      <c r="B8" s="757" t="s">
        <v>1069</v>
      </c>
      <c r="C8" s="757" t="s">
        <v>1240</v>
      </c>
      <c r="D8" s="764" t="s">
        <v>1100</v>
      </c>
      <c r="E8" s="764"/>
      <c r="F8" s="764" t="s">
        <v>1101</v>
      </c>
      <c r="G8" s="764"/>
    </row>
    <row r="9" spans="2:14">
      <c r="B9" s="757"/>
      <c r="C9" s="757"/>
      <c r="D9" s="550" t="s">
        <v>1061</v>
      </c>
      <c r="E9" s="550" t="s">
        <v>1062</v>
      </c>
      <c r="F9" s="527" t="s">
        <v>13</v>
      </c>
      <c r="G9" s="527" t="s">
        <v>14</v>
      </c>
    </row>
    <row r="10" spans="2:14" s="57" customFormat="1">
      <c r="B10" s="348" t="s">
        <v>1065</v>
      </c>
      <c r="C10" s="98">
        <v>1</v>
      </c>
      <c r="D10" s="218">
        <v>2</v>
      </c>
      <c r="E10" s="218">
        <v>3</v>
      </c>
      <c r="F10" s="98">
        <v>4</v>
      </c>
      <c r="G10" s="98">
        <v>5</v>
      </c>
    </row>
    <row r="11" spans="2:14" s="54" customFormat="1">
      <c r="B11" s="120" t="s">
        <v>4</v>
      </c>
      <c r="C11" s="166">
        <v>2409207</v>
      </c>
      <c r="D11" s="166">
        <v>1137343</v>
      </c>
      <c r="E11" s="166">
        <v>1271864</v>
      </c>
      <c r="F11" s="166">
        <v>1118967</v>
      </c>
      <c r="G11" s="166">
        <v>1290240</v>
      </c>
      <c r="H11" s="429"/>
      <c r="I11" s="429"/>
      <c r="J11" s="429"/>
      <c r="K11" s="429"/>
      <c r="L11" s="429"/>
      <c r="M11" s="429"/>
      <c r="N11" s="429"/>
    </row>
    <row r="12" spans="2:14">
      <c r="B12" s="102" t="s">
        <v>998</v>
      </c>
      <c r="C12" s="167">
        <v>2271105</v>
      </c>
      <c r="D12" s="167">
        <v>1070056</v>
      </c>
      <c r="E12" s="167">
        <v>1201049</v>
      </c>
      <c r="F12" s="167">
        <v>1040286</v>
      </c>
      <c r="G12" s="167">
        <v>1230819</v>
      </c>
      <c r="H12" s="429"/>
      <c r="I12" s="429"/>
      <c r="J12" s="429"/>
      <c r="K12" s="429"/>
      <c r="L12" s="429"/>
    </row>
    <row r="13" spans="2:14">
      <c r="B13" s="102" t="s">
        <v>999</v>
      </c>
      <c r="C13" s="167">
        <v>26226</v>
      </c>
      <c r="D13" s="167">
        <v>11433</v>
      </c>
      <c r="E13" s="167">
        <v>14793</v>
      </c>
      <c r="F13" s="167">
        <v>9770</v>
      </c>
      <c r="G13" s="167">
        <v>16456</v>
      </c>
      <c r="H13" s="429"/>
      <c r="I13" s="429"/>
      <c r="J13" s="429"/>
      <c r="K13" s="429"/>
      <c r="L13" s="429"/>
    </row>
    <row r="14" spans="2:14">
      <c r="B14" s="102" t="s">
        <v>1000</v>
      </c>
      <c r="C14" s="167">
        <v>16505</v>
      </c>
      <c r="D14" s="167">
        <v>6129</v>
      </c>
      <c r="E14" s="167">
        <v>10376</v>
      </c>
      <c r="F14" s="167">
        <v>7500</v>
      </c>
      <c r="G14" s="167">
        <v>9005</v>
      </c>
      <c r="H14" s="429"/>
      <c r="I14" s="429"/>
      <c r="J14" s="429"/>
      <c r="K14" s="429"/>
      <c r="L14" s="429"/>
    </row>
    <row r="15" spans="2:14">
      <c r="B15" s="102" t="s">
        <v>1001</v>
      </c>
      <c r="C15" s="167">
        <v>12606</v>
      </c>
      <c r="D15" s="167">
        <v>5549</v>
      </c>
      <c r="E15" s="167">
        <v>7057</v>
      </c>
      <c r="F15" s="167">
        <v>3224</v>
      </c>
      <c r="G15" s="167">
        <v>9382</v>
      </c>
      <c r="H15" s="429"/>
      <c r="I15" s="429"/>
      <c r="J15" s="429"/>
      <c r="K15" s="429"/>
      <c r="L15" s="429"/>
    </row>
    <row r="16" spans="2:14">
      <c r="B16" s="102" t="s">
        <v>1002</v>
      </c>
      <c r="C16" s="167">
        <v>6982</v>
      </c>
      <c r="D16" s="167">
        <v>2924</v>
      </c>
      <c r="E16" s="167">
        <v>4058</v>
      </c>
      <c r="F16" s="167">
        <v>2355</v>
      </c>
      <c r="G16" s="167">
        <v>4627</v>
      </c>
      <c r="H16" s="429"/>
      <c r="I16" s="429"/>
      <c r="J16" s="429"/>
      <c r="K16" s="429"/>
      <c r="L16" s="429"/>
    </row>
    <row r="17" spans="2:12" ht="30">
      <c r="B17" s="102" t="s">
        <v>1019</v>
      </c>
      <c r="C17" s="167">
        <v>6364</v>
      </c>
      <c r="D17" s="167">
        <v>2804</v>
      </c>
      <c r="E17" s="167">
        <v>3560</v>
      </c>
      <c r="F17" s="167">
        <v>3278</v>
      </c>
      <c r="G17" s="167">
        <v>3086</v>
      </c>
      <c r="H17" s="429"/>
      <c r="I17" s="429"/>
      <c r="J17" s="429"/>
      <c r="K17" s="429"/>
      <c r="L17" s="429"/>
    </row>
    <row r="18" spans="2:12" ht="30">
      <c r="B18" s="106" t="s">
        <v>1004</v>
      </c>
      <c r="C18" s="167">
        <v>4053</v>
      </c>
      <c r="D18" s="167">
        <v>1855</v>
      </c>
      <c r="E18" s="167">
        <v>2198</v>
      </c>
      <c r="F18" s="167">
        <v>999</v>
      </c>
      <c r="G18" s="167">
        <v>3054</v>
      </c>
      <c r="H18" s="429"/>
      <c r="I18" s="429"/>
      <c r="J18" s="429"/>
      <c r="K18" s="429"/>
      <c r="L18" s="429"/>
    </row>
    <row r="19" spans="2:12">
      <c r="B19" s="103" t="s">
        <v>1005</v>
      </c>
      <c r="C19" s="167">
        <v>3138</v>
      </c>
      <c r="D19" s="167">
        <v>1992</v>
      </c>
      <c r="E19" s="167">
        <v>1146</v>
      </c>
      <c r="F19" s="167">
        <v>2558</v>
      </c>
      <c r="G19" s="167">
        <v>580</v>
      </c>
      <c r="H19" s="429"/>
      <c r="I19" s="429"/>
      <c r="J19" s="429"/>
      <c r="K19" s="429"/>
      <c r="L19" s="429"/>
    </row>
    <row r="20" spans="2:12">
      <c r="B20" s="103" t="s">
        <v>1030</v>
      </c>
      <c r="C20" s="167">
        <v>2586</v>
      </c>
      <c r="D20" s="167">
        <v>1185</v>
      </c>
      <c r="E20" s="167">
        <v>1401</v>
      </c>
      <c r="F20" s="167">
        <v>1992</v>
      </c>
      <c r="G20" s="167">
        <v>594</v>
      </c>
      <c r="H20" s="429"/>
      <c r="I20" s="429"/>
      <c r="J20" s="429"/>
      <c r="K20" s="429"/>
      <c r="L20" s="429"/>
    </row>
    <row r="21" spans="2:12">
      <c r="B21" s="102" t="s">
        <v>1020</v>
      </c>
      <c r="C21" s="167">
        <v>4720</v>
      </c>
      <c r="D21" s="167">
        <v>2159</v>
      </c>
      <c r="E21" s="167">
        <v>2561</v>
      </c>
      <c r="F21" s="167">
        <v>3870</v>
      </c>
      <c r="G21" s="167">
        <v>850</v>
      </c>
      <c r="H21" s="429"/>
      <c r="I21" s="429"/>
      <c r="J21" s="429"/>
      <c r="K21" s="429"/>
      <c r="L21" s="429"/>
    </row>
    <row r="22" spans="2:12">
      <c r="B22" s="102" t="s">
        <v>1008</v>
      </c>
      <c r="C22" s="167">
        <v>440</v>
      </c>
      <c r="D22" s="167">
        <v>237</v>
      </c>
      <c r="E22" s="167">
        <v>203</v>
      </c>
      <c r="F22" s="167">
        <v>350</v>
      </c>
      <c r="G22" s="167">
        <v>90</v>
      </c>
      <c r="H22" s="429"/>
      <c r="I22" s="429"/>
      <c r="J22" s="429"/>
      <c r="K22" s="429"/>
      <c r="L22" s="429"/>
    </row>
    <row r="23" spans="2:12">
      <c r="B23" s="102" t="s">
        <v>1009</v>
      </c>
      <c r="C23" s="167">
        <v>2117</v>
      </c>
      <c r="D23" s="167">
        <v>1205</v>
      </c>
      <c r="E23" s="167">
        <v>912</v>
      </c>
      <c r="F23" s="167">
        <v>1980</v>
      </c>
      <c r="G23" s="167">
        <v>137</v>
      </c>
      <c r="H23" s="429"/>
      <c r="I23" s="429"/>
      <c r="J23" s="429"/>
      <c r="K23" s="429"/>
      <c r="L23" s="429"/>
    </row>
    <row r="24" spans="2:12">
      <c r="B24" s="102" t="s">
        <v>1010</v>
      </c>
      <c r="C24" s="167">
        <v>14211</v>
      </c>
      <c r="D24" s="167">
        <v>9015</v>
      </c>
      <c r="E24" s="167">
        <v>5196</v>
      </c>
      <c r="F24" s="167">
        <v>12959</v>
      </c>
      <c r="G24" s="167">
        <v>1252</v>
      </c>
      <c r="H24" s="429"/>
      <c r="I24" s="429"/>
      <c r="J24" s="429"/>
      <c r="K24" s="429"/>
      <c r="L24" s="429"/>
    </row>
    <row r="25" spans="2:12">
      <c r="B25" s="102" t="s">
        <v>1011</v>
      </c>
      <c r="C25" s="167">
        <v>20051</v>
      </c>
      <c r="D25" s="167">
        <v>11352</v>
      </c>
      <c r="E25" s="167">
        <v>8699</v>
      </c>
      <c r="F25" s="167">
        <v>15495</v>
      </c>
      <c r="G25" s="167">
        <v>4556</v>
      </c>
      <c r="H25" s="429"/>
      <c r="I25" s="429"/>
      <c r="J25" s="429"/>
      <c r="K25" s="429"/>
      <c r="L25" s="429"/>
    </row>
    <row r="26" spans="2:12">
      <c r="B26" s="102" t="s">
        <v>1012</v>
      </c>
      <c r="C26" s="167">
        <v>18103</v>
      </c>
      <c r="D26" s="167">
        <v>9448</v>
      </c>
      <c r="E26" s="167">
        <v>8655</v>
      </c>
      <c r="F26" s="167">
        <v>12351</v>
      </c>
      <c r="G26" s="167">
        <v>5752</v>
      </c>
      <c r="H26" s="429"/>
      <c r="I26" s="429"/>
      <c r="J26" s="429"/>
      <c r="K26" s="429"/>
      <c r="L26" s="429"/>
    </row>
    <row r="27" spans="2:12">
      <c r="B27" s="810" t="s">
        <v>1086</v>
      </c>
      <c r="C27" s="811"/>
      <c r="D27" s="811"/>
      <c r="E27" s="811"/>
      <c r="F27" s="811"/>
      <c r="G27" s="811"/>
    </row>
    <row r="28" spans="2:12" s="54" customFormat="1">
      <c r="B28" s="50" t="s">
        <v>4</v>
      </c>
      <c r="C28" s="51">
        <v>100</v>
      </c>
      <c r="D28" s="165">
        <f>D11/$C11*100</f>
        <v>47.208189250653845</v>
      </c>
      <c r="E28" s="165">
        <f t="shared" ref="E28:G28" si="0">E11/$C11*100</f>
        <v>52.791810749346155</v>
      </c>
      <c r="F28" s="165">
        <f t="shared" si="0"/>
        <v>46.445448647625547</v>
      </c>
      <c r="G28" s="165">
        <f t="shared" si="0"/>
        <v>53.55455135237446</v>
      </c>
    </row>
    <row r="29" spans="2:12">
      <c r="B29" s="41" t="s">
        <v>998</v>
      </c>
      <c r="C29" s="7">
        <v>100</v>
      </c>
      <c r="D29" s="10">
        <f t="shared" ref="D29:G29" si="1">D12/$C12*100</f>
        <v>47.116095468945737</v>
      </c>
      <c r="E29" s="10">
        <f t="shared" si="1"/>
        <v>52.88390453105427</v>
      </c>
      <c r="F29" s="10">
        <f t="shared" si="1"/>
        <v>45.80527980872747</v>
      </c>
      <c r="G29" s="10">
        <f t="shared" si="1"/>
        <v>54.19472019127253</v>
      </c>
    </row>
    <row r="30" spans="2:12">
      <c r="B30" s="41" t="s">
        <v>999</v>
      </c>
      <c r="C30" s="7">
        <v>100</v>
      </c>
      <c r="D30" s="10">
        <f t="shared" ref="D30:G30" si="2">D13/$C13*100</f>
        <v>43.594143216655226</v>
      </c>
      <c r="E30" s="10">
        <f t="shared" si="2"/>
        <v>56.405856783344774</v>
      </c>
      <c r="F30" s="10">
        <f t="shared" si="2"/>
        <v>37.25310760314192</v>
      </c>
      <c r="G30" s="10">
        <f t="shared" si="2"/>
        <v>62.74689239685808</v>
      </c>
    </row>
    <row r="31" spans="2:12">
      <c r="B31" s="41" t="s">
        <v>1000</v>
      </c>
      <c r="C31" s="7">
        <v>100</v>
      </c>
      <c r="D31" s="10">
        <f t="shared" ref="D31:G31" si="3">D14/$C14*100</f>
        <v>37.134201757043321</v>
      </c>
      <c r="E31" s="10">
        <f t="shared" si="3"/>
        <v>62.865798242956686</v>
      </c>
      <c r="F31" s="10">
        <f t="shared" si="3"/>
        <v>45.440775522568913</v>
      </c>
      <c r="G31" s="10">
        <f t="shared" si="3"/>
        <v>54.55922447743108</v>
      </c>
    </row>
    <row r="32" spans="2:12">
      <c r="B32" s="41" t="s">
        <v>1001</v>
      </c>
      <c r="C32" s="7">
        <v>100</v>
      </c>
      <c r="D32" s="10">
        <f t="shared" ref="D32:G32" si="4">D15/$C15*100</f>
        <v>44.018721243852134</v>
      </c>
      <c r="E32" s="10">
        <f t="shared" si="4"/>
        <v>55.981278756147866</v>
      </c>
      <c r="F32" s="10">
        <f t="shared" si="4"/>
        <v>25.575122957321909</v>
      </c>
      <c r="G32" s="10">
        <f t="shared" si="4"/>
        <v>74.424877042678091</v>
      </c>
    </row>
    <row r="33" spans="2:12">
      <c r="B33" s="41" t="s">
        <v>1002</v>
      </c>
      <c r="C33" s="7">
        <v>100</v>
      </c>
      <c r="D33" s="10">
        <f t="shared" ref="D33:G33" si="5">D16/$C16*100</f>
        <v>41.87911773130908</v>
      </c>
      <c r="E33" s="10">
        <f t="shared" si="5"/>
        <v>58.12088226869092</v>
      </c>
      <c r="F33" s="10">
        <f t="shared" si="5"/>
        <v>33.729590375250645</v>
      </c>
      <c r="G33" s="10">
        <f t="shared" si="5"/>
        <v>66.270409624749362</v>
      </c>
    </row>
    <row r="34" spans="2:12" ht="30">
      <c r="B34" s="41" t="s">
        <v>1019</v>
      </c>
      <c r="C34" s="7">
        <v>100</v>
      </c>
      <c r="D34" s="10">
        <f t="shared" ref="D34:G34" si="6">D17/$C17*100</f>
        <v>44.060339409176621</v>
      </c>
      <c r="E34" s="10">
        <f t="shared" si="6"/>
        <v>55.939660590823379</v>
      </c>
      <c r="F34" s="10">
        <f t="shared" si="6"/>
        <v>51.508485229415456</v>
      </c>
      <c r="G34" s="10">
        <f t="shared" si="6"/>
        <v>48.491514770584537</v>
      </c>
    </row>
    <row r="35" spans="2:12" ht="30">
      <c r="B35" s="229" t="s">
        <v>1004</v>
      </c>
      <c r="C35" s="7">
        <v>100</v>
      </c>
      <c r="D35" s="10">
        <f t="shared" ref="D35:G35" si="7">D18/$C18*100</f>
        <v>45.768566493955092</v>
      </c>
      <c r="E35" s="10">
        <f t="shared" si="7"/>
        <v>54.231433506044901</v>
      </c>
      <c r="F35" s="10">
        <f t="shared" si="7"/>
        <v>24.648408586232421</v>
      </c>
      <c r="G35" s="10">
        <f t="shared" si="7"/>
        <v>75.351591413767579</v>
      </c>
    </row>
    <row r="36" spans="2:12">
      <c r="B36" s="44" t="s">
        <v>1005</v>
      </c>
      <c r="C36" s="7">
        <v>100</v>
      </c>
      <c r="D36" s="10">
        <f t="shared" ref="D36:G36" si="8">D19/$C19*100</f>
        <v>63.479923518164441</v>
      </c>
      <c r="E36" s="10">
        <f t="shared" si="8"/>
        <v>36.520076481835559</v>
      </c>
      <c r="F36" s="10">
        <f t="shared" si="8"/>
        <v>81.516889738687055</v>
      </c>
      <c r="G36" s="10">
        <f t="shared" si="8"/>
        <v>18.483110261312937</v>
      </c>
    </row>
    <row r="37" spans="2:12">
      <c r="B37" s="44" t="s">
        <v>1030</v>
      </c>
      <c r="C37" s="7">
        <v>100</v>
      </c>
      <c r="D37" s="10">
        <f t="shared" ref="D37:G37" si="9">D20/$C20*100</f>
        <v>45.82366589327146</v>
      </c>
      <c r="E37" s="10">
        <f t="shared" si="9"/>
        <v>54.17633410672854</v>
      </c>
      <c r="F37" s="10">
        <f t="shared" si="9"/>
        <v>77.030162412993036</v>
      </c>
      <c r="G37" s="10">
        <f t="shared" si="9"/>
        <v>22.96983758700696</v>
      </c>
    </row>
    <row r="38" spans="2:12">
      <c r="B38" s="41" t="s">
        <v>1020</v>
      </c>
      <c r="C38" s="7">
        <v>100</v>
      </c>
      <c r="D38" s="10">
        <f t="shared" ref="D38:G38" si="10">D21/$C21*100</f>
        <v>45.74152542372881</v>
      </c>
      <c r="E38" s="10">
        <f t="shared" si="10"/>
        <v>54.25847457627119</v>
      </c>
      <c r="F38" s="10">
        <f t="shared" si="10"/>
        <v>81.991525423728817</v>
      </c>
      <c r="G38" s="10">
        <f t="shared" si="10"/>
        <v>18.008474576271187</v>
      </c>
    </row>
    <row r="39" spans="2:12">
      <c r="B39" s="41" t="s">
        <v>1008</v>
      </c>
      <c r="C39" s="7">
        <v>100</v>
      </c>
      <c r="D39" s="10">
        <f t="shared" ref="D39:G39" si="11">D22/$C22*100</f>
        <v>53.863636363636367</v>
      </c>
      <c r="E39" s="10">
        <f t="shared" si="11"/>
        <v>46.136363636363633</v>
      </c>
      <c r="F39" s="10">
        <f t="shared" si="11"/>
        <v>79.545454545454547</v>
      </c>
      <c r="G39" s="10">
        <f t="shared" si="11"/>
        <v>20.454545454545457</v>
      </c>
    </row>
    <row r="40" spans="2:12">
      <c r="B40" s="41" t="s">
        <v>1009</v>
      </c>
      <c r="C40" s="7">
        <v>100</v>
      </c>
      <c r="D40" s="10">
        <f t="shared" ref="D40:G40" si="12">D23/$C23*100</f>
        <v>56.920170051960319</v>
      </c>
      <c r="E40" s="10">
        <f t="shared" si="12"/>
        <v>43.079829948039681</v>
      </c>
      <c r="F40" s="10">
        <f t="shared" si="12"/>
        <v>93.528578176665093</v>
      </c>
      <c r="G40" s="10">
        <f t="shared" si="12"/>
        <v>6.4714218233349081</v>
      </c>
    </row>
    <row r="41" spans="2:12">
      <c r="B41" s="41" t="s">
        <v>1010</v>
      </c>
      <c r="C41" s="7">
        <v>100</v>
      </c>
      <c r="D41" s="10">
        <f t="shared" ref="D41:G41" si="13">D24/$C24*100</f>
        <v>63.436774329744559</v>
      </c>
      <c r="E41" s="10">
        <f t="shared" si="13"/>
        <v>36.563225670255434</v>
      </c>
      <c r="F41" s="10">
        <f t="shared" si="13"/>
        <v>91.189923298853003</v>
      </c>
      <c r="G41" s="10">
        <f t="shared" si="13"/>
        <v>8.8100767011469987</v>
      </c>
    </row>
    <row r="42" spans="2:12">
      <c r="B42" s="41" t="s">
        <v>1011</v>
      </c>
      <c r="C42" s="7">
        <v>100</v>
      </c>
      <c r="D42" s="10">
        <f t="shared" ref="D42:G42" si="14">D25/$C25*100</f>
        <v>56.615630143135007</v>
      </c>
      <c r="E42" s="10">
        <f t="shared" si="14"/>
        <v>43.384369856864993</v>
      </c>
      <c r="F42" s="10">
        <f t="shared" si="14"/>
        <v>77.277941249812983</v>
      </c>
      <c r="G42" s="10">
        <f t="shared" si="14"/>
        <v>22.722058750187024</v>
      </c>
    </row>
    <row r="43" spans="2:12">
      <c r="B43" s="41" t="s">
        <v>1012</v>
      </c>
      <c r="C43" s="7">
        <v>100</v>
      </c>
      <c r="D43" s="10">
        <f t="shared" ref="D43:G43" si="15">D26/$C26*100</f>
        <v>52.19024471082141</v>
      </c>
      <c r="E43" s="10">
        <f t="shared" si="15"/>
        <v>47.80975528917859</v>
      </c>
      <c r="F43" s="10">
        <f t="shared" si="15"/>
        <v>68.226260840744629</v>
      </c>
      <c r="G43" s="10">
        <f t="shared" si="15"/>
        <v>31.773739159255371</v>
      </c>
    </row>
    <row r="45" spans="2:12" ht="57" customHeight="1">
      <c r="B45" s="700" t="s">
        <v>1288</v>
      </c>
      <c r="C45" s="700"/>
      <c r="D45" s="700"/>
      <c r="E45" s="700"/>
      <c r="F45" s="700"/>
      <c r="G45" s="700"/>
      <c r="H45" s="240"/>
      <c r="I45" s="240"/>
      <c r="J45" s="240"/>
      <c r="K45" s="240"/>
      <c r="L45" s="240"/>
    </row>
    <row r="46" spans="2:12" ht="17.25" customHeight="1">
      <c r="B46" s="697" t="s">
        <v>1282</v>
      </c>
      <c r="C46" s="699"/>
      <c r="D46" s="699"/>
      <c r="E46" s="699"/>
      <c r="F46" s="699"/>
      <c r="G46" s="699"/>
      <c r="H46" s="242"/>
      <c r="I46" s="242"/>
      <c r="J46" s="242"/>
      <c r="K46" s="242"/>
      <c r="L46" s="242"/>
    </row>
  </sheetData>
  <mergeCells count="7">
    <mergeCell ref="B45:G45"/>
    <mergeCell ref="B46:G46"/>
    <mergeCell ref="B8:B9"/>
    <mergeCell ref="C8:C9"/>
    <mergeCell ref="D8:E8"/>
    <mergeCell ref="F8:G8"/>
    <mergeCell ref="B27:G27"/>
  </mergeCells>
  <hyperlinks>
    <hyperlink ref="B1" location="Cuprins!A1" display="Cuprins" xr:uid="{00000000-0004-0000-1D00-000000000000}"/>
  </hyperlinks>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S52"/>
  <sheetViews>
    <sheetView zoomScaleNormal="100" workbookViewId="0">
      <selection activeCell="F58" sqref="F58"/>
    </sheetView>
  </sheetViews>
  <sheetFormatPr defaultColWidth="8.375" defaultRowHeight="15"/>
  <cols>
    <col min="1" max="1" width="1.75" style="147" customWidth="1"/>
    <col min="2" max="2" width="10" style="230" customWidth="1"/>
    <col min="3" max="3" width="14.625" style="147" customWidth="1"/>
    <col min="4" max="4" width="10.875" style="147" customWidth="1"/>
    <col min="5" max="5" width="13.25" style="147" customWidth="1"/>
    <col min="6" max="6" width="8.625" style="147" customWidth="1"/>
    <col min="7" max="7" width="10.625" style="147" customWidth="1"/>
    <col min="8" max="8" width="10.875" style="147" customWidth="1"/>
    <col min="9" max="9" width="9.125" style="147" customWidth="1"/>
    <col min="10" max="10" width="9.25" style="147" customWidth="1"/>
    <col min="11" max="11" width="10.375" style="147" customWidth="1"/>
    <col min="12" max="12" width="8.125" style="147" customWidth="1"/>
    <col min="13" max="13" width="8.625" style="147" customWidth="1"/>
    <col min="14" max="14" width="10.125" style="147" bestFit="1" customWidth="1"/>
    <col min="15" max="15" width="9.25" style="147" customWidth="1"/>
    <col min="16" max="16" width="8.125" style="147" customWidth="1"/>
    <col min="17" max="17" width="7.375" style="147" customWidth="1"/>
    <col min="18" max="18" width="10" style="147" customWidth="1"/>
    <col min="19" max="19" width="10.25" style="147" customWidth="1"/>
    <col min="20" max="16384" width="8.375" style="147"/>
  </cols>
  <sheetData>
    <row r="1" spans="2:19">
      <c r="B1" s="146" t="s">
        <v>0</v>
      </c>
    </row>
    <row r="3" spans="2:19" ht="18.75">
      <c r="B3" s="812" t="str">
        <f>Cuprins!B2</f>
        <v xml:space="preserve">Recensământul Populației și Locuințelor 2024: CARACTERISTICI ETNO-CULTURALE </v>
      </c>
      <c r="C3" s="812"/>
      <c r="D3" s="812"/>
      <c r="E3" s="812"/>
      <c r="F3" s="812"/>
      <c r="G3" s="812"/>
      <c r="H3" s="812"/>
      <c r="I3" s="812"/>
      <c r="J3" s="812"/>
      <c r="K3" s="812"/>
    </row>
    <row r="4" spans="2:19">
      <c r="M4" s="382"/>
    </row>
    <row r="5" spans="2:19" ht="21">
      <c r="B5" s="615" t="s">
        <v>1225</v>
      </c>
      <c r="D5" s="616"/>
      <c r="E5" s="616"/>
      <c r="F5" s="616"/>
      <c r="G5" s="616"/>
      <c r="H5" s="616"/>
      <c r="I5" s="616"/>
      <c r="J5" s="616"/>
      <c r="K5" s="616"/>
      <c r="L5" s="616"/>
      <c r="M5" s="382"/>
    </row>
    <row r="6" spans="2:19" ht="16.5" customHeight="1">
      <c r="C6" s="617"/>
      <c r="D6" s="617"/>
      <c r="E6" s="617"/>
      <c r="F6" s="617"/>
      <c r="S6" s="148" t="s">
        <v>2</v>
      </c>
    </row>
    <row r="7" spans="2:19" ht="16.5" customHeight="1">
      <c r="B7" s="815" t="s">
        <v>1096</v>
      </c>
      <c r="C7" s="813" t="s">
        <v>1078</v>
      </c>
      <c r="D7" s="813" t="s">
        <v>4</v>
      </c>
      <c r="E7" s="814" t="s">
        <v>997</v>
      </c>
      <c r="F7" s="814"/>
      <c r="G7" s="814"/>
      <c r="H7" s="814"/>
      <c r="I7" s="814"/>
      <c r="J7" s="814"/>
      <c r="K7" s="814"/>
      <c r="L7" s="814"/>
      <c r="M7" s="814"/>
      <c r="N7" s="814"/>
      <c r="O7" s="814"/>
      <c r="P7" s="814"/>
      <c r="Q7" s="814"/>
      <c r="R7" s="814"/>
      <c r="S7" s="813" t="s">
        <v>1012</v>
      </c>
    </row>
    <row r="8" spans="2:19" ht="60.75" customHeight="1">
      <c r="B8" s="815"/>
      <c r="C8" s="813"/>
      <c r="D8" s="813"/>
      <c r="E8" s="461" t="s">
        <v>998</v>
      </c>
      <c r="F8" s="461" t="s">
        <v>1022</v>
      </c>
      <c r="G8" s="461" t="s">
        <v>1000</v>
      </c>
      <c r="H8" s="461" t="s">
        <v>1023</v>
      </c>
      <c r="I8" s="461" t="s">
        <v>1002</v>
      </c>
      <c r="J8" s="461" t="s">
        <v>1024</v>
      </c>
      <c r="K8" s="461" t="s">
        <v>1004</v>
      </c>
      <c r="L8" s="461" t="s">
        <v>1005</v>
      </c>
      <c r="M8" s="461" t="s">
        <v>1030</v>
      </c>
      <c r="N8" s="461" t="s">
        <v>1020</v>
      </c>
      <c r="O8" s="461" t="s">
        <v>1008</v>
      </c>
      <c r="P8" s="461" t="s">
        <v>1009</v>
      </c>
      <c r="Q8" s="461" t="s">
        <v>1010</v>
      </c>
      <c r="R8" s="461" t="s">
        <v>1011</v>
      </c>
      <c r="S8" s="813"/>
    </row>
    <row r="9" spans="2:19" s="59" customFormat="1" ht="15.75" customHeight="1">
      <c r="B9" s="349" t="s">
        <v>1065</v>
      </c>
      <c r="C9" s="364" t="s">
        <v>1066</v>
      </c>
      <c r="D9" s="364">
        <v>1</v>
      </c>
      <c r="E9" s="364">
        <v>2</v>
      </c>
      <c r="F9" s="364">
        <v>3</v>
      </c>
      <c r="G9" s="364">
        <v>4</v>
      </c>
      <c r="H9" s="364">
        <v>5</v>
      </c>
      <c r="I9" s="364">
        <v>6</v>
      </c>
      <c r="J9" s="364">
        <v>7</v>
      </c>
      <c r="K9" s="364">
        <v>8</v>
      </c>
      <c r="L9" s="364">
        <v>9</v>
      </c>
      <c r="M9" s="364">
        <v>10</v>
      </c>
      <c r="N9" s="364">
        <v>11</v>
      </c>
      <c r="O9" s="364">
        <v>12</v>
      </c>
      <c r="P9" s="364">
        <v>13</v>
      </c>
      <c r="Q9" s="364">
        <v>14</v>
      </c>
      <c r="R9" s="364">
        <v>15</v>
      </c>
      <c r="S9" s="364">
        <v>16</v>
      </c>
    </row>
    <row r="10" spans="2:19">
      <c r="B10" s="226"/>
      <c r="C10" s="408" t="s">
        <v>4</v>
      </c>
      <c r="D10" s="225">
        <v>2409207</v>
      </c>
      <c r="E10" s="225">
        <v>2271105</v>
      </c>
      <c r="F10" s="225">
        <v>26226</v>
      </c>
      <c r="G10" s="225">
        <v>16505</v>
      </c>
      <c r="H10" s="225">
        <v>12606</v>
      </c>
      <c r="I10" s="225">
        <v>6982</v>
      </c>
      <c r="J10" s="225">
        <v>6364</v>
      </c>
      <c r="K10" s="225">
        <v>4053</v>
      </c>
      <c r="L10" s="225">
        <v>3138</v>
      </c>
      <c r="M10" s="225">
        <v>2586</v>
      </c>
      <c r="N10" s="225">
        <v>4720</v>
      </c>
      <c r="O10" s="225">
        <v>440</v>
      </c>
      <c r="P10" s="225">
        <v>2117</v>
      </c>
      <c r="Q10" s="225">
        <v>14211</v>
      </c>
      <c r="R10" s="225">
        <v>20051</v>
      </c>
      <c r="S10" s="225">
        <v>18103</v>
      </c>
    </row>
    <row r="11" spans="2:19">
      <c r="B11" s="226">
        <v>100000</v>
      </c>
      <c r="C11" s="149" t="s">
        <v>26</v>
      </c>
      <c r="D11" s="166">
        <v>720128</v>
      </c>
      <c r="E11" s="166">
        <v>665659</v>
      </c>
      <c r="F11" s="166">
        <v>4705</v>
      </c>
      <c r="G11" s="166">
        <v>3868</v>
      </c>
      <c r="H11" s="166">
        <v>1458</v>
      </c>
      <c r="I11" s="166">
        <v>787</v>
      </c>
      <c r="J11" s="166">
        <v>1864</v>
      </c>
      <c r="K11" s="166">
        <v>374</v>
      </c>
      <c r="L11" s="166">
        <v>2182</v>
      </c>
      <c r="M11" s="166">
        <v>1463</v>
      </c>
      <c r="N11" s="166">
        <v>3164</v>
      </c>
      <c r="O11" s="166">
        <v>288</v>
      </c>
      <c r="P11" s="166">
        <v>1819</v>
      </c>
      <c r="Q11" s="166">
        <v>11302</v>
      </c>
      <c r="R11" s="166">
        <v>12377</v>
      </c>
      <c r="S11" s="166">
        <v>8818</v>
      </c>
    </row>
    <row r="12" spans="2:19">
      <c r="B12" s="226"/>
      <c r="C12" s="149" t="s">
        <v>27</v>
      </c>
      <c r="D12" s="166">
        <v>608651</v>
      </c>
      <c r="E12" s="166">
        <v>565258</v>
      </c>
      <c r="F12" s="166">
        <v>6988</v>
      </c>
      <c r="G12" s="166">
        <v>9442</v>
      </c>
      <c r="H12" s="166">
        <v>7578</v>
      </c>
      <c r="I12" s="166">
        <v>2068</v>
      </c>
      <c r="J12" s="166">
        <v>2057</v>
      </c>
      <c r="K12" s="166">
        <v>3519</v>
      </c>
      <c r="L12" s="166">
        <v>232</v>
      </c>
      <c r="M12" s="166">
        <v>783</v>
      </c>
      <c r="N12" s="166">
        <v>793</v>
      </c>
      <c r="O12" s="166">
        <v>84</v>
      </c>
      <c r="P12" s="166">
        <v>145</v>
      </c>
      <c r="Q12" s="166">
        <v>1272</v>
      </c>
      <c r="R12" s="166">
        <v>4177</v>
      </c>
      <c r="S12" s="166">
        <v>4255</v>
      </c>
    </row>
    <row r="13" spans="2:19">
      <c r="B13" s="227" t="s">
        <v>1077</v>
      </c>
      <c r="C13" s="150" t="s">
        <v>28</v>
      </c>
      <c r="D13" s="167">
        <v>94546</v>
      </c>
      <c r="E13" s="167">
        <v>86534</v>
      </c>
      <c r="F13" s="167">
        <v>1747</v>
      </c>
      <c r="G13" s="167">
        <v>1062</v>
      </c>
      <c r="H13" s="167">
        <v>500</v>
      </c>
      <c r="I13" s="167">
        <v>166</v>
      </c>
      <c r="J13" s="167">
        <v>284</v>
      </c>
      <c r="K13" s="167">
        <v>141</v>
      </c>
      <c r="L13" s="167">
        <v>68</v>
      </c>
      <c r="M13" s="167">
        <v>375</v>
      </c>
      <c r="N13" s="167">
        <v>275</v>
      </c>
      <c r="O13" s="167">
        <v>16</v>
      </c>
      <c r="P13" s="167">
        <v>90</v>
      </c>
      <c r="Q13" s="167">
        <v>795</v>
      </c>
      <c r="R13" s="167">
        <v>1055</v>
      </c>
      <c r="S13" s="167">
        <v>1438</v>
      </c>
    </row>
    <row r="14" spans="2:19">
      <c r="B14" s="228">
        <v>1400000</v>
      </c>
      <c r="C14" s="150" t="s">
        <v>29</v>
      </c>
      <c r="D14" s="167">
        <v>46894</v>
      </c>
      <c r="E14" s="167">
        <v>37731</v>
      </c>
      <c r="F14" s="167">
        <v>549</v>
      </c>
      <c r="G14" s="167">
        <v>3603</v>
      </c>
      <c r="H14" s="167">
        <v>1979</v>
      </c>
      <c r="I14" s="167">
        <v>303</v>
      </c>
      <c r="J14" s="167">
        <v>175</v>
      </c>
      <c r="K14" s="167">
        <v>3</v>
      </c>
      <c r="L14" s="167">
        <v>14</v>
      </c>
      <c r="M14" s="167">
        <v>32</v>
      </c>
      <c r="N14" s="167">
        <v>63</v>
      </c>
      <c r="O14" s="167">
        <v>4</v>
      </c>
      <c r="P14" s="167" t="s">
        <v>1029</v>
      </c>
      <c r="Q14" s="167">
        <v>50</v>
      </c>
      <c r="R14" s="167">
        <v>1495</v>
      </c>
      <c r="S14" s="167">
        <v>893</v>
      </c>
    </row>
    <row r="15" spans="2:19">
      <c r="B15" s="228">
        <v>3400000</v>
      </c>
      <c r="C15" s="150" t="s">
        <v>30</v>
      </c>
      <c r="D15" s="167">
        <v>28108</v>
      </c>
      <c r="E15" s="167">
        <v>26159</v>
      </c>
      <c r="F15" s="167">
        <v>29</v>
      </c>
      <c r="G15" s="167">
        <v>194</v>
      </c>
      <c r="H15" s="167">
        <v>220</v>
      </c>
      <c r="I15" s="167">
        <v>68</v>
      </c>
      <c r="J15" s="167">
        <v>282</v>
      </c>
      <c r="K15" s="167">
        <v>936</v>
      </c>
      <c r="L15" s="167">
        <v>13</v>
      </c>
      <c r="M15" s="167">
        <v>5</v>
      </c>
      <c r="N15" s="167">
        <v>25</v>
      </c>
      <c r="O15" s="167" t="s">
        <v>1029</v>
      </c>
      <c r="P15" s="167">
        <v>1</v>
      </c>
      <c r="Q15" s="167">
        <v>20</v>
      </c>
      <c r="R15" s="167">
        <v>65</v>
      </c>
      <c r="S15" s="167">
        <v>91</v>
      </c>
    </row>
    <row r="16" spans="2:19">
      <c r="B16" s="228">
        <v>3600000</v>
      </c>
      <c r="C16" s="150" t="s">
        <v>31</v>
      </c>
      <c r="D16" s="167">
        <v>53738</v>
      </c>
      <c r="E16" s="167">
        <v>52202</v>
      </c>
      <c r="F16" s="167">
        <v>346</v>
      </c>
      <c r="G16" s="167">
        <v>160</v>
      </c>
      <c r="H16" s="167">
        <v>523</v>
      </c>
      <c r="I16" s="167">
        <v>57</v>
      </c>
      <c r="J16" s="167">
        <v>135</v>
      </c>
      <c r="K16" s="167">
        <v>5</v>
      </c>
      <c r="L16" s="167">
        <v>14</v>
      </c>
      <c r="M16" s="167">
        <v>6</v>
      </c>
      <c r="N16" s="167">
        <v>40</v>
      </c>
      <c r="O16" s="167">
        <v>2</v>
      </c>
      <c r="P16" s="167">
        <v>11</v>
      </c>
      <c r="Q16" s="167">
        <v>42</v>
      </c>
      <c r="R16" s="167">
        <v>96</v>
      </c>
      <c r="S16" s="167">
        <v>99</v>
      </c>
    </row>
    <row r="17" spans="2:19">
      <c r="B17" s="228">
        <v>4100000</v>
      </c>
      <c r="C17" s="150" t="s">
        <v>32</v>
      </c>
      <c r="D17" s="167">
        <v>50429</v>
      </c>
      <c r="E17" s="167">
        <v>43712</v>
      </c>
      <c r="F17" s="167">
        <v>160</v>
      </c>
      <c r="G17" s="167">
        <v>2340</v>
      </c>
      <c r="H17" s="167">
        <v>1506</v>
      </c>
      <c r="I17" s="167">
        <v>582</v>
      </c>
      <c r="J17" s="167">
        <v>225</v>
      </c>
      <c r="K17" s="167">
        <v>431</v>
      </c>
      <c r="L17" s="167">
        <v>23</v>
      </c>
      <c r="M17" s="167">
        <v>25</v>
      </c>
      <c r="N17" s="167">
        <v>129</v>
      </c>
      <c r="O17" s="167">
        <v>35</v>
      </c>
      <c r="P17" s="167">
        <v>4</v>
      </c>
      <c r="Q17" s="167">
        <v>55</v>
      </c>
      <c r="R17" s="167">
        <v>737</v>
      </c>
      <c r="S17" s="167">
        <v>465</v>
      </c>
    </row>
    <row r="18" spans="2:19">
      <c r="B18" s="228">
        <v>4300000</v>
      </c>
      <c r="C18" s="150" t="s">
        <v>33</v>
      </c>
      <c r="D18" s="167">
        <v>56039</v>
      </c>
      <c r="E18" s="167">
        <v>53583</v>
      </c>
      <c r="F18" s="167">
        <v>722</v>
      </c>
      <c r="G18" s="167">
        <v>268</v>
      </c>
      <c r="H18" s="167">
        <v>545</v>
      </c>
      <c r="I18" s="167">
        <v>87</v>
      </c>
      <c r="J18" s="167">
        <v>132</v>
      </c>
      <c r="K18" s="167">
        <v>252</v>
      </c>
      <c r="L18" s="167">
        <v>18</v>
      </c>
      <c r="M18" s="167">
        <v>14</v>
      </c>
      <c r="N18" s="167">
        <v>41</v>
      </c>
      <c r="O18" s="167">
        <v>1</v>
      </c>
      <c r="P18" s="167">
        <v>3</v>
      </c>
      <c r="Q18" s="167">
        <v>62</v>
      </c>
      <c r="R18" s="167">
        <v>136</v>
      </c>
      <c r="S18" s="167">
        <v>175</v>
      </c>
    </row>
    <row r="19" spans="2:19">
      <c r="B19" s="228">
        <v>4500000</v>
      </c>
      <c r="C19" s="150" t="s">
        <v>34</v>
      </c>
      <c r="D19" s="167">
        <v>53264</v>
      </c>
      <c r="E19" s="167">
        <v>50960</v>
      </c>
      <c r="F19" s="167">
        <v>190</v>
      </c>
      <c r="G19" s="167">
        <v>401</v>
      </c>
      <c r="H19" s="167">
        <v>125</v>
      </c>
      <c r="I19" s="167">
        <v>103</v>
      </c>
      <c r="J19" s="167">
        <v>72</v>
      </c>
      <c r="K19" s="167">
        <v>1023</v>
      </c>
      <c r="L19" s="167">
        <v>15</v>
      </c>
      <c r="M19" s="167">
        <v>12</v>
      </c>
      <c r="N19" s="167">
        <v>22</v>
      </c>
      <c r="O19" s="167" t="s">
        <v>1029</v>
      </c>
      <c r="P19" s="167">
        <v>3</v>
      </c>
      <c r="Q19" s="167">
        <v>39</v>
      </c>
      <c r="R19" s="167">
        <v>89</v>
      </c>
      <c r="S19" s="167">
        <v>210</v>
      </c>
    </row>
    <row r="20" spans="2:19">
      <c r="B20" s="228">
        <v>4800000</v>
      </c>
      <c r="C20" s="150" t="s">
        <v>35</v>
      </c>
      <c r="D20" s="167">
        <v>35829</v>
      </c>
      <c r="E20" s="167">
        <v>34564</v>
      </c>
      <c r="F20" s="167">
        <v>377</v>
      </c>
      <c r="G20" s="167">
        <v>297</v>
      </c>
      <c r="H20" s="167">
        <v>155</v>
      </c>
      <c r="I20" s="167">
        <v>30</v>
      </c>
      <c r="J20" s="167">
        <v>44</v>
      </c>
      <c r="K20" s="167">
        <v>11</v>
      </c>
      <c r="L20" s="167">
        <v>18</v>
      </c>
      <c r="M20" s="167">
        <v>110</v>
      </c>
      <c r="N20" s="167">
        <v>28</v>
      </c>
      <c r="O20" s="167">
        <v>17</v>
      </c>
      <c r="P20" s="167" t="s">
        <v>1029</v>
      </c>
      <c r="Q20" s="167">
        <v>28</v>
      </c>
      <c r="R20" s="167">
        <v>71</v>
      </c>
      <c r="S20" s="167">
        <v>79</v>
      </c>
    </row>
    <row r="21" spans="2:19">
      <c r="B21" s="228">
        <v>6200000</v>
      </c>
      <c r="C21" s="150" t="s">
        <v>36</v>
      </c>
      <c r="D21" s="167">
        <v>31610</v>
      </c>
      <c r="E21" s="167">
        <v>30147</v>
      </c>
      <c r="F21" s="167">
        <v>297</v>
      </c>
      <c r="G21" s="167">
        <v>212</v>
      </c>
      <c r="H21" s="167">
        <v>279</v>
      </c>
      <c r="I21" s="167">
        <v>30</v>
      </c>
      <c r="J21" s="167">
        <v>273</v>
      </c>
      <c r="K21" s="167">
        <v>12</v>
      </c>
      <c r="L21" s="167">
        <v>8</v>
      </c>
      <c r="M21" s="167">
        <v>9</v>
      </c>
      <c r="N21" s="167">
        <v>48</v>
      </c>
      <c r="O21" s="167" t="s">
        <v>1029</v>
      </c>
      <c r="P21" s="167">
        <v>4</v>
      </c>
      <c r="Q21" s="167">
        <v>27</v>
      </c>
      <c r="R21" s="167">
        <v>62</v>
      </c>
      <c r="S21" s="167">
        <v>202</v>
      </c>
    </row>
    <row r="22" spans="2:19">
      <c r="B22" s="228">
        <v>7100000</v>
      </c>
      <c r="C22" s="150" t="s">
        <v>37</v>
      </c>
      <c r="D22" s="167">
        <v>43652</v>
      </c>
      <c r="E22" s="167">
        <v>41581</v>
      </c>
      <c r="F22" s="167">
        <v>375</v>
      </c>
      <c r="G22" s="167">
        <v>457</v>
      </c>
      <c r="H22" s="167">
        <v>616</v>
      </c>
      <c r="I22" s="167">
        <v>89</v>
      </c>
      <c r="J22" s="167">
        <v>139</v>
      </c>
      <c r="K22" s="167">
        <v>2</v>
      </c>
      <c r="L22" s="167">
        <v>26</v>
      </c>
      <c r="M22" s="167">
        <v>38</v>
      </c>
      <c r="N22" s="167">
        <v>47</v>
      </c>
      <c r="O22" s="167" t="s">
        <v>1029</v>
      </c>
      <c r="P22" s="167">
        <v>4</v>
      </c>
      <c r="Q22" s="167">
        <v>42</v>
      </c>
      <c r="R22" s="167">
        <v>78</v>
      </c>
      <c r="S22" s="167">
        <v>158</v>
      </c>
    </row>
    <row r="23" spans="2:19">
      <c r="B23" s="228">
        <v>7400000</v>
      </c>
      <c r="C23" s="150" t="s">
        <v>38</v>
      </c>
      <c r="D23" s="167">
        <v>55933</v>
      </c>
      <c r="E23" s="167">
        <v>50586</v>
      </c>
      <c r="F23" s="167">
        <v>2131</v>
      </c>
      <c r="G23" s="167">
        <v>118</v>
      </c>
      <c r="H23" s="167">
        <v>1023</v>
      </c>
      <c r="I23" s="167">
        <v>506</v>
      </c>
      <c r="J23" s="167">
        <v>173</v>
      </c>
      <c r="K23" s="167">
        <v>694</v>
      </c>
      <c r="L23" s="167">
        <v>9</v>
      </c>
      <c r="M23" s="167">
        <v>144</v>
      </c>
      <c r="N23" s="167">
        <v>31</v>
      </c>
      <c r="O23" s="167">
        <v>5</v>
      </c>
      <c r="P23" s="167">
        <v>17</v>
      </c>
      <c r="Q23" s="167">
        <v>47</v>
      </c>
      <c r="R23" s="167">
        <v>177</v>
      </c>
      <c r="S23" s="167">
        <v>272</v>
      </c>
    </row>
    <row r="24" spans="2:19">
      <c r="B24" s="228">
        <v>7800000</v>
      </c>
      <c r="C24" s="150" t="s">
        <v>39</v>
      </c>
      <c r="D24" s="167">
        <v>58609</v>
      </c>
      <c r="E24" s="167">
        <v>57499</v>
      </c>
      <c r="F24" s="167">
        <v>65</v>
      </c>
      <c r="G24" s="167">
        <v>330</v>
      </c>
      <c r="H24" s="167">
        <v>107</v>
      </c>
      <c r="I24" s="167">
        <v>47</v>
      </c>
      <c r="J24" s="167">
        <v>123</v>
      </c>
      <c r="K24" s="167">
        <v>9</v>
      </c>
      <c r="L24" s="167">
        <v>6</v>
      </c>
      <c r="M24" s="167">
        <v>13</v>
      </c>
      <c r="N24" s="167">
        <v>44</v>
      </c>
      <c r="O24" s="167">
        <v>4</v>
      </c>
      <c r="P24" s="167">
        <v>8</v>
      </c>
      <c r="Q24" s="167">
        <v>65</v>
      </c>
      <c r="R24" s="167">
        <v>116</v>
      </c>
      <c r="S24" s="167">
        <v>173</v>
      </c>
    </row>
    <row r="25" spans="2:19">
      <c r="B25" s="228"/>
      <c r="C25" s="149" t="s">
        <v>40</v>
      </c>
      <c r="D25" s="166">
        <v>670088</v>
      </c>
      <c r="E25" s="166">
        <v>651210</v>
      </c>
      <c r="F25" s="166">
        <v>6187</v>
      </c>
      <c r="G25" s="166">
        <v>2023</v>
      </c>
      <c r="H25" s="166">
        <v>1754</v>
      </c>
      <c r="I25" s="166">
        <v>1458</v>
      </c>
      <c r="J25" s="166">
        <v>1167</v>
      </c>
      <c r="K25" s="166">
        <v>79</v>
      </c>
      <c r="L25" s="166">
        <v>412</v>
      </c>
      <c r="M25" s="166">
        <v>249</v>
      </c>
      <c r="N25" s="166">
        <v>492</v>
      </c>
      <c r="O25" s="166">
        <v>45</v>
      </c>
      <c r="P25" s="166">
        <v>101</v>
      </c>
      <c r="Q25" s="166">
        <v>996</v>
      </c>
      <c r="R25" s="166">
        <v>1445</v>
      </c>
      <c r="S25" s="166">
        <v>2470</v>
      </c>
    </row>
    <row r="26" spans="2:19">
      <c r="B26" s="228">
        <v>1000000</v>
      </c>
      <c r="C26" s="150" t="s">
        <v>41</v>
      </c>
      <c r="D26" s="167">
        <v>57687</v>
      </c>
      <c r="E26" s="167">
        <v>55449</v>
      </c>
      <c r="F26" s="167">
        <v>418</v>
      </c>
      <c r="G26" s="167">
        <v>292</v>
      </c>
      <c r="H26" s="167">
        <v>148</v>
      </c>
      <c r="I26" s="167">
        <v>20</v>
      </c>
      <c r="J26" s="167">
        <v>130</v>
      </c>
      <c r="K26" s="167">
        <v>10</v>
      </c>
      <c r="L26" s="167">
        <v>87</v>
      </c>
      <c r="M26" s="167">
        <v>81</v>
      </c>
      <c r="N26" s="167">
        <v>73</v>
      </c>
      <c r="O26" s="167">
        <v>1</v>
      </c>
      <c r="P26" s="167">
        <v>7</v>
      </c>
      <c r="Q26" s="167">
        <v>196</v>
      </c>
      <c r="R26" s="167">
        <v>244</v>
      </c>
      <c r="S26" s="167">
        <v>531</v>
      </c>
    </row>
    <row r="27" spans="2:19">
      <c r="B27" s="228">
        <v>2500000</v>
      </c>
      <c r="C27" s="150" t="s">
        <v>42</v>
      </c>
      <c r="D27" s="167">
        <v>43864</v>
      </c>
      <c r="E27" s="167">
        <v>42787</v>
      </c>
      <c r="F27" s="167">
        <v>312</v>
      </c>
      <c r="G27" s="167">
        <v>161</v>
      </c>
      <c r="H27" s="167">
        <v>96</v>
      </c>
      <c r="I27" s="167">
        <v>137</v>
      </c>
      <c r="J27" s="167">
        <v>75</v>
      </c>
      <c r="K27" s="167">
        <v>2</v>
      </c>
      <c r="L27" s="167">
        <v>8</v>
      </c>
      <c r="M27" s="167">
        <v>11</v>
      </c>
      <c r="N27" s="167">
        <v>16</v>
      </c>
      <c r="O27" s="167" t="s">
        <v>1029</v>
      </c>
      <c r="P27" s="167">
        <v>7</v>
      </c>
      <c r="Q27" s="167">
        <v>36</v>
      </c>
      <c r="R27" s="167">
        <v>110</v>
      </c>
      <c r="S27" s="167">
        <v>106</v>
      </c>
    </row>
    <row r="28" spans="2:19">
      <c r="B28" s="228">
        <v>3100000</v>
      </c>
      <c r="C28" s="150" t="s">
        <v>43</v>
      </c>
      <c r="D28" s="167">
        <v>52926</v>
      </c>
      <c r="E28" s="167">
        <v>51744</v>
      </c>
      <c r="F28" s="167">
        <v>378</v>
      </c>
      <c r="G28" s="167">
        <v>137</v>
      </c>
      <c r="H28" s="167">
        <v>74</v>
      </c>
      <c r="I28" s="167">
        <v>35</v>
      </c>
      <c r="J28" s="167">
        <v>42</v>
      </c>
      <c r="K28" s="167">
        <v>1</v>
      </c>
      <c r="L28" s="167">
        <v>9</v>
      </c>
      <c r="M28" s="167">
        <v>19</v>
      </c>
      <c r="N28" s="167">
        <v>37</v>
      </c>
      <c r="O28" s="167">
        <v>1</v>
      </c>
      <c r="P28" s="167">
        <v>5</v>
      </c>
      <c r="Q28" s="167">
        <v>60</v>
      </c>
      <c r="R28" s="167">
        <v>162</v>
      </c>
      <c r="S28" s="167">
        <v>222</v>
      </c>
    </row>
    <row r="29" spans="2:19">
      <c r="B29" s="228">
        <v>3800000</v>
      </c>
      <c r="C29" s="150" t="s">
        <v>44</v>
      </c>
      <c r="D29" s="167">
        <v>21781</v>
      </c>
      <c r="E29" s="167">
        <v>21481</v>
      </c>
      <c r="F29" s="167">
        <v>80</v>
      </c>
      <c r="G29" s="167">
        <v>38</v>
      </c>
      <c r="H29" s="167">
        <v>38</v>
      </c>
      <c r="I29" s="167">
        <v>12</v>
      </c>
      <c r="J29" s="167">
        <v>21</v>
      </c>
      <c r="K29" s="167" t="s">
        <v>1029</v>
      </c>
      <c r="L29" s="167">
        <v>3</v>
      </c>
      <c r="M29" s="167">
        <v>4</v>
      </c>
      <c r="N29" s="167">
        <v>11</v>
      </c>
      <c r="O29" s="167" t="s">
        <v>1029</v>
      </c>
      <c r="P29" s="167">
        <v>3</v>
      </c>
      <c r="Q29" s="167">
        <v>38</v>
      </c>
      <c r="R29" s="167">
        <v>33</v>
      </c>
      <c r="S29" s="167">
        <v>19</v>
      </c>
    </row>
    <row r="30" spans="2:19">
      <c r="B30" s="228">
        <v>5300000</v>
      </c>
      <c r="C30" s="150" t="s">
        <v>45</v>
      </c>
      <c r="D30" s="167">
        <v>69462</v>
      </c>
      <c r="E30" s="167">
        <v>65455</v>
      </c>
      <c r="F30" s="167">
        <v>1862</v>
      </c>
      <c r="G30" s="167">
        <v>137</v>
      </c>
      <c r="H30" s="167">
        <v>589</v>
      </c>
      <c r="I30" s="167">
        <v>611</v>
      </c>
      <c r="J30" s="167">
        <v>209</v>
      </c>
      <c r="K30" s="167">
        <v>3</v>
      </c>
      <c r="L30" s="167">
        <v>90</v>
      </c>
      <c r="M30" s="167">
        <v>18</v>
      </c>
      <c r="N30" s="167">
        <v>37</v>
      </c>
      <c r="O30" s="167">
        <v>2</v>
      </c>
      <c r="P30" s="167">
        <v>12</v>
      </c>
      <c r="Q30" s="167">
        <v>85</v>
      </c>
      <c r="R30" s="167">
        <v>128</v>
      </c>
      <c r="S30" s="167">
        <v>224</v>
      </c>
    </row>
    <row r="31" spans="2:19">
      <c r="B31" s="228">
        <v>5500000</v>
      </c>
      <c r="C31" s="150" t="s">
        <v>46</v>
      </c>
      <c r="D31" s="167">
        <v>74458</v>
      </c>
      <c r="E31" s="167">
        <v>72617</v>
      </c>
      <c r="F31" s="167">
        <v>312</v>
      </c>
      <c r="G31" s="167">
        <v>344</v>
      </c>
      <c r="H31" s="167">
        <v>145</v>
      </c>
      <c r="I31" s="167">
        <v>124</v>
      </c>
      <c r="J31" s="167">
        <v>96</v>
      </c>
      <c r="K31" s="167" t="s">
        <v>1029</v>
      </c>
      <c r="L31" s="167">
        <v>37</v>
      </c>
      <c r="M31" s="167">
        <v>13</v>
      </c>
      <c r="N31" s="167">
        <v>71</v>
      </c>
      <c r="O31" s="167">
        <v>3</v>
      </c>
      <c r="P31" s="167">
        <v>20</v>
      </c>
      <c r="Q31" s="167">
        <v>111</v>
      </c>
      <c r="R31" s="167">
        <v>185</v>
      </c>
      <c r="S31" s="167">
        <v>380</v>
      </c>
    </row>
    <row r="32" spans="2:19">
      <c r="B32" s="228">
        <v>6000000</v>
      </c>
      <c r="C32" s="150" t="s">
        <v>47</v>
      </c>
      <c r="D32" s="167">
        <v>36413</v>
      </c>
      <c r="E32" s="167">
        <v>35891</v>
      </c>
      <c r="F32" s="167">
        <v>105</v>
      </c>
      <c r="G32" s="167">
        <v>50</v>
      </c>
      <c r="H32" s="167">
        <v>47</v>
      </c>
      <c r="I32" s="167">
        <v>51</v>
      </c>
      <c r="J32" s="167">
        <v>36</v>
      </c>
      <c r="K32" s="167">
        <v>7</v>
      </c>
      <c r="L32" s="167">
        <v>1</v>
      </c>
      <c r="M32" s="167">
        <v>7</v>
      </c>
      <c r="N32" s="167">
        <v>23</v>
      </c>
      <c r="O32" s="167">
        <v>12</v>
      </c>
      <c r="P32" s="167">
        <v>3</v>
      </c>
      <c r="Q32" s="167">
        <v>33</v>
      </c>
      <c r="R32" s="167">
        <v>31</v>
      </c>
      <c r="S32" s="167">
        <v>116</v>
      </c>
    </row>
    <row r="33" spans="2:19">
      <c r="B33" s="228">
        <v>6400000</v>
      </c>
      <c r="C33" s="150" t="s">
        <v>48</v>
      </c>
      <c r="D33" s="167">
        <v>79242</v>
      </c>
      <c r="E33" s="167">
        <v>76984</v>
      </c>
      <c r="F33" s="167">
        <v>713</v>
      </c>
      <c r="G33" s="167">
        <v>387</v>
      </c>
      <c r="H33" s="167">
        <v>55</v>
      </c>
      <c r="I33" s="167">
        <v>113</v>
      </c>
      <c r="J33" s="167">
        <v>165</v>
      </c>
      <c r="K33" s="167">
        <v>14</v>
      </c>
      <c r="L33" s="167">
        <v>78</v>
      </c>
      <c r="M33" s="167">
        <v>26</v>
      </c>
      <c r="N33" s="167">
        <v>72</v>
      </c>
      <c r="O33" s="167">
        <v>1</v>
      </c>
      <c r="P33" s="167">
        <v>6</v>
      </c>
      <c r="Q33" s="167">
        <v>103</v>
      </c>
      <c r="R33" s="167">
        <v>247</v>
      </c>
      <c r="S33" s="167">
        <v>278</v>
      </c>
    </row>
    <row r="34" spans="2:19">
      <c r="B34" s="228">
        <v>6700000</v>
      </c>
      <c r="C34" s="150" t="s">
        <v>49</v>
      </c>
      <c r="D34" s="167">
        <v>30243</v>
      </c>
      <c r="E34" s="167">
        <v>29526</v>
      </c>
      <c r="F34" s="167">
        <v>304</v>
      </c>
      <c r="G34" s="167">
        <v>81</v>
      </c>
      <c r="H34" s="167">
        <v>30</v>
      </c>
      <c r="I34" s="167">
        <v>26</v>
      </c>
      <c r="J34" s="167">
        <v>70</v>
      </c>
      <c r="K34" s="167">
        <v>14</v>
      </c>
      <c r="L34" s="167">
        <v>7</v>
      </c>
      <c r="M34" s="167">
        <v>17</v>
      </c>
      <c r="N34" s="167">
        <v>19</v>
      </c>
      <c r="O34" s="167" t="s">
        <v>1029</v>
      </c>
      <c r="P34" s="167">
        <v>4</v>
      </c>
      <c r="Q34" s="167">
        <v>45</v>
      </c>
      <c r="R34" s="167">
        <v>37</v>
      </c>
      <c r="S34" s="167">
        <v>63</v>
      </c>
    </row>
    <row r="35" spans="2:19">
      <c r="B35" s="228">
        <v>8000000</v>
      </c>
      <c r="C35" s="150" t="s">
        <v>50</v>
      </c>
      <c r="D35" s="167">
        <v>61362</v>
      </c>
      <c r="E35" s="167">
        <v>59475</v>
      </c>
      <c r="F35" s="167">
        <v>558</v>
      </c>
      <c r="G35" s="167">
        <v>144</v>
      </c>
      <c r="H35" s="167">
        <v>345</v>
      </c>
      <c r="I35" s="167">
        <v>71</v>
      </c>
      <c r="J35" s="167">
        <v>189</v>
      </c>
      <c r="K35" s="167">
        <v>5</v>
      </c>
      <c r="L35" s="167">
        <v>31</v>
      </c>
      <c r="M35" s="167">
        <v>17</v>
      </c>
      <c r="N35" s="167">
        <v>22</v>
      </c>
      <c r="O35" s="167">
        <v>5</v>
      </c>
      <c r="P35" s="167">
        <v>10</v>
      </c>
      <c r="Q35" s="167">
        <v>115</v>
      </c>
      <c r="R35" s="167">
        <v>139</v>
      </c>
      <c r="S35" s="167">
        <v>236</v>
      </c>
    </row>
    <row r="36" spans="2:19">
      <c r="B36" s="228">
        <v>8300000</v>
      </c>
      <c r="C36" s="150" t="s">
        <v>51</v>
      </c>
      <c r="D36" s="167">
        <v>25394</v>
      </c>
      <c r="E36" s="167">
        <v>25073</v>
      </c>
      <c r="F36" s="167">
        <v>112</v>
      </c>
      <c r="G36" s="167">
        <v>54</v>
      </c>
      <c r="H36" s="167">
        <v>23</v>
      </c>
      <c r="I36" s="167">
        <v>44</v>
      </c>
      <c r="J36" s="167">
        <v>10</v>
      </c>
      <c r="K36" s="167">
        <v>6</v>
      </c>
      <c r="L36" s="167">
        <v>4</v>
      </c>
      <c r="M36" s="167">
        <v>1</v>
      </c>
      <c r="N36" s="167">
        <v>24</v>
      </c>
      <c r="O36" s="167">
        <v>3</v>
      </c>
      <c r="P36" s="167" t="s">
        <v>1029</v>
      </c>
      <c r="Q36" s="167">
        <v>14</v>
      </c>
      <c r="R36" s="167">
        <v>11</v>
      </c>
      <c r="S36" s="167">
        <v>15</v>
      </c>
    </row>
    <row r="37" spans="2:19">
      <c r="B37" s="228">
        <v>8900000</v>
      </c>
      <c r="C37" s="150" t="s">
        <v>52</v>
      </c>
      <c r="D37" s="167">
        <v>41452</v>
      </c>
      <c r="E37" s="167">
        <v>40782</v>
      </c>
      <c r="F37" s="167">
        <v>251</v>
      </c>
      <c r="G37" s="167">
        <v>79</v>
      </c>
      <c r="H37" s="167">
        <v>4</v>
      </c>
      <c r="I37" s="167">
        <v>116</v>
      </c>
      <c r="J37" s="167">
        <v>45</v>
      </c>
      <c r="K37" s="167">
        <v>2</v>
      </c>
      <c r="L37" s="167">
        <v>14</v>
      </c>
      <c r="M37" s="167">
        <v>10</v>
      </c>
      <c r="N37" s="167">
        <v>24</v>
      </c>
      <c r="O37" s="167" t="s">
        <v>1029</v>
      </c>
      <c r="P37" s="167">
        <v>1</v>
      </c>
      <c r="Q37" s="167">
        <v>13</v>
      </c>
      <c r="R37" s="167">
        <v>31</v>
      </c>
      <c r="S37" s="167">
        <v>80</v>
      </c>
    </row>
    <row r="38" spans="2:19">
      <c r="B38" s="228">
        <v>9200000</v>
      </c>
      <c r="C38" s="150" t="s">
        <v>53</v>
      </c>
      <c r="D38" s="167">
        <v>75804</v>
      </c>
      <c r="E38" s="167">
        <v>73946</v>
      </c>
      <c r="F38" s="167">
        <v>782</v>
      </c>
      <c r="G38" s="167">
        <v>119</v>
      </c>
      <c r="H38" s="167">
        <v>160</v>
      </c>
      <c r="I38" s="167">
        <v>98</v>
      </c>
      <c r="J38" s="167">
        <v>79</v>
      </c>
      <c r="K38" s="167">
        <v>15</v>
      </c>
      <c r="L38" s="167">
        <v>43</v>
      </c>
      <c r="M38" s="167">
        <v>25</v>
      </c>
      <c r="N38" s="167">
        <v>63</v>
      </c>
      <c r="O38" s="167">
        <v>17</v>
      </c>
      <c r="P38" s="167">
        <v>23</v>
      </c>
      <c r="Q38" s="167">
        <v>147</v>
      </c>
      <c r="R38" s="167">
        <v>87</v>
      </c>
      <c r="S38" s="167">
        <v>200</v>
      </c>
    </row>
    <row r="39" spans="2:19">
      <c r="B39" s="228"/>
      <c r="C39" s="149" t="s">
        <v>54</v>
      </c>
      <c r="D39" s="166">
        <v>306672</v>
      </c>
      <c r="E39" s="166">
        <v>290441</v>
      </c>
      <c r="F39" s="166">
        <v>6655</v>
      </c>
      <c r="G39" s="166">
        <v>979</v>
      </c>
      <c r="H39" s="166">
        <v>1416</v>
      </c>
      <c r="I39" s="166">
        <v>1931</v>
      </c>
      <c r="J39" s="166">
        <v>872</v>
      </c>
      <c r="K39" s="166">
        <v>74</v>
      </c>
      <c r="L39" s="166">
        <v>132</v>
      </c>
      <c r="M39" s="166">
        <v>79</v>
      </c>
      <c r="N39" s="166">
        <v>194</v>
      </c>
      <c r="O39" s="166">
        <v>19</v>
      </c>
      <c r="P39" s="166">
        <v>34</v>
      </c>
      <c r="Q39" s="166">
        <v>491</v>
      </c>
      <c r="R39" s="166">
        <v>1653</v>
      </c>
      <c r="S39" s="166">
        <v>1702</v>
      </c>
    </row>
    <row r="40" spans="2:19">
      <c r="B40" s="228">
        <v>1200000</v>
      </c>
      <c r="C40" s="150" t="s">
        <v>55</v>
      </c>
      <c r="D40" s="167">
        <v>14914</v>
      </c>
      <c r="E40" s="167">
        <v>14200</v>
      </c>
      <c r="F40" s="167">
        <v>230</v>
      </c>
      <c r="G40" s="167">
        <v>27</v>
      </c>
      <c r="H40" s="167">
        <v>66</v>
      </c>
      <c r="I40" s="167">
        <v>152</v>
      </c>
      <c r="J40" s="167">
        <v>30</v>
      </c>
      <c r="K40" s="167">
        <v>1</v>
      </c>
      <c r="L40" s="167">
        <v>7</v>
      </c>
      <c r="M40" s="167">
        <v>11</v>
      </c>
      <c r="N40" s="167">
        <v>6</v>
      </c>
      <c r="O40" s="167">
        <v>2</v>
      </c>
      <c r="P40" s="167">
        <v>5</v>
      </c>
      <c r="Q40" s="167">
        <v>31</v>
      </c>
      <c r="R40" s="167">
        <v>90</v>
      </c>
      <c r="S40" s="167">
        <v>56</v>
      </c>
    </row>
    <row r="41" spans="2:19">
      <c r="B41" s="228">
        <v>1700000</v>
      </c>
      <c r="C41" s="150" t="s">
        <v>56</v>
      </c>
      <c r="D41" s="167">
        <v>72775</v>
      </c>
      <c r="E41" s="167">
        <v>65534</v>
      </c>
      <c r="F41" s="167">
        <v>2865</v>
      </c>
      <c r="G41" s="167">
        <v>312</v>
      </c>
      <c r="H41" s="167">
        <v>604</v>
      </c>
      <c r="I41" s="167">
        <v>975</v>
      </c>
      <c r="J41" s="167">
        <v>316</v>
      </c>
      <c r="K41" s="167">
        <v>44</v>
      </c>
      <c r="L41" s="167">
        <v>32</v>
      </c>
      <c r="M41" s="167">
        <v>30</v>
      </c>
      <c r="N41" s="167">
        <v>79</v>
      </c>
      <c r="O41" s="167">
        <v>5</v>
      </c>
      <c r="P41" s="167">
        <v>8</v>
      </c>
      <c r="Q41" s="167">
        <v>161</v>
      </c>
      <c r="R41" s="167">
        <v>879</v>
      </c>
      <c r="S41" s="167">
        <v>931</v>
      </c>
    </row>
    <row r="42" spans="2:19">
      <c r="B42" s="228">
        <v>2100000</v>
      </c>
      <c r="C42" s="150" t="s">
        <v>57</v>
      </c>
      <c r="D42" s="167">
        <v>33181</v>
      </c>
      <c r="E42" s="167">
        <v>32008</v>
      </c>
      <c r="F42" s="167">
        <v>359</v>
      </c>
      <c r="G42" s="167">
        <v>136</v>
      </c>
      <c r="H42" s="167">
        <v>240</v>
      </c>
      <c r="I42" s="167">
        <v>148</v>
      </c>
      <c r="J42" s="167">
        <v>48</v>
      </c>
      <c r="K42" s="167" t="s">
        <v>1029</v>
      </c>
      <c r="L42" s="167">
        <v>8</v>
      </c>
      <c r="M42" s="167">
        <v>6</v>
      </c>
      <c r="N42" s="167">
        <v>23</v>
      </c>
      <c r="O42" s="167" t="s">
        <v>1029</v>
      </c>
      <c r="P42" s="167">
        <v>4</v>
      </c>
      <c r="Q42" s="167">
        <v>42</v>
      </c>
      <c r="R42" s="167">
        <v>102</v>
      </c>
      <c r="S42" s="167">
        <v>57</v>
      </c>
    </row>
    <row r="43" spans="2:19">
      <c r="B43" s="228">
        <v>2700000</v>
      </c>
      <c r="C43" s="150" t="s">
        <v>58</v>
      </c>
      <c r="D43" s="167">
        <v>57261</v>
      </c>
      <c r="E43" s="167">
        <v>55496</v>
      </c>
      <c r="F43" s="167">
        <v>594</v>
      </c>
      <c r="G43" s="167">
        <v>174</v>
      </c>
      <c r="H43" s="167">
        <v>281</v>
      </c>
      <c r="I43" s="167">
        <v>28</v>
      </c>
      <c r="J43" s="167">
        <v>129</v>
      </c>
      <c r="K43" s="167">
        <v>18</v>
      </c>
      <c r="L43" s="167">
        <v>31</v>
      </c>
      <c r="M43" s="167">
        <v>7</v>
      </c>
      <c r="N43" s="167">
        <v>14</v>
      </c>
      <c r="O43" s="167">
        <v>2</v>
      </c>
      <c r="P43" s="167">
        <v>5</v>
      </c>
      <c r="Q43" s="167">
        <v>96</v>
      </c>
      <c r="R43" s="167">
        <v>182</v>
      </c>
      <c r="S43" s="167">
        <v>204</v>
      </c>
    </row>
    <row r="44" spans="2:19">
      <c r="B44" s="228">
        <v>2900000</v>
      </c>
      <c r="C44" s="150" t="s">
        <v>59</v>
      </c>
      <c r="D44" s="167">
        <v>30986</v>
      </c>
      <c r="E44" s="167">
        <v>29980</v>
      </c>
      <c r="F44" s="167">
        <v>346</v>
      </c>
      <c r="G44" s="167">
        <v>36</v>
      </c>
      <c r="H44" s="167">
        <v>51</v>
      </c>
      <c r="I44" s="167">
        <v>319</v>
      </c>
      <c r="J44" s="167">
        <v>10</v>
      </c>
      <c r="K44" s="167">
        <v>3</v>
      </c>
      <c r="L44" s="167">
        <v>9</v>
      </c>
      <c r="M44" s="167">
        <v>4</v>
      </c>
      <c r="N44" s="167">
        <v>18</v>
      </c>
      <c r="O44" s="167" t="s">
        <v>1029</v>
      </c>
      <c r="P44" s="167">
        <v>6</v>
      </c>
      <c r="Q44" s="167">
        <v>41</v>
      </c>
      <c r="R44" s="167">
        <v>65</v>
      </c>
      <c r="S44" s="167">
        <v>98</v>
      </c>
    </row>
    <row r="45" spans="2:19">
      <c r="B45" s="228">
        <v>5700000</v>
      </c>
      <c r="C45" s="150" t="s">
        <v>60</v>
      </c>
      <c r="D45" s="167">
        <v>28835</v>
      </c>
      <c r="E45" s="167">
        <v>28172</v>
      </c>
      <c r="F45" s="167">
        <v>98</v>
      </c>
      <c r="G45" s="167">
        <v>65</v>
      </c>
      <c r="H45" s="167">
        <v>74</v>
      </c>
      <c r="I45" s="167">
        <v>198</v>
      </c>
      <c r="J45" s="167">
        <v>45</v>
      </c>
      <c r="K45" s="167">
        <v>1</v>
      </c>
      <c r="L45" s="167">
        <v>9</v>
      </c>
      <c r="M45" s="167">
        <v>7</v>
      </c>
      <c r="N45" s="167">
        <v>25</v>
      </c>
      <c r="O45" s="167">
        <v>4</v>
      </c>
      <c r="P45" s="167" t="s">
        <v>1029</v>
      </c>
      <c r="Q45" s="167">
        <v>38</v>
      </c>
      <c r="R45" s="167">
        <v>53</v>
      </c>
      <c r="S45" s="167">
        <v>46</v>
      </c>
    </row>
    <row r="46" spans="2:19">
      <c r="B46" s="228">
        <v>8500000</v>
      </c>
      <c r="C46" s="150" t="s">
        <v>61</v>
      </c>
      <c r="D46" s="167">
        <v>42285</v>
      </c>
      <c r="E46" s="167">
        <v>39891</v>
      </c>
      <c r="F46" s="167">
        <v>1567</v>
      </c>
      <c r="G46" s="167">
        <v>130</v>
      </c>
      <c r="H46" s="167">
        <v>65</v>
      </c>
      <c r="I46" s="167">
        <v>81</v>
      </c>
      <c r="J46" s="167">
        <v>113</v>
      </c>
      <c r="K46" s="167">
        <v>4</v>
      </c>
      <c r="L46" s="167">
        <v>19</v>
      </c>
      <c r="M46" s="167">
        <v>9</v>
      </c>
      <c r="N46" s="167">
        <v>17</v>
      </c>
      <c r="O46" s="167">
        <v>1</v>
      </c>
      <c r="P46" s="167">
        <v>5</v>
      </c>
      <c r="Q46" s="167">
        <v>45</v>
      </c>
      <c r="R46" s="167">
        <v>144</v>
      </c>
      <c r="S46" s="167">
        <v>194</v>
      </c>
    </row>
    <row r="47" spans="2:19">
      <c r="B47" s="228">
        <v>8700000</v>
      </c>
      <c r="C47" s="150" t="s">
        <v>62</v>
      </c>
      <c r="D47" s="167">
        <v>26435</v>
      </c>
      <c r="E47" s="167">
        <v>25160</v>
      </c>
      <c r="F47" s="167">
        <v>596</v>
      </c>
      <c r="G47" s="167">
        <v>99</v>
      </c>
      <c r="H47" s="167">
        <v>35</v>
      </c>
      <c r="I47" s="167">
        <v>30</v>
      </c>
      <c r="J47" s="167">
        <v>181</v>
      </c>
      <c r="K47" s="167">
        <v>3</v>
      </c>
      <c r="L47" s="167">
        <v>17</v>
      </c>
      <c r="M47" s="167">
        <v>5</v>
      </c>
      <c r="N47" s="167">
        <v>12</v>
      </c>
      <c r="O47" s="167">
        <v>5</v>
      </c>
      <c r="P47" s="167">
        <v>1</v>
      </c>
      <c r="Q47" s="167">
        <v>37</v>
      </c>
      <c r="R47" s="167">
        <v>138</v>
      </c>
      <c r="S47" s="167">
        <v>116</v>
      </c>
    </row>
    <row r="48" spans="2:19">
      <c r="B48" s="228">
        <v>9600000</v>
      </c>
      <c r="C48" s="149" t="s">
        <v>63</v>
      </c>
      <c r="D48" s="166">
        <v>103668</v>
      </c>
      <c r="E48" s="166">
        <v>98537</v>
      </c>
      <c r="F48" s="166">
        <v>1691</v>
      </c>
      <c r="G48" s="166">
        <v>193</v>
      </c>
      <c r="H48" s="166">
        <v>400</v>
      </c>
      <c r="I48" s="166">
        <v>738</v>
      </c>
      <c r="J48" s="166">
        <v>404</v>
      </c>
      <c r="K48" s="166">
        <v>7</v>
      </c>
      <c r="L48" s="166">
        <v>180</v>
      </c>
      <c r="M48" s="166">
        <v>12</v>
      </c>
      <c r="N48" s="166">
        <v>77</v>
      </c>
      <c r="O48" s="166">
        <v>4</v>
      </c>
      <c r="P48" s="166">
        <v>18</v>
      </c>
      <c r="Q48" s="166">
        <v>150</v>
      </c>
      <c r="R48" s="166">
        <v>399</v>
      </c>
      <c r="S48" s="166">
        <v>858</v>
      </c>
    </row>
    <row r="50" spans="2:19" ht="30.75" customHeight="1">
      <c r="B50" s="700" t="s">
        <v>1288</v>
      </c>
      <c r="C50" s="700"/>
      <c r="D50" s="700"/>
      <c r="E50" s="700"/>
      <c r="F50" s="700"/>
      <c r="G50" s="700"/>
      <c r="H50" s="700"/>
      <c r="I50" s="700"/>
      <c r="J50" s="700"/>
      <c r="K50" s="700"/>
      <c r="L50" s="700"/>
      <c r="M50" s="700"/>
      <c r="N50" s="700"/>
      <c r="O50" s="700"/>
      <c r="P50" s="700"/>
      <c r="Q50" s="700"/>
      <c r="R50" s="700"/>
      <c r="S50" s="700"/>
    </row>
    <row r="51" spans="2:19" ht="15" customHeight="1">
      <c r="B51" s="697" t="s">
        <v>1282</v>
      </c>
      <c r="C51" s="699"/>
      <c r="D51" s="699"/>
      <c r="E51" s="699"/>
      <c r="F51" s="699"/>
      <c r="G51" s="699"/>
      <c r="H51" s="699"/>
      <c r="I51" s="699"/>
      <c r="J51" s="699"/>
      <c r="K51" s="699"/>
      <c r="L51" s="699"/>
      <c r="M51" s="699"/>
      <c r="N51" s="699"/>
      <c r="O51" s="699"/>
      <c r="P51" s="699"/>
      <c r="Q51" s="699"/>
      <c r="R51" s="699"/>
      <c r="S51" s="699"/>
    </row>
    <row r="52" spans="2:19">
      <c r="B52" s="407" t="s">
        <v>1098</v>
      </c>
      <c r="N52" s="382"/>
    </row>
  </sheetData>
  <mergeCells count="8">
    <mergeCell ref="B3:K3"/>
    <mergeCell ref="B50:S50"/>
    <mergeCell ref="B51:S51"/>
    <mergeCell ref="S7:S8"/>
    <mergeCell ref="E7:R7"/>
    <mergeCell ref="D7:D8"/>
    <mergeCell ref="C7:C8"/>
    <mergeCell ref="B7:B8"/>
  </mergeCells>
  <hyperlinks>
    <hyperlink ref="B1" location="Cuprins!A1" display="Cuprins" xr:uid="{00000000-0004-0000-1E00-000000000000}"/>
  </hyperlinks>
  <pageMargins left="0.7" right="0.7" top="0.75" bottom="0.75" header="0.511811023622047" footer="0.511811023622047"/>
  <pageSetup paperSize="9" orientation="portrait" horizontalDpi="300" verticalDpi="300"/>
  <ignoredErrors>
    <ignoredError sqref="B13"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S53"/>
  <sheetViews>
    <sheetView zoomScaleNormal="100" workbookViewId="0">
      <selection activeCell="M1" sqref="M1"/>
    </sheetView>
  </sheetViews>
  <sheetFormatPr defaultColWidth="8.375" defaultRowHeight="15"/>
  <cols>
    <col min="1" max="1" width="2" style="2" customWidth="1"/>
    <col min="2" max="2" width="10.375" style="195" customWidth="1"/>
    <col min="3" max="3" width="16.875" style="2" customWidth="1"/>
    <col min="4" max="4" width="6.875" style="2" customWidth="1"/>
    <col min="5" max="5" width="10" style="2" customWidth="1"/>
    <col min="6" max="6" width="8.625" style="2" customWidth="1"/>
    <col min="7" max="7" width="10.625" style="2" customWidth="1"/>
    <col min="8" max="8" width="11.125" style="2" customWidth="1"/>
    <col min="9" max="9" width="9.625" style="2" customWidth="1"/>
    <col min="10" max="10" width="9.25" style="2" customWidth="1"/>
    <col min="11" max="11" width="10.375" style="2" customWidth="1"/>
    <col min="12" max="12" width="7.375" style="2" customWidth="1"/>
    <col min="13" max="13" width="9" style="2" customWidth="1"/>
    <col min="14" max="14" width="9.25" style="2" customWidth="1"/>
    <col min="15" max="15" width="10.25" style="2" customWidth="1"/>
    <col min="16" max="16" width="8.875" style="2" customWidth="1"/>
    <col min="17" max="17" width="7.75" style="2" customWidth="1"/>
    <col min="18" max="18" width="8.5" style="2" customWidth="1"/>
    <col min="19" max="19" width="9.125" style="2" customWidth="1"/>
    <col min="20" max="16384" width="8.375" style="2"/>
  </cols>
  <sheetData>
    <row r="1" spans="2:19">
      <c r="B1" s="255" t="s">
        <v>0</v>
      </c>
      <c r="C1" s="254"/>
    </row>
    <row r="3" spans="2:19" ht="18.75">
      <c r="B3" s="713" t="str">
        <f>Cuprins!B2</f>
        <v xml:space="preserve">Recensământul Populației și Locuințelor 2024: CARACTERISTICI ETNO-CULTURALE </v>
      </c>
      <c r="C3" s="713"/>
      <c r="D3" s="713"/>
      <c r="E3" s="713"/>
      <c r="F3" s="713"/>
      <c r="G3" s="713"/>
      <c r="H3" s="713"/>
      <c r="I3" s="713"/>
      <c r="J3" s="713"/>
      <c r="K3" s="713"/>
      <c r="L3" s="713"/>
      <c r="M3" s="713"/>
      <c r="N3" s="713"/>
      <c r="O3" s="713"/>
      <c r="P3" s="713"/>
      <c r="Q3" s="713"/>
      <c r="R3" s="713"/>
      <c r="S3" s="713"/>
    </row>
    <row r="4" spans="2:19">
      <c r="P4" s="385"/>
    </row>
    <row r="5" spans="2:19" ht="21">
      <c r="B5" s="726" t="s">
        <v>1226</v>
      </c>
      <c r="C5" s="726"/>
      <c r="D5" s="726"/>
      <c r="E5" s="726"/>
      <c r="F5" s="726"/>
      <c r="G5" s="726"/>
      <c r="H5" s="726"/>
      <c r="I5" s="726"/>
      <c r="J5" s="726"/>
      <c r="K5" s="726"/>
      <c r="L5" s="726"/>
      <c r="M5" s="726"/>
      <c r="N5" s="726"/>
      <c r="O5" s="726"/>
      <c r="P5" s="726"/>
      <c r="Q5" s="726"/>
      <c r="R5" s="726"/>
      <c r="S5" s="726"/>
    </row>
    <row r="6" spans="2:19" ht="18.75" customHeight="1">
      <c r="C6" s="5"/>
      <c r="D6" s="5"/>
      <c r="E6" s="5"/>
      <c r="F6" s="5"/>
      <c r="M6" s="382"/>
      <c r="S6" s="84" t="s">
        <v>3</v>
      </c>
    </row>
    <row r="7" spans="2:19" ht="18.75" customHeight="1">
      <c r="B7" s="817" t="s">
        <v>1076</v>
      </c>
      <c r="C7" s="721" t="s">
        <v>1078</v>
      </c>
      <c r="D7" s="717" t="s">
        <v>4</v>
      </c>
      <c r="E7" s="816" t="s">
        <v>997</v>
      </c>
      <c r="F7" s="816"/>
      <c r="G7" s="816"/>
      <c r="H7" s="816"/>
      <c r="I7" s="816"/>
      <c r="J7" s="816"/>
      <c r="K7" s="816"/>
      <c r="L7" s="816"/>
      <c r="M7" s="816"/>
      <c r="N7" s="816"/>
      <c r="O7" s="816"/>
      <c r="P7" s="816"/>
      <c r="Q7" s="816"/>
      <c r="R7" s="816"/>
      <c r="S7" s="717" t="s">
        <v>1012</v>
      </c>
    </row>
    <row r="8" spans="2:19" ht="67.5" customHeight="1">
      <c r="B8" s="817"/>
      <c r="C8" s="721"/>
      <c r="D8" s="717"/>
      <c r="E8" s="231" t="s">
        <v>998</v>
      </c>
      <c r="F8" s="231" t="s">
        <v>1022</v>
      </c>
      <c r="G8" s="231" t="s">
        <v>1000</v>
      </c>
      <c r="H8" s="231" t="s">
        <v>1023</v>
      </c>
      <c r="I8" s="231" t="s">
        <v>1002</v>
      </c>
      <c r="J8" s="231" t="s">
        <v>1024</v>
      </c>
      <c r="K8" s="231" t="s">
        <v>1004</v>
      </c>
      <c r="L8" s="231" t="s">
        <v>1005</v>
      </c>
      <c r="M8" s="231" t="s">
        <v>1030</v>
      </c>
      <c r="N8" s="231" t="s">
        <v>1020</v>
      </c>
      <c r="O8" s="231" t="s">
        <v>1008</v>
      </c>
      <c r="P8" s="231" t="s">
        <v>1009</v>
      </c>
      <c r="Q8" s="231" t="s">
        <v>1010</v>
      </c>
      <c r="R8" s="231" t="s">
        <v>1011</v>
      </c>
      <c r="S8" s="717"/>
    </row>
    <row r="9" spans="2:19" s="57" customFormat="1" ht="16.5" customHeight="1">
      <c r="B9" s="349" t="s">
        <v>1065</v>
      </c>
      <c r="C9" s="343" t="s">
        <v>1066</v>
      </c>
      <c r="D9" s="343">
        <v>1</v>
      </c>
      <c r="E9" s="343">
        <v>2</v>
      </c>
      <c r="F9" s="343">
        <v>3</v>
      </c>
      <c r="G9" s="343">
        <v>4</v>
      </c>
      <c r="H9" s="343">
        <v>5</v>
      </c>
      <c r="I9" s="343">
        <v>6</v>
      </c>
      <c r="J9" s="343">
        <v>7</v>
      </c>
      <c r="K9" s="343">
        <v>8</v>
      </c>
      <c r="L9" s="343">
        <v>9</v>
      </c>
      <c r="M9" s="343">
        <v>10</v>
      </c>
      <c r="N9" s="343">
        <v>11</v>
      </c>
      <c r="O9" s="343">
        <v>12</v>
      </c>
      <c r="P9" s="343">
        <v>13</v>
      </c>
      <c r="Q9" s="343">
        <v>14</v>
      </c>
      <c r="R9" s="343">
        <v>15</v>
      </c>
      <c r="S9" s="343">
        <v>16</v>
      </c>
    </row>
    <row r="10" spans="2:19">
      <c r="B10" s="226"/>
      <c r="C10" s="127" t="s">
        <v>4</v>
      </c>
      <c r="D10" s="223">
        <v>100</v>
      </c>
      <c r="E10" s="232">
        <f>IF('5.29'!E10="-", "-", '5.29'!E10/'5.29'!$D10*100)</f>
        <v>94.267740380963531</v>
      </c>
      <c r="F10" s="232">
        <f>IF('5.29'!F10="-", "-", '5.29'!F10/'5.29'!$D10*100)</f>
        <v>1.0885739581530354</v>
      </c>
      <c r="G10" s="232">
        <f>IF('5.29'!G10="-", "-", '5.29'!G10/'5.29'!$D10*100)</f>
        <v>0.68508019443742274</v>
      </c>
      <c r="H10" s="232">
        <f>IF('5.29'!H10="-", "-", '5.29'!H10/'5.29'!$D10*100)</f>
        <v>0.52324271015317492</v>
      </c>
      <c r="I10" s="232">
        <f>IF('5.29'!I10="-", "-", '5.29'!I10/'5.29'!$D10*100)</f>
        <v>0.28980490260903274</v>
      </c>
      <c r="J10" s="232">
        <f>IF('5.29'!J10="-", "-", '5.29'!J10/'5.29'!$D10*100)</f>
        <v>0.26415330853679236</v>
      </c>
      <c r="K10" s="232">
        <f>IF('5.29'!K10="-", "-", '5.29'!K10/'5.29'!$D10*100)</f>
        <v>0.16822962908542105</v>
      </c>
      <c r="L10" s="232">
        <f>IF('5.29'!L10="-", "-", '5.29'!L10/'5.29'!$D10*100)</f>
        <v>0.13025032718234672</v>
      </c>
      <c r="M10" s="232">
        <f>IF('5.29'!M10="-", "-", '5.29'!M10/'5.29'!$D10*100)</f>
        <v>0.10733822373918057</v>
      </c>
      <c r="N10" s="232">
        <f>IF('5.29'!N10="-", "-", '5.29'!N10/'5.29'!$D10*100)</f>
        <v>0.19591508741258015</v>
      </c>
      <c r="O10" s="232">
        <f>IF('5.29'!O10="-", "-", '5.29'!O10/'5.29'!$D10*100)</f>
        <v>1.826327086049476E-2</v>
      </c>
      <c r="P10" s="232">
        <f>IF('5.29'!P10="-", "-", '5.29'!P10/'5.29'!$D10*100)</f>
        <v>8.7871237299244107E-2</v>
      </c>
      <c r="Q10" s="232">
        <f>IF('5.29'!Q10="-", "-", '5.29'!Q10/'5.29'!$D10*100)</f>
        <v>0.58986214136020687</v>
      </c>
      <c r="R10" s="232">
        <f>IF('5.29'!R10="-", "-", '5.29'!R10/'5.29'!$D10*100)</f>
        <v>0.83226555459950091</v>
      </c>
      <c r="S10" s="232">
        <f>IF('5.29'!S10="-", "-", '5.29'!S10/'5.29'!$D10*100)</f>
        <v>0.75140907360803788</v>
      </c>
    </row>
    <row r="11" spans="2:19">
      <c r="B11" s="226">
        <v>100000</v>
      </c>
      <c r="C11" s="187" t="s">
        <v>26</v>
      </c>
      <c r="D11" s="170">
        <v>100</v>
      </c>
      <c r="E11" s="172">
        <f>IF('5.29'!E11="-", "-", '5.29'!E11/'5.29'!$D11*100)</f>
        <v>92.436205785638109</v>
      </c>
      <c r="F11" s="172">
        <f>IF('5.29'!F11="-", "-", '5.29'!F11/'5.29'!$D11*100)</f>
        <v>0.65335607003199436</v>
      </c>
      <c r="G11" s="172">
        <f>IF('5.29'!G11="-", "-", '5.29'!G11/'5.29'!$D11*100)</f>
        <v>0.53712673302523994</v>
      </c>
      <c r="H11" s="172">
        <f>IF('5.29'!H11="-", "-", '5.29'!H11/'5.29'!$D11*100)</f>
        <v>0.20246400639886242</v>
      </c>
      <c r="I11" s="172">
        <f>IF('5.29'!I11="-", "-", '5.29'!I11/'5.29'!$D11*100)</f>
        <v>0.10928612691077143</v>
      </c>
      <c r="J11" s="172">
        <f>IF('5.29'!J11="-", "-", '5.29'!J11/'5.29'!$D11*100)</f>
        <v>0.25884287237824388</v>
      </c>
      <c r="K11" s="172">
        <f>IF('5.29'!K11="-", "-", '5.29'!K11/'5.29'!$D11*100)</f>
        <v>5.1935211517952364E-2</v>
      </c>
      <c r="L11" s="172">
        <f>IF('5.29'!L11="-", "-", '5.29'!L11/'5.29'!$D11*100)</f>
        <v>0.30300168858869536</v>
      </c>
      <c r="M11" s="172">
        <f>IF('5.29'!M11="-", "-", '5.29'!M11/'5.29'!$D11*100)</f>
        <v>0.20315832740846071</v>
      </c>
      <c r="N11" s="172">
        <f>IF('5.29'!N11="-", "-", '5.29'!N11/'5.29'!$D11*100)</f>
        <v>0.43936633487380017</v>
      </c>
      <c r="O11" s="172">
        <f>IF('5.29'!O11="-", "-", '5.29'!O11/'5.29'!$D11*100)</f>
        <v>3.9992890152861713E-2</v>
      </c>
      <c r="P11" s="172">
        <f>IF('5.29'!P11="-", "-", '5.29'!P11/'5.29'!$D11*100)</f>
        <v>0.25259398329185923</v>
      </c>
      <c r="Q11" s="172">
        <f>IF('5.29'!Q11="-", "-", '5.29'!Q11/'5.29'!$D11*100)</f>
        <v>1.5694432100959828</v>
      </c>
      <c r="R11" s="172">
        <f>IF('5.29'!R11="-", "-", '5.29'!R11/'5.29'!$D11*100)</f>
        <v>1.7187222271596161</v>
      </c>
      <c r="S11" s="172">
        <f>IF('5.29'!S11="-", "-", '5.29'!S11/'5.29'!$D11*100)</f>
        <v>1.2245045325275505</v>
      </c>
    </row>
    <row r="12" spans="2:19">
      <c r="B12" s="226"/>
      <c r="C12" s="187" t="s">
        <v>27</v>
      </c>
      <c r="D12" s="170">
        <v>100</v>
      </c>
      <c r="E12" s="172">
        <f>IF('5.29'!E12="-", "-", '5.29'!E12/'5.29'!$D12*100)</f>
        <v>92.870627009567059</v>
      </c>
      <c r="F12" s="172">
        <f>IF('5.29'!F12="-", "-", '5.29'!F12/'5.29'!$D12*100)</f>
        <v>1.1481127937027953</v>
      </c>
      <c r="G12" s="172">
        <f>IF('5.29'!G12="-", "-", '5.29'!G12/'5.29'!$D12*100)</f>
        <v>1.5512995131857172</v>
      </c>
      <c r="H12" s="172">
        <f>IF('5.29'!H12="-", "-", '5.29'!H12/'5.29'!$D12*100)</f>
        <v>1.2450484760560649</v>
      </c>
      <c r="I12" s="172">
        <f>IF('5.29'!I12="-", "-", '5.29'!I12/'5.29'!$D12*100)</f>
        <v>0.33976778153654558</v>
      </c>
      <c r="J12" s="172">
        <f>IF('5.29'!J12="-", "-", '5.29'!J12/'5.29'!$D12*100)</f>
        <v>0.33796050610284056</v>
      </c>
      <c r="K12" s="172">
        <f>IF('5.29'!K12="-", "-", '5.29'!K12/'5.29'!$D12*100)</f>
        <v>0.57816384101890905</v>
      </c>
      <c r="L12" s="172">
        <f>IF('5.29'!L12="-", "-", '5.29'!L12/'5.29'!$D12*100)</f>
        <v>3.8117081874506083E-2</v>
      </c>
      <c r="M12" s="172">
        <f>IF('5.29'!M12="-", "-", '5.29'!M12/'5.29'!$D12*100)</f>
        <v>0.12864515132645801</v>
      </c>
      <c r="N12" s="172">
        <f>IF('5.29'!N12="-", "-", '5.29'!N12/'5.29'!$D12*100)</f>
        <v>0.13028812899346259</v>
      </c>
      <c r="O12" s="172">
        <f>IF('5.29'!O12="-", "-", '5.29'!O12/'5.29'!$D12*100)</f>
        <v>1.380101240283841E-2</v>
      </c>
      <c r="P12" s="172">
        <f>IF('5.29'!P12="-", "-", '5.29'!P12/'5.29'!$D12*100)</f>
        <v>2.3823176171566301E-2</v>
      </c>
      <c r="Q12" s="172">
        <f>IF('5.29'!Q12="-", "-", '5.29'!Q12/'5.29'!$D12*100)</f>
        <v>0.20898675924298163</v>
      </c>
      <c r="R12" s="172">
        <f>IF('5.29'!R12="-", "-", '5.29'!R12/'5.29'!$D12*100)</f>
        <v>0.68627177150780994</v>
      </c>
      <c r="S12" s="172">
        <f>IF('5.29'!S12="-", "-", '5.29'!S12/'5.29'!$D12*100)</f>
        <v>0.69908699731044555</v>
      </c>
    </row>
    <row r="13" spans="2:19">
      <c r="B13" s="227" t="s">
        <v>1077</v>
      </c>
      <c r="C13" s="188" t="s">
        <v>28</v>
      </c>
      <c r="D13" s="94">
        <v>100</v>
      </c>
      <c r="E13" s="101">
        <f>IF('5.29'!E13="-", "-", '5.29'!E13/'5.29'!$D13*100)</f>
        <v>91.525818120280078</v>
      </c>
      <c r="F13" s="101">
        <f>IF('5.29'!F13="-", "-", '5.29'!F13/'5.29'!$D13*100)</f>
        <v>1.8477778012819155</v>
      </c>
      <c r="G13" s="101">
        <f>IF('5.29'!G13="-", "-", '5.29'!G13/'5.29'!$D13*100)</f>
        <v>1.1232627504072092</v>
      </c>
      <c r="H13" s="101">
        <f>IF('5.29'!H13="-", "-", '5.29'!H13/'5.29'!$D13*100)</f>
        <v>0.52884310282825286</v>
      </c>
      <c r="I13" s="101">
        <f>IF('5.29'!I13="-", "-", '5.29'!I13/'5.29'!$D13*100)</f>
        <v>0.17557591013897997</v>
      </c>
      <c r="J13" s="101">
        <f>IF('5.29'!J13="-", "-", '5.29'!J13/'5.29'!$D13*100)</f>
        <v>0.30038288240644762</v>
      </c>
      <c r="K13" s="101">
        <f>IF('5.29'!K13="-", "-", '5.29'!K13/'5.29'!$D13*100)</f>
        <v>0.14913375499756731</v>
      </c>
      <c r="L13" s="101">
        <f>IF('5.29'!L13="-", "-", '5.29'!L13/'5.29'!$D13*100)</f>
        <v>7.1922661984642394E-2</v>
      </c>
      <c r="M13" s="101">
        <f>IF('5.29'!M13="-", "-", '5.29'!M13/'5.29'!$D13*100)</f>
        <v>0.39663232712118968</v>
      </c>
      <c r="N13" s="101">
        <f>IF('5.29'!N13="-", "-", '5.29'!N13/'5.29'!$D13*100)</f>
        <v>0.29086370655553911</v>
      </c>
      <c r="O13" s="101">
        <f>IF('5.29'!O13="-", "-", '5.29'!O13/'5.29'!$D13*100)</f>
        <v>1.6922979290504094E-2</v>
      </c>
      <c r="P13" s="101">
        <f>IF('5.29'!P13="-", "-", '5.29'!P13/'5.29'!$D13*100)</f>
        <v>9.5191758509085525E-2</v>
      </c>
      <c r="Q13" s="101">
        <f>IF('5.29'!Q13="-", "-", '5.29'!Q13/'5.29'!$D13*100)</f>
        <v>0.84086053349692225</v>
      </c>
      <c r="R13" s="101">
        <f>IF('5.29'!R13="-", "-", '5.29'!R13/'5.29'!$D13*100)</f>
        <v>1.1158589469676137</v>
      </c>
      <c r="S13" s="101">
        <f>IF('5.29'!S13="-", "-", '5.29'!S13/'5.29'!$D13*100)</f>
        <v>1.5209527637340554</v>
      </c>
    </row>
    <row r="14" spans="2:19">
      <c r="B14" s="228">
        <v>1400000</v>
      </c>
      <c r="C14" s="188" t="s">
        <v>29</v>
      </c>
      <c r="D14" s="94">
        <v>100</v>
      </c>
      <c r="E14" s="101">
        <f>IF('5.29'!E14="-", "-", '5.29'!E14/'5.29'!$D14*100)</f>
        <v>80.460186804282003</v>
      </c>
      <c r="F14" s="101">
        <f>IF('5.29'!F14="-", "-", '5.29'!F14/'5.29'!$D14*100)</f>
        <v>1.1707254659444706</v>
      </c>
      <c r="G14" s="101">
        <f>IF('5.29'!G14="-", "-", '5.29'!G14/'5.29'!$D14*100)</f>
        <v>7.6832857081929458</v>
      </c>
      <c r="H14" s="101">
        <f>IF('5.29'!H14="-", "-", '5.29'!H14/'5.29'!$D14*100)</f>
        <v>4.2201560967287932</v>
      </c>
      <c r="I14" s="101">
        <f>IF('5.29'!I14="-", "-", '5.29'!I14/'5.29'!$D14*100)</f>
        <v>0.64613809869066408</v>
      </c>
      <c r="J14" s="101">
        <f>IF('5.29'!J14="-", "-", '5.29'!J14/'5.29'!$D14*100)</f>
        <v>0.37318207020087857</v>
      </c>
      <c r="K14" s="101">
        <f>IF('5.29'!K14="-", "-", '5.29'!K14/'5.29'!$D14*100)</f>
        <v>6.397406917729347E-3</v>
      </c>
      <c r="L14" s="101">
        <f>IF('5.29'!L14="-", "-", '5.29'!L14/'5.29'!$D14*100)</f>
        <v>2.9854565616070285E-2</v>
      </c>
      <c r="M14" s="101">
        <f>IF('5.29'!M14="-", "-", '5.29'!M14/'5.29'!$D14*100)</f>
        <v>6.8239007122446363E-2</v>
      </c>
      <c r="N14" s="101">
        <f>IF('5.29'!N14="-", "-", '5.29'!N14/'5.29'!$D14*100)</f>
        <v>0.13434554527231629</v>
      </c>
      <c r="O14" s="101">
        <f>IF('5.29'!O14="-", "-", '5.29'!O14/'5.29'!$D14*100)</f>
        <v>8.5298758903057954E-3</v>
      </c>
      <c r="P14" s="101" t="str">
        <f>IF('5.29'!P14="-", "-", '5.29'!P14/'5.29'!$D14*100)</f>
        <v>-</v>
      </c>
      <c r="Q14" s="101">
        <f>IF('5.29'!Q14="-", "-", '5.29'!Q14/'5.29'!$D14*100)</f>
        <v>0.10662344862882245</v>
      </c>
      <c r="R14" s="101">
        <f>IF('5.29'!R14="-", "-", '5.29'!R14/'5.29'!$D14*100)</f>
        <v>3.1880411140017912</v>
      </c>
      <c r="S14" s="101">
        <f>IF('5.29'!S14="-", "-", '5.29'!S14/'5.29'!$D14*100)</f>
        <v>1.9042947925107689</v>
      </c>
    </row>
    <row r="15" spans="2:19">
      <c r="B15" s="228">
        <v>3400000</v>
      </c>
      <c r="C15" s="188" t="s">
        <v>30</v>
      </c>
      <c r="D15" s="94">
        <v>100</v>
      </c>
      <c r="E15" s="101">
        <f>IF('5.29'!E15="-", "-", '5.29'!E15/'5.29'!$D15*100)</f>
        <v>93.066031023196246</v>
      </c>
      <c r="F15" s="101">
        <f>IF('5.29'!F15="-", "-", '5.29'!F15/'5.29'!$D15*100)</f>
        <v>0.10317347374412977</v>
      </c>
      <c r="G15" s="101">
        <f>IF('5.29'!G15="-", "-", '5.29'!G15/'5.29'!$D15*100)</f>
        <v>0.69019496228831656</v>
      </c>
      <c r="H15" s="101">
        <f>IF('5.29'!H15="-", "-", '5.29'!H15/'5.29'!$D15*100)</f>
        <v>0.78269531805891557</v>
      </c>
      <c r="I15" s="101">
        <f>IF('5.29'!I15="-", "-", '5.29'!I15/'5.29'!$D15*100)</f>
        <v>0.24192400740002845</v>
      </c>
      <c r="J15" s="101">
        <f>IF('5.29'!J15="-", "-", '5.29'!J15/'5.29'!$D15*100)</f>
        <v>1.0032730895118829</v>
      </c>
      <c r="K15" s="101">
        <f>IF('5.29'!K15="-", "-", '5.29'!K15/'5.29'!$D15*100)</f>
        <v>3.3300128077415683</v>
      </c>
      <c r="L15" s="101">
        <f>IF('5.29'!L15="-", "-", '5.29'!L15/'5.29'!$D15*100)</f>
        <v>4.6250177885299559E-2</v>
      </c>
      <c r="M15" s="101">
        <f>IF('5.29'!M15="-", "-", '5.29'!M15/'5.29'!$D15*100)</f>
        <v>1.7788529955884445E-2</v>
      </c>
      <c r="N15" s="101">
        <f>IF('5.29'!N15="-", "-", '5.29'!N15/'5.29'!$D15*100)</f>
        <v>8.8942649779422234E-2</v>
      </c>
      <c r="O15" s="101" t="str">
        <f>IF('5.29'!O15="-", "-", '5.29'!O15/'5.29'!$D15*100)</f>
        <v>-</v>
      </c>
      <c r="P15" s="101">
        <f>IF('5.29'!P15="-", "-", '5.29'!P15/'5.29'!$D15*100)</f>
        <v>3.5577059911768892E-3</v>
      </c>
      <c r="Q15" s="101">
        <f>IF('5.29'!Q15="-", "-", '5.29'!Q15/'5.29'!$D15*100)</f>
        <v>7.1154119823537781E-2</v>
      </c>
      <c r="R15" s="101">
        <f>IF('5.29'!R15="-", "-", '5.29'!R15/'5.29'!$D15*100)</f>
        <v>0.2312508894264978</v>
      </c>
      <c r="S15" s="101">
        <f>IF('5.29'!S15="-", "-", '5.29'!S15/'5.29'!$D15*100)</f>
        <v>0.32375124519709692</v>
      </c>
    </row>
    <row r="16" spans="2:19">
      <c r="B16" s="228">
        <v>3600000</v>
      </c>
      <c r="C16" s="188" t="s">
        <v>31</v>
      </c>
      <c r="D16" s="94">
        <v>100</v>
      </c>
      <c r="E16" s="101">
        <f>IF('5.29'!E16="-", "-", '5.29'!E16/'5.29'!$D16*100)</f>
        <v>97.141687446499674</v>
      </c>
      <c r="F16" s="101">
        <f>IF('5.29'!F16="-", "-", '5.29'!F16/'5.29'!$D16*100)</f>
        <v>0.64386467676504522</v>
      </c>
      <c r="G16" s="101">
        <f>IF('5.29'!G16="-", "-", '5.29'!G16/'5.29'!$D16*100)</f>
        <v>0.29774089098961626</v>
      </c>
      <c r="H16" s="101">
        <f>IF('5.29'!H16="-", "-", '5.29'!H16/'5.29'!$D16*100)</f>
        <v>0.97324053742230832</v>
      </c>
      <c r="I16" s="101">
        <f>IF('5.29'!I16="-", "-", '5.29'!I16/'5.29'!$D16*100)</f>
        <v>0.10607019241505081</v>
      </c>
      <c r="J16" s="101">
        <f>IF('5.29'!J16="-", "-", '5.29'!J16/'5.29'!$D16*100)</f>
        <v>0.25121887677248872</v>
      </c>
      <c r="K16" s="101">
        <f>IF('5.29'!K16="-", "-", '5.29'!K16/'5.29'!$D16*100)</f>
        <v>9.3044028434255081E-3</v>
      </c>
      <c r="L16" s="101">
        <f>IF('5.29'!L16="-", "-", '5.29'!L16/'5.29'!$D16*100)</f>
        <v>2.6052327961591428E-2</v>
      </c>
      <c r="M16" s="101">
        <f>IF('5.29'!M16="-", "-", '5.29'!M16/'5.29'!$D16*100)</f>
        <v>1.1165283412110611E-2</v>
      </c>
      <c r="N16" s="101">
        <f>IF('5.29'!N16="-", "-", '5.29'!N16/'5.29'!$D16*100)</f>
        <v>7.4435222747404065E-2</v>
      </c>
      <c r="O16" s="101">
        <f>IF('5.29'!O16="-", "-", '5.29'!O16/'5.29'!$D16*100)</f>
        <v>3.7217611373702038E-3</v>
      </c>
      <c r="P16" s="101">
        <f>IF('5.29'!P16="-", "-", '5.29'!P16/'5.29'!$D16*100)</f>
        <v>2.0469686255536121E-2</v>
      </c>
      <c r="Q16" s="101">
        <f>IF('5.29'!Q16="-", "-", '5.29'!Q16/'5.29'!$D16*100)</f>
        <v>7.8156983884774281E-2</v>
      </c>
      <c r="R16" s="101">
        <f>IF('5.29'!R16="-", "-", '5.29'!R16/'5.29'!$D16*100)</f>
        <v>0.17864453459376978</v>
      </c>
      <c r="S16" s="101">
        <f>IF('5.29'!S16="-", "-", '5.29'!S16/'5.29'!$D16*100)</f>
        <v>0.1842271762998251</v>
      </c>
    </row>
    <row r="17" spans="2:19">
      <c r="B17" s="228">
        <v>4100000</v>
      </c>
      <c r="C17" s="188" t="s">
        <v>32</v>
      </c>
      <c r="D17" s="94">
        <v>100</v>
      </c>
      <c r="E17" s="101">
        <f>IF('5.29'!E17="-", "-", '5.29'!E17/'5.29'!$D17*100)</f>
        <v>86.680283170397985</v>
      </c>
      <c r="F17" s="101">
        <f>IF('5.29'!F17="-", "-", '5.29'!F17/'5.29'!$D17*100)</f>
        <v>0.31727775684625914</v>
      </c>
      <c r="G17" s="101">
        <f>IF('5.29'!G17="-", "-", '5.29'!G17/'5.29'!$D17*100)</f>
        <v>4.6401871938765398</v>
      </c>
      <c r="H17" s="101">
        <f>IF('5.29'!H17="-", "-", '5.29'!H17/'5.29'!$D17*100)</f>
        <v>2.9863768863154139</v>
      </c>
      <c r="I17" s="101">
        <f>IF('5.29'!I17="-", "-", '5.29'!I17/'5.29'!$D17*100)</f>
        <v>1.1540978405282674</v>
      </c>
      <c r="J17" s="101">
        <f>IF('5.29'!J17="-", "-", '5.29'!J17/'5.29'!$D17*100)</f>
        <v>0.44617184556505179</v>
      </c>
      <c r="K17" s="101">
        <f>IF('5.29'!K17="-", "-", '5.29'!K17/'5.29'!$D17*100)</f>
        <v>0.85466695750461041</v>
      </c>
      <c r="L17" s="101">
        <f>IF('5.29'!L17="-", "-", '5.29'!L17/'5.29'!$D17*100)</f>
        <v>4.5608677546649747E-2</v>
      </c>
      <c r="M17" s="101">
        <f>IF('5.29'!M17="-", "-", '5.29'!M17/'5.29'!$D17*100)</f>
        <v>4.9574649507227987E-2</v>
      </c>
      <c r="N17" s="101">
        <f>IF('5.29'!N17="-", "-", '5.29'!N17/'5.29'!$D17*100)</f>
        <v>0.25580519145729635</v>
      </c>
      <c r="O17" s="101">
        <f>IF('5.29'!O17="-", "-", '5.29'!O17/'5.29'!$D17*100)</f>
        <v>6.9404509310119183E-2</v>
      </c>
      <c r="P17" s="101">
        <f>IF('5.29'!P17="-", "-", '5.29'!P17/'5.29'!$D17*100)</f>
        <v>7.9319439211564778E-3</v>
      </c>
      <c r="Q17" s="101">
        <f>IF('5.29'!Q17="-", "-", '5.29'!Q17/'5.29'!$D17*100)</f>
        <v>0.10906422891590158</v>
      </c>
      <c r="R17" s="101">
        <f>IF('5.29'!R17="-", "-", '5.29'!R17/'5.29'!$D17*100)</f>
        <v>1.461460667473081</v>
      </c>
      <c r="S17" s="101">
        <f>IF('5.29'!S17="-", "-", '5.29'!S17/'5.29'!$D17*100)</f>
        <v>0.92208848083444062</v>
      </c>
    </row>
    <row r="18" spans="2:19">
      <c r="B18" s="228">
        <v>4300000</v>
      </c>
      <c r="C18" s="188" t="s">
        <v>33</v>
      </c>
      <c r="D18" s="94">
        <v>100</v>
      </c>
      <c r="E18" s="101">
        <f>IF('5.29'!E18="-", "-", '5.29'!E18/'5.29'!$D18*100)</f>
        <v>95.617337925373405</v>
      </c>
      <c r="F18" s="101">
        <f>IF('5.29'!F18="-", "-", '5.29'!F18/'5.29'!$D18*100)</f>
        <v>1.2883884437623798</v>
      </c>
      <c r="G18" s="101">
        <f>IF('5.29'!G18="-", "-", '5.29'!G18/'5.29'!$D18*100)</f>
        <v>0.47823836970681138</v>
      </c>
      <c r="H18" s="101">
        <f>IF('5.29'!H18="-", "-", '5.29'!H18/'5.29'!$D18*100)</f>
        <v>0.97253698317243342</v>
      </c>
      <c r="I18" s="101">
        <f>IF('5.29'!I18="-", "-", '5.29'!I18/'5.29'!$D18*100)</f>
        <v>0.15524902300183802</v>
      </c>
      <c r="J18" s="101">
        <f>IF('5.29'!J18="-", "-", '5.29'!J18/'5.29'!$D18*100)</f>
        <v>0.23555024179589215</v>
      </c>
      <c r="K18" s="101">
        <f>IF('5.29'!K18="-", "-", '5.29'!K18/'5.29'!$D18*100)</f>
        <v>0.44968682524670317</v>
      </c>
      <c r="L18" s="101">
        <f>IF('5.29'!L18="-", "-", '5.29'!L18/'5.29'!$D18*100)</f>
        <v>3.2120487517621657E-2</v>
      </c>
      <c r="M18" s="101">
        <f>IF('5.29'!M18="-", "-", '5.29'!M18/'5.29'!$D18*100)</f>
        <v>2.4982601402594624E-2</v>
      </c>
      <c r="N18" s="101">
        <f>IF('5.29'!N18="-", "-", '5.29'!N18/'5.29'!$D18*100)</f>
        <v>7.316333267902711E-2</v>
      </c>
      <c r="O18" s="101">
        <f>IF('5.29'!O18="-", "-", '5.29'!O18/'5.29'!$D18*100)</f>
        <v>1.7844715287567588E-3</v>
      </c>
      <c r="P18" s="101">
        <f>IF('5.29'!P18="-", "-", '5.29'!P18/'5.29'!$D18*100)</f>
        <v>5.3534145862702762E-3</v>
      </c>
      <c r="Q18" s="101">
        <f>IF('5.29'!Q18="-", "-", '5.29'!Q18/'5.29'!$D18*100)</f>
        <v>0.11063723478291904</v>
      </c>
      <c r="R18" s="101">
        <f>IF('5.29'!R18="-", "-", '5.29'!R18/'5.29'!$D18*100)</f>
        <v>0.2426881279109192</v>
      </c>
      <c r="S18" s="101">
        <f>IF('5.29'!S18="-", "-", '5.29'!S18/'5.29'!$D18*100)</f>
        <v>0.31228251753243275</v>
      </c>
    </row>
    <row r="19" spans="2:19">
      <c r="B19" s="228">
        <v>4500000</v>
      </c>
      <c r="C19" s="188" t="s">
        <v>34</v>
      </c>
      <c r="D19" s="94">
        <v>100</v>
      </c>
      <c r="E19" s="101">
        <f>IF('5.29'!E19="-", "-", '5.29'!E19/'5.29'!$D19*100)</f>
        <v>95.674376689696601</v>
      </c>
      <c r="F19" s="101">
        <f>IF('5.29'!F19="-", "-", '5.29'!F19/'5.29'!$D19*100)</f>
        <v>0.35671372784620003</v>
      </c>
      <c r="G19" s="101">
        <f>IF('5.29'!G19="-", "-", '5.29'!G19/'5.29'!$D19*100)</f>
        <v>0.75285370982276956</v>
      </c>
      <c r="H19" s="101">
        <f>IF('5.29'!H19="-", "-", '5.29'!H19/'5.29'!$D19*100)</f>
        <v>0.23468008410934216</v>
      </c>
      <c r="I19" s="101">
        <f>IF('5.29'!I19="-", "-", '5.29'!I19/'5.29'!$D19*100)</f>
        <v>0.19337638930609793</v>
      </c>
      <c r="J19" s="101">
        <f>IF('5.29'!J19="-", "-", '5.29'!J19/'5.29'!$D19*100)</f>
        <v>0.13517572844698109</v>
      </c>
      <c r="K19" s="101">
        <f>IF('5.29'!K19="-", "-", '5.29'!K19/'5.29'!$D19*100)</f>
        <v>1.9206218083508562</v>
      </c>
      <c r="L19" s="101">
        <f>IF('5.29'!L19="-", "-", '5.29'!L19/'5.29'!$D19*100)</f>
        <v>2.816161009312106E-2</v>
      </c>
      <c r="M19" s="101">
        <f>IF('5.29'!M19="-", "-", '5.29'!M19/'5.29'!$D19*100)</f>
        <v>2.2529288074496844E-2</v>
      </c>
      <c r="N19" s="101">
        <f>IF('5.29'!N19="-", "-", '5.29'!N19/'5.29'!$D19*100)</f>
        <v>4.1303694803244216E-2</v>
      </c>
      <c r="O19" s="101" t="str">
        <f>IF('5.29'!O19="-", "-", '5.29'!O19/'5.29'!$D19*100)</f>
        <v>-</v>
      </c>
      <c r="P19" s="101">
        <f>IF('5.29'!P19="-", "-", '5.29'!P19/'5.29'!$D19*100)</f>
        <v>5.6323220186242111E-3</v>
      </c>
      <c r="Q19" s="101">
        <f>IF('5.29'!Q19="-", "-", '5.29'!Q19/'5.29'!$D19*100)</f>
        <v>7.3220186242114738E-2</v>
      </c>
      <c r="R19" s="101">
        <f>IF('5.29'!R19="-", "-", '5.29'!R19/'5.29'!$D19*100)</f>
        <v>0.1670922198858516</v>
      </c>
      <c r="S19" s="101">
        <f>IF('5.29'!S19="-", "-", '5.29'!S19/'5.29'!$D19*100)</f>
        <v>0.39426254130369481</v>
      </c>
    </row>
    <row r="20" spans="2:19">
      <c r="B20" s="228">
        <v>4800000</v>
      </c>
      <c r="C20" s="188" t="s">
        <v>35</v>
      </c>
      <c r="D20" s="94">
        <v>100</v>
      </c>
      <c r="E20" s="101">
        <f>IF('5.29'!E20="-", "-", '5.29'!E20/'5.29'!$D20*100)</f>
        <v>96.46934047838343</v>
      </c>
      <c r="F20" s="101">
        <f>IF('5.29'!F20="-", "-", '5.29'!F20/'5.29'!$D20*100)</f>
        <v>1.0522202684975857</v>
      </c>
      <c r="G20" s="101">
        <f>IF('5.29'!G20="-", "-", '5.29'!G20/'5.29'!$D20*100)</f>
        <v>0.82893745290128118</v>
      </c>
      <c r="H20" s="101">
        <f>IF('5.29'!H20="-", "-", '5.29'!H20/'5.29'!$D20*100)</f>
        <v>0.43261045521784025</v>
      </c>
      <c r="I20" s="101">
        <f>IF('5.29'!I20="-", "-", '5.29'!I20/'5.29'!$D20*100)</f>
        <v>8.3731055848614247E-2</v>
      </c>
      <c r="J20" s="101">
        <f>IF('5.29'!J20="-", "-", '5.29'!J20/'5.29'!$D20*100)</f>
        <v>0.12280554857796756</v>
      </c>
      <c r="K20" s="101">
        <f>IF('5.29'!K20="-", "-", '5.29'!K20/'5.29'!$D20*100)</f>
        <v>3.0701387144491891E-2</v>
      </c>
      <c r="L20" s="101">
        <f>IF('5.29'!L20="-", "-", '5.29'!L20/'5.29'!$D20*100)</f>
        <v>5.0238633509168545E-2</v>
      </c>
      <c r="M20" s="101">
        <f>IF('5.29'!M20="-", "-", '5.29'!M20/'5.29'!$D20*100)</f>
        <v>0.30701387144491893</v>
      </c>
      <c r="N20" s="101">
        <f>IF('5.29'!N20="-", "-", '5.29'!N20/'5.29'!$D20*100)</f>
        <v>7.8148985458706632E-2</v>
      </c>
      <c r="O20" s="101">
        <f>IF('5.29'!O20="-", "-", '5.29'!O20/'5.29'!$D20*100)</f>
        <v>4.7447598314214745E-2</v>
      </c>
      <c r="P20" s="101" t="str">
        <f>IF('5.29'!P20="-", "-", '5.29'!P20/'5.29'!$D20*100)</f>
        <v>-</v>
      </c>
      <c r="Q20" s="101">
        <f>IF('5.29'!Q20="-", "-", '5.29'!Q20/'5.29'!$D20*100)</f>
        <v>7.8148985458706632E-2</v>
      </c>
      <c r="R20" s="101">
        <f>IF('5.29'!R20="-", "-", '5.29'!R20/'5.29'!$D20*100)</f>
        <v>0.19816349884172038</v>
      </c>
      <c r="S20" s="101">
        <f>IF('5.29'!S20="-", "-", '5.29'!S20/'5.29'!$D20*100)</f>
        <v>0.22049178040135087</v>
      </c>
    </row>
    <row r="21" spans="2:19">
      <c r="B21" s="228">
        <v>6200000</v>
      </c>
      <c r="C21" s="188" t="s">
        <v>36</v>
      </c>
      <c r="D21" s="94">
        <v>100</v>
      </c>
      <c r="E21" s="101">
        <f>IF('5.29'!E21="-", "-", '5.29'!E21/'5.29'!$D21*100)</f>
        <v>95.371717810819362</v>
      </c>
      <c r="F21" s="101">
        <f>IF('5.29'!F21="-", "-", '5.29'!F21/'5.29'!$D21*100)</f>
        <v>0.93957608351787414</v>
      </c>
      <c r="G21" s="101">
        <f>IF('5.29'!G21="-", "-", '5.29'!G21/'5.29'!$D21*100)</f>
        <v>0.67067383739323005</v>
      </c>
      <c r="H21" s="101">
        <f>IF('5.29'!H21="-", "-", '5.29'!H21/'5.29'!$D21*100)</f>
        <v>0.88263207845618485</v>
      </c>
      <c r="I21" s="101">
        <f>IF('5.29'!I21="-", "-", '5.29'!I21/'5.29'!$D21*100)</f>
        <v>9.4906675102815558E-2</v>
      </c>
      <c r="J21" s="101">
        <f>IF('5.29'!J21="-", "-", '5.29'!J21/'5.29'!$D21*100)</f>
        <v>0.86365074343562154</v>
      </c>
      <c r="K21" s="101">
        <f>IF('5.29'!K21="-", "-", '5.29'!K21/'5.29'!$D21*100)</f>
        <v>3.7962670041126224E-2</v>
      </c>
      <c r="L21" s="101">
        <f>IF('5.29'!L21="-", "-", '5.29'!L21/'5.29'!$D21*100)</f>
        <v>2.530844669408415E-2</v>
      </c>
      <c r="M21" s="101">
        <f>IF('5.29'!M21="-", "-", '5.29'!M21/'5.29'!$D21*100)</f>
        <v>2.847200253084467E-2</v>
      </c>
      <c r="N21" s="101">
        <f>IF('5.29'!N21="-", "-", '5.29'!N21/'5.29'!$D21*100)</f>
        <v>0.1518506801645049</v>
      </c>
      <c r="O21" s="101" t="str">
        <f>IF('5.29'!O21="-", "-", '5.29'!O21/'5.29'!$D21*100)</f>
        <v>-</v>
      </c>
      <c r="P21" s="101">
        <f>IF('5.29'!P21="-", "-", '5.29'!P21/'5.29'!$D21*100)</f>
        <v>1.2654223347042075E-2</v>
      </c>
      <c r="Q21" s="101">
        <f>IF('5.29'!Q21="-", "-", '5.29'!Q21/'5.29'!$D21*100)</f>
        <v>8.541600759253401E-2</v>
      </c>
      <c r="R21" s="101">
        <f>IF('5.29'!R21="-", "-", '5.29'!R21/'5.29'!$D21*100)</f>
        <v>0.19614046187915218</v>
      </c>
      <c r="S21" s="101">
        <f>IF('5.29'!S21="-", "-", '5.29'!S21/'5.29'!$D21*100)</f>
        <v>0.63903827902562471</v>
      </c>
    </row>
    <row r="22" spans="2:19">
      <c r="B22" s="228">
        <v>7100000</v>
      </c>
      <c r="C22" s="188" t="s">
        <v>37</v>
      </c>
      <c r="D22" s="94">
        <v>100</v>
      </c>
      <c r="E22" s="101">
        <f>IF('5.29'!E22="-", "-", '5.29'!E22/'5.29'!$D22*100)</f>
        <v>95.25565838907724</v>
      </c>
      <c r="F22" s="101">
        <f>IF('5.29'!F22="-", "-", '5.29'!F22/'5.29'!$D22*100)</f>
        <v>0.85906716759827728</v>
      </c>
      <c r="G22" s="101">
        <f>IF('5.29'!G22="-", "-", '5.29'!G22/'5.29'!$D22*100)</f>
        <v>1.0469165215797671</v>
      </c>
      <c r="H22" s="101">
        <f>IF('5.29'!H22="-", "-", '5.29'!H22/'5.29'!$D22*100)</f>
        <v>1.4111610006414368</v>
      </c>
      <c r="I22" s="101">
        <f>IF('5.29'!I22="-", "-", '5.29'!I22/'5.29'!$D22*100)</f>
        <v>0.20388527444332449</v>
      </c>
      <c r="J22" s="101">
        <f>IF('5.29'!J22="-", "-", '5.29'!J22/'5.29'!$D22*100)</f>
        <v>0.31842756345642814</v>
      </c>
      <c r="K22" s="101">
        <f>IF('5.29'!K22="-", "-", '5.29'!K22/'5.29'!$D22*100)</f>
        <v>4.5816915605241459E-3</v>
      </c>
      <c r="L22" s="101">
        <f>IF('5.29'!L22="-", "-", '5.29'!L22/'5.29'!$D22*100)</f>
        <v>5.9561990286813887E-2</v>
      </c>
      <c r="M22" s="101">
        <f>IF('5.29'!M22="-", "-", '5.29'!M22/'5.29'!$D22*100)</f>
        <v>8.7052139649958768E-2</v>
      </c>
      <c r="N22" s="101">
        <f>IF('5.29'!N22="-", "-", '5.29'!N22/'5.29'!$D22*100)</f>
        <v>0.10766975167231742</v>
      </c>
      <c r="O22" s="101" t="str">
        <f>IF('5.29'!O22="-", "-", '5.29'!O22/'5.29'!$D22*100)</f>
        <v>-</v>
      </c>
      <c r="P22" s="101">
        <f>IF('5.29'!P22="-", "-", '5.29'!P22/'5.29'!$D22*100)</f>
        <v>9.1633831210482918E-3</v>
      </c>
      <c r="Q22" s="101">
        <f>IF('5.29'!Q22="-", "-", '5.29'!Q22/'5.29'!$D22*100)</f>
        <v>9.6215522771007062E-2</v>
      </c>
      <c r="R22" s="101">
        <f>IF('5.29'!R22="-", "-", '5.29'!R22/'5.29'!$D22*100)</f>
        <v>0.17868597086044166</v>
      </c>
      <c r="S22" s="101">
        <f>IF('5.29'!S22="-", "-", '5.29'!S22/'5.29'!$D22*100)</f>
        <v>0.36195363328140751</v>
      </c>
    </row>
    <row r="23" spans="2:19">
      <c r="B23" s="228">
        <v>7400000</v>
      </c>
      <c r="C23" s="188" t="s">
        <v>38</v>
      </c>
      <c r="D23" s="94">
        <v>100</v>
      </c>
      <c r="E23" s="101">
        <f>IF('5.29'!E23="-", "-", '5.29'!E23/'5.29'!$D23*100)</f>
        <v>90.440348273827624</v>
      </c>
      <c r="F23" s="101">
        <f>IF('5.29'!F23="-", "-", '5.29'!F23/'5.29'!$D23*100)</f>
        <v>3.8099154345377508</v>
      </c>
      <c r="G23" s="101">
        <f>IF('5.29'!G23="-", "-", '5.29'!G23/'5.29'!$D23*100)</f>
        <v>0.21096669229256432</v>
      </c>
      <c r="H23" s="101">
        <f>IF('5.29'!H23="-", "-", '5.29'!H23/'5.29'!$D23*100)</f>
        <v>1.8289739509770617</v>
      </c>
      <c r="I23" s="101">
        <f>IF('5.29'!I23="-", "-", '5.29'!I23/'5.29'!$D23*100)</f>
        <v>0.90465378220370796</v>
      </c>
      <c r="J23" s="101">
        <f>IF('5.29'!J23="-", "-", '5.29'!J23/'5.29'!$D23*100)</f>
        <v>0.30929862514079348</v>
      </c>
      <c r="K23" s="101">
        <f>IF('5.29'!K23="-", "-", '5.29'!K23/'5.29'!$D23*100)</f>
        <v>1.2407702072122002</v>
      </c>
      <c r="L23" s="101">
        <f>IF('5.29'!L23="-", "-", '5.29'!L23/'5.29'!$D23*100)</f>
        <v>1.6090679920619314E-2</v>
      </c>
      <c r="M23" s="101">
        <f>IF('5.29'!M23="-", "-", '5.29'!M23/'5.29'!$D23*100)</f>
        <v>0.25745087872990902</v>
      </c>
      <c r="N23" s="101">
        <f>IF('5.29'!N23="-", "-", '5.29'!N23/'5.29'!$D23*100)</f>
        <v>5.542345305991097E-2</v>
      </c>
      <c r="O23" s="101">
        <f>IF('5.29'!O23="-", "-", '5.29'!O23/'5.29'!$D23*100)</f>
        <v>8.9392666225662845E-3</v>
      </c>
      <c r="P23" s="101">
        <f>IF('5.29'!P23="-", "-", '5.29'!P23/'5.29'!$D23*100)</f>
        <v>3.0393506516725368E-2</v>
      </c>
      <c r="Q23" s="101">
        <f>IF('5.29'!Q23="-", "-", '5.29'!Q23/'5.29'!$D23*100)</f>
        <v>8.4029106252123079E-2</v>
      </c>
      <c r="R23" s="101">
        <f>IF('5.29'!R23="-", "-", '5.29'!R23/'5.29'!$D23*100)</f>
        <v>0.3164500384388465</v>
      </c>
      <c r="S23" s="101">
        <f>IF('5.29'!S23="-", "-", '5.29'!S23/'5.29'!$D23*100)</f>
        <v>0.48629610426760589</v>
      </c>
    </row>
    <row r="24" spans="2:19">
      <c r="B24" s="228">
        <v>7800000</v>
      </c>
      <c r="C24" s="188" t="s">
        <v>39</v>
      </c>
      <c r="D24" s="94">
        <v>100</v>
      </c>
      <c r="E24" s="101">
        <f>IF('5.29'!E24="-", "-", '5.29'!E24/'5.29'!$D24*100)</f>
        <v>98.10609292088246</v>
      </c>
      <c r="F24" s="101">
        <f>IF('5.29'!F24="-", "-", '5.29'!F24/'5.29'!$D24*100)</f>
        <v>0.11090446859697316</v>
      </c>
      <c r="G24" s="101">
        <f>IF('5.29'!G24="-", "-", '5.29'!G24/'5.29'!$D24*100)</f>
        <v>0.56305345595386369</v>
      </c>
      <c r="H24" s="101">
        <f>IF('5.29'!H24="-", "-", '5.29'!H24/'5.29'!$D24*100)</f>
        <v>0.18256581753655582</v>
      </c>
      <c r="I24" s="101">
        <f>IF('5.29'!I24="-", "-", '5.29'!I24/'5.29'!$D24*100)</f>
        <v>8.0192461908580592E-2</v>
      </c>
      <c r="J24" s="101">
        <f>IF('5.29'!J24="-", "-", '5.29'!J24/'5.29'!$D24*100)</f>
        <v>0.20986537903734923</v>
      </c>
      <c r="K24" s="101">
        <f>IF('5.29'!K24="-", "-", '5.29'!K24/'5.29'!$D24*100)</f>
        <v>1.5356003344196284E-2</v>
      </c>
      <c r="L24" s="101">
        <f>IF('5.29'!L24="-", "-", '5.29'!L24/'5.29'!$D24*100)</f>
        <v>1.0237335562797522E-2</v>
      </c>
      <c r="M24" s="101">
        <f>IF('5.29'!M24="-", "-", '5.29'!M24/'5.29'!$D24*100)</f>
        <v>2.2180893719394631E-2</v>
      </c>
      <c r="N24" s="101">
        <f>IF('5.29'!N24="-", "-", '5.29'!N24/'5.29'!$D24*100)</f>
        <v>7.5073794127181834E-2</v>
      </c>
      <c r="O24" s="101">
        <f>IF('5.29'!O24="-", "-", '5.29'!O24/'5.29'!$D24*100)</f>
        <v>6.8248903751983491E-3</v>
      </c>
      <c r="P24" s="101">
        <f>IF('5.29'!P24="-", "-", '5.29'!P24/'5.29'!$D24*100)</f>
        <v>1.3649780750396698E-2</v>
      </c>
      <c r="Q24" s="101">
        <f>IF('5.29'!Q24="-", "-", '5.29'!Q24/'5.29'!$D24*100)</f>
        <v>0.11090446859697316</v>
      </c>
      <c r="R24" s="101">
        <f>IF('5.29'!R24="-", "-", '5.29'!R24/'5.29'!$D24*100)</f>
        <v>0.19792182088075211</v>
      </c>
      <c r="S24" s="101">
        <f>IF('5.29'!S24="-", "-", '5.29'!S24/'5.29'!$D24*100)</f>
        <v>0.29517650872732859</v>
      </c>
    </row>
    <row r="25" spans="2:19">
      <c r="B25" s="228"/>
      <c r="C25" s="187" t="s">
        <v>40</v>
      </c>
      <c r="D25" s="170">
        <v>100</v>
      </c>
      <c r="E25" s="172">
        <f>IF('5.29'!E25="-", "-", '5.29'!E25/'5.29'!$D25*100)</f>
        <v>97.182758085505185</v>
      </c>
      <c r="F25" s="172">
        <f>IF('5.29'!F25="-", "-", '5.29'!F25/'5.29'!$D25*100)</f>
        <v>0.9233115650481728</v>
      </c>
      <c r="G25" s="172">
        <f>IF('5.29'!G25="-", "-", '5.29'!G25/'5.29'!$D25*100)</f>
        <v>0.30190064588531657</v>
      </c>
      <c r="H25" s="172">
        <f>IF('5.29'!H25="-", "-", '5.29'!H25/'5.29'!$D25*100)</f>
        <v>0.26175666479626558</v>
      </c>
      <c r="I25" s="172">
        <f>IF('5.29'!I25="-", "-", '5.29'!I25/'5.29'!$D25*100)</f>
        <v>0.21758336218526522</v>
      </c>
      <c r="J25" s="172">
        <f>IF('5.29'!J25="-", "-", '5.29'!J25/'5.29'!$D25*100)</f>
        <v>0.17415623022647772</v>
      </c>
      <c r="K25" s="172">
        <f>IF('5.29'!K25="-", "-", '5.29'!K25/'5.29'!$D25*100)</f>
        <v>1.178949630496293E-2</v>
      </c>
      <c r="L25" s="172">
        <f>IF('5.29'!L25="-", "-", '5.29'!L25/'5.29'!$D25*100)</f>
        <v>6.148446174233832E-2</v>
      </c>
      <c r="M25" s="172">
        <f>IF('5.29'!M25="-", "-", '5.29'!M25/'5.29'!$D25*100)</f>
        <v>3.7159298480199617E-2</v>
      </c>
      <c r="N25" s="172">
        <f>IF('5.29'!N25="-", "-", '5.29'!N25/'5.29'!$D25*100)</f>
        <v>7.3423192177743818E-2</v>
      </c>
      <c r="O25" s="172">
        <f>IF('5.29'!O25="-", "-", '5.29'!O25/'5.29'!$D25*100)</f>
        <v>6.7155358699155926E-3</v>
      </c>
      <c r="P25" s="172">
        <f>IF('5.29'!P25="-", "-", '5.29'!P25/'5.29'!$D25*100)</f>
        <v>1.5072647174699442E-2</v>
      </c>
      <c r="Q25" s="172">
        <f>IF('5.29'!Q25="-", "-", '5.29'!Q25/'5.29'!$D25*100)</f>
        <v>0.14863719392079847</v>
      </c>
      <c r="R25" s="172">
        <f>IF('5.29'!R25="-", "-", '5.29'!R25/'5.29'!$D25*100)</f>
        <v>0.21564331848951185</v>
      </c>
      <c r="S25" s="172">
        <f>IF('5.29'!S25="-", "-", '5.29'!S25/'5.29'!$D25*100)</f>
        <v>0.36860830219314478</v>
      </c>
    </row>
    <row r="26" spans="2:19">
      <c r="B26" s="228">
        <v>1000000</v>
      </c>
      <c r="C26" s="188" t="s">
        <v>41</v>
      </c>
      <c r="D26" s="94">
        <v>100</v>
      </c>
      <c r="E26" s="101">
        <f>IF('5.29'!E26="-", "-", '5.29'!E26/'5.29'!$D26*100)</f>
        <v>96.120443080763422</v>
      </c>
      <c r="F26" s="101">
        <f>IF('5.29'!F26="-", "-", '5.29'!F26/'5.29'!$D26*100)</f>
        <v>0.72459999653301432</v>
      </c>
      <c r="G26" s="101">
        <f>IF('5.29'!G26="-", "-", '5.29'!G26/'5.29'!$D26*100)</f>
        <v>0.50617990188430662</v>
      </c>
      <c r="H26" s="101">
        <f>IF('5.29'!H26="-", "-", '5.29'!H26/'5.29'!$D26*100)</f>
        <v>0.25655693657149792</v>
      </c>
      <c r="I26" s="101">
        <f>IF('5.29'!I26="-", "-", '5.29'!I26/'5.29'!$D26*100)</f>
        <v>3.4669856293445662E-2</v>
      </c>
      <c r="J26" s="101">
        <f>IF('5.29'!J26="-", "-", '5.29'!J26/'5.29'!$D26*100)</f>
        <v>0.22535406590739682</v>
      </c>
      <c r="K26" s="101">
        <f>IF('5.29'!K26="-", "-", '5.29'!K26/'5.29'!$D26*100)</f>
        <v>1.7334928146722831E-2</v>
      </c>
      <c r="L26" s="101">
        <f>IF('5.29'!L26="-", "-", '5.29'!L26/'5.29'!$D26*100)</f>
        <v>0.15081387487648862</v>
      </c>
      <c r="M26" s="101">
        <f>IF('5.29'!M26="-", "-", '5.29'!M26/'5.29'!$D26*100)</f>
        <v>0.14041291798845493</v>
      </c>
      <c r="N26" s="101">
        <f>IF('5.29'!N26="-", "-", '5.29'!N26/'5.29'!$D26*100)</f>
        <v>0.12654497547107665</v>
      </c>
      <c r="O26" s="101">
        <f>IF('5.29'!O26="-", "-", '5.29'!O26/'5.29'!$D26*100)</f>
        <v>1.7334928146722833E-3</v>
      </c>
      <c r="P26" s="101">
        <f>IF('5.29'!P26="-", "-", '5.29'!P26/'5.29'!$D26*100)</f>
        <v>1.2134449702705982E-2</v>
      </c>
      <c r="Q26" s="101">
        <f>IF('5.29'!Q26="-", "-", '5.29'!Q26/'5.29'!$D26*100)</f>
        <v>0.3397645916757675</v>
      </c>
      <c r="R26" s="101">
        <f>IF('5.29'!R26="-", "-", '5.29'!R26/'5.29'!$D26*100)</f>
        <v>0.42297224678003714</v>
      </c>
      <c r="S26" s="101">
        <f>IF('5.29'!S26="-", "-", '5.29'!S26/'5.29'!$D26*100)</f>
        <v>0.92048468459098243</v>
      </c>
    </row>
    <row r="27" spans="2:19">
      <c r="B27" s="228">
        <v>2500000</v>
      </c>
      <c r="C27" s="188" t="s">
        <v>42</v>
      </c>
      <c r="D27" s="94">
        <v>100</v>
      </c>
      <c r="E27" s="101">
        <f>IF('5.29'!E27="-", "-", '5.29'!E27/'5.29'!$D27*100)</f>
        <v>97.544683567390109</v>
      </c>
      <c r="F27" s="101">
        <f>IF('5.29'!F27="-", "-", '5.29'!F27/'5.29'!$D27*100)</f>
        <v>0.71128944008754336</v>
      </c>
      <c r="G27" s="101">
        <f>IF('5.29'!G27="-", "-", '5.29'!G27/'5.29'!$D27*100)</f>
        <v>0.36704358927594383</v>
      </c>
      <c r="H27" s="101">
        <f>IF('5.29'!H27="-", "-", '5.29'!H27/'5.29'!$D27*100)</f>
        <v>0.21885828925770562</v>
      </c>
      <c r="I27" s="101">
        <f>IF('5.29'!I27="-", "-", '5.29'!I27/'5.29'!$D27*100)</f>
        <v>0.31232901696151744</v>
      </c>
      <c r="J27" s="101">
        <f>IF('5.29'!J27="-", "-", '5.29'!J27/'5.29'!$D27*100)</f>
        <v>0.17098303848258253</v>
      </c>
      <c r="K27" s="101">
        <f>IF('5.29'!K27="-", "-", '5.29'!K27/'5.29'!$D27*100)</f>
        <v>4.559547692868867E-3</v>
      </c>
      <c r="L27" s="101">
        <f>IF('5.29'!L27="-", "-", '5.29'!L27/'5.29'!$D27*100)</f>
        <v>1.8238190771475468E-2</v>
      </c>
      <c r="M27" s="101">
        <f>IF('5.29'!M27="-", "-", '5.29'!M27/'5.29'!$D27*100)</f>
        <v>2.507751231077877E-2</v>
      </c>
      <c r="N27" s="101">
        <f>IF('5.29'!N27="-", "-", '5.29'!N27/'5.29'!$D27*100)</f>
        <v>3.6476381542950936E-2</v>
      </c>
      <c r="O27" s="101" t="str">
        <f>IF('5.29'!O27="-", "-", '5.29'!O27/'5.29'!$D27*100)</f>
        <v>-</v>
      </c>
      <c r="P27" s="101">
        <f>IF('5.29'!P27="-", "-", '5.29'!P27/'5.29'!$D27*100)</f>
        <v>1.5958416925041036E-2</v>
      </c>
      <c r="Q27" s="101">
        <f>IF('5.29'!Q27="-", "-", '5.29'!Q27/'5.29'!$D27*100)</f>
        <v>8.2071858471639614E-2</v>
      </c>
      <c r="R27" s="101">
        <f>IF('5.29'!R27="-", "-", '5.29'!R27/'5.29'!$D27*100)</f>
        <v>0.25077512310778771</v>
      </c>
      <c r="S27" s="101">
        <f>IF('5.29'!S27="-", "-", '5.29'!S27/'5.29'!$D27*100)</f>
        <v>0.24165602772205</v>
      </c>
    </row>
    <row r="28" spans="2:19">
      <c r="B28" s="228">
        <v>3100000</v>
      </c>
      <c r="C28" s="188" t="s">
        <v>43</v>
      </c>
      <c r="D28" s="94">
        <v>100</v>
      </c>
      <c r="E28" s="101">
        <f>IF('5.29'!E28="-", "-", '5.29'!E28/'5.29'!$D28*100)</f>
        <v>97.766693118694022</v>
      </c>
      <c r="F28" s="101">
        <f>IF('5.29'!F28="-", "-", '5.29'!F28/'5.29'!$D28*100)</f>
        <v>0.71420473869175838</v>
      </c>
      <c r="G28" s="101">
        <f>IF('5.29'!G28="-", "-", '5.29'!G28/'5.29'!$D28*100)</f>
        <v>0.25885198201262138</v>
      </c>
      <c r="H28" s="101">
        <f>IF('5.29'!H28="-", "-", '5.29'!H28/'5.29'!$D28*100)</f>
        <v>0.13981785889732834</v>
      </c>
      <c r="I28" s="101">
        <f>IF('5.29'!I28="-", "-", '5.29'!I28/'5.29'!$D28*100)</f>
        <v>6.6130068397385028E-2</v>
      </c>
      <c r="J28" s="101">
        <f>IF('5.29'!J28="-", "-", '5.29'!J28/'5.29'!$D28*100)</f>
        <v>7.9356082076862025E-2</v>
      </c>
      <c r="K28" s="101">
        <f>IF('5.29'!K28="-", "-", '5.29'!K28/'5.29'!$D28*100)</f>
        <v>1.8894305256395721E-3</v>
      </c>
      <c r="L28" s="101">
        <f>IF('5.29'!L28="-", "-", '5.29'!L28/'5.29'!$D28*100)</f>
        <v>1.700487473075615E-2</v>
      </c>
      <c r="M28" s="101">
        <f>IF('5.29'!M28="-", "-", '5.29'!M28/'5.29'!$D28*100)</f>
        <v>3.589917998715187E-2</v>
      </c>
      <c r="N28" s="101">
        <f>IF('5.29'!N28="-", "-", '5.29'!N28/'5.29'!$D28*100)</f>
        <v>6.990892944866417E-2</v>
      </c>
      <c r="O28" s="101">
        <f>IF('5.29'!O28="-", "-", '5.29'!O28/'5.29'!$D28*100)</f>
        <v>1.8894305256395721E-3</v>
      </c>
      <c r="P28" s="101">
        <f>IF('5.29'!P28="-", "-", '5.29'!P28/'5.29'!$D28*100)</f>
        <v>9.4471526281978604E-3</v>
      </c>
      <c r="Q28" s="101">
        <f>IF('5.29'!Q28="-", "-", '5.29'!Q28/'5.29'!$D28*100)</f>
        <v>0.11336583153837433</v>
      </c>
      <c r="R28" s="101">
        <f>IF('5.29'!R28="-", "-", '5.29'!R28/'5.29'!$D28*100)</f>
        <v>0.3060877451536107</v>
      </c>
      <c r="S28" s="101">
        <f>IF('5.29'!S28="-", "-", '5.29'!S28/'5.29'!$D28*100)</f>
        <v>0.41945357669198507</v>
      </c>
    </row>
    <row r="29" spans="2:19">
      <c r="B29" s="228">
        <v>3800000</v>
      </c>
      <c r="C29" s="188" t="s">
        <v>44</v>
      </c>
      <c r="D29" s="94">
        <v>100</v>
      </c>
      <c r="E29" s="101">
        <f>IF('5.29'!E29="-", "-", '5.29'!E29/'5.29'!$D29*100)</f>
        <v>98.622652770763509</v>
      </c>
      <c r="F29" s="101">
        <f>IF('5.29'!F29="-", "-", '5.29'!F29/'5.29'!$D29*100)</f>
        <v>0.36729259446306417</v>
      </c>
      <c r="G29" s="101">
        <f>IF('5.29'!G29="-", "-", '5.29'!G29/'5.29'!$D29*100)</f>
        <v>0.17446398236995547</v>
      </c>
      <c r="H29" s="101">
        <f>IF('5.29'!H29="-", "-", '5.29'!H29/'5.29'!$D29*100)</f>
        <v>0.17446398236995547</v>
      </c>
      <c r="I29" s="101">
        <f>IF('5.29'!I29="-", "-", '5.29'!I29/'5.29'!$D29*100)</f>
        <v>5.5093889169459627E-2</v>
      </c>
      <c r="J29" s="101">
        <f>IF('5.29'!J29="-", "-", '5.29'!J29/'5.29'!$D29*100)</f>
        <v>9.6414306046554335E-2</v>
      </c>
      <c r="K29" s="101" t="str">
        <f>IF('5.29'!K29="-", "-", '5.29'!K29/'5.29'!$D29*100)</f>
        <v>-</v>
      </c>
      <c r="L29" s="101">
        <f>IF('5.29'!L29="-", "-", '5.29'!L29/'5.29'!$D29*100)</f>
        <v>1.3773472292364907E-2</v>
      </c>
      <c r="M29" s="101">
        <f>IF('5.29'!M29="-", "-", '5.29'!M29/'5.29'!$D29*100)</f>
        <v>1.8364629723153208E-2</v>
      </c>
      <c r="N29" s="101">
        <f>IF('5.29'!N29="-", "-", '5.29'!N29/'5.29'!$D29*100)</f>
        <v>5.0502731738671314E-2</v>
      </c>
      <c r="O29" s="101" t="str">
        <f>IF('5.29'!O29="-", "-", '5.29'!O29/'5.29'!$D29*100)</f>
        <v>-</v>
      </c>
      <c r="P29" s="101">
        <f>IF('5.29'!P29="-", "-", '5.29'!P29/'5.29'!$D29*100)</f>
        <v>1.3773472292364907E-2</v>
      </c>
      <c r="Q29" s="101">
        <f>IF('5.29'!Q29="-", "-", '5.29'!Q29/'5.29'!$D29*100)</f>
        <v>0.17446398236995547</v>
      </c>
      <c r="R29" s="101">
        <f>IF('5.29'!R29="-", "-", '5.29'!R29/'5.29'!$D29*100)</f>
        <v>0.15150819521601394</v>
      </c>
      <c r="S29" s="101">
        <f>IF('5.29'!S29="-", "-", '5.29'!S29/'5.29'!$D29*100)</f>
        <v>8.7231991184977736E-2</v>
      </c>
    </row>
    <row r="30" spans="2:19">
      <c r="B30" s="228">
        <v>5300000</v>
      </c>
      <c r="C30" s="188" t="s">
        <v>45</v>
      </c>
      <c r="D30" s="94">
        <v>100</v>
      </c>
      <c r="E30" s="101">
        <f>IF('5.29'!E30="-", "-", '5.29'!E30/'5.29'!$D30*100)</f>
        <v>94.231378307563858</v>
      </c>
      <c r="F30" s="101">
        <f>IF('5.29'!F30="-", "-", '5.29'!F30/'5.29'!$D30*100)</f>
        <v>2.6806023437275059</v>
      </c>
      <c r="G30" s="101">
        <f>IF('5.29'!G30="-", "-", '5.29'!G30/'5.29'!$D30*100)</f>
        <v>0.19723014022055224</v>
      </c>
      <c r="H30" s="101">
        <f>IF('5.29'!H30="-", "-", '5.29'!H30/'5.29'!$D30*100)</f>
        <v>0.84794563934237432</v>
      </c>
      <c r="I30" s="101">
        <f>IF('5.29'!I30="-", "-", '5.29'!I30/'5.29'!$D30*100)</f>
        <v>0.87961763266246296</v>
      </c>
      <c r="J30" s="101">
        <f>IF('5.29'!J30="-", "-", '5.29'!J30/'5.29'!$D30*100)</f>
        <v>0.30088393654084244</v>
      </c>
      <c r="K30" s="101">
        <f>IF('5.29'!K30="-", "-", '5.29'!K30/'5.29'!$D30*100)</f>
        <v>4.3189081800120927E-3</v>
      </c>
      <c r="L30" s="101">
        <f>IF('5.29'!L30="-", "-", '5.29'!L30/'5.29'!$D30*100)</f>
        <v>0.1295672454003628</v>
      </c>
      <c r="M30" s="101">
        <f>IF('5.29'!M30="-", "-", '5.29'!M30/'5.29'!$D30*100)</f>
        <v>2.5913449080072558E-2</v>
      </c>
      <c r="N30" s="101">
        <f>IF('5.29'!N30="-", "-", '5.29'!N30/'5.29'!$D30*100)</f>
        <v>5.3266534220149139E-2</v>
      </c>
      <c r="O30" s="101">
        <f>IF('5.29'!O30="-", "-", '5.29'!O30/'5.29'!$D30*100)</f>
        <v>2.8792721200080621E-3</v>
      </c>
      <c r="P30" s="101">
        <f>IF('5.29'!P30="-", "-", '5.29'!P30/'5.29'!$D30*100)</f>
        <v>1.7275632720048371E-2</v>
      </c>
      <c r="Q30" s="101">
        <f>IF('5.29'!Q30="-", "-", '5.29'!Q30/'5.29'!$D30*100)</f>
        <v>0.12236906510034262</v>
      </c>
      <c r="R30" s="101">
        <f>IF('5.29'!R30="-", "-", '5.29'!R30/'5.29'!$D30*100)</f>
        <v>0.18427341568051597</v>
      </c>
      <c r="S30" s="101">
        <f>IF('5.29'!S30="-", "-", '5.29'!S30/'5.29'!$D30*100)</f>
        <v>0.32247847744090297</v>
      </c>
    </row>
    <row r="31" spans="2:19">
      <c r="B31" s="228">
        <v>5500000</v>
      </c>
      <c r="C31" s="188" t="s">
        <v>46</v>
      </c>
      <c r="D31" s="94">
        <v>100</v>
      </c>
      <c r="E31" s="101">
        <f>IF('5.29'!E31="-", "-", '5.29'!E31/'5.29'!$D31*100)</f>
        <v>97.52746514813721</v>
      </c>
      <c r="F31" s="101">
        <f>IF('5.29'!F31="-", "-", '5.29'!F31/'5.29'!$D31*100)</f>
        <v>0.41902817695882244</v>
      </c>
      <c r="G31" s="101">
        <f>IF('5.29'!G31="-", "-", '5.29'!G31/'5.29'!$D31*100)</f>
        <v>0.46200542587767596</v>
      </c>
      <c r="H31" s="101">
        <f>IF('5.29'!H31="-", "-", '5.29'!H31/'5.29'!$D31*100)</f>
        <v>0.19474065916355529</v>
      </c>
      <c r="I31" s="101">
        <f>IF('5.29'!I31="-", "-", '5.29'!I31/'5.29'!$D31*100)</f>
        <v>0.16653683956055762</v>
      </c>
      <c r="J31" s="101">
        <f>IF('5.29'!J31="-", "-", '5.29'!J31/'5.29'!$D31*100)</f>
        <v>0.12893174675656074</v>
      </c>
      <c r="K31" s="101" t="str">
        <f>IF('5.29'!K31="-", "-", '5.29'!K31/'5.29'!$D31*100)</f>
        <v>-</v>
      </c>
      <c r="L31" s="101">
        <f>IF('5.29'!L31="-", "-", '5.29'!L31/'5.29'!$D31*100)</f>
        <v>4.969244406242445E-2</v>
      </c>
      <c r="M31" s="101">
        <f>IF('5.29'!M31="-", "-", '5.29'!M31/'5.29'!$D31*100)</f>
        <v>1.7459507373284267E-2</v>
      </c>
      <c r="N31" s="101">
        <f>IF('5.29'!N31="-", "-", '5.29'!N31/'5.29'!$D31*100)</f>
        <v>9.5355771038706377E-2</v>
      </c>
      <c r="O31" s="101">
        <f>IF('5.29'!O31="-", "-", '5.29'!O31/'5.29'!$D31*100)</f>
        <v>4.0291170861425233E-3</v>
      </c>
      <c r="P31" s="101">
        <f>IF('5.29'!P31="-", "-", '5.29'!P31/'5.29'!$D31*100)</f>
        <v>2.686078057428349E-2</v>
      </c>
      <c r="Q31" s="101">
        <f>IF('5.29'!Q31="-", "-", '5.29'!Q31/'5.29'!$D31*100)</f>
        <v>0.14907733218727337</v>
      </c>
      <c r="R31" s="101">
        <f>IF('5.29'!R31="-", "-", '5.29'!R31/'5.29'!$D31*100)</f>
        <v>0.24846222031212226</v>
      </c>
      <c r="S31" s="101">
        <f>IF('5.29'!S31="-", "-", '5.29'!S31/'5.29'!$D31*100)</f>
        <v>0.51035483091138634</v>
      </c>
    </row>
    <row r="32" spans="2:19">
      <c r="B32" s="228">
        <v>6000000</v>
      </c>
      <c r="C32" s="188" t="s">
        <v>47</v>
      </c>
      <c r="D32" s="94">
        <v>100</v>
      </c>
      <c r="E32" s="101">
        <f>IF('5.29'!E32="-", "-", '5.29'!E32/'5.29'!$D32*100)</f>
        <v>98.566446049487823</v>
      </c>
      <c r="F32" s="101">
        <f>IF('5.29'!F32="-", "-", '5.29'!F32/'5.29'!$D32*100)</f>
        <v>0.28835855326394416</v>
      </c>
      <c r="G32" s="101">
        <f>IF('5.29'!G32="-", "-", '5.29'!G32/'5.29'!$D32*100)</f>
        <v>0.13731359679235439</v>
      </c>
      <c r="H32" s="101">
        <f>IF('5.29'!H32="-", "-", '5.29'!H32/'5.29'!$D32*100)</f>
        <v>0.12907478098481312</v>
      </c>
      <c r="I32" s="101">
        <f>IF('5.29'!I32="-", "-", '5.29'!I32/'5.29'!$D32*100)</f>
        <v>0.14005986872820145</v>
      </c>
      <c r="J32" s="101">
        <f>IF('5.29'!J32="-", "-", '5.29'!J32/'5.29'!$D32*100)</f>
        <v>9.8865789690495157E-2</v>
      </c>
      <c r="K32" s="101">
        <f>IF('5.29'!K32="-", "-", '5.29'!K32/'5.29'!$D32*100)</f>
        <v>1.9223903550929615E-2</v>
      </c>
      <c r="L32" s="101">
        <f>IF('5.29'!L32="-", "-", '5.29'!L32/'5.29'!$D32*100)</f>
        <v>2.7462719358470875E-3</v>
      </c>
      <c r="M32" s="101">
        <f>IF('5.29'!M32="-", "-", '5.29'!M32/'5.29'!$D32*100)</f>
        <v>1.9223903550929615E-2</v>
      </c>
      <c r="N32" s="101">
        <f>IF('5.29'!N32="-", "-", '5.29'!N32/'5.29'!$D32*100)</f>
        <v>6.3164254524483016E-2</v>
      </c>
      <c r="O32" s="101">
        <f>IF('5.29'!O32="-", "-", '5.29'!O32/'5.29'!$D32*100)</f>
        <v>3.2955263230165045E-2</v>
      </c>
      <c r="P32" s="101">
        <f>IF('5.29'!P32="-", "-", '5.29'!P32/'5.29'!$D32*100)</f>
        <v>8.2388158075412613E-3</v>
      </c>
      <c r="Q32" s="101">
        <f>IF('5.29'!Q32="-", "-", '5.29'!Q32/'5.29'!$D32*100)</f>
        <v>9.062697388295389E-2</v>
      </c>
      <c r="R32" s="101">
        <f>IF('5.29'!R32="-", "-", '5.29'!R32/'5.29'!$D32*100)</f>
        <v>8.5134430011259712E-2</v>
      </c>
      <c r="S32" s="101">
        <f>IF('5.29'!S32="-", "-", '5.29'!S32/'5.29'!$D32*100)</f>
        <v>0.31856754455826219</v>
      </c>
    </row>
    <row r="33" spans="2:19">
      <c r="B33" s="228">
        <v>6400000</v>
      </c>
      <c r="C33" s="188" t="s">
        <v>48</v>
      </c>
      <c r="D33" s="94">
        <v>100</v>
      </c>
      <c r="E33" s="101">
        <f>IF('5.29'!E33="-", "-", '5.29'!E33/'5.29'!$D33*100)</f>
        <v>97.150500996946064</v>
      </c>
      <c r="F33" s="101">
        <f>IF('5.29'!F33="-", "-", '5.29'!F33/'5.29'!$D33*100)</f>
        <v>0.89977537164634913</v>
      </c>
      <c r="G33" s="101">
        <f>IF('5.29'!G33="-", "-", '5.29'!G33/'5.29'!$D33*100)</f>
        <v>0.48837737563413341</v>
      </c>
      <c r="H33" s="101">
        <f>IF('5.29'!H33="-", "-", '5.29'!H33/'5.29'!$D33*100)</f>
        <v>6.9407637364024138E-2</v>
      </c>
      <c r="I33" s="101">
        <f>IF('5.29'!I33="-", "-", '5.29'!I33/'5.29'!$D33*100)</f>
        <v>0.14260114585699502</v>
      </c>
      <c r="J33" s="101">
        <f>IF('5.29'!J33="-", "-", '5.29'!J33/'5.29'!$D33*100)</f>
        <v>0.20822291209207242</v>
      </c>
      <c r="K33" s="101">
        <f>IF('5.29'!K33="-", "-", '5.29'!K33/'5.29'!$D33*100)</f>
        <v>1.7667398601751597E-2</v>
      </c>
      <c r="L33" s="101">
        <f>IF('5.29'!L33="-", "-", '5.29'!L33/'5.29'!$D33*100)</f>
        <v>9.8432649352616045E-2</v>
      </c>
      <c r="M33" s="101">
        <f>IF('5.29'!M33="-", "-", '5.29'!M33/'5.29'!$D33*100)</f>
        <v>3.2810883117538679E-2</v>
      </c>
      <c r="N33" s="101">
        <f>IF('5.29'!N33="-", "-", '5.29'!N33/'5.29'!$D33*100)</f>
        <v>9.0860907094722498E-2</v>
      </c>
      <c r="O33" s="101">
        <f>IF('5.29'!O33="-", "-", '5.29'!O33/'5.29'!$D33*100)</f>
        <v>1.261957042982257E-3</v>
      </c>
      <c r="P33" s="101">
        <f>IF('5.29'!P33="-", "-", '5.29'!P33/'5.29'!$D33*100)</f>
        <v>7.571742257893541E-3</v>
      </c>
      <c r="Q33" s="101">
        <f>IF('5.29'!Q33="-", "-", '5.29'!Q33/'5.29'!$D33*100)</f>
        <v>0.12998157542717248</v>
      </c>
      <c r="R33" s="101">
        <f>IF('5.29'!R33="-", "-", '5.29'!R33/'5.29'!$D33*100)</f>
        <v>0.31170338961661748</v>
      </c>
      <c r="S33" s="101">
        <f>IF('5.29'!S33="-", "-", '5.29'!S33/'5.29'!$D33*100)</f>
        <v>0.35082405794906746</v>
      </c>
    </row>
    <row r="34" spans="2:19">
      <c r="B34" s="228">
        <v>6700000</v>
      </c>
      <c r="C34" s="188" t="s">
        <v>49</v>
      </c>
      <c r="D34" s="94">
        <v>100</v>
      </c>
      <c r="E34" s="101">
        <f>IF('5.29'!E34="-", "-", '5.29'!E34/'5.29'!$D34*100)</f>
        <v>97.629203452038496</v>
      </c>
      <c r="F34" s="101">
        <f>IF('5.29'!F34="-", "-", '5.29'!F34/'5.29'!$D34*100)</f>
        <v>1.0051912839334722</v>
      </c>
      <c r="G34" s="101">
        <f>IF('5.29'!G34="-", "-", '5.29'!G34/'5.29'!$D34*100)</f>
        <v>0.26783057236385277</v>
      </c>
      <c r="H34" s="101">
        <f>IF('5.29'!H34="-", "-", '5.29'!H34/'5.29'!$D34*100)</f>
        <v>9.9196508282908435E-2</v>
      </c>
      <c r="I34" s="101">
        <f>IF('5.29'!I34="-", "-", '5.29'!I34/'5.29'!$D34*100)</f>
        <v>8.5970307178520652E-2</v>
      </c>
      <c r="J34" s="101">
        <f>IF('5.29'!J34="-", "-", '5.29'!J34/'5.29'!$D34*100)</f>
        <v>0.23145851932678635</v>
      </c>
      <c r="K34" s="101">
        <f>IF('5.29'!K34="-", "-", '5.29'!K34/'5.29'!$D34*100)</f>
        <v>4.6291703865357275E-2</v>
      </c>
      <c r="L34" s="101">
        <f>IF('5.29'!L34="-", "-", '5.29'!L34/'5.29'!$D34*100)</f>
        <v>2.3145851932678638E-2</v>
      </c>
      <c r="M34" s="101">
        <f>IF('5.29'!M34="-", "-", '5.29'!M34/'5.29'!$D34*100)</f>
        <v>5.6211354693648116E-2</v>
      </c>
      <c r="N34" s="101">
        <f>IF('5.29'!N34="-", "-", '5.29'!N34/'5.29'!$D34*100)</f>
        <v>6.2824455245842015E-2</v>
      </c>
      <c r="O34" s="101" t="str">
        <f>IF('5.29'!O34="-", "-", '5.29'!O34/'5.29'!$D34*100)</f>
        <v>-</v>
      </c>
      <c r="P34" s="101">
        <f>IF('5.29'!P34="-", "-", '5.29'!P34/'5.29'!$D34*100)</f>
        <v>1.3226201104387793E-2</v>
      </c>
      <c r="Q34" s="101">
        <f>IF('5.29'!Q34="-", "-", '5.29'!Q34/'5.29'!$D34*100)</f>
        <v>0.14879476242436268</v>
      </c>
      <c r="R34" s="101">
        <f>IF('5.29'!R34="-", "-", '5.29'!R34/'5.29'!$D34*100)</f>
        <v>0.12234236021558707</v>
      </c>
      <c r="S34" s="101">
        <f>IF('5.29'!S34="-", "-", '5.29'!S34/'5.29'!$D34*100)</f>
        <v>0.20831266739410773</v>
      </c>
    </row>
    <row r="35" spans="2:19">
      <c r="B35" s="228">
        <v>8000000</v>
      </c>
      <c r="C35" s="188" t="s">
        <v>50</v>
      </c>
      <c r="D35" s="94">
        <v>100</v>
      </c>
      <c r="E35" s="101">
        <f>IF('5.29'!E35="-", "-", '5.29'!E35/'5.29'!$D35*100)</f>
        <v>96.924806883739123</v>
      </c>
      <c r="F35" s="101">
        <f>IF('5.29'!F35="-", "-", '5.29'!F35/'5.29'!$D35*100)</f>
        <v>0.90935758286887647</v>
      </c>
      <c r="G35" s="101">
        <f>IF('5.29'!G35="-", "-", '5.29'!G35/'5.29'!$D35*100)</f>
        <v>0.23467292461132297</v>
      </c>
      <c r="H35" s="101">
        <f>IF('5.29'!H35="-", "-", '5.29'!H35/'5.29'!$D35*100)</f>
        <v>0.56223721521462799</v>
      </c>
      <c r="I35" s="101">
        <f>IF('5.29'!I35="-", "-", '5.29'!I35/'5.29'!$D35*100)</f>
        <v>0.11570678921808285</v>
      </c>
      <c r="J35" s="101">
        <f>IF('5.29'!J35="-", "-", '5.29'!J35/'5.29'!$D35*100)</f>
        <v>0.30800821355236141</v>
      </c>
      <c r="K35" s="101">
        <f>IF('5.29'!K35="-", "-", '5.29'!K35/'5.29'!$D35*100)</f>
        <v>8.1483654378931587E-3</v>
      </c>
      <c r="L35" s="101">
        <f>IF('5.29'!L35="-", "-", '5.29'!L35/'5.29'!$D35*100)</f>
        <v>5.0519865714937578E-2</v>
      </c>
      <c r="M35" s="101">
        <f>IF('5.29'!M35="-", "-", '5.29'!M35/'5.29'!$D35*100)</f>
        <v>2.7704442488836738E-2</v>
      </c>
      <c r="N35" s="101">
        <f>IF('5.29'!N35="-", "-", '5.29'!N35/'5.29'!$D35*100)</f>
        <v>3.5852807926729902E-2</v>
      </c>
      <c r="O35" s="101">
        <f>IF('5.29'!O35="-", "-", '5.29'!O35/'5.29'!$D35*100)</f>
        <v>8.1483654378931587E-3</v>
      </c>
      <c r="P35" s="101">
        <f>IF('5.29'!P35="-", "-", '5.29'!P35/'5.29'!$D35*100)</f>
        <v>1.6296730875786317E-2</v>
      </c>
      <c r="Q35" s="101">
        <f>IF('5.29'!Q35="-", "-", '5.29'!Q35/'5.29'!$D35*100)</f>
        <v>0.18741240507154264</v>
      </c>
      <c r="R35" s="101">
        <f>IF('5.29'!R35="-", "-", '5.29'!R35/'5.29'!$D35*100)</f>
        <v>0.22652455917342981</v>
      </c>
      <c r="S35" s="101">
        <f>IF('5.29'!S35="-", "-", '5.29'!S35/'5.29'!$D35*100)</f>
        <v>0.3846028486685571</v>
      </c>
    </row>
    <row r="36" spans="2:19">
      <c r="B36" s="228">
        <v>8300000</v>
      </c>
      <c r="C36" s="188" t="s">
        <v>51</v>
      </c>
      <c r="D36" s="94">
        <v>100</v>
      </c>
      <c r="E36" s="101">
        <f>IF('5.29'!E36="-", "-", '5.29'!E36/'5.29'!$D36*100)</f>
        <v>98.735921871308179</v>
      </c>
      <c r="F36" s="101">
        <f>IF('5.29'!F36="-", "-", '5.29'!F36/'5.29'!$D36*100)</f>
        <v>0.44104906670867133</v>
      </c>
      <c r="G36" s="101">
        <f>IF('5.29'!G36="-", "-", '5.29'!G36/'5.29'!$D36*100)</f>
        <v>0.21264865716310941</v>
      </c>
      <c r="H36" s="101">
        <f>IF('5.29'!H36="-", "-", '5.29'!H36/'5.29'!$D36*100)</f>
        <v>9.0572576199102153E-2</v>
      </c>
      <c r="I36" s="101">
        <f>IF('5.29'!I36="-", "-", '5.29'!I36/'5.29'!$D36*100)</f>
        <v>0.17326927620697802</v>
      </c>
      <c r="J36" s="101">
        <f>IF('5.29'!J36="-", "-", '5.29'!J36/'5.29'!$D36*100)</f>
        <v>3.9379380956131367E-2</v>
      </c>
      <c r="K36" s="101">
        <f>IF('5.29'!K36="-", "-", '5.29'!K36/'5.29'!$D36*100)</f>
        <v>2.3627628573678821E-2</v>
      </c>
      <c r="L36" s="101">
        <f>IF('5.29'!L36="-", "-", '5.29'!L36/'5.29'!$D36*100)</f>
        <v>1.575175238245255E-2</v>
      </c>
      <c r="M36" s="101">
        <f>IF('5.29'!M36="-", "-", '5.29'!M36/'5.29'!$D36*100)</f>
        <v>3.9379380956131374E-3</v>
      </c>
      <c r="N36" s="101">
        <f>IF('5.29'!N36="-", "-", '5.29'!N36/'5.29'!$D36*100)</f>
        <v>9.4510514294715284E-2</v>
      </c>
      <c r="O36" s="101">
        <f>IF('5.29'!O36="-", "-", '5.29'!O36/'5.29'!$D36*100)</f>
        <v>1.181381428683941E-2</v>
      </c>
      <c r="P36" s="101" t="str">
        <f>IF('5.29'!P36="-", "-", '5.29'!P36/'5.29'!$D36*100)</f>
        <v>-</v>
      </c>
      <c r="Q36" s="101">
        <f>IF('5.29'!Q36="-", "-", '5.29'!Q36/'5.29'!$D36*100)</f>
        <v>5.5131133338583917E-2</v>
      </c>
      <c r="R36" s="101">
        <f>IF('5.29'!R36="-", "-", '5.29'!R36/'5.29'!$D36*100)</f>
        <v>4.3317319051744504E-2</v>
      </c>
      <c r="S36" s="101">
        <f>IF('5.29'!S36="-", "-", '5.29'!S36/'5.29'!$D36*100)</f>
        <v>5.9069071434197047E-2</v>
      </c>
    </row>
    <row r="37" spans="2:19">
      <c r="B37" s="228">
        <v>8900000</v>
      </c>
      <c r="C37" s="188" t="s">
        <v>52</v>
      </c>
      <c r="D37" s="94">
        <v>100</v>
      </c>
      <c r="E37" s="101">
        <f>IF('5.29'!E37="-", "-", '5.29'!E37/'5.29'!$D37*100)</f>
        <v>98.383672681655881</v>
      </c>
      <c r="F37" s="101">
        <f>IF('5.29'!F37="-", "-", '5.29'!F37/'5.29'!$D37*100)</f>
        <v>0.60551963717070345</v>
      </c>
      <c r="G37" s="101">
        <f>IF('5.29'!G37="-", "-", '5.29'!G37/'5.29'!$D37*100)</f>
        <v>0.19058187783460387</v>
      </c>
      <c r="H37" s="101">
        <f>IF('5.29'!H37="-", "-", '5.29'!H37/'5.29'!$D37*100)</f>
        <v>9.6497153333976651E-3</v>
      </c>
      <c r="I37" s="101">
        <f>IF('5.29'!I37="-", "-", '5.29'!I37/'5.29'!$D37*100)</f>
        <v>0.27984174466853229</v>
      </c>
      <c r="J37" s="101">
        <f>IF('5.29'!J37="-", "-", '5.29'!J37/'5.29'!$D37*100)</f>
        <v>0.10855929750072373</v>
      </c>
      <c r="K37" s="101">
        <f>IF('5.29'!K37="-", "-", '5.29'!K37/'5.29'!$D37*100)</f>
        <v>4.8248576666988325E-3</v>
      </c>
      <c r="L37" s="101">
        <f>IF('5.29'!L37="-", "-", '5.29'!L37/'5.29'!$D37*100)</f>
        <v>3.377400366689183E-2</v>
      </c>
      <c r="M37" s="101">
        <f>IF('5.29'!M37="-", "-", '5.29'!M37/'5.29'!$D37*100)</f>
        <v>2.412428833349416E-2</v>
      </c>
      <c r="N37" s="101">
        <f>IF('5.29'!N37="-", "-", '5.29'!N37/'5.29'!$D37*100)</f>
        <v>5.7898292000385987E-2</v>
      </c>
      <c r="O37" s="101" t="str">
        <f>IF('5.29'!O37="-", "-", '5.29'!O37/'5.29'!$D37*100)</f>
        <v>-</v>
      </c>
      <c r="P37" s="101">
        <f>IF('5.29'!P37="-", "-", '5.29'!P37/'5.29'!$D37*100)</f>
        <v>2.4124288333494163E-3</v>
      </c>
      <c r="Q37" s="101">
        <f>IF('5.29'!Q37="-", "-", '5.29'!Q37/'5.29'!$D37*100)</f>
        <v>3.1361574833542412E-2</v>
      </c>
      <c r="R37" s="101">
        <f>IF('5.29'!R37="-", "-", '5.29'!R37/'5.29'!$D37*100)</f>
        <v>7.4785293833831909E-2</v>
      </c>
      <c r="S37" s="101">
        <f>IF('5.29'!S37="-", "-", '5.29'!S37/'5.29'!$D37*100)</f>
        <v>0.19299430666795328</v>
      </c>
    </row>
    <row r="38" spans="2:19">
      <c r="B38" s="228">
        <v>9200000</v>
      </c>
      <c r="C38" s="188" t="s">
        <v>53</v>
      </c>
      <c r="D38" s="94">
        <v>100</v>
      </c>
      <c r="E38" s="101">
        <f>IF('5.29'!E38="-", "-", '5.29'!E38/'5.29'!$D38*100)</f>
        <v>97.548942008337292</v>
      </c>
      <c r="F38" s="101">
        <f>IF('5.29'!F38="-", "-", '5.29'!F38/'5.29'!$D38*100)</f>
        <v>1.0316078307213339</v>
      </c>
      <c r="G38" s="101">
        <f>IF('5.29'!G38="-", "-", '5.29'!G38/'5.29'!$D38*100)</f>
        <v>0.1569838003271595</v>
      </c>
      <c r="H38" s="101">
        <f>IF('5.29'!H38="-", "-", '5.29'!H38/'5.29'!$D38*100)</f>
        <v>0.21107065590206323</v>
      </c>
      <c r="I38" s="101">
        <f>IF('5.29'!I38="-", "-", '5.29'!I38/'5.29'!$D38*100)</f>
        <v>0.1292807767400137</v>
      </c>
      <c r="J38" s="101">
        <f>IF('5.29'!J38="-", "-", '5.29'!J38/'5.29'!$D38*100)</f>
        <v>0.10421613635164373</v>
      </c>
      <c r="K38" s="101">
        <f>IF('5.29'!K38="-", "-", '5.29'!K38/'5.29'!$D38*100)</f>
        <v>1.9787873990818428E-2</v>
      </c>
      <c r="L38" s="101">
        <f>IF('5.29'!L38="-", "-", '5.29'!L38/'5.29'!$D38*100)</f>
        <v>5.6725238773679493E-2</v>
      </c>
      <c r="M38" s="101">
        <f>IF('5.29'!M38="-", "-", '5.29'!M38/'5.29'!$D38*100)</f>
        <v>3.2979789984697382E-2</v>
      </c>
      <c r="N38" s="101">
        <f>IF('5.29'!N38="-", "-", '5.29'!N38/'5.29'!$D38*100)</f>
        <v>8.3109070761437392E-2</v>
      </c>
      <c r="O38" s="101">
        <f>IF('5.29'!O38="-", "-", '5.29'!O38/'5.29'!$D38*100)</f>
        <v>2.2426257189594217E-2</v>
      </c>
      <c r="P38" s="101">
        <f>IF('5.29'!P38="-", "-", '5.29'!P38/'5.29'!$D38*100)</f>
        <v>3.0341406785921586E-2</v>
      </c>
      <c r="Q38" s="101">
        <f>IF('5.29'!Q38="-", "-", '5.29'!Q38/'5.29'!$D38*100)</f>
        <v>0.19392116511002058</v>
      </c>
      <c r="R38" s="101">
        <f>IF('5.29'!R38="-", "-", '5.29'!R38/'5.29'!$D38*100)</f>
        <v>0.11476966914674687</v>
      </c>
      <c r="S38" s="101">
        <f>IF('5.29'!S38="-", "-", '5.29'!S38/'5.29'!$D38*100)</f>
        <v>0.26383831987757905</v>
      </c>
    </row>
    <row r="39" spans="2:19">
      <c r="B39" s="228"/>
      <c r="C39" s="187" t="s">
        <v>54</v>
      </c>
      <c r="D39" s="170">
        <v>100</v>
      </c>
      <c r="E39" s="172">
        <f>IF('5.29'!E39="-", "-", '5.29'!E39/'5.29'!$D39*100)</f>
        <v>94.707374654353842</v>
      </c>
      <c r="F39" s="172">
        <f>IF('5.29'!F39="-", "-", '5.29'!F39/'5.29'!$D39*100)</f>
        <v>2.1700709552877342</v>
      </c>
      <c r="G39" s="172">
        <f>IF('5.29'!G39="-", "-", '5.29'!G39/'5.29'!$D39*100)</f>
        <v>0.31923357854646006</v>
      </c>
      <c r="H39" s="172">
        <f>IF('5.29'!H39="-", "-", '5.29'!H39/'5.29'!$D39*100)</f>
        <v>0.46173110032868991</v>
      </c>
      <c r="I39" s="172">
        <f>IF('5.29'!I39="-", "-", '5.29'!I39/'5.29'!$D39*100)</f>
        <v>0.62966296238326291</v>
      </c>
      <c r="J39" s="172">
        <f>IF('5.29'!J39="-", "-", '5.29'!J39/'5.29'!$D39*100)</f>
        <v>0.28434288099337401</v>
      </c>
      <c r="K39" s="172">
        <f>IF('5.29'!K39="-", "-", '5.29'!K39/'5.29'!$D39*100)</f>
        <v>2.4130015130171649E-2</v>
      </c>
      <c r="L39" s="172">
        <f>IF('5.29'!L39="-", "-", '5.29'!L39/'5.29'!$D39*100)</f>
        <v>4.3042729691657539E-2</v>
      </c>
      <c r="M39" s="172">
        <f>IF('5.29'!M39="-", "-", '5.29'!M39/'5.29'!$D39*100)</f>
        <v>2.5760421557885948E-2</v>
      </c>
      <c r="N39" s="172">
        <f>IF('5.29'!N39="-", "-", '5.29'!N39/'5.29'!$D39*100)</f>
        <v>6.3259769395314872E-2</v>
      </c>
      <c r="O39" s="172">
        <f>IF('5.29'!O39="-", "-", '5.29'!O39/'5.29'!$D39*100)</f>
        <v>6.1955444253143427E-3</v>
      </c>
      <c r="P39" s="172">
        <f>IF('5.29'!P39="-", "-", '5.29'!P39/'5.29'!$D39*100)</f>
        <v>1.1086763708457244E-2</v>
      </c>
      <c r="Q39" s="172">
        <f>IF('5.29'!Q39="-", "-", '5.29'!Q39/'5.29'!$D39*100)</f>
        <v>0.16010591120154433</v>
      </c>
      <c r="R39" s="172">
        <f>IF('5.29'!R39="-", "-", '5.29'!R39/'5.29'!$D39*100)</f>
        <v>0.53901236500234784</v>
      </c>
      <c r="S39" s="172">
        <f>IF('5.29'!S39="-", "-", '5.29'!S39/'5.29'!$D39*100)</f>
        <v>0.55499034799394786</v>
      </c>
    </row>
    <row r="40" spans="2:19">
      <c r="B40" s="228">
        <v>1200000</v>
      </c>
      <c r="C40" s="188" t="s">
        <v>55</v>
      </c>
      <c r="D40" s="94">
        <v>100</v>
      </c>
      <c r="E40" s="101">
        <f>IF('5.29'!E40="-", "-", '5.29'!E40/'5.29'!$D40*100)</f>
        <v>95.212551964597026</v>
      </c>
      <c r="F40" s="101">
        <f>IF('5.29'!F40="-", "-", '5.29'!F40/'5.29'!$D40*100)</f>
        <v>1.5421751374547403</v>
      </c>
      <c r="G40" s="101">
        <f>IF('5.29'!G40="-", "-", '5.29'!G40/'5.29'!$D40*100)</f>
        <v>0.18103795091859998</v>
      </c>
      <c r="H40" s="101">
        <f>IF('5.29'!H40="-", "-", '5.29'!H40/'5.29'!$D40*100)</f>
        <v>0.4425372133565777</v>
      </c>
      <c r="I40" s="101">
        <f>IF('5.29'!I40="-", "-", '5.29'!I40/'5.29'!$D40*100)</f>
        <v>1.0191766125787851</v>
      </c>
      <c r="J40" s="101">
        <f>IF('5.29'!J40="-", "-", '5.29'!J40/'5.29'!$D40*100)</f>
        <v>0.20115327879844441</v>
      </c>
      <c r="K40" s="101">
        <f>IF('5.29'!K40="-", "-", '5.29'!K40/'5.29'!$D40*100)</f>
        <v>6.7051092932814815E-3</v>
      </c>
      <c r="L40" s="101">
        <f>IF('5.29'!L40="-", "-", '5.29'!L40/'5.29'!$D40*100)</f>
        <v>4.6935765052970362E-2</v>
      </c>
      <c r="M40" s="101">
        <f>IF('5.29'!M40="-", "-", '5.29'!M40/'5.29'!$D40*100)</f>
        <v>7.3756202226096274E-2</v>
      </c>
      <c r="N40" s="101">
        <f>IF('5.29'!N40="-", "-", '5.29'!N40/'5.29'!$D40*100)</f>
        <v>4.0230655759688878E-2</v>
      </c>
      <c r="O40" s="101">
        <f>IF('5.29'!O40="-", "-", '5.29'!O40/'5.29'!$D40*100)</f>
        <v>1.3410218586562963E-2</v>
      </c>
      <c r="P40" s="101">
        <f>IF('5.29'!P40="-", "-", '5.29'!P40/'5.29'!$D40*100)</f>
        <v>3.3525546466407402E-2</v>
      </c>
      <c r="Q40" s="101">
        <f>IF('5.29'!Q40="-", "-", '5.29'!Q40/'5.29'!$D40*100)</f>
        <v>0.20785838809172591</v>
      </c>
      <c r="R40" s="101">
        <f>IF('5.29'!R40="-", "-", '5.29'!R40/'5.29'!$D40*100)</f>
        <v>0.60345983639533318</v>
      </c>
      <c r="S40" s="101">
        <f>IF('5.29'!S40="-", "-", '5.29'!S40/'5.29'!$D40*100)</f>
        <v>0.37548612042376289</v>
      </c>
    </row>
    <row r="41" spans="2:19">
      <c r="B41" s="228">
        <v>1700000</v>
      </c>
      <c r="C41" s="188" t="s">
        <v>56</v>
      </c>
      <c r="D41" s="94">
        <v>100</v>
      </c>
      <c r="E41" s="101">
        <f>IF('5.29'!E41="-", "-", '5.29'!E41/'5.29'!$D41*100)</f>
        <v>90.050154586052898</v>
      </c>
      <c r="F41" s="101">
        <f>IF('5.29'!F41="-", "-", '5.29'!F41/'5.29'!$D41*100)</f>
        <v>3.9367914805908621</v>
      </c>
      <c r="G41" s="101">
        <f>IF('5.29'!G41="-", "-", '5.29'!G41/'5.29'!$D41*100)</f>
        <v>0.4287186533837169</v>
      </c>
      <c r="H41" s="101">
        <f>IF('5.29'!H41="-", "-", '5.29'!H41/'5.29'!$D41*100)</f>
        <v>0.82995534180693931</v>
      </c>
      <c r="I41" s="101">
        <f>IF('5.29'!I41="-", "-", '5.29'!I41/'5.29'!$D41*100)</f>
        <v>1.3397457918241156</v>
      </c>
      <c r="J41" s="101">
        <f>IF('5.29'!J41="-", "-", '5.29'!J41/'5.29'!$D41*100)</f>
        <v>0.43421504637581587</v>
      </c>
      <c r="K41" s="101">
        <f>IF('5.29'!K41="-", "-", '5.29'!K41/'5.29'!$D41*100)</f>
        <v>6.0460322913088289E-2</v>
      </c>
      <c r="L41" s="101">
        <f>IF('5.29'!L41="-", "-", '5.29'!L41/'5.29'!$D41*100)</f>
        <v>4.3971143936791482E-2</v>
      </c>
      <c r="M41" s="101">
        <f>IF('5.29'!M41="-", "-", '5.29'!M41/'5.29'!$D41*100)</f>
        <v>4.1222947440742015E-2</v>
      </c>
      <c r="N41" s="101">
        <f>IF('5.29'!N41="-", "-", '5.29'!N41/'5.29'!$D41*100)</f>
        <v>0.10855376159395397</v>
      </c>
      <c r="O41" s="101">
        <f>IF('5.29'!O41="-", "-", '5.29'!O41/'5.29'!$D41*100)</f>
        <v>6.8704912401236686E-3</v>
      </c>
      <c r="P41" s="101">
        <f>IF('5.29'!P41="-", "-", '5.29'!P41/'5.29'!$D41*100)</f>
        <v>1.099278598419787E-2</v>
      </c>
      <c r="Q41" s="101">
        <f>IF('5.29'!Q41="-", "-", '5.29'!Q41/'5.29'!$D41*100)</f>
        <v>0.22122981793198213</v>
      </c>
      <c r="R41" s="101">
        <f>IF('5.29'!R41="-", "-", '5.29'!R41/'5.29'!$D41*100)</f>
        <v>1.2078323600137411</v>
      </c>
      <c r="S41" s="101">
        <f>IF('5.29'!S41="-", "-", '5.29'!S41/'5.29'!$D41*100)</f>
        <v>1.2792854689110271</v>
      </c>
    </row>
    <row r="42" spans="2:19">
      <c r="B42" s="228">
        <v>2100000</v>
      </c>
      <c r="C42" s="188" t="s">
        <v>57</v>
      </c>
      <c r="D42" s="94">
        <v>100</v>
      </c>
      <c r="E42" s="101">
        <f>IF('5.29'!E42="-", "-", '5.29'!E42/'5.29'!$D42*100)</f>
        <v>96.464844338627529</v>
      </c>
      <c r="F42" s="101">
        <f>IF('5.29'!F42="-", "-", '5.29'!F42/'5.29'!$D42*100)</f>
        <v>1.0819444863024019</v>
      </c>
      <c r="G42" s="101">
        <f>IF('5.29'!G42="-", "-", '5.29'!G42/'5.29'!$D42*100)</f>
        <v>0.40987312015912719</v>
      </c>
      <c r="H42" s="101">
        <f>IF('5.29'!H42="-", "-", '5.29'!H42/'5.29'!$D42*100)</f>
        <v>0.72330550616316569</v>
      </c>
      <c r="I42" s="101">
        <f>IF('5.29'!I42="-", "-", '5.29'!I42/'5.29'!$D42*100)</f>
        <v>0.44603839546728546</v>
      </c>
      <c r="J42" s="101">
        <f>IF('5.29'!J42="-", "-", '5.29'!J42/'5.29'!$D42*100)</f>
        <v>0.14466110123263315</v>
      </c>
      <c r="K42" s="101" t="str">
        <f>IF('5.29'!K42="-", "-", '5.29'!K42/'5.29'!$D42*100)</f>
        <v>-</v>
      </c>
      <c r="L42" s="101">
        <f>IF('5.29'!L42="-", "-", '5.29'!L42/'5.29'!$D42*100)</f>
        <v>2.4110183538772187E-2</v>
      </c>
      <c r="M42" s="101">
        <f>IF('5.29'!M42="-", "-", '5.29'!M42/'5.29'!$D42*100)</f>
        <v>1.8082637654079144E-2</v>
      </c>
      <c r="N42" s="101">
        <f>IF('5.29'!N42="-", "-", '5.29'!N42/'5.29'!$D42*100)</f>
        <v>6.9316777673970043E-2</v>
      </c>
      <c r="O42" s="101" t="str">
        <f>IF('5.29'!O42="-", "-", '5.29'!O42/'5.29'!$D42*100)</f>
        <v>-</v>
      </c>
      <c r="P42" s="101">
        <f>IF('5.29'!P42="-", "-", '5.29'!P42/'5.29'!$D42*100)</f>
        <v>1.2055091769386093E-2</v>
      </c>
      <c r="Q42" s="101">
        <f>IF('5.29'!Q42="-", "-", '5.29'!Q42/'5.29'!$D42*100)</f>
        <v>0.12657846357855398</v>
      </c>
      <c r="R42" s="101">
        <f>IF('5.29'!R42="-", "-", '5.29'!R42/'5.29'!$D42*100)</f>
        <v>0.30740484011934543</v>
      </c>
      <c r="S42" s="101">
        <f>IF('5.29'!S42="-", "-", '5.29'!S42/'5.29'!$D42*100)</f>
        <v>0.17178505771375185</v>
      </c>
    </row>
    <row r="43" spans="2:19">
      <c r="B43" s="228">
        <v>2700000</v>
      </c>
      <c r="C43" s="188" t="s">
        <v>58</v>
      </c>
      <c r="D43" s="94">
        <v>100</v>
      </c>
      <c r="E43" s="101">
        <f>IF('5.29'!E43="-", "-", '5.29'!E43/'5.29'!$D43*100)</f>
        <v>96.917622814830338</v>
      </c>
      <c r="F43" s="101">
        <f>IF('5.29'!F43="-", "-", '5.29'!F43/'5.29'!$D43*100)</f>
        <v>1.0373552679834441</v>
      </c>
      <c r="G43" s="101">
        <f>IF('5.29'!G43="-", "-", '5.29'!G43/'5.29'!$D43*100)</f>
        <v>0.30387174516686749</v>
      </c>
      <c r="H43" s="101">
        <f>IF('5.29'!H43="-", "-", '5.29'!H43/'5.29'!$D43*100)</f>
        <v>0.4907354045510906</v>
      </c>
      <c r="I43" s="101">
        <f>IF('5.29'!I43="-", "-", '5.29'!I43/'5.29'!$D43*100)</f>
        <v>4.8898901521105119E-2</v>
      </c>
      <c r="J43" s="101">
        <f>IF('5.29'!J43="-", "-", '5.29'!J43/'5.29'!$D43*100)</f>
        <v>0.22528422486509142</v>
      </c>
      <c r="K43" s="101">
        <f>IF('5.29'!K43="-", "-", '5.29'!K43/'5.29'!$D43*100)</f>
        <v>3.1435008120710435E-2</v>
      </c>
      <c r="L43" s="101">
        <f>IF('5.29'!L43="-", "-", '5.29'!L43/'5.29'!$D43*100)</f>
        <v>5.4138069541223521E-2</v>
      </c>
      <c r="M43" s="101">
        <f>IF('5.29'!M43="-", "-", '5.29'!M43/'5.29'!$D43*100)</f>
        <v>1.222472538027628E-2</v>
      </c>
      <c r="N43" s="101">
        <f>IF('5.29'!N43="-", "-", '5.29'!N43/'5.29'!$D43*100)</f>
        <v>2.4449450760552559E-2</v>
      </c>
      <c r="O43" s="101">
        <f>IF('5.29'!O43="-", "-", '5.29'!O43/'5.29'!$D43*100)</f>
        <v>3.4927786800789369E-3</v>
      </c>
      <c r="P43" s="101">
        <f>IF('5.29'!P43="-", "-", '5.29'!P43/'5.29'!$D43*100)</f>
        <v>8.7319467001973419E-3</v>
      </c>
      <c r="Q43" s="101">
        <f>IF('5.29'!Q43="-", "-", '5.29'!Q43/'5.29'!$D43*100)</f>
        <v>0.16765337664378899</v>
      </c>
      <c r="R43" s="101">
        <f>IF('5.29'!R43="-", "-", '5.29'!R43/'5.29'!$D43*100)</f>
        <v>0.31784285988718325</v>
      </c>
      <c r="S43" s="101">
        <f>IF('5.29'!S43="-", "-", '5.29'!S43/'5.29'!$D43*100)</f>
        <v>0.35626342536805156</v>
      </c>
    </row>
    <row r="44" spans="2:19">
      <c r="B44" s="228">
        <v>2900000</v>
      </c>
      <c r="C44" s="188" t="s">
        <v>59</v>
      </c>
      <c r="D44" s="94">
        <v>100</v>
      </c>
      <c r="E44" s="101">
        <f>IF('5.29'!E44="-", "-", '5.29'!E44/'5.29'!$D44*100)</f>
        <v>96.753372490802306</v>
      </c>
      <c r="F44" s="101">
        <f>IF('5.29'!F44="-", "-", '5.29'!F44/'5.29'!$D44*100)</f>
        <v>1.1166333182727683</v>
      </c>
      <c r="G44" s="101">
        <f>IF('5.29'!G44="-", "-", '5.29'!G44/'5.29'!$D44*100)</f>
        <v>0.1161815013231782</v>
      </c>
      <c r="H44" s="101">
        <f>IF('5.29'!H44="-", "-", '5.29'!H44/'5.29'!$D44*100)</f>
        <v>0.1645904602078358</v>
      </c>
      <c r="I44" s="101">
        <f>IF('5.29'!I44="-", "-", '5.29'!I44/'5.29'!$D44*100)</f>
        <v>1.0294971922803846</v>
      </c>
      <c r="J44" s="101">
        <f>IF('5.29'!J44="-", "-", '5.29'!J44/'5.29'!$D44*100)</f>
        <v>3.227263925643839E-2</v>
      </c>
      <c r="K44" s="101">
        <f>IF('5.29'!K44="-", "-", '5.29'!K44/'5.29'!$D44*100)</f>
        <v>9.6817917769315177E-3</v>
      </c>
      <c r="L44" s="101">
        <f>IF('5.29'!L44="-", "-", '5.29'!L44/'5.29'!$D44*100)</f>
        <v>2.904537533079455E-2</v>
      </c>
      <c r="M44" s="101">
        <f>IF('5.29'!M44="-", "-", '5.29'!M44/'5.29'!$D44*100)</f>
        <v>1.2909055702575356E-2</v>
      </c>
      <c r="N44" s="101">
        <f>IF('5.29'!N44="-", "-", '5.29'!N44/'5.29'!$D44*100)</f>
        <v>5.80907506615891E-2</v>
      </c>
      <c r="O44" s="101" t="str">
        <f>IF('5.29'!O44="-", "-", '5.29'!O44/'5.29'!$D44*100)</f>
        <v>-</v>
      </c>
      <c r="P44" s="101">
        <f>IF('5.29'!P44="-", "-", '5.29'!P44/'5.29'!$D44*100)</f>
        <v>1.9363583553863035E-2</v>
      </c>
      <c r="Q44" s="101">
        <f>IF('5.29'!Q44="-", "-", '5.29'!Q44/'5.29'!$D44*100)</f>
        <v>0.13231782095139741</v>
      </c>
      <c r="R44" s="101">
        <f>IF('5.29'!R44="-", "-", '5.29'!R44/'5.29'!$D44*100)</f>
        <v>0.20977215516684955</v>
      </c>
      <c r="S44" s="101">
        <f>IF('5.29'!S44="-", "-", '5.29'!S44/'5.29'!$D44*100)</f>
        <v>0.31627186471309621</v>
      </c>
    </row>
    <row r="45" spans="2:19">
      <c r="B45" s="228">
        <v>5700000</v>
      </c>
      <c r="C45" s="188" t="s">
        <v>60</v>
      </c>
      <c r="D45" s="94">
        <v>100</v>
      </c>
      <c r="E45" s="101">
        <f>IF('5.29'!E45="-", "-", '5.29'!E45/'5.29'!$D45*100)</f>
        <v>97.700710941564068</v>
      </c>
      <c r="F45" s="101">
        <f>IF('5.29'!F45="-", "-", '5.29'!F45/'5.29'!$D45*100)</f>
        <v>0.33986474770244496</v>
      </c>
      <c r="G45" s="101">
        <f>IF('5.29'!G45="-", "-", '5.29'!G45/'5.29'!$D45*100)</f>
        <v>0.225420495925091</v>
      </c>
      <c r="H45" s="101">
        <f>IF('5.29'!H45="-", "-", '5.29'!H45/'5.29'!$D45*100)</f>
        <v>0.25663256459164208</v>
      </c>
      <c r="I45" s="101">
        <f>IF('5.29'!I45="-", "-", '5.29'!I45/'5.29'!$D45*100)</f>
        <v>0.6866655106641234</v>
      </c>
      <c r="J45" s="101">
        <f>IF('5.29'!J45="-", "-", '5.29'!J45/'5.29'!$D45*100)</f>
        <v>0.15606034333275534</v>
      </c>
      <c r="K45" s="101">
        <f>IF('5.29'!K45="-", "-", '5.29'!K45/'5.29'!$D45*100)</f>
        <v>3.4680076296167849E-3</v>
      </c>
      <c r="L45" s="101">
        <f>IF('5.29'!L45="-", "-", '5.29'!L45/'5.29'!$D45*100)</f>
        <v>3.1212068666551067E-2</v>
      </c>
      <c r="M45" s="101">
        <f>IF('5.29'!M45="-", "-", '5.29'!M45/'5.29'!$D45*100)</f>
        <v>2.4276053407317498E-2</v>
      </c>
      <c r="N45" s="101">
        <f>IF('5.29'!N45="-", "-", '5.29'!N45/'5.29'!$D45*100)</f>
        <v>8.6700190740419639E-2</v>
      </c>
      <c r="O45" s="101">
        <f>IF('5.29'!O45="-", "-", '5.29'!O45/'5.29'!$D45*100)</f>
        <v>1.3872030518467139E-2</v>
      </c>
      <c r="P45" s="101" t="str">
        <f>IF('5.29'!P45="-", "-", '5.29'!P45/'5.29'!$D45*100)</f>
        <v>-</v>
      </c>
      <c r="Q45" s="101">
        <f>IF('5.29'!Q45="-", "-", '5.29'!Q45/'5.29'!$D45*100)</f>
        <v>0.13178428992543784</v>
      </c>
      <c r="R45" s="101">
        <f>IF('5.29'!R45="-", "-", '5.29'!R45/'5.29'!$D45*100)</f>
        <v>0.18380440436968962</v>
      </c>
      <c r="S45" s="101">
        <f>IF('5.29'!S45="-", "-", '5.29'!S45/'5.29'!$D45*100)</f>
        <v>0.15952835096237211</v>
      </c>
    </row>
    <row r="46" spans="2:19">
      <c r="B46" s="228">
        <v>8500000</v>
      </c>
      <c r="C46" s="188" t="s">
        <v>61</v>
      </c>
      <c r="D46" s="94">
        <v>100</v>
      </c>
      <c r="E46" s="101">
        <f>IF('5.29'!E46="-", "-", '5.29'!E46/'5.29'!$D46*100)</f>
        <v>94.338417878680374</v>
      </c>
      <c r="F46" s="101">
        <f>IF('5.29'!F46="-", "-", '5.29'!F46/'5.29'!$D46*100)</f>
        <v>3.7058058413148873</v>
      </c>
      <c r="G46" s="101">
        <f>IF('5.29'!G46="-", "-", '5.29'!G46/'5.29'!$D46*100)</f>
        <v>0.30743762563556815</v>
      </c>
      <c r="H46" s="101">
        <f>IF('5.29'!H46="-", "-", '5.29'!H46/'5.29'!$D46*100)</f>
        <v>0.15371881281778407</v>
      </c>
      <c r="I46" s="101">
        <f>IF('5.29'!I46="-", "-", '5.29'!I46/'5.29'!$D46*100)</f>
        <v>0.19155728981908479</v>
      </c>
      <c r="J46" s="101">
        <f>IF('5.29'!J46="-", "-", '5.29'!J46/'5.29'!$D46*100)</f>
        <v>0.2672342438216862</v>
      </c>
      <c r="K46" s="101">
        <f>IF('5.29'!K46="-", "-", '5.29'!K46/'5.29'!$D46*100)</f>
        <v>9.4596192503251745E-3</v>
      </c>
      <c r="L46" s="101">
        <f>IF('5.29'!L46="-", "-", '5.29'!L46/'5.29'!$D46*100)</f>
        <v>4.4933191439044576E-2</v>
      </c>
      <c r="M46" s="101">
        <f>IF('5.29'!M46="-", "-", '5.29'!M46/'5.29'!$D46*100)</f>
        <v>2.1284143313231644E-2</v>
      </c>
      <c r="N46" s="101">
        <f>IF('5.29'!N46="-", "-", '5.29'!N46/'5.29'!$D46*100)</f>
        <v>4.0203381813881993E-2</v>
      </c>
      <c r="O46" s="101">
        <f>IF('5.29'!O46="-", "-", '5.29'!O46/'5.29'!$D46*100)</f>
        <v>2.3649048125812936E-3</v>
      </c>
      <c r="P46" s="101">
        <f>IF('5.29'!P46="-", "-", '5.29'!P46/'5.29'!$D46*100)</f>
        <v>1.1824524062906468E-2</v>
      </c>
      <c r="Q46" s="101">
        <f>IF('5.29'!Q46="-", "-", '5.29'!Q46/'5.29'!$D46*100)</f>
        <v>0.1064207165661582</v>
      </c>
      <c r="R46" s="101">
        <f>IF('5.29'!R46="-", "-", '5.29'!R46/'5.29'!$D46*100)</f>
        <v>0.3405462930117063</v>
      </c>
      <c r="S46" s="101">
        <f>IF('5.29'!S46="-", "-", '5.29'!S46/'5.29'!$D46*100)</f>
        <v>0.45879153364077097</v>
      </c>
    </row>
    <row r="47" spans="2:19">
      <c r="B47" s="228">
        <v>8700000</v>
      </c>
      <c r="C47" s="188" t="s">
        <v>62</v>
      </c>
      <c r="D47" s="94">
        <v>100</v>
      </c>
      <c r="E47" s="101">
        <f>IF('5.29'!E47="-", "-", '5.29'!E47/'5.29'!$D47*100)</f>
        <v>95.176848874598079</v>
      </c>
      <c r="F47" s="101">
        <f>IF('5.29'!F47="-", "-", '5.29'!F47/'5.29'!$D47*100)</f>
        <v>2.2545867221486668</v>
      </c>
      <c r="G47" s="101">
        <f>IF('5.29'!G47="-", "-", '5.29'!G47/'5.29'!$D47*100)</f>
        <v>0.37450349914885572</v>
      </c>
      <c r="H47" s="101">
        <f>IF('5.29'!H47="-", "-", '5.29'!H47/'5.29'!$D47*100)</f>
        <v>0.13240022697181766</v>
      </c>
      <c r="I47" s="101">
        <f>IF('5.29'!I47="-", "-", '5.29'!I47/'5.29'!$D47*100)</f>
        <v>0.11348590883298658</v>
      </c>
      <c r="J47" s="101">
        <f>IF('5.29'!J47="-", "-", '5.29'!J47/'5.29'!$D47*100)</f>
        <v>0.6846983166256857</v>
      </c>
      <c r="K47" s="101">
        <f>IF('5.29'!K47="-", "-", '5.29'!K47/'5.29'!$D47*100)</f>
        <v>1.1348590883298657E-2</v>
      </c>
      <c r="L47" s="101">
        <f>IF('5.29'!L47="-", "-", '5.29'!L47/'5.29'!$D47*100)</f>
        <v>6.4308681672025719E-2</v>
      </c>
      <c r="M47" s="101">
        <f>IF('5.29'!M47="-", "-", '5.29'!M47/'5.29'!$D47*100)</f>
        <v>1.8914318138831095E-2</v>
      </c>
      <c r="N47" s="101">
        <f>IF('5.29'!N47="-", "-", '5.29'!N47/'5.29'!$D47*100)</f>
        <v>4.5394363533194627E-2</v>
      </c>
      <c r="O47" s="101">
        <f>IF('5.29'!O47="-", "-", '5.29'!O47/'5.29'!$D47*100)</f>
        <v>1.8914318138831095E-2</v>
      </c>
      <c r="P47" s="101">
        <f>IF('5.29'!P47="-", "-", '5.29'!P47/'5.29'!$D47*100)</f>
        <v>3.7828636277662188E-3</v>
      </c>
      <c r="Q47" s="101">
        <f>IF('5.29'!Q47="-", "-", '5.29'!Q47/'5.29'!$D47*100)</f>
        <v>0.13996595422735009</v>
      </c>
      <c r="R47" s="101">
        <f>IF('5.29'!R47="-", "-", '5.29'!R47/'5.29'!$D47*100)</f>
        <v>0.52203518063173826</v>
      </c>
      <c r="S47" s="101">
        <f>IF('5.29'!S47="-", "-", '5.29'!S47/'5.29'!$D47*100)</f>
        <v>0.43881218082088141</v>
      </c>
    </row>
    <row r="48" spans="2:19">
      <c r="B48" s="228">
        <v>9600000</v>
      </c>
      <c r="C48" s="187" t="s">
        <v>63</v>
      </c>
      <c r="D48" s="170">
        <v>100</v>
      </c>
      <c r="E48" s="172">
        <f>IF('5.29'!E48="-", "-", '5.29'!E48/'5.29'!$D48*100)</f>
        <v>95.050545973685232</v>
      </c>
      <c r="F48" s="172">
        <f>IF('5.29'!F48="-", "-", '5.29'!F48/'5.29'!$D48*100)</f>
        <v>1.6311687309487981</v>
      </c>
      <c r="G48" s="172">
        <f>IF('5.29'!G48="-", "-", '5.29'!G48/'5.29'!$D48*100)</f>
        <v>0.18617123895512597</v>
      </c>
      <c r="H48" s="172">
        <f>IF('5.29'!H48="-", "-", '5.29'!H48/'5.29'!$D48*100)</f>
        <v>0.38584712736813676</v>
      </c>
      <c r="I48" s="172">
        <f>IF('5.29'!I48="-", "-", '5.29'!I48/'5.29'!$D48*100)</f>
        <v>0.71188794999421234</v>
      </c>
      <c r="J48" s="172">
        <f>IF('5.29'!J48="-", "-", '5.29'!J48/'5.29'!$D48*100)</f>
        <v>0.38970559864181809</v>
      </c>
      <c r="K48" s="172">
        <f>IF('5.29'!K48="-", "-", '5.29'!K48/'5.29'!$D48*100)</f>
        <v>6.7523247289423931E-3</v>
      </c>
      <c r="L48" s="172">
        <f>IF('5.29'!L48="-", "-", '5.29'!L48/'5.29'!$D48*100)</f>
        <v>0.17363120731566153</v>
      </c>
      <c r="M48" s="172">
        <f>IF('5.29'!M48="-", "-", '5.29'!M48/'5.29'!$D48*100)</f>
        <v>1.1575413821044102E-2</v>
      </c>
      <c r="N48" s="172">
        <f>IF('5.29'!N48="-", "-", '5.29'!N48/'5.29'!$D48*100)</f>
        <v>7.427557201836632E-2</v>
      </c>
      <c r="O48" s="172">
        <f>IF('5.29'!O48="-", "-", '5.29'!O48/'5.29'!$D48*100)</f>
        <v>3.8584712736813675E-3</v>
      </c>
      <c r="P48" s="172">
        <f>IF('5.29'!P48="-", "-", '5.29'!P48/'5.29'!$D48*100)</f>
        <v>1.7363120731566154E-2</v>
      </c>
      <c r="Q48" s="172">
        <f>IF('5.29'!Q48="-", "-", '5.29'!Q48/'5.29'!$D48*100)</f>
        <v>0.14469267276305128</v>
      </c>
      <c r="R48" s="172">
        <f>IF('5.29'!R48="-", "-", '5.29'!R48/'5.29'!$D48*100)</f>
        <v>0.38488250954971642</v>
      </c>
      <c r="S48" s="172">
        <f>IF('5.29'!S48="-", "-", '5.29'!S48/'5.29'!$D48*100)</f>
        <v>0.82764208820465324</v>
      </c>
    </row>
    <row r="50" spans="2:19" ht="18" customHeight="1">
      <c r="B50" s="700" t="s">
        <v>1288</v>
      </c>
      <c r="C50" s="700"/>
      <c r="D50" s="700"/>
      <c r="E50" s="700"/>
      <c r="F50" s="700"/>
      <c r="G50" s="700"/>
      <c r="H50" s="700"/>
      <c r="I50" s="700"/>
      <c r="J50" s="700"/>
      <c r="K50" s="700"/>
      <c r="L50" s="700"/>
      <c r="M50" s="700"/>
      <c r="N50" s="700"/>
      <c r="O50" s="700"/>
      <c r="P50" s="700"/>
      <c r="Q50" s="700"/>
      <c r="R50" s="700"/>
      <c r="S50" s="700"/>
    </row>
    <row r="51" spans="2:19">
      <c r="B51" s="697" t="s">
        <v>1282</v>
      </c>
      <c r="C51" s="699"/>
      <c r="D51" s="699"/>
      <c r="E51" s="699"/>
      <c r="F51" s="699"/>
      <c r="G51" s="699"/>
      <c r="H51" s="699"/>
      <c r="I51" s="699"/>
      <c r="J51" s="699"/>
      <c r="K51" s="699"/>
      <c r="L51" s="699"/>
      <c r="M51" s="699"/>
      <c r="N51" s="699"/>
      <c r="O51" s="699"/>
      <c r="P51" s="699"/>
      <c r="Q51" s="699"/>
      <c r="R51" s="699"/>
      <c r="S51" s="699"/>
    </row>
    <row r="52" spans="2:19">
      <c r="B52" s="396" t="s">
        <v>1098</v>
      </c>
    </row>
    <row r="53" spans="2:19">
      <c r="B53" s="712" t="s">
        <v>1245</v>
      </c>
      <c r="C53" s="720"/>
      <c r="D53" s="720"/>
      <c r="E53" s="720"/>
    </row>
  </sheetData>
  <mergeCells count="10">
    <mergeCell ref="B53:E53"/>
    <mergeCell ref="B3:S3"/>
    <mergeCell ref="B5:S5"/>
    <mergeCell ref="B50:S50"/>
    <mergeCell ref="B51:S51"/>
    <mergeCell ref="E7:R7"/>
    <mergeCell ref="S7:S8"/>
    <mergeCell ref="D7:D8"/>
    <mergeCell ref="C7:C8"/>
    <mergeCell ref="B7:B8"/>
  </mergeCells>
  <hyperlinks>
    <hyperlink ref="B1" location="Cuprins!A1" display="Cuprins" xr:uid="{00000000-0004-0000-1F00-000000000000}"/>
  </hyperlinks>
  <pageMargins left="0.7" right="0.7" top="0.75" bottom="0.75" header="0.511811023622047" footer="0.511811023622047"/>
  <pageSetup paperSize="9" orientation="portrait" horizontalDpi="300" verticalDpi="300"/>
  <ignoredErrors>
    <ignoredError sqref="B13"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AI954"/>
  <sheetViews>
    <sheetView zoomScaleNormal="100" workbookViewId="0">
      <selection activeCell="D959" sqref="D959"/>
    </sheetView>
  </sheetViews>
  <sheetFormatPr defaultColWidth="8.375" defaultRowHeight="15"/>
  <cols>
    <col min="1" max="1" width="1.625" style="2" customWidth="1"/>
    <col min="2" max="2" width="12.875" style="2" customWidth="1"/>
    <col min="3" max="3" width="18.25" style="279" customWidth="1"/>
    <col min="4" max="4" width="9.875" style="2" customWidth="1"/>
    <col min="5" max="5" width="9.75" style="2" customWidth="1"/>
    <col min="6" max="6" width="8.25" style="2" customWidth="1"/>
    <col min="7" max="7" width="10.625" style="2" customWidth="1"/>
    <col min="8" max="8" width="10.875" style="2" customWidth="1"/>
    <col min="9" max="10" width="9.75" style="2" customWidth="1"/>
    <col min="11" max="11" width="10.5" style="2" customWidth="1"/>
    <col min="12" max="12" width="6.5" style="2" customWidth="1"/>
    <col min="13" max="13" width="8" style="2" customWidth="1"/>
    <col min="14" max="14" width="9.375" style="2" customWidth="1"/>
    <col min="15" max="15" width="8.75" style="2" customWidth="1"/>
    <col min="16" max="16" width="8.625" style="2" customWidth="1"/>
    <col min="17" max="17" width="7.125" style="2" customWidth="1"/>
    <col min="18" max="18" width="10.125" style="2" customWidth="1"/>
    <col min="19" max="19" width="8.25" style="2" customWidth="1"/>
    <col min="20" max="16350" width="8.375" style="2"/>
    <col min="16351" max="16384" width="10.5" style="2" customWidth="1"/>
  </cols>
  <sheetData>
    <row r="1" spans="2:35">
      <c r="B1" s="3" t="s">
        <v>0</v>
      </c>
      <c r="C1" s="281"/>
    </row>
    <row r="2" spans="2:35">
      <c r="N2" s="384"/>
    </row>
    <row r="3" spans="2:35" ht="18.75">
      <c r="B3" s="4" t="str">
        <f>Cuprins!B2</f>
        <v xml:space="preserve">Recensământul Populației și Locuințelor 2024: CARACTERISTICI ETNO-CULTURALE </v>
      </c>
      <c r="C3" s="265"/>
      <c r="N3" s="384"/>
    </row>
    <row r="4" spans="2:35">
      <c r="N4" s="384"/>
    </row>
    <row r="5" spans="2:35" ht="21">
      <c r="B5" s="727" t="s">
        <v>1227</v>
      </c>
      <c r="C5" s="727"/>
      <c r="D5" s="727"/>
      <c r="E5" s="727"/>
      <c r="F5" s="727"/>
      <c r="G5" s="727"/>
      <c r="H5" s="727"/>
      <c r="I5" s="727"/>
      <c r="J5" s="727"/>
      <c r="K5" s="727"/>
      <c r="L5" s="727"/>
      <c r="N5" s="382"/>
    </row>
    <row r="6" spans="2:35" ht="16.5" customHeight="1">
      <c r="B6" s="5"/>
      <c r="C6" s="500"/>
      <c r="D6" s="706" t="s">
        <v>2</v>
      </c>
      <c r="E6" s="804"/>
      <c r="F6" s="804"/>
      <c r="G6" s="804"/>
      <c r="H6" s="804"/>
      <c r="I6" s="804"/>
      <c r="J6" s="804"/>
      <c r="K6" s="804"/>
      <c r="L6" s="804"/>
      <c r="M6" s="804"/>
      <c r="N6" s="804"/>
      <c r="O6" s="804"/>
      <c r="P6" s="804"/>
      <c r="Q6" s="804"/>
      <c r="R6" s="804"/>
      <c r="S6" s="804"/>
    </row>
    <row r="7" spans="2:35" ht="16.5" customHeight="1">
      <c r="B7" s="728" t="s">
        <v>64</v>
      </c>
      <c r="C7" s="728" t="s">
        <v>65</v>
      </c>
      <c r="D7" s="721" t="s">
        <v>4</v>
      </c>
      <c r="E7" s="800" t="s">
        <v>997</v>
      </c>
      <c r="F7" s="800"/>
      <c r="G7" s="800"/>
      <c r="H7" s="800"/>
      <c r="I7" s="800"/>
      <c r="J7" s="800"/>
      <c r="K7" s="800"/>
      <c r="L7" s="800"/>
      <c r="M7" s="800"/>
      <c r="N7" s="800"/>
      <c r="O7" s="800"/>
      <c r="P7" s="800"/>
      <c r="Q7" s="800"/>
      <c r="R7" s="800"/>
      <c r="S7" s="721" t="s">
        <v>1012</v>
      </c>
    </row>
    <row r="8" spans="2:35" ht="80.25" customHeight="1">
      <c r="B8" s="728"/>
      <c r="C8" s="728"/>
      <c r="D8" s="721"/>
      <c r="E8" s="127" t="s">
        <v>998</v>
      </c>
      <c r="F8" s="127" t="s">
        <v>1022</v>
      </c>
      <c r="G8" s="127" t="s">
        <v>1000</v>
      </c>
      <c r="H8" s="127" t="s">
        <v>1023</v>
      </c>
      <c r="I8" s="127" t="s">
        <v>1002</v>
      </c>
      <c r="J8" s="127" t="s">
        <v>1024</v>
      </c>
      <c r="K8" s="127" t="s">
        <v>1004</v>
      </c>
      <c r="L8" s="127" t="s">
        <v>1005</v>
      </c>
      <c r="M8" s="127" t="s">
        <v>1031</v>
      </c>
      <c r="N8" s="618" t="s">
        <v>1020</v>
      </c>
      <c r="O8" s="127" t="s">
        <v>1008</v>
      </c>
      <c r="P8" s="618" t="s">
        <v>1009</v>
      </c>
      <c r="Q8" s="618" t="s">
        <v>1010</v>
      </c>
      <c r="R8" s="618" t="s">
        <v>1011</v>
      </c>
      <c r="S8" s="721"/>
    </row>
    <row r="9" spans="2:35" s="57" customFormat="1">
      <c r="B9" s="342" t="s">
        <v>1065</v>
      </c>
      <c r="C9" s="342" t="s">
        <v>1066</v>
      </c>
      <c r="D9" s="326">
        <v>1</v>
      </c>
      <c r="E9" s="326">
        <v>2</v>
      </c>
      <c r="F9" s="326">
        <v>3</v>
      </c>
      <c r="G9" s="326">
        <v>4</v>
      </c>
      <c r="H9" s="326">
        <v>5</v>
      </c>
      <c r="I9" s="326">
        <v>6</v>
      </c>
      <c r="J9" s="326">
        <v>7</v>
      </c>
      <c r="K9" s="326">
        <v>8</v>
      </c>
      <c r="L9" s="326">
        <v>9</v>
      </c>
      <c r="M9" s="326">
        <v>10</v>
      </c>
      <c r="N9" s="326">
        <v>11</v>
      </c>
      <c r="O9" s="326">
        <v>12</v>
      </c>
      <c r="P9" s="326">
        <v>13</v>
      </c>
      <c r="Q9" s="326">
        <v>14</v>
      </c>
      <c r="R9" s="326">
        <v>15</v>
      </c>
      <c r="S9" s="326">
        <v>16</v>
      </c>
    </row>
    <row r="10" spans="2:35" s="54" customFormat="1">
      <c r="B10" s="387"/>
      <c r="C10" s="403" t="s">
        <v>4</v>
      </c>
      <c r="D10" s="307">
        <v>2409207</v>
      </c>
      <c r="E10" s="307">
        <v>2271105</v>
      </c>
      <c r="F10" s="307">
        <v>26226</v>
      </c>
      <c r="G10" s="307">
        <v>16505</v>
      </c>
      <c r="H10" s="307">
        <v>12606</v>
      </c>
      <c r="I10" s="307">
        <v>6982</v>
      </c>
      <c r="J10" s="307">
        <v>6364</v>
      </c>
      <c r="K10" s="307">
        <v>4053</v>
      </c>
      <c r="L10" s="307">
        <v>3138</v>
      </c>
      <c r="M10" s="307">
        <v>2586</v>
      </c>
      <c r="N10" s="307">
        <v>4720</v>
      </c>
      <c r="O10" s="307">
        <v>440</v>
      </c>
      <c r="P10" s="307">
        <v>2117</v>
      </c>
      <c r="Q10" s="307">
        <v>14211</v>
      </c>
      <c r="R10" s="307">
        <v>20051</v>
      </c>
      <c r="S10" s="307">
        <v>18103</v>
      </c>
    </row>
    <row r="11" spans="2:35" s="54" customFormat="1">
      <c r="B11" s="308">
        <v>100000</v>
      </c>
      <c r="C11" s="309" t="s">
        <v>66</v>
      </c>
      <c r="D11" s="307">
        <v>720128</v>
      </c>
      <c r="E11" s="307">
        <v>665659</v>
      </c>
      <c r="F11" s="307">
        <v>4705</v>
      </c>
      <c r="G11" s="307">
        <v>3868</v>
      </c>
      <c r="H11" s="307">
        <v>1458</v>
      </c>
      <c r="I11" s="307">
        <v>787</v>
      </c>
      <c r="J11" s="307">
        <v>1864</v>
      </c>
      <c r="K11" s="307">
        <v>374</v>
      </c>
      <c r="L11" s="307">
        <v>2182</v>
      </c>
      <c r="M11" s="307">
        <v>1463</v>
      </c>
      <c r="N11" s="307">
        <v>3164</v>
      </c>
      <c r="O11" s="307">
        <v>288</v>
      </c>
      <c r="P11" s="307">
        <v>1819</v>
      </c>
      <c r="Q11" s="307">
        <v>11302</v>
      </c>
      <c r="R11" s="307">
        <v>12377</v>
      </c>
      <c r="S11" s="307">
        <v>8818</v>
      </c>
    </row>
    <row r="12" spans="2:35" ht="30">
      <c r="B12" s="236">
        <v>101000</v>
      </c>
      <c r="C12" s="284" t="s">
        <v>67</v>
      </c>
      <c r="D12" s="133">
        <v>567038</v>
      </c>
      <c r="E12" s="133">
        <v>520334</v>
      </c>
      <c r="F12" s="133">
        <v>3413</v>
      </c>
      <c r="G12" s="133">
        <v>2670</v>
      </c>
      <c r="H12" s="133">
        <v>935</v>
      </c>
      <c r="I12" s="133">
        <v>607</v>
      </c>
      <c r="J12" s="133">
        <v>1410</v>
      </c>
      <c r="K12" s="133">
        <v>325</v>
      </c>
      <c r="L12" s="133">
        <v>2009</v>
      </c>
      <c r="M12" s="133">
        <v>1300</v>
      </c>
      <c r="N12" s="133">
        <v>2948</v>
      </c>
      <c r="O12" s="133">
        <v>263</v>
      </c>
      <c r="P12" s="133">
        <v>1699</v>
      </c>
      <c r="Q12" s="133">
        <v>10490</v>
      </c>
      <c r="R12" s="133">
        <v>11238</v>
      </c>
      <c r="S12" s="133">
        <v>7397</v>
      </c>
      <c r="T12" s="54"/>
      <c r="U12" s="54"/>
      <c r="V12" s="54"/>
      <c r="W12" s="54"/>
      <c r="X12" s="54"/>
      <c r="Y12" s="54"/>
      <c r="Z12" s="54"/>
      <c r="AA12" s="54"/>
      <c r="AB12" s="54"/>
      <c r="AC12" s="54"/>
      <c r="AD12" s="54"/>
      <c r="AE12" s="54"/>
      <c r="AF12" s="54"/>
      <c r="AG12" s="54"/>
      <c r="AH12" s="54"/>
      <c r="AI12" s="54"/>
    </row>
    <row r="13" spans="2:35" s="58" customFormat="1">
      <c r="B13" s="350">
        <v>110000</v>
      </c>
      <c r="C13" s="357" t="s">
        <v>68</v>
      </c>
      <c r="D13" s="144">
        <v>144824</v>
      </c>
      <c r="E13" s="144">
        <v>133027</v>
      </c>
      <c r="F13" s="144">
        <v>699</v>
      </c>
      <c r="G13" s="144">
        <v>719</v>
      </c>
      <c r="H13" s="144">
        <v>258</v>
      </c>
      <c r="I13" s="144">
        <v>164</v>
      </c>
      <c r="J13" s="144">
        <v>423</v>
      </c>
      <c r="K13" s="144">
        <v>104</v>
      </c>
      <c r="L13" s="144">
        <v>403</v>
      </c>
      <c r="M13" s="144">
        <v>284</v>
      </c>
      <c r="N13" s="144">
        <v>511</v>
      </c>
      <c r="O13" s="144">
        <v>62</v>
      </c>
      <c r="P13" s="144">
        <v>436</v>
      </c>
      <c r="Q13" s="144">
        <v>2826</v>
      </c>
      <c r="R13" s="144">
        <v>3271</v>
      </c>
      <c r="S13" s="144">
        <v>1637</v>
      </c>
      <c r="T13" s="54"/>
      <c r="U13" s="54"/>
      <c r="V13" s="54"/>
      <c r="W13" s="54"/>
      <c r="X13" s="54"/>
      <c r="Y13" s="54"/>
      <c r="Z13" s="54"/>
      <c r="AA13" s="54"/>
      <c r="AB13" s="54"/>
      <c r="AC13" s="54"/>
      <c r="AD13" s="54"/>
      <c r="AE13" s="54"/>
      <c r="AF13" s="54"/>
      <c r="AG13" s="54"/>
      <c r="AH13" s="54"/>
      <c r="AI13" s="54"/>
    </row>
    <row r="14" spans="2:35" s="58" customFormat="1">
      <c r="B14" s="352">
        <v>120000</v>
      </c>
      <c r="C14" s="357" t="s">
        <v>69</v>
      </c>
      <c r="D14" s="144">
        <v>100985</v>
      </c>
      <c r="E14" s="144">
        <v>93619</v>
      </c>
      <c r="F14" s="144">
        <v>521</v>
      </c>
      <c r="G14" s="144">
        <v>572</v>
      </c>
      <c r="H14" s="144">
        <v>127</v>
      </c>
      <c r="I14" s="144">
        <v>111</v>
      </c>
      <c r="J14" s="144">
        <v>208</v>
      </c>
      <c r="K14" s="144">
        <v>28</v>
      </c>
      <c r="L14" s="144">
        <v>266</v>
      </c>
      <c r="M14" s="144">
        <v>241</v>
      </c>
      <c r="N14" s="144">
        <v>290</v>
      </c>
      <c r="O14" s="144">
        <v>60</v>
      </c>
      <c r="P14" s="144">
        <v>299</v>
      </c>
      <c r="Q14" s="144">
        <v>1800</v>
      </c>
      <c r="R14" s="144">
        <v>1782</v>
      </c>
      <c r="S14" s="144">
        <v>1061</v>
      </c>
      <c r="T14" s="54"/>
      <c r="U14" s="54"/>
      <c r="V14" s="54"/>
      <c r="W14" s="54"/>
      <c r="X14" s="54"/>
      <c r="Y14" s="54"/>
      <c r="Z14" s="54"/>
      <c r="AA14" s="54"/>
      <c r="AB14" s="54"/>
      <c r="AC14" s="54"/>
      <c r="AD14" s="54"/>
      <c r="AE14" s="54"/>
      <c r="AF14" s="54"/>
      <c r="AG14" s="54"/>
      <c r="AH14" s="54"/>
      <c r="AI14" s="54"/>
    </row>
    <row r="15" spans="2:35" s="58" customFormat="1">
      <c r="B15" s="352">
        <v>130000</v>
      </c>
      <c r="C15" s="357" t="s">
        <v>40</v>
      </c>
      <c r="D15" s="144">
        <v>87230</v>
      </c>
      <c r="E15" s="144">
        <v>78486</v>
      </c>
      <c r="F15" s="144">
        <v>518</v>
      </c>
      <c r="G15" s="144">
        <v>287</v>
      </c>
      <c r="H15" s="144">
        <v>130</v>
      </c>
      <c r="I15" s="144">
        <v>168</v>
      </c>
      <c r="J15" s="144">
        <v>217</v>
      </c>
      <c r="K15" s="144">
        <v>72</v>
      </c>
      <c r="L15" s="144">
        <v>658</v>
      </c>
      <c r="M15" s="144">
        <v>302</v>
      </c>
      <c r="N15" s="144">
        <v>947</v>
      </c>
      <c r="O15" s="144">
        <v>41</v>
      </c>
      <c r="P15" s="144">
        <v>320</v>
      </c>
      <c r="Q15" s="144">
        <v>1779</v>
      </c>
      <c r="R15" s="144">
        <v>1707</v>
      </c>
      <c r="S15" s="144">
        <v>1598</v>
      </c>
      <c r="T15" s="54"/>
      <c r="U15" s="54"/>
      <c r="V15" s="54"/>
      <c r="W15" s="54"/>
      <c r="X15" s="54"/>
      <c r="Y15" s="54"/>
      <c r="Z15" s="54"/>
      <c r="AA15" s="54"/>
      <c r="AB15" s="54"/>
      <c r="AC15" s="54"/>
      <c r="AD15" s="54"/>
      <c r="AE15" s="54"/>
      <c r="AF15" s="54"/>
      <c r="AG15" s="54"/>
      <c r="AH15" s="54"/>
      <c r="AI15" s="54"/>
    </row>
    <row r="16" spans="2:35" s="58" customFormat="1">
      <c r="B16" s="352">
        <v>140000</v>
      </c>
      <c r="C16" s="357" t="s">
        <v>70</v>
      </c>
      <c r="D16" s="144">
        <v>105680</v>
      </c>
      <c r="E16" s="144">
        <v>98844</v>
      </c>
      <c r="F16" s="144">
        <v>703</v>
      </c>
      <c r="G16" s="144">
        <v>514</v>
      </c>
      <c r="H16" s="144">
        <v>242</v>
      </c>
      <c r="I16" s="144">
        <v>82</v>
      </c>
      <c r="J16" s="144">
        <v>189</v>
      </c>
      <c r="K16" s="144">
        <v>31</v>
      </c>
      <c r="L16" s="144">
        <v>301</v>
      </c>
      <c r="M16" s="144">
        <v>129</v>
      </c>
      <c r="N16" s="144">
        <v>236</v>
      </c>
      <c r="O16" s="144">
        <v>53</v>
      </c>
      <c r="P16" s="144">
        <v>220</v>
      </c>
      <c r="Q16" s="144">
        <v>1329</v>
      </c>
      <c r="R16" s="144">
        <v>1476</v>
      </c>
      <c r="S16" s="144">
        <v>1331</v>
      </c>
      <c r="T16" s="54"/>
      <c r="U16" s="54"/>
      <c r="V16" s="54"/>
      <c r="W16" s="54"/>
      <c r="X16" s="54"/>
      <c r="Y16" s="54"/>
      <c r="Z16" s="54"/>
      <c r="AA16" s="54"/>
      <c r="AB16" s="54"/>
      <c r="AC16" s="54"/>
      <c r="AD16" s="54"/>
      <c r="AE16" s="54"/>
      <c r="AF16" s="54"/>
      <c r="AG16" s="54"/>
      <c r="AH16" s="54"/>
      <c r="AI16" s="54"/>
    </row>
    <row r="17" spans="2:35" s="58" customFormat="1">
      <c r="B17" s="352">
        <v>150000</v>
      </c>
      <c r="C17" s="357" t="s">
        <v>71</v>
      </c>
      <c r="D17" s="144">
        <v>128319</v>
      </c>
      <c r="E17" s="144">
        <v>116358</v>
      </c>
      <c r="F17" s="144">
        <v>972</v>
      </c>
      <c r="G17" s="144">
        <v>578</v>
      </c>
      <c r="H17" s="144">
        <v>178</v>
      </c>
      <c r="I17" s="144">
        <v>82</v>
      </c>
      <c r="J17" s="144">
        <v>373</v>
      </c>
      <c r="K17" s="144">
        <v>90</v>
      </c>
      <c r="L17" s="144">
        <v>381</v>
      </c>
      <c r="M17" s="144">
        <v>344</v>
      </c>
      <c r="N17" s="144">
        <v>964</v>
      </c>
      <c r="O17" s="144">
        <v>47</v>
      </c>
      <c r="P17" s="144">
        <v>424</v>
      </c>
      <c r="Q17" s="144">
        <v>2756</v>
      </c>
      <c r="R17" s="144">
        <v>3002</v>
      </c>
      <c r="S17" s="144">
        <v>1770</v>
      </c>
      <c r="T17" s="54"/>
      <c r="U17" s="54"/>
      <c r="V17" s="54"/>
      <c r="W17" s="54"/>
      <c r="X17" s="54"/>
      <c r="Y17" s="54"/>
      <c r="Z17" s="54"/>
      <c r="AA17" s="54"/>
      <c r="AB17" s="54"/>
      <c r="AC17" s="54"/>
      <c r="AD17" s="54"/>
      <c r="AE17" s="54"/>
      <c r="AF17" s="54"/>
      <c r="AG17" s="54"/>
      <c r="AH17" s="54"/>
      <c r="AI17" s="54"/>
    </row>
    <row r="18" spans="2:35">
      <c r="B18" s="18">
        <v>111000</v>
      </c>
      <c r="C18" s="282" t="s">
        <v>72</v>
      </c>
      <c r="D18" s="11">
        <v>12368</v>
      </c>
      <c r="E18" s="11">
        <v>11994</v>
      </c>
      <c r="F18" s="11">
        <v>48</v>
      </c>
      <c r="G18" s="11">
        <v>169</v>
      </c>
      <c r="H18" s="11">
        <v>7</v>
      </c>
      <c r="I18" s="11">
        <v>1</v>
      </c>
      <c r="J18" s="11">
        <v>15</v>
      </c>
      <c r="K18" s="11">
        <v>6</v>
      </c>
      <c r="L18" s="11">
        <v>4</v>
      </c>
      <c r="M18" s="11">
        <v>4</v>
      </c>
      <c r="N18" s="11">
        <v>12</v>
      </c>
      <c r="O18" s="11" t="s">
        <v>1029</v>
      </c>
      <c r="P18" s="11">
        <v>1</v>
      </c>
      <c r="Q18" s="11">
        <v>25</v>
      </c>
      <c r="R18" s="11">
        <v>17</v>
      </c>
      <c r="S18" s="11">
        <v>65</v>
      </c>
      <c r="T18" s="54"/>
      <c r="U18" s="54"/>
      <c r="V18" s="54"/>
      <c r="W18" s="54"/>
      <c r="X18" s="54"/>
      <c r="Y18" s="54"/>
      <c r="Z18" s="54"/>
      <c r="AA18" s="54"/>
      <c r="AB18" s="54"/>
      <c r="AC18" s="54"/>
      <c r="AD18" s="54"/>
      <c r="AE18" s="54"/>
      <c r="AF18" s="54"/>
      <c r="AG18" s="54"/>
      <c r="AH18" s="54"/>
      <c r="AI18" s="54"/>
    </row>
    <row r="19" spans="2:35">
      <c r="B19" s="18">
        <v>121000</v>
      </c>
      <c r="C19" s="282" t="s">
        <v>73</v>
      </c>
      <c r="D19" s="11">
        <v>26308</v>
      </c>
      <c r="E19" s="11">
        <v>24783</v>
      </c>
      <c r="F19" s="11">
        <v>319</v>
      </c>
      <c r="G19" s="11">
        <v>132</v>
      </c>
      <c r="H19" s="11">
        <v>112</v>
      </c>
      <c r="I19" s="11">
        <v>35</v>
      </c>
      <c r="J19" s="11">
        <v>155</v>
      </c>
      <c r="K19" s="11">
        <v>20</v>
      </c>
      <c r="L19" s="11">
        <v>32</v>
      </c>
      <c r="M19" s="11">
        <v>27</v>
      </c>
      <c r="N19" s="11">
        <v>47</v>
      </c>
      <c r="O19" s="11">
        <v>10</v>
      </c>
      <c r="P19" s="11">
        <v>30</v>
      </c>
      <c r="Q19" s="11">
        <v>186</v>
      </c>
      <c r="R19" s="11">
        <v>199</v>
      </c>
      <c r="S19" s="11">
        <v>221</v>
      </c>
      <c r="T19" s="54"/>
      <c r="U19" s="54"/>
      <c r="V19" s="54"/>
      <c r="W19" s="54"/>
      <c r="X19" s="54"/>
      <c r="Y19" s="54"/>
      <c r="Z19" s="54"/>
      <c r="AA19" s="54"/>
      <c r="AB19" s="54"/>
      <c r="AC19" s="54"/>
      <c r="AD19" s="54"/>
      <c r="AE19" s="54"/>
      <c r="AF19" s="54"/>
      <c r="AG19" s="54"/>
      <c r="AH19" s="54"/>
      <c r="AI19" s="54"/>
    </row>
    <row r="20" spans="2:35">
      <c r="B20" s="18">
        <v>122000</v>
      </c>
      <c r="C20" s="282" t="s">
        <v>74</v>
      </c>
      <c r="D20" s="11">
        <v>3391</v>
      </c>
      <c r="E20" s="11">
        <v>3072</v>
      </c>
      <c r="F20" s="11">
        <v>27</v>
      </c>
      <c r="G20" s="11">
        <v>32</v>
      </c>
      <c r="H20" s="11">
        <v>21</v>
      </c>
      <c r="I20" s="11">
        <v>12</v>
      </c>
      <c r="J20" s="11">
        <v>18</v>
      </c>
      <c r="K20" s="11" t="s">
        <v>1029</v>
      </c>
      <c r="L20" s="11">
        <v>11</v>
      </c>
      <c r="M20" s="11">
        <v>5</v>
      </c>
      <c r="N20" s="11">
        <v>6</v>
      </c>
      <c r="O20" s="11" t="s">
        <v>1029</v>
      </c>
      <c r="P20" s="11">
        <v>1</v>
      </c>
      <c r="Q20" s="11">
        <v>28</v>
      </c>
      <c r="R20" s="11">
        <v>45</v>
      </c>
      <c r="S20" s="11">
        <v>113</v>
      </c>
      <c r="T20" s="54"/>
      <c r="U20" s="54"/>
      <c r="V20" s="54"/>
      <c r="W20" s="54"/>
      <c r="X20" s="54"/>
      <c r="Y20" s="54"/>
      <c r="Z20" s="54"/>
      <c r="AA20" s="54"/>
      <c r="AB20" s="54"/>
      <c r="AC20" s="54"/>
      <c r="AD20" s="54"/>
      <c r="AE20" s="54"/>
      <c r="AF20" s="54"/>
      <c r="AG20" s="54"/>
      <c r="AH20" s="54"/>
      <c r="AI20" s="54"/>
    </row>
    <row r="21" spans="2:35">
      <c r="B21" s="18">
        <v>131000</v>
      </c>
      <c r="C21" s="282" t="s">
        <v>75</v>
      </c>
      <c r="D21" s="11">
        <v>18310</v>
      </c>
      <c r="E21" s="11">
        <v>17263</v>
      </c>
      <c r="F21" s="11">
        <v>125</v>
      </c>
      <c r="G21" s="11">
        <v>97</v>
      </c>
      <c r="H21" s="11">
        <v>50</v>
      </c>
      <c r="I21" s="11">
        <v>17</v>
      </c>
      <c r="J21" s="11">
        <v>36</v>
      </c>
      <c r="K21" s="11">
        <v>2</v>
      </c>
      <c r="L21" s="11">
        <v>22</v>
      </c>
      <c r="M21" s="11">
        <v>17</v>
      </c>
      <c r="N21" s="11">
        <v>41</v>
      </c>
      <c r="O21" s="11">
        <v>2</v>
      </c>
      <c r="P21" s="11">
        <v>30</v>
      </c>
      <c r="Q21" s="11">
        <v>157</v>
      </c>
      <c r="R21" s="11">
        <v>215</v>
      </c>
      <c r="S21" s="11">
        <v>236</v>
      </c>
      <c r="T21" s="54"/>
      <c r="U21" s="54"/>
      <c r="V21" s="54"/>
      <c r="W21" s="54"/>
      <c r="X21" s="54"/>
      <c r="Y21" s="54"/>
      <c r="Z21" s="54"/>
      <c r="AA21" s="54"/>
      <c r="AB21" s="54"/>
      <c r="AC21" s="54"/>
      <c r="AD21" s="54"/>
      <c r="AE21" s="54"/>
      <c r="AF21" s="54"/>
      <c r="AG21" s="54"/>
      <c r="AH21" s="54"/>
      <c r="AI21" s="54"/>
    </row>
    <row r="22" spans="2:35">
      <c r="B22" s="18">
        <v>141000</v>
      </c>
      <c r="C22" s="282" t="s">
        <v>76</v>
      </c>
      <c r="D22" s="11">
        <v>4280</v>
      </c>
      <c r="E22" s="11">
        <v>4045</v>
      </c>
      <c r="F22" s="11">
        <v>44</v>
      </c>
      <c r="G22" s="11">
        <v>22</v>
      </c>
      <c r="H22" s="11">
        <v>1</v>
      </c>
      <c r="I22" s="11">
        <v>4</v>
      </c>
      <c r="J22" s="11">
        <v>9</v>
      </c>
      <c r="K22" s="11" t="s">
        <v>1029</v>
      </c>
      <c r="L22" s="11">
        <v>3</v>
      </c>
      <c r="M22" s="11">
        <v>1</v>
      </c>
      <c r="N22" s="11">
        <v>11</v>
      </c>
      <c r="O22" s="11">
        <v>3</v>
      </c>
      <c r="P22" s="11">
        <v>1</v>
      </c>
      <c r="Q22" s="11">
        <v>25</v>
      </c>
      <c r="R22" s="11">
        <v>76</v>
      </c>
      <c r="S22" s="11">
        <v>35</v>
      </c>
      <c r="T22" s="54"/>
      <c r="U22" s="54"/>
      <c r="V22" s="54"/>
      <c r="W22" s="54"/>
      <c r="X22" s="54"/>
      <c r="Y22" s="54"/>
      <c r="Z22" s="54"/>
      <c r="AA22" s="54"/>
      <c r="AB22" s="54"/>
      <c r="AC22" s="54"/>
      <c r="AD22" s="54"/>
      <c r="AE22" s="54"/>
      <c r="AF22" s="54"/>
      <c r="AG22" s="54"/>
      <c r="AH22" s="54"/>
      <c r="AI22" s="54"/>
    </row>
    <row r="23" spans="2:35">
      <c r="B23" s="18">
        <v>151000</v>
      </c>
      <c r="C23" s="282" t="s">
        <v>77</v>
      </c>
      <c r="D23" s="11">
        <v>9536</v>
      </c>
      <c r="E23" s="11">
        <v>8769</v>
      </c>
      <c r="F23" s="11">
        <v>206</v>
      </c>
      <c r="G23" s="11">
        <v>118</v>
      </c>
      <c r="H23" s="11">
        <v>186</v>
      </c>
      <c r="I23" s="11">
        <v>6</v>
      </c>
      <c r="J23" s="11">
        <v>14</v>
      </c>
      <c r="K23" s="11">
        <v>1</v>
      </c>
      <c r="L23" s="11">
        <v>4</v>
      </c>
      <c r="M23" s="11">
        <v>10</v>
      </c>
      <c r="N23" s="11">
        <v>5</v>
      </c>
      <c r="O23" s="11" t="s">
        <v>1029</v>
      </c>
      <c r="P23" s="11">
        <v>4</v>
      </c>
      <c r="Q23" s="11">
        <v>67</v>
      </c>
      <c r="R23" s="11">
        <v>96</v>
      </c>
      <c r="S23" s="11">
        <v>50</v>
      </c>
      <c r="T23" s="54"/>
      <c r="U23" s="54"/>
      <c r="V23" s="54"/>
      <c r="W23" s="54"/>
      <c r="X23" s="54"/>
      <c r="Y23" s="54"/>
      <c r="Z23" s="54"/>
      <c r="AA23" s="54"/>
      <c r="AB23" s="54"/>
      <c r="AC23" s="54"/>
      <c r="AD23" s="54"/>
      <c r="AE23" s="54"/>
      <c r="AF23" s="54"/>
      <c r="AG23" s="54"/>
      <c r="AH23" s="54"/>
      <c r="AI23" s="54"/>
    </row>
    <row r="24" spans="2:35">
      <c r="B24" s="18">
        <v>112000</v>
      </c>
      <c r="C24" s="282" t="s">
        <v>78</v>
      </c>
      <c r="D24" s="11">
        <v>11663</v>
      </c>
      <c r="E24" s="11">
        <v>11457</v>
      </c>
      <c r="F24" s="11">
        <v>24</v>
      </c>
      <c r="G24" s="11">
        <v>50</v>
      </c>
      <c r="H24" s="11" t="s">
        <v>1029</v>
      </c>
      <c r="I24" s="11" t="s">
        <v>1029</v>
      </c>
      <c r="J24" s="11">
        <v>28</v>
      </c>
      <c r="K24" s="11">
        <v>1</v>
      </c>
      <c r="L24" s="11">
        <v>9</v>
      </c>
      <c r="M24" s="11">
        <v>5</v>
      </c>
      <c r="N24" s="11">
        <v>4</v>
      </c>
      <c r="O24" s="11">
        <v>2</v>
      </c>
      <c r="P24" s="11">
        <v>4</v>
      </c>
      <c r="Q24" s="11">
        <v>14</v>
      </c>
      <c r="R24" s="11">
        <v>17</v>
      </c>
      <c r="S24" s="11">
        <v>48</v>
      </c>
      <c r="T24" s="54"/>
      <c r="U24" s="54"/>
      <c r="V24" s="54"/>
      <c r="W24" s="54"/>
      <c r="X24" s="54"/>
      <c r="Y24" s="54"/>
      <c r="Z24" s="54"/>
      <c r="AA24" s="54"/>
      <c r="AB24" s="54"/>
      <c r="AC24" s="54"/>
      <c r="AD24" s="54"/>
      <c r="AE24" s="54"/>
      <c r="AF24" s="54"/>
      <c r="AG24" s="54"/>
      <c r="AH24" s="54"/>
      <c r="AI24" s="54"/>
    </row>
    <row r="25" spans="2:35">
      <c r="B25" s="18">
        <v>123000</v>
      </c>
      <c r="C25" s="282" t="s">
        <v>79</v>
      </c>
      <c r="D25" s="11">
        <v>547</v>
      </c>
      <c r="E25" s="11">
        <v>534</v>
      </c>
      <c r="F25" s="11">
        <v>1</v>
      </c>
      <c r="G25" s="11">
        <v>1</v>
      </c>
      <c r="H25" s="11" t="s">
        <v>1029</v>
      </c>
      <c r="I25" s="11" t="s">
        <v>1029</v>
      </c>
      <c r="J25" s="11">
        <v>1</v>
      </c>
      <c r="K25" s="11" t="s">
        <v>1029</v>
      </c>
      <c r="L25" s="11" t="s">
        <v>1029</v>
      </c>
      <c r="M25" s="11" t="s">
        <v>1029</v>
      </c>
      <c r="N25" s="11">
        <v>6</v>
      </c>
      <c r="O25" s="11">
        <v>1</v>
      </c>
      <c r="P25" s="11" t="s">
        <v>1029</v>
      </c>
      <c r="Q25" s="11" t="s">
        <v>1029</v>
      </c>
      <c r="R25" s="11">
        <v>1</v>
      </c>
      <c r="S25" s="11">
        <v>2</v>
      </c>
      <c r="T25" s="54"/>
      <c r="U25" s="54"/>
      <c r="V25" s="54"/>
      <c r="W25" s="54"/>
      <c r="X25" s="54"/>
      <c r="Y25" s="54"/>
      <c r="Z25" s="54"/>
      <c r="AA25" s="54"/>
      <c r="AB25" s="54"/>
      <c r="AC25" s="54"/>
      <c r="AD25" s="54"/>
      <c r="AE25" s="54"/>
      <c r="AF25" s="54"/>
      <c r="AG25" s="54"/>
      <c r="AH25" s="54"/>
      <c r="AI25" s="54"/>
    </row>
    <row r="26" spans="2:35">
      <c r="B26" s="18">
        <v>125000</v>
      </c>
      <c r="C26" s="282" t="s">
        <v>80</v>
      </c>
      <c r="D26" s="11">
        <v>5240</v>
      </c>
      <c r="E26" s="11">
        <v>5022</v>
      </c>
      <c r="F26" s="11">
        <v>34</v>
      </c>
      <c r="G26" s="11">
        <v>47</v>
      </c>
      <c r="H26" s="11">
        <v>19</v>
      </c>
      <c r="I26" s="11">
        <v>39</v>
      </c>
      <c r="J26" s="11">
        <v>12</v>
      </c>
      <c r="K26" s="11" t="s">
        <v>1029</v>
      </c>
      <c r="L26" s="11">
        <v>3</v>
      </c>
      <c r="M26" s="11" t="s">
        <v>1029</v>
      </c>
      <c r="N26" s="11">
        <v>8</v>
      </c>
      <c r="O26" s="11" t="s">
        <v>1029</v>
      </c>
      <c r="P26" s="11">
        <v>3</v>
      </c>
      <c r="Q26" s="11">
        <v>10</v>
      </c>
      <c r="R26" s="11">
        <v>21</v>
      </c>
      <c r="S26" s="11">
        <v>22</v>
      </c>
      <c r="T26" s="54"/>
      <c r="U26" s="54"/>
      <c r="V26" s="54"/>
      <c r="W26" s="54"/>
      <c r="X26" s="54"/>
      <c r="Y26" s="54"/>
      <c r="Z26" s="54"/>
      <c r="AA26" s="54"/>
      <c r="AB26" s="54"/>
      <c r="AC26" s="54"/>
      <c r="AD26" s="54"/>
      <c r="AE26" s="54"/>
      <c r="AF26" s="54"/>
      <c r="AG26" s="54"/>
      <c r="AH26" s="54"/>
      <c r="AI26" s="54"/>
    </row>
    <row r="27" spans="2:35">
      <c r="B27" s="18">
        <v>126000</v>
      </c>
      <c r="C27" s="282" t="s">
        <v>81</v>
      </c>
      <c r="D27" s="11">
        <v>10937</v>
      </c>
      <c r="E27" s="11">
        <v>10501</v>
      </c>
      <c r="F27" s="11">
        <v>153</v>
      </c>
      <c r="G27" s="11">
        <v>42</v>
      </c>
      <c r="H27" s="11">
        <v>15</v>
      </c>
      <c r="I27" s="11">
        <v>16</v>
      </c>
      <c r="J27" s="11">
        <v>16</v>
      </c>
      <c r="K27" s="11" t="s">
        <v>1029</v>
      </c>
      <c r="L27" s="11">
        <v>3</v>
      </c>
      <c r="M27" s="11">
        <v>6</v>
      </c>
      <c r="N27" s="11">
        <v>7</v>
      </c>
      <c r="O27" s="11" t="s">
        <v>1029</v>
      </c>
      <c r="P27" s="11">
        <v>6</v>
      </c>
      <c r="Q27" s="11">
        <v>45</v>
      </c>
      <c r="R27" s="11">
        <v>62</v>
      </c>
      <c r="S27" s="11">
        <v>65</v>
      </c>
      <c r="T27" s="54"/>
      <c r="U27" s="54"/>
      <c r="V27" s="54"/>
      <c r="W27" s="54"/>
      <c r="X27" s="54"/>
      <c r="Y27" s="54"/>
      <c r="Z27" s="54"/>
      <c r="AA27" s="54"/>
      <c r="AB27" s="54"/>
      <c r="AC27" s="54"/>
      <c r="AD27" s="54"/>
      <c r="AE27" s="54"/>
      <c r="AF27" s="54"/>
      <c r="AG27" s="54"/>
      <c r="AH27" s="54"/>
      <c r="AI27" s="54"/>
    </row>
    <row r="28" spans="2:35">
      <c r="B28" s="18">
        <v>142000</v>
      </c>
      <c r="C28" s="282" t="s">
        <v>82</v>
      </c>
      <c r="D28" s="11">
        <v>11152</v>
      </c>
      <c r="E28" s="11">
        <v>10644</v>
      </c>
      <c r="F28" s="11">
        <v>29</v>
      </c>
      <c r="G28" s="11">
        <v>154</v>
      </c>
      <c r="H28" s="11">
        <v>34</v>
      </c>
      <c r="I28" s="11">
        <v>2</v>
      </c>
      <c r="J28" s="11">
        <v>19</v>
      </c>
      <c r="K28" s="11">
        <v>1</v>
      </c>
      <c r="L28" s="11">
        <v>33</v>
      </c>
      <c r="M28" s="11">
        <v>2</v>
      </c>
      <c r="N28" s="11">
        <v>23</v>
      </c>
      <c r="O28" s="11">
        <v>1</v>
      </c>
      <c r="P28" s="11">
        <v>3</v>
      </c>
      <c r="Q28" s="11">
        <v>47</v>
      </c>
      <c r="R28" s="11">
        <v>76</v>
      </c>
      <c r="S28" s="11">
        <v>84</v>
      </c>
      <c r="T28" s="54"/>
      <c r="U28" s="54"/>
      <c r="V28" s="54"/>
      <c r="W28" s="54"/>
      <c r="X28" s="54"/>
      <c r="Y28" s="54"/>
      <c r="Z28" s="54"/>
      <c r="AA28" s="54"/>
      <c r="AB28" s="54"/>
      <c r="AC28" s="54"/>
      <c r="AD28" s="54"/>
      <c r="AE28" s="54"/>
      <c r="AF28" s="54"/>
      <c r="AG28" s="54"/>
      <c r="AH28" s="54"/>
      <c r="AI28" s="54"/>
    </row>
    <row r="29" spans="2:35">
      <c r="B29" s="18">
        <v>143000</v>
      </c>
      <c r="C29" s="282" t="s">
        <v>83</v>
      </c>
      <c r="D29" s="11">
        <v>4425</v>
      </c>
      <c r="E29" s="11">
        <v>4250</v>
      </c>
      <c r="F29" s="11">
        <v>15</v>
      </c>
      <c r="G29" s="11">
        <v>45</v>
      </c>
      <c r="H29" s="11">
        <v>8</v>
      </c>
      <c r="I29" s="11">
        <v>2</v>
      </c>
      <c r="J29" s="11">
        <v>25</v>
      </c>
      <c r="K29" s="11">
        <v>4</v>
      </c>
      <c r="L29" s="11">
        <v>5</v>
      </c>
      <c r="M29" s="11">
        <v>4</v>
      </c>
      <c r="N29" s="11">
        <v>1</v>
      </c>
      <c r="O29" s="11" t="s">
        <v>1029</v>
      </c>
      <c r="P29" s="11" t="s">
        <v>1029</v>
      </c>
      <c r="Q29" s="11">
        <v>11</v>
      </c>
      <c r="R29" s="11">
        <v>7</v>
      </c>
      <c r="S29" s="11">
        <v>48</v>
      </c>
      <c r="T29" s="54"/>
      <c r="U29" s="54"/>
      <c r="V29" s="54"/>
      <c r="W29" s="54"/>
      <c r="X29" s="54"/>
      <c r="Y29" s="54"/>
      <c r="Z29" s="54"/>
      <c r="AA29" s="54"/>
      <c r="AB29" s="54"/>
      <c r="AC29" s="54"/>
      <c r="AD29" s="54"/>
      <c r="AE29" s="54"/>
      <c r="AF29" s="54"/>
      <c r="AG29" s="54"/>
      <c r="AH29" s="54"/>
      <c r="AI29" s="54"/>
    </row>
    <row r="30" spans="2:35">
      <c r="B30" s="18">
        <v>144000</v>
      </c>
      <c r="C30" s="282" t="s">
        <v>84</v>
      </c>
      <c r="D30" s="11">
        <v>3956</v>
      </c>
      <c r="E30" s="11">
        <v>3794</v>
      </c>
      <c r="F30" s="11">
        <v>10</v>
      </c>
      <c r="G30" s="11">
        <v>11</v>
      </c>
      <c r="H30" s="11">
        <v>6</v>
      </c>
      <c r="I30" s="11">
        <v>2</v>
      </c>
      <c r="J30" s="11">
        <v>6</v>
      </c>
      <c r="K30" s="11" t="s">
        <v>1029</v>
      </c>
      <c r="L30" s="11" t="s">
        <v>1029</v>
      </c>
      <c r="M30" s="11" t="s">
        <v>1029</v>
      </c>
      <c r="N30" s="11">
        <v>4</v>
      </c>
      <c r="O30" s="11" t="s">
        <v>1029</v>
      </c>
      <c r="P30" s="11">
        <v>3</v>
      </c>
      <c r="Q30" s="11">
        <v>19</v>
      </c>
      <c r="R30" s="11">
        <v>22</v>
      </c>
      <c r="S30" s="11">
        <v>79</v>
      </c>
      <c r="T30" s="54"/>
      <c r="U30" s="54"/>
      <c r="V30" s="54"/>
      <c r="W30" s="54"/>
      <c r="X30" s="54"/>
      <c r="Y30" s="54"/>
      <c r="Z30" s="54"/>
      <c r="AA30" s="54"/>
      <c r="AB30" s="54"/>
      <c r="AC30" s="54"/>
      <c r="AD30" s="54"/>
      <c r="AE30" s="54"/>
      <c r="AF30" s="54"/>
      <c r="AG30" s="54"/>
      <c r="AH30" s="54"/>
      <c r="AI30" s="54"/>
    </row>
    <row r="31" spans="2:35">
      <c r="B31" s="18">
        <v>145000</v>
      </c>
      <c r="C31" s="282" t="s">
        <v>85</v>
      </c>
      <c r="D31" s="11">
        <v>1709</v>
      </c>
      <c r="E31" s="11">
        <v>1601</v>
      </c>
      <c r="F31" s="11" t="s">
        <v>1029</v>
      </c>
      <c r="G31" s="11">
        <v>67</v>
      </c>
      <c r="H31" s="11" t="s">
        <v>1029</v>
      </c>
      <c r="I31" s="11" t="s">
        <v>1029</v>
      </c>
      <c r="J31" s="11">
        <v>2</v>
      </c>
      <c r="K31" s="11">
        <v>2</v>
      </c>
      <c r="L31" s="11">
        <v>2</v>
      </c>
      <c r="M31" s="11" t="s">
        <v>1029</v>
      </c>
      <c r="N31" s="11">
        <v>6</v>
      </c>
      <c r="O31" s="11" t="s">
        <v>1029</v>
      </c>
      <c r="P31" s="11" t="s">
        <v>1029</v>
      </c>
      <c r="Q31" s="11">
        <v>7</v>
      </c>
      <c r="R31" s="11">
        <v>16</v>
      </c>
      <c r="S31" s="11">
        <v>6</v>
      </c>
      <c r="T31" s="54"/>
      <c r="U31" s="54"/>
      <c r="V31" s="54"/>
      <c r="W31" s="54"/>
      <c r="X31" s="54"/>
      <c r="Y31" s="54"/>
      <c r="Z31" s="54"/>
      <c r="AA31" s="54"/>
      <c r="AB31" s="54"/>
      <c r="AC31" s="54"/>
      <c r="AD31" s="54"/>
      <c r="AE31" s="54"/>
      <c r="AF31" s="54"/>
      <c r="AG31" s="54"/>
      <c r="AH31" s="54"/>
      <c r="AI31" s="54"/>
    </row>
    <row r="32" spans="2:35">
      <c r="B32" s="18">
        <v>146000</v>
      </c>
      <c r="C32" s="282" t="s">
        <v>86</v>
      </c>
      <c r="D32" s="11">
        <v>4045</v>
      </c>
      <c r="E32" s="11">
        <v>3771</v>
      </c>
      <c r="F32" s="11">
        <v>8</v>
      </c>
      <c r="G32" s="11">
        <v>19</v>
      </c>
      <c r="H32" s="11">
        <v>23</v>
      </c>
      <c r="I32" s="11">
        <v>4</v>
      </c>
      <c r="J32" s="11">
        <v>36</v>
      </c>
      <c r="K32" s="11">
        <v>1</v>
      </c>
      <c r="L32" s="11">
        <v>4</v>
      </c>
      <c r="M32" s="11">
        <v>1</v>
      </c>
      <c r="N32" s="11">
        <v>3</v>
      </c>
      <c r="O32" s="11" t="s">
        <v>1029</v>
      </c>
      <c r="P32" s="11">
        <v>4</v>
      </c>
      <c r="Q32" s="11">
        <v>21</v>
      </c>
      <c r="R32" s="11">
        <v>62</v>
      </c>
      <c r="S32" s="11">
        <v>88</v>
      </c>
      <c r="T32" s="54"/>
      <c r="U32" s="54"/>
      <c r="V32" s="54"/>
      <c r="W32" s="54"/>
      <c r="X32" s="54"/>
      <c r="Y32" s="54"/>
      <c r="Z32" s="54"/>
      <c r="AA32" s="54"/>
      <c r="AB32" s="54"/>
      <c r="AC32" s="54"/>
      <c r="AD32" s="54"/>
      <c r="AE32" s="54"/>
      <c r="AF32" s="54"/>
      <c r="AG32" s="54"/>
      <c r="AH32" s="54"/>
      <c r="AI32" s="54"/>
    </row>
    <row r="33" spans="2:35">
      <c r="B33" s="18">
        <v>152000</v>
      </c>
      <c r="C33" s="282" t="s">
        <v>87</v>
      </c>
      <c r="D33" s="11">
        <v>6714</v>
      </c>
      <c r="E33" s="11">
        <v>6256</v>
      </c>
      <c r="F33" s="11">
        <v>99</v>
      </c>
      <c r="G33" s="11">
        <v>76</v>
      </c>
      <c r="H33" s="11">
        <v>10</v>
      </c>
      <c r="I33" s="11">
        <v>10</v>
      </c>
      <c r="J33" s="11">
        <v>24</v>
      </c>
      <c r="K33" s="11">
        <v>3</v>
      </c>
      <c r="L33" s="11">
        <v>1</v>
      </c>
      <c r="M33" s="11">
        <v>3</v>
      </c>
      <c r="N33" s="11">
        <v>6</v>
      </c>
      <c r="O33" s="11">
        <v>5</v>
      </c>
      <c r="P33" s="11">
        <v>12</v>
      </c>
      <c r="Q33" s="11">
        <v>37</v>
      </c>
      <c r="R33" s="11">
        <v>87</v>
      </c>
      <c r="S33" s="11">
        <v>85</v>
      </c>
      <c r="T33" s="54"/>
      <c r="U33" s="54"/>
      <c r="V33" s="54"/>
      <c r="W33" s="54"/>
      <c r="X33" s="54"/>
      <c r="Y33" s="54"/>
      <c r="Z33" s="54"/>
      <c r="AA33" s="54"/>
      <c r="AB33" s="54"/>
      <c r="AC33" s="54"/>
      <c r="AD33" s="54"/>
      <c r="AE33" s="54"/>
      <c r="AF33" s="54"/>
      <c r="AG33" s="54"/>
      <c r="AH33" s="54"/>
      <c r="AI33" s="54"/>
    </row>
    <row r="34" spans="2:35">
      <c r="B34" s="18">
        <v>153000</v>
      </c>
      <c r="C34" s="282" t="s">
        <v>88</v>
      </c>
      <c r="D34" s="11">
        <v>7299</v>
      </c>
      <c r="E34" s="11">
        <v>7113</v>
      </c>
      <c r="F34" s="11">
        <v>7</v>
      </c>
      <c r="G34" s="11">
        <v>46</v>
      </c>
      <c r="H34" s="11">
        <v>13</v>
      </c>
      <c r="I34" s="11" t="s">
        <v>1029</v>
      </c>
      <c r="J34" s="11">
        <v>3</v>
      </c>
      <c r="K34" s="11">
        <v>7</v>
      </c>
      <c r="L34" s="11">
        <v>8</v>
      </c>
      <c r="M34" s="11">
        <v>5</v>
      </c>
      <c r="N34" s="11">
        <v>6</v>
      </c>
      <c r="O34" s="11" t="s">
        <v>1029</v>
      </c>
      <c r="P34" s="11">
        <v>3</v>
      </c>
      <c r="Q34" s="11">
        <v>37</v>
      </c>
      <c r="R34" s="11">
        <v>17</v>
      </c>
      <c r="S34" s="11">
        <v>34</v>
      </c>
      <c r="T34" s="54"/>
      <c r="U34" s="54"/>
      <c r="V34" s="54"/>
      <c r="W34" s="54"/>
      <c r="X34" s="54"/>
      <c r="Y34" s="54"/>
      <c r="Z34" s="54"/>
      <c r="AA34" s="54"/>
      <c r="AB34" s="54"/>
      <c r="AC34" s="54"/>
      <c r="AD34" s="54"/>
      <c r="AE34" s="54"/>
      <c r="AF34" s="54"/>
      <c r="AG34" s="54"/>
      <c r="AH34" s="54"/>
      <c r="AI34" s="54"/>
    </row>
    <row r="35" spans="2:35">
      <c r="B35" s="18">
        <v>154000</v>
      </c>
      <c r="C35" s="282" t="s">
        <v>89</v>
      </c>
      <c r="D35" s="11">
        <v>11210</v>
      </c>
      <c r="E35" s="11">
        <v>10456</v>
      </c>
      <c r="F35" s="11">
        <v>143</v>
      </c>
      <c r="G35" s="11">
        <v>70</v>
      </c>
      <c r="H35" s="11">
        <v>18</v>
      </c>
      <c r="I35" s="11">
        <v>30</v>
      </c>
      <c r="J35" s="11">
        <v>35</v>
      </c>
      <c r="K35" s="11">
        <v>1</v>
      </c>
      <c r="L35" s="11">
        <v>29</v>
      </c>
      <c r="M35" s="11">
        <v>73</v>
      </c>
      <c r="N35" s="11">
        <v>20</v>
      </c>
      <c r="O35" s="11">
        <v>1</v>
      </c>
      <c r="P35" s="11">
        <v>15</v>
      </c>
      <c r="Q35" s="11">
        <v>76</v>
      </c>
      <c r="R35" s="11">
        <v>103</v>
      </c>
      <c r="S35" s="11">
        <v>140</v>
      </c>
      <c r="T35" s="54"/>
      <c r="U35" s="54"/>
      <c r="V35" s="54"/>
      <c r="W35" s="54"/>
      <c r="X35" s="54"/>
      <c r="Y35" s="54"/>
      <c r="Z35" s="54"/>
      <c r="AA35" s="54"/>
      <c r="AB35" s="54"/>
      <c r="AC35" s="54"/>
      <c r="AD35" s="54"/>
      <c r="AE35" s="54"/>
      <c r="AF35" s="54"/>
      <c r="AG35" s="54"/>
      <c r="AH35" s="54"/>
      <c r="AI35" s="54"/>
    </row>
    <row r="36" spans="2:35" s="54" customFormat="1">
      <c r="B36" s="293"/>
      <c r="C36" s="295" t="s">
        <v>90</v>
      </c>
      <c r="D36" s="303">
        <v>608651</v>
      </c>
      <c r="E36" s="303">
        <v>565258</v>
      </c>
      <c r="F36" s="303">
        <v>6988</v>
      </c>
      <c r="G36" s="303">
        <v>9442</v>
      </c>
      <c r="H36" s="303">
        <v>7578</v>
      </c>
      <c r="I36" s="303">
        <v>2068</v>
      </c>
      <c r="J36" s="303">
        <v>2057</v>
      </c>
      <c r="K36" s="303">
        <v>3519</v>
      </c>
      <c r="L36" s="303">
        <v>232</v>
      </c>
      <c r="M36" s="303">
        <v>783</v>
      </c>
      <c r="N36" s="303">
        <v>793</v>
      </c>
      <c r="O36" s="303">
        <v>84</v>
      </c>
      <c r="P36" s="303">
        <v>145</v>
      </c>
      <c r="Q36" s="303">
        <v>1272</v>
      </c>
      <c r="R36" s="303">
        <v>4177</v>
      </c>
      <c r="S36" s="303">
        <v>4255</v>
      </c>
    </row>
    <row r="37" spans="2:35" s="54" customFormat="1">
      <c r="B37" s="293">
        <v>300000</v>
      </c>
      <c r="C37" s="295" t="s">
        <v>91</v>
      </c>
      <c r="D37" s="303">
        <v>94546</v>
      </c>
      <c r="E37" s="303">
        <v>86534</v>
      </c>
      <c r="F37" s="303">
        <v>1747</v>
      </c>
      <c r="G37" s="303">
        <v>1062</v>
      </c>
      <c r="H37" s="303">
        <v>500</v>
      </c>
      <c r="I37" s="303">
        <v>166</v>
      </c>
      <c r="J37" s="303">
        <v>284</v>
      </c>
      <c r="K37" s="303">
        <v>141</v>
      </c>
      <c r="L37" s="303">
        <v>68</v>
      </c>
      <c r="M37" s="303">
        <v>375</v>
      </c>
      <c r="N37" s="303">
        <v>275</v>
      </c>
      <c r="O37" s="303">
        <v>16</v>
      </c>
      <c r="P37" s="303">
        <v>90</v>
      </c>
      <c r="Q37" s="303">
        <v>795</v>
      </c>
      <c r="R37" s="303">
        <v>1055</v>
      </c>
      <c r="S37" s="303">
        <v>1438</v>
      </c>
    </row>
    <row r="38" spans="2:35">
      <c r="B38" s="17">
        <v>301000</v>
      </c>
      <c r="C38" s="283" t="s">
        <v>92</v>
      </c>
      <c r="D38" s="11">
        <v>90954</v>
      </c>
      <c r="E38" s="11">
        <v>83062</v>
      </c>
      <c r="F38" s="11">
        <v>1735</v>
      </c>
      <c r="G38" s="11">
        <v>1028</v>
      </c>
      <c r="H38" s="11">
        <v>463</v>
      </c>
      <c r="I38" s="11">
        <v>161</v>
      </c>
      <c r="J38" s="11">
        <v>277</v>
      </c>
      <c r="K38" s="11">
        <v>139</v>
      </c>
      <c r="L38" s="11">
        <v>68</v>
      </c>
      <c r="M38" s="11">
        <v>372</v>
      </c>
      <c r="N38" s="11">
        <v>267</v>
      </c>
      <c r="O38" s="11">
        <v>16</v>
      </c>
      <c r="P38" s="11">
        <v>90</v>
      </c>
      <c r="Q38" s="11">
        <v>791</v>
      </c>
      <c r="R38" s="11">
        <v>1049</v>
      </c>
      <c r="S38" s="11">
        <v>1436</v>
      </c>
      <c r="T38" s="54"/>
      <c r="U38" s="54"/>
      <c r="V38" s="54"/>
      <c r="W38" s="54"/>
      <c r="X38" s="54"/>
      <c r="Y38" s="54"/>
      <c r="Z38" s="54"/>
      <c r="AA38" s="54"/>
      <c r="AB38" s="54"/>
      <c r="AC38" s="54"/>
      <c r="AD38" s="54"/>
      <c r="AE38" s="54"/>
      <c r="AF38" s="54"/>
      <c r="AG38" s="54"/>
      <c r="AH38" s="54"/>
      <c r="AI38" s="54"/>
    </row>
    <row r="39" spans="2:35">
      <c r="B39" s="17">
        <v>310000</v>
      </c>
      <c r="C39" s="283" t="s">
        <v>93</v>
      </c>
      <c r="D39" s="11">
        <v>2620</v>
      </c>
      <c r="E39" s="11">
        <v>2597</v>
      </c>
      <c r="F39" s="11">
        <v>3</v>
      </c>
      <c r="G39" s="11">
        <v>15</v>
      </c>
      <c r="H39" s="11" t="s">
        <v>1029</v>
      </c>
      <c r="I39" s="11" t="s">
        <v>1029</v>
      </c>
      <c r="J39" s="11" t="s">
        <v>1029</v>
      </c>
      <c r="K39" s="11">
        <v>1</v>
      </c>
      <c r="L39" s="11" t="s">
        <v>1029</v>
      </c>
      <c r="M39" s="11" t="s">
        <v>1029</v>
      </c>
      <c r="N39" s="11">
        <v>1</v>
      </c>
      <c r="O39" s="11" t="s">
        <v>1029</v>
      </c>
      <c r="P39" s="11" t="s">
        <v>1029</v>
      </c>
      <c r="Q39" s="11">
        <v>1</v>
      </c>
      <c r="R39" s="11" t="s">
        <v>1029</v>
      </c>
      <c r="S39" s="11">
        <v>2</v>
      </c>
      <c r="T39" s="54"/>
      <c r="U39" s="54"/>
      <c r="V39" s="54"/>
      <c r="W39" s="54"/>
      <c r="X39" s="54"/>
      <c r="Y39" s="54"/>
      <c r="Z39" s="54"/>
      <c r="AA39" s="54"/>
      <c r="AB39" s="54"/>
      <c r="AC39" s="54"/>
      <c r="AD39" s="54"/>
      <c r="AE39" s="54"/>
      <c r="AF39" s="54"/>
      <c r="AG39" s="54"/>
      <c r="AH39" s="54"/>
      <c r="AI39" s="54"/>
    </row>
    <row r="40" spans="2:35">
      <c r="B40" s="17">
        <v>311000</v>
      </c>
      <c r="C40" s="283" t="s">
        <v>94</v>
      </c>
      <c r="D40" s="11">
        <v>972</v>
      </c>
      <c r="E40" s="11">
        <v>875</v>
      </c>
      <c r="F40" s="11">
        <v>9</v>
      </c>
      <c r="G40" s="11">
        <v>19</v>
      </c>
      <c r="H40" s="11">
        <v>37</v>
      </c>
      <c r="I40" s="11">
        <v>5</v>
      </c>
      <c r="J40" s="11">
        <v>7</v>
      </c>
      <c r="K40" s="11">
        <v>1</v>
      </c>
      <c r="L40" s="11" t="s">
        <v>1029</v>
      </c>
      <c r="M40" s="11">
        <v>3</v>
      </c>
      <c r="N40" s="11">
        <v>7</v>
      </c>
      <c r="O40" s="11" t="s">
        <v>1029</v>
      </c>
      <c r="P40" s="11" t="s">
        <v>1029</v>
      </c>
      <c r="Q40" s="11">
        <v>3</v>
      </c>
      <c r="R40" s="11">
        <v>6</v>
      </c>
      <c r="S40" s="11" t="s">
        <v>1029</v>
      </c>
      <c r="T40" s="54"/>
      <c r="U40" s="54"/>
      <c r="V40" s="54"/>
      <c r="W40" s="54"/>
      <c r="X40" s="54"/>
      <c r="Y40" s="54"/>
      <c r="Z40" s="54"/>
      <c r="AA40" s="54"/>
      <c r="AB40" s="54"/>
      <c r="AC40" s="54"/>
      <c r="AD40" s="54"/>
      <c r="AE40" s="54"/>
      <c r="AF40" s="54"/>
      <c r="AG40" s="54"/>
      <c r="AH40" s="54"/>
      <c r="AI40" s="54"/>
    </row>
    <row r="41" spans="2:35" s="54" customFormat="1">
      <c r="B41" s="296">
        <v>1400000</v>
      </c>
      <c r="C41" s="297" t="s">
        <v>95</v>
      </c>
      <c r="D41" s="303">
        <v>46894</v>
      </c>
      <c r="E41" s="303">
        <v>37731</v>
      </c>
      <c r="F41" s="303">
        <v>549</v>
      </c>
      <c r="G41" s="303">
        <v>3603</v>
      </c>
      <c r="H41" s="303">
        <v>1979</v>
      </c>
      <c r="I41" s="303">
        <v>303</v>
      </c>
      <c r="J41" s="303">
        <v>175</v>
      </c>
      <c r="K41" s="303">
        <v>3</v>
      </c>
      <c r="L41" s="303">
        <v>14</v>
      </c>
      <c r="M41" s="303">
        <v>32</v>
      </c>
      <c r="N41" s="303">
        <v>63</v>
      </c>
      <c r="O41" s="303">
        <v>4</v>
      </c>
      <c r="P41" s="303" t="s">
        <v>1029</v>
      </c>
      <c r="Q41" s="303">
        <v>50</v>
      </c>
      <c r="R41" s="303">
        <v>1495</v>
      </c>
      <c r="S41" s="303">
        <v>893</v>
      </c>
    </row>
    <row r="42" spans="2:35">
      <c r="B42" s="24">
        <v>1401000</v>
      </c>
      <c r="C42" s="282" t="s">
        <v>96</v>
      </c>
      <c r="D42" s="11">
        <v>5785</v>
      </c>
      <c r="E42" s="11">
        <v>5507</v>
      </c>
      <c r="F42" s="11">
        <v>7</v>
      </c>
      <c r="G42" s="11">
        <v>101</v>
      </c>
      <c r="H42" s="11">
        <v>6</v>
      </c>
      <c r="I42" s="11">
        <v>19</v>
      </c>
      <c r="J42" s="11">
        <v>9</v>
      </c>
      <c r="K42" s="11" t="s">
        <v>1029</v>
      </c>
      <c r="L42" s="11">
        <v>4</v>
      </c>
      <c r="M42" s="11">
        <v>13</v>
      </c>
      <c r="N42" s="11">
        <v>11</v>
      </c>
      <c r="O42" s="11" t="s">
        <v>1029</v>
      </c>
      <c r="P42" s="11" t="s">
        <v>1029</v>
      </c>
      <c r="Q42" s="11">
        <v>9</v>
      </c>
      <c r="R42" s="11">
        <v>71</v>
      </c>
      <c r="S42" s="11">
        <v>28</v>
      </c>
      <c r="T42" s="54"/>
      <c r="U42" s="54"/>
      <c r="V42" s="54"/>
      <c r="W42" s="54"/>
      <c r="X42" s="54"/>
      <c r="Y42" s="54"/>
      <c r="Z42" s="54"/>
      <c r="AA42" s="54"/>
      <c r="AB42" s="54"/>
      <c r="AC42" s="54"/>
      <c r="AD42" s="54"/>
      <c r="AE42" s="54"/>
      <c r="AF42" s="54"/>
      <c r="AG42" s="54"/>
      <c r="AH42" s="54"/>
      <c r="AI42" s="54"/>
    </row>
    <row r="43" spans="2:35">
      <c r="B43" s="25">
        <v>1402000</v>
      </c>
      <c r="C43" s="282" t="s">
        <v>97</v>
      </c>
      <c r="D43" s="11">
        <v>3569</v>
      </c>
      <c r="E43" s="11">
        <v>3221</v>
      </c>
      <c r="F43" s="11">
        <v>8</v>
      </c>
      <c r="G43" s="11">
        <v>187</v>
      </c>
      <c r="H43" s="11">
        <v>27</v>
      </c>
      <c r="I43" s="11">
        <v>23</v>
      </c>
      <c r="J43" s="11">
        <v>13</v>
      </c>
      <c r="K43" s="11" t="s">
        <v>1029</v>
      </c>
      <c r="L43" s="11">
        <v>6</v>
      </c>
      <c r="M43" s="11">
        <v>3</v>
      </c>
      <c r="N43" s="11">
        <v>7</v>
      </c>
      <c r="O43" s="11" t="s">
        <v>1029</v>
      </c>
      <c r="P43" s="11" t="s">
        <v>1029</v>
      </c>
      <c r="Q43" s="11">
        <v>7</v>
      </c>
      <c r="R43" s="11">
        <v>52</v>
      </c>
      <c r="S43" s="11">
        <v>15</v>
      </c>
      <c r="T43" s="54"/>
      <c r="U43" s="54"/>
      <c r="V43" s="54"/>
      <c r="W43" s="54"/>
      <c r="X43" s="54"/>
      <c r="Y43" s="54"/>
      <c r="Z43" s="54"/>
      <c r="AA43" s="54"/>
      <c r="AB43" s="54"/>
      <c r="AC43" s="54"/>
      <c r="AD43" s="54"/>
      <c r="AE43" s="54"/>
      <c r="AF43" s="54"/>
      <c r="AG43" s="54"/>
      <c r="AH43" s="54"/>
      <c r="AI43" s="54"/>
    </row>
    <row r="44" spans="2:35">
      <c r="B44" s="25">
        <v>1410000</v>
      </c>
      <c r="C44" s="282" t="s">
        <v>98</v>
      </c>
      <c r="D44" s="11">
        <v>1237</v>
      </c>
      <c r="E44" s="11">
        <v>977</v>
      </c>
      <c r="F44" s="11">
        <v>16</v>
      </c>
      <c r="G44" s="11">
        <v>1</v>
      </c>
      <c r="H44" s="11">
        <v>222</v>
      </c>
      <c r="I44" s="11" t="s">
        <v>1029</v>
      </c>
      <c r="J44" s="11">
        <v>14</v>
      </c>
      <c r="K44" s="11" t="s">
        <v>1029</v>
      </c>
      <c r="L44" s="11" t="s">
        <v>1029</v>
      </c>
      <c r="M44" s="11" t="s">
        <v>1029</v>
      </c>
      <c r="N44" s="11">
        <v>1</v>
      </c>
      <c r="O44" s="11" t="s">
        <v>1029</v>
      </c>
      <c r="P44" s="11" t="s">
        <v>1029</v>
      </c>
      <c r="Q44" s="11" t="s">
        <v>1029</v>
      </c>
      <c r="R44" s="11">
        <v>2</v>
      </c>
      <c r="S44" s="11">
        <v>4</v>
      </c>
      <c r="T44" s="54"/>
      <c r="U44" s="54"/>
      <c r="V44" s="54"/>
      <c r="W44" s="54"/>
      <c r="X44" s="54"/>
      <c r="Y44" s="54"/>
      <c r="Z44" s="54"/>
      <c r="AA44" s="54"/>
      <c r="AB44" s="54"/>
      <c r="AC44" s="54"/>
      <c r="AD44" s="54"/>
      <c r="AE44" s="54"/>
      <c r="AF44" s="54"/>
      <c r="AG44" s="54"/>
      <c r="AH44" s="54"/>
      <c r="AI44" s="54"/>
    </row>
    <row r="45" spans="2:35">
      <c r="B45" s="25">
        <v>1411000</v>
      </c>
      <c r="C45" s="273" t="s">
        <v>99</v>
      </c>
      <c r="D45" s="11">
        <v>1284</v>
      </c>
      <c r="E45" s="11">
        <v>1222</v>
      </c>
      <c r="F45" s="11">
        <v>4</v>
      </c>
      <c r="G45" s="11">
        <v>5</v>
      </c>
      <c r="H45" s="11">
        <v>8</v>
      </c>
      <c r="I45" s="11">
        <v>9</v>
      </c>
      <c r="J45" s="11">
        <v>17</v>
      </c>
      <c r="K45" s="11" t="s">
        <v>1029</v>
      </c>
      <c r="L45" s="11">
        <v>1</v>
      </c>
      <c r="M45" s="11" t="s">
        <v>1029</v>
      </c>
      <c r="N45" s="11" t="s">
        <v>1029</v>
      </c>
      <c r="O45" s="11" t="s">
        <v>1029</v>
      </c>
      <c r="P45" s="11" t="s">
        <v>1029</v>
      </c>
      <c r="Q45" s="11" t="s">
        <v>1029</v>
      </c>
      <c r="R45" s="11">
        <v>11</v>
      </c>
      <c r="S45" s="11">
        <v>7</v>
      </c>
      <c r="T45" s="54"/>
      <c r="U45" s="54"/>
      <c r="V45" s="54"/>
      <c r="W45" s="54"/>
      <c r="X45" s="54"/>
      <c r="Y45" s="54"/>
      <c r="Z45" s="54"/>
      <c r="AA45" s="54"/>
      <c r="AB45" s="54"/>
      <c r="AC45" s="54"/>
      <c r="AD45" s="54"/>
      <c r="AE45" s="54"/>
      <c r="AF45" s="54"/>
      <c r="AG45" s="54"/>
      <c r="AH45" s="54"/>
      <c r="AI45" s="54"/>
    </row>
    <row r="46" spans="2:35">
      <c r="B46" s="25">
        <v>1412000</v>
      </c>
      <c r="C46" s="273" t="s">
        <v>100</v>
      </c>
      <c r="D46" s="11">
        <v>339</v>
      </c>
      <c r="E46" s="11">
        <v>320</v>
      </c>
      <c r="F46" s="11" t="s">
        <v>1029</v>
      </c>
      <c r="G46" s="11">
        <v>3</v>
      </c>
      <c r="H46" s="11" t="s">
        <v>1029</v>
      </c>
      <c r="I46" s="11" t="s">
        <v>1029</v>
      </c>
      <c r="J46" s="11" t="s">
        <v>1029</v>
      </c>
      <c r="K46" s="11" t="s">
        <v>1029</v>
      </c>
      <c r="L46" s="11" t="s">
        <v>1029</v>
      </c>
      <c r="M46" s="11" t="s">
        <v>1029</v>
      </c>
      <c r="N46" s="11" t="s">
        <v>1029</v>
      </c>
      <c r="O46" s="11" t="s">
        <v>1029</v>
      </c>
      <c r="P46" s="11" t="s">
        <v>1029</v>
      </c>
      <c r="Q46" s="11" t="s">
        <v>1029</v>
      </c>
      <c r="R46" s="11">
        <v>14</v>
      </c>
      <c r="S46" s="11">
        <v>2</v>
      </c>
      <c r="T46" s="54"/>
      <c r="U46" s="54"/>
      <c r="V46" s="54"/>
      <c r="W46" s="54"/>
      <c r="X46" s="54"/>
      <c r="Y46" s="54"/>
      <c r="Z46" s="54"/>
      <c r="AA46" s="54"/>
      <c r="AB46" s="54"/>
      <c r="AC46" s="54"/>
      <c r="AD46" s="54"/>
      <c r="AE46" s="54"/>
      <c r="AF46" s="54"/>
      <c r="AG46" s="54"/>
      <c r="AH46" s="54"/>
      <c r="AI46" s="54"/>
    </row>
    <row r="47" spans="2:35">
      <c r="B47" s="25">
        <v>1413000</v>
      </c>
      <c r="C47" s="273" t="s">
        <v>101</v>
      </c>
      <c r="D47" s="11">
        <v>1136</v>
      </c>
      <c r="E47" s="11">
        <v>1097</v>
      </c>
      <c r="F47" s="11">
        <v>10</v>
      </c>
      <c r="G47" s="11">
        <v>5</v>
      </c>
      <c r="H47" s="11">
        <v>11</v>
      </c>
      <c r="I47" s="11">
        <v>2</v>
      </c>
      <c r="J47" s="11" t="s">
        <v>1029</v>
      </c>
      <c r="K47" s="11" t="s">
        <v>1029</v>
      </c>
      <c r="L47" s="11" t="s">
        <v>1029</v>
      </c>
      <c r="M47" s="11" t="s">
        <v>1029</v>
      </c>
      <c r="N47" s="11">
        <v>1</v>
      </c>
      <c r="O47" s="11" t="s">
        <v>1029</v>
      </c>
      <c r="P47" s="11" t="s">
        <v>1029</v>
      </c>
      <c r="Q47" s="11">
        <v>1</v>
      </c>
      <c r="R47" s="11" t="s">
        <v>1029</v>
      </c>
      <c r="S47" s="11">
        <v>9</v>
      </c>
      <c r="T47" s="54"/>
      <c r="U47" s="54"/>
      <c r="V47" s="54"/>
      <c r="W47" s="54"/>
      <c r="X47" s="54"/>
      <c r="Y47" s="54"/>
      <c r="Z47" s="54"/>
      <c r="AA47" s="54"/>
      <c r="AB47" s="54"/>
      <c r="AC47" s="54"/>
      <c r="AD47" s="54"/>
      <c r="AE47" s="54"/>
      <c r="AF47" s="54"/>
      <c r="AG47" s="54"/>
      <c r="AH47" s="54"/>
      <c r="AI47" s="54"/>
    </row>
    <row r="48" spans="2:35">
      <c r="B48" s="25">
        <v>1414000</v>
      </c>
      <c r="C48" s="273" t="s">
        <v>102</v>
      </c>
      <c r="D48" s="11">
        <v>891</v>
      </c>
      <c r="E48" s="11">
        <v>707</v>
      </c>
      <c r="F48" s="11">
        <v>95</v>
      </c>
      <c r="G48" s="11">
        <v>8</v>
      </c>
      <c r="H48" s="11">
        <v>29</v>
      </c>
      <c r="I48" s="11" t="s">
        <v>1029</v>
      </c>
      <c r="J48" s="11">
        <v>14</v>
      </c>
      <c r="K48" s="11" t="s">
        <v>1029</v>
      </c>
      <c r="L48" s="11" t="s">
        <v>1029</v>
      </c>
      <c r="M48" s="11" t="s">
        <v>1029</v>
      </c>
      <c r="N48" s="11" t="s">
        <v>1029</v>
      </c>
      <c r="O48" s="11" t="s">
        <v>1029</v>
      </c>
      <c r="P48" s="11" t="s">
        <v>1029</v>
      </c>
      <c r="Q48" s="11" t="s">
        <v>1029</v>
      </c>
      <c r="R48" s="11">
        <v>23</v>
      </c>
      <c r="S48" s="11">
        <v>15</v>
      </c>
      <c r="T48" s="54"/>
      <c r="U48" s="54"/>
      <c r="V48" s="54"/>
      <c r="W48" s="54"/>
      <c r="X48" s="54"/>
      <c r="Y48" s="54"/>
      <c r="Z48" s="54"/>
      <c r="AA48" s="54"/>
      <c r="AB48" s="54"/>
      <c r="AC48" s="54"/>
      <c r="AD48" s="54"/>
      <c r="AE48" s="54"/>
      <c r="AF48" s="54"/>
      <c r="AG48" s="54"/>
      <c r="AH48" s="54"/>
      <c r="AI48" s="54"/>
    </row>
    <row r="49" spans="2:35">
      <c r="B49" s="25">
        <v>1415000</v>
      </c>
      <c r="C49" s="273" t="s">
        <v>103</v>
      </c>
      <c r="D49" s="11">
        <v>509</v>
      </c>
      <c r="E49" s="11">
        <v>504</v>
      </c>
      <c r="F49" s="11" t="s">
        <v>1029</v>
      </c>
      <c r="G49" s="11" t="s">
        <v>1029</v>
      </c>
      <c r="H49" s="11" t="s">
        <v>1029</v>
      </c>
      <c r="I49" s="11" t="s">
        <v>1029</v>
      </c>
      <c r="J49" s="11" t="s">
        <v>1029</v>
      </c>
      <c r="K49" s="11" t="s">
        <v>1029</v>
      </c>
      <c r="L49" s="11" t="s">
        <v>1029</v>
      </c>
      <c r="M49" s="11" t="s">
        <v>1029</v>
      </c>
      <c r="N49" s="11">
        <v>3</v>
      </c>
      <c r="O49" s="11" t="s">
        <v>1029</v>
      </c>
      <c r="P49" s="11" t="s">
        <v>1029</v>
      </c>
      <c r="Q49" s="11" t="s">
        <v>1029</v>
      </c>
      <c r="R49" s="11">
        <v>2</v>
      </c>
      <c r="S49" s="11" t="s">
        <v>1029</v>
      </c>
      <c r="T49" s="54"/>
      <c r="U49" s="54"/>
      <c r="V49" s="54"/>
      <c r="W49" s="54"/>
      <c r="X49" s="54"/>
      <c r="Y49" s="54"/>
      <c r="Z49" s="54"/>
      <c r="AA49" s="54"/>
      <c r="AB49" s="54"/>
      <c r="AC49" s="54"/>
      <c r="AD49" s="54"/>
      <c r="AE49" s="54"/>
      <c r="AF49" s="54"/>
      <c r="AG49" s="54"/>
      <c r="AH49" s="54"/>
      <c r="AI49" s="54"/>
    </row>
    <row r="50" spans="2:35">
      <c r="B50" s="25">
        <v>1416000</v>
      </c>
      <c r="C50" s="273" t="s">
        <v>104</v>
      </c>
      <c r="D50" s="11">
        <v>2629</v>
      </c>
      <c r="E50" s="11">
        <v>620</v>
      </c>
      <c r="F50" s="11">
        <v>41</v>
      </c>
      <c r="G50" s="11">
        <v>822</v>
      </c>
      <c r="H50" s="11">
        <v>176</v>
      </c>
      <c r="I50" s="11">
        <v>7</v>
      </c>
      <c r="J50" s="11">
        <v>25</v>
      </c>
      <c r="K50" s="11" t="s">
        <v>1029</v>
      </c>
      <c r="L50" s="11" t="s">
        <v>1029</v>
      </c>
      <c r="M50" s="11" t="s">
        <v>1029</v>
      </c>
      <c r="N50" s="11">
        <v>4</v>
      </c>
      <c r="O50" s="11" t="s">
        <v>1029</v>
      </c>
      <c r="P50" s="11" t="s">
        <v>1029</v>
      </c>
      <c r="Q50" s="11">
        <v>3</v>
      </c>
      <c r="R50" s="11">
        <v>673</v>
      </c>
      <c r="S50" s="11">
        <v>258</v>
      </c>
      <c r="T50" s="54"/>
      <c r="U50" s="54"/>
      <c r="V50" s="54"/>
      <c r="W50" s="54"/>
      <c r="X50" s="54"/>
      <c r="Y50" s="54"/>
      <c r="Z50" s="54"/>
      <c r="AA50" s="54"/>
      <c r="AB50" s="54"/>
      <c r="AC50" s="54"/>
      <c r="AD50" s="54"/>
      <c r="AE50" s="54"/>
      <c r="AF50" s="54"/>
      <c r="AG50" s="54"/>
      <c r="AH50" s="54"/>
      <c r="AI50" s="54"/>
    </row>
    <row r="51" spans="2:35">
      <c r="B51" s="25">
        <v>1417000</v>
      </c>
      <c r="C51" s="273" t="s">
        <v>105</v>
      </c>
      <c r="D51" s="11">
        <v>2025</v>
      </c>
      <c r="E51" s="11">
        <v>1922</v>
      </c>
      <c r="F51" s="11">
        <v>10</v>
      </c>
      <c r="G51" s="11">
        <v>37</v>
      </c>
      <c r="H51" s="11">
        <v>5</v>
      </c>
      <c r="I51" s="11">
        <v>49</v>
      </c>
      <c r="J51" s="11" t="s">
        <v>1029</v>
      </c>
      <c r="K51" s="11" t="s">
        <v>1029</v>
      </c>
      <c r="L51" s="11" t="s">
        <v>1029</v>
      </c>
      <c r="M51" s="11" t="s">
        <v>1029</v>
      </c>
      <c r="N51" s="11" t="s">
        <v>1029</v>
      </c>
      <c r="O51" s="11" t="s">
        <v>1029</v>
      </c>
      <c r="P51" s="11" t="s">
        <v>1029</v>
      </c>
      <c r="Q51" s="11" t="s">
        <v>1029</v>
      </c>
      <c r="R51" s="11">
        <v>1</v>
      </c>
      <c r="S51" s="11">
        <v>1</v>
      </c>
      <c r="T51" s="54"/>
      <c r="U51" s="54"/>
      <c r="V51" s="54"/>
      <c r="W51" s="54"/>
      <c r="X51" s="54"/>
      <c r="Y51" s="54"/>
      <c r="Z51" s="54"/>
      <c r="AA51" s="54"/>
      <c r="AB51" s="54"/>
      <c r="AC51" s="54"/>
      <c r="AD51" s="54"/>
      <c r="AE51" s="54"/>
      <c r="AF51" s="54"/>
      <c r="AG51" s="54"/>
      <c r="AH51" s="54"/>
      <c r="AI51" s="54"/>
    </row>
    <row r="52" spans="2:35">
      <c r="B52" s="25">
        <v>1418000</v>
      </c>
      <c r="C52" s="273" t="s">
        <v>106</v>
      </c>
      <c r="D52" s="11">
        <v>4495</v>
      </c>
      <c r="E52" s="11">
        <v>1947</v>
      </c>
      <c r="F52" s="11">
        <v>199</v>
      </c>
      <c r="G52" s="11">
        <v>733</v>
      </c>
      <c r="H52" s="11">
        <v>1187</v>
      </c>
      <c r="I52" s="11">
        <v>50</v>
      </c>
      <c r="J52" s="11">
        <v>43</v>
      </c>
      <c r="K52" s="11" t="s">
        <v>1029</v>
      </c>
      <c r="L52" s="11">
        <v>1</v>
      </c>
      <c r="M52" s="11">
        <v>2</v>
      </c>
      <c r="N52" s="11">
        <v>5</v>
      </c>
      <c r="O52" s="11">
        <v>2</v>
      </c>
      <c r="P52" s="11" t="s">
        <v>1029</v>
      </c>
      <c r="Q52" s="11" t="s">
        <v>1029</v>
      </c>
      <c r="R52" s="11">
        <v>177</v>
      </c>
      <c r="S52" s="11">
        <v>149</v>
      </c>
      <c r="T52" s="54"/>
      <c r="U52" s="54"/>
      <c r="V52" s="54"/>
      <c r="W52" s="54"/>
      <c r="X52" s="54"/>
      <c r="Y52" s="54"/>
      <c r="Z52" s="54"/>
      <c r="AA52" s="54"/>
      <c r="AB52" s="54"/>
      <c r="AC52" s="54"/>
      <c r="AD52" s="54"/>
      <c r="AE52" s="54"/>
      <c r="AF52" s="54"/>
      <c r="AG52" s="54"/>
      <c r="AH52" s="54"/>
      <c r="AI52" s="54"/>
    </row>
    <row r="53" spans="2:35">
      <c r="B53" s="25">
        <v>1419000</v>
      </c>
      <c r="C53" s="273" t="s">
        <v>107</v>
      </c>
      <c r="D53" s="11">
        <v>1338</v>
      </c>
      <c r="E53" s="11">
        <v>1109</v>
      </c>
      <c r="F53" s="11">
        <v>25</v>
      </c>
      <c r="G53" s="11">
        <v>175</v>
      </c>
      <c r="H53" s="11">
        <v>1</v>
      </c>
      <c r="I53" s="11" t="s">
        <v>1029</v>
      </c>
      <c r="J53" s="11" t="s">
        <v>1029</v>
      </c>
      <c r="K53" s="11" t="s">
        <v>1029</v>
      </c>
      <c r="L53" s="11">
        <v>1</v>
      </c>
      <c r="M53" s="11" t="s">
        <v>1029</v>
      </c>
      <c r="N53" s="11">
        <v>1</v>
      </c>
      <c r="O53" s="11" t="s">
        <v>1029</v>
      </c>
      <c r="P53" s="11" t="s">
        <v>1029</v>
      </c>
      <c r="Q53" s="11">
        <v>26</v>
      </c>
      <c r="R53" s="11" t="s">
        <v>1029</v>
      </c>
      <c r="S53" s="11" t="s">
        <v>1029</v>
      </c>
      <c r="T53" s="54"/>
      <c r="U53" s="54"/>
      <c r="V53" s="54"/>
      <c r="W53" s="54"/>
      <c r="X53" s="54"/>
      <c r="Y53" s="54"/>
      <c r="Z53" s="54"/>
      <c r="AA53" s="54"/>
      <c r="AB53" s="54"/>
      <c r="AC53" s="54"/>
      <c r="AD53" s="54"/>
      <c r="AE53" s="54"/>
      <c r="AF53" s="54"/>
      <c r="AG53" s="54"/>
      <c r="AH53" s="54"/>
      <c r="AI53" s="54"/>
    </row>
    <row r="54" spans="2:35">
      <c r="B54" s="25">
        <v>1420000</v>
      </c>
      <c r="C54" s="273" t="s">
        <v>108</v>
      </c>
      <c r="D54" s="11">
        <v>2200</v>
      </c>
      <c r="E54" s="11">
        <v>1871</v>
      </c>
      <c r="F54" s="11">
        <v>14</v>
      </c>
      <c r="G54" s="11">
        <v>225</v>
      </c>
      <c r="H54" s="11">
        <v>18</v>
      </c>
      <c r="I54" s="11">
        <v>1</v>
      </c>
      <c r="J54" s="11">
        <v>4</v>
      </c>
      <c r="K54" s="11" t="s">
        <v>1029</v>
      </c>
      <c r="L54" s="11">
        <v>1</v>
      </c>
      <c r="M54" s="11" t="s">
        <v>1029</v>
      </c>
      <c r="N54" s="11">
        <v>2</v>
      </c>
      <c r="O54" s="11">
        <v>1</v>
      </c>
      <c r="P54" s="11" t="s">
        <v>1029</v>
      </c>
      <c r="Q54" s="11" t="s">
        <v>1029</v>
      </c>
      <c r="R54" s="11">
        <v>31</v>
      </c>
      <c r="S54" s="11">
        <v>32</v>
      </c>
      <c r="T54" s="54"/>
      <c r="U54" s="54"/>
      <c r="V54" s="54"/>
      <c r="W54" s="54"/>
      <c r="X54" s="54"/>
      <c r="Y54" s="54"/>
      <c r="Z54" s="54"/>
      <c r="AA54" s="54"/>
      <c r="AB54" s="54"/>
      <c r="AC54" s="54"/>
      <c r="AD54" s="54"/>
      <c r="AE54" s="54"/>
      <c r="AF54" s="54"/>
      <c r="AG54" s="54"/>
      <c r="AH54" s="54"/>
      <c r="AI54" s="54"/>
    </row>
    <row r="55" spans="2:35">
      <c r="B55" s="25">
        <v>1421000</v>
      </c>
      <c r="C55" s="273" t="s">
        <v>109</v>
      </c>
      <c r="D55" s="11">
        <v>920</v>
      </c>
      <c r="E55" s="11">
        <v>845</v>
      </c>
      <c r="F55" s="11">
        <v>3</v>
      </c>
      <c r="G55" s="11">
        <v>40</v>
      </c>
      <c r="H55" s="11">
        <v>7</v>
      </c>
      <c r="I55" s="11">
        <v>4</v>
      </c>
      <c r="J55" s="11">
        <v>2</v>
      </c>
      <c r="K55" s="11" t="s">
        <v>1029</v>
      </c>
      <c r="L55" s="11" t="s">
        <v>1029</v>
      </c>
      <c r="M55" s="11" t="s">
        <v>1029</v>
      </c>
      <c r="N55" s="11" t="s">
        <v>1029</v>
      </c>
      <c r="O55" s="11" t="s">
        <v>1029</v>
      </c>
      <c r="P55" s="11" t="s">
        <v>1029</v>
      </c>
      <c r="Q55" s="11" t="s">
        <v>1029</v>
      </c>
      <c r="R55" s="11">
        <v>14</v>
      </c>
      <c r="S55" s="11">
        <v>5</v>
      </c>
      <c r="T55" s="54"/>
      <c r="U55" s="54"/>
      <c r="V55" s="54"/>
      <c r="W55" s="54"/>
      <c r="X55" s="54"/>
      <c r="Y55" s="54"/>
      <c r="Z55" s="54"/>
      <c r="AA55" s="54"/>
      <c r="AB55" s="54"/>
      <c r="AC55" s="54"/>
      <c r="AD55" s="54"/>
      <c r="AE55" s="54"/>
      <c r="AF55" s="54"/>
      <c r="AG55" s="54"/>
      <c r="AH55" s="54"/>
      <c r="AI55" s="54"/>
    </row>
    <row r="56" spans="2:35">
      <c r="B56" s="25">
        <v>1422000</v>
      </c>
      <c r="C56" s="273" t="s">
        <v>110</v>
      </c>
      <c r="D56" s="11">
        <v>1316</v>
      </c>
      <c r="E56" s="11">
        <v>962</v>
      </c>
      <c r="F56" s="11">
        <v>2</v>
      </c>
      <c r="G56" s="11">
        <v>118</v>
      </c>
      <c r="H56" s="11">
        <v>27</v>
      </c>
      <c r="I56" s="11" t="s">
        <v>1029</v>
      </c>
      <c r="J56" s="11">
        <v>17</v>
      </c>
      <c r="K56" s="11" t="s">
        <v>1029</v>
      </c>
      <c r="L56" s="11" t="s">
        <v>1029</v>
      </c>
      <c r="M56" s="11">
        <v>1</v>
      </c>
      <c r="N56" s="11" t="s">
        <v>1029</v>
      </c>
      <c r="O56" s="11" t="s">
        <v>1029</v>
      </c>
      <c r="P56" s="11" t="s">
        <v>1029</v>
      </c>
      <c r="Q56" s="11" t="s">
        <v>1029</v>
      </c>
      <c r="R56" s="11">
        <v>6</v>
      </c>
      <c r="S56" s="11">
        <v>183</v>
      </c>
      <c r="T56" s="54"/>
      <c r="U56" s="54"/>
      <c r="V56" s="54"/>
      <c r="W56" s="54"/>
      <c r="X56" s="54"/>
      <c r="Y56" s="54"/>
      <c r="Z56" s="54"/>
      <c r="AA56" s="54"/>
      <c r="AB56" s="54"/>
      <c r="AC56" s="54"/>
      <c r="AD56" s="54"/>
      <c r="AE56" s="54"/>
      <c r="AF56" s="54"/>
      <c r="AG56" s="54"/>
      <c r="AH56" s="54"/>
      <c r="AI56" s="54"/>
    </row>
    <row r="57" spans="2:35">
      <c r="B57" s="25">
        <v>1423000</v>
      </c>
      <c r="C57" s="273" t="s">
        <v>111</v>
      </c>
      <c r="D57" s="11">
        <v>2854</v>
      </c>
      <c r="E57" s="11">
        <v>2629</v>
      </c>
      <c r="F57" s="11">
        <v>2</v>
      </c>
      <c r="G57" s="11">
        <v>211</v>
      </c>
      <c r="H57" s="11">
        <v>1</v>
      </c>
      <c r="I57" s="11" t="s">
        <v>1029</v>
      </c>
      <c r="J57" s="11">
        <v>1</v>
      </c>
      <c r="K57" s="11" t="s">
        <v>1029</v>
      </c>
      <c r="L57" s="11" t="s">
        <v>1029</v>
      </c>
      <c r="M57" s="11" t="s">
        <v>1029</v>
      </c>
      <c r="N57" s="11">
        <v>3</v>
      </c>
      <c r="O57" s="11" t="s">
        <v>1029</v>
      </c>
      <c r="P57" s="11" t="s">
        <v>1029</v>
      </c>
      <c r="Q57" s="11" t="s">
        <v>1029</v>
      </c>
      <c r="R57" s="11" t="s">
        <v>1029</v>
      </c>
      <c r="S57" s="11">
        <v>7</v>
      </c>
      <c r="T57" s="54"/>
      <c r="U57" s="54"/>
      <c r="V57" s="54"/>
      <c r="W57" s="54"/>
      <c r="X57" s="54"/>
      <c r="Y57" s="54"/>
      <c r="Z57" s="54"/>
      <c r="AA57" s="54"/>
      <c r="AB57" s="54"/>
      <c r="AC57" s="54"/>
      <c r="AD57" s="54"/>
      <c r="AE57" s="54"/>
      <c r="AF57" s="54"/>
      <c r="AG57" s="54"/>
      <c r="AH57" s="54"/>
      <c r="AI57" s="54"/>
    </row>
    <row r="58" spans="2:35">
      <c r="B58" s="25">
        <v>1424000</v>
      </c>
      <c r="C58" s="273" t="s">
        <v>112</v>
      </c>
      <c r="D58" s="11">
        <v>951</v>
      </c>
      <c r="E58" s="11">
        <v>840</v>
      </c>
      <c r="F58" s="11">
        <v>1</v>
      </c>
      <c r="G58" s="11">
        <v>21</v>
      </c>
      <c r="H58" s="11">
        <v>6</v>
      </c>
      <c r="I58" s="11">
        <v>43</v>
      </c>
      <c r="J58" s="11" t="s">
        <v>1029</v>
      </c>
      <c r="K58" s="11" t="s">
        <v>1029</v>
      </c>
      <c r="L58" s="11" t="s">
        <v>1029</v>
      </c>
      <c r="M58" s="11" t="s">
        <v>1029</v>
      </c>
      <c r="N58" s="11">
        <v>2</v>
      </c>
      <c r="O58" s="11" t="s">
        <v>1029</v>
      </c>
      <c r="P58" s="11" t="s">
        <v>1029</v>
      </c>
      <c r="Q58" s="11" t="s">
        <v>1029</v>
      </c>
      <c r="R58" s="11">
        <v>12</v>
      </c>
      <c r="S58" s="11">
        <v>26</v>
      </c>
      <c r="T58" s="54"/>
      <c r="U58" s="54"/>
      <c r="V58" s="54"/>
      <c r="W58" s="54"/>
      <c r="X58" s="54"/>
      <c r="Y58" s="54"/>
      <c r="Z58" s="54"/>
      <c r="AA58" s="54"/>
      <c r="AB58" s="54"/>
      <c r="AC58" s="54"/>
      <c r="AD58" s="54"/>
      <c r="AE58" s="54"/>
      <c r="AF58" s="54"/>
      <c r="AG58" s="54"/>
      <c r="AH58" s="54"/>
      <c r="AI58" s="54"/>
    </row>
    <row r="59" spans="2:35">
      <c r="B59" s="25">
        <v>1425000</v>
      </c>
      <c r="C59" s="273" t="s">
        <v>113</v>
      </c>
      <c r="D59" s="11">
        <v>647</v>
      </c>
      <c r="E59" s="11">
        <v>592</v>
      </c>
      <c r="F59" s="11" t="s">
        <v>1029</v>
      </c>
      <c r="G59" s="11">
        <v>30</v>
      </c>
      <c r="H59" s="11">
        <v>2</v>
      </c>
      <c r="I59" s="11">
        <v>1</v>
      </c>
      <c r="J59" s="11" t="s">
        <v>1029</v>
      </c>
      <c r="K59" s="11" t="s">
        <v>1029</v>
      </c>
      <c r="L59" s="11" t="s">
        <v>1029</v>
      </c>
      <c r="M59" s="11" t="s">
        <v>1029</v>
      </c>
      <c r="N59" s="11" t="s">
        <v>1029</v>
      </c>
      <c r="O59" s="11" t="s">
        <v>1029</v>
      </c>
      <c r="P59" s="11" t="s">
        <v>1029</v>
      </c>
      <c r="Q59" s="11" t="s">
        <v>1029</v>
      </c>
      <c r="R59" s="11">
        <v>22</v>
      </c>
      <c r="S59" s="11" t="s">
        <v>1029</v>
      </c>
      <c r="T59" s="54"/>
      <c r="U59" s="54"/>
      <c r="V59" s="54"/>
      <c r="W59" s="54"/>
      <c r="X59" s="54"/>
      <c r="Y59" s="54"/>
      <c r="Z59" s="54"/>
      <c r="AA59" s="54"/>
      <c r="AB59" s="54"/>
      <c r="AC59" s="54"/>
      <c r="AD59" s="54"/>
      <c r="AE59" s="54"/>
      <c r="AF59" s="54"/>
      <c r="AG59" s="54"/>
      <c r="AH59" s="54"/>
      <c r="AI59" s="54"/>
    </row>
    <row r="60" spans="2:35">
      <c r="B60" s="25">
        <v>1426000</v>
      </c>
      <c r="C60" s="273" t="s">
        <v>114</v>
      </c>
      <c r="D60" s="11">
        <v>2977</v>
      </c>
      <c r="E60" s="11">
        <v>2497</v>
      </c>
      <c r="F60" s="11">
        <v>79</v>
      </c>
      <c r="G60" s="11">
        <v>211</v>
      </c>
      <c r="H60" s="11">
        <v>16</v>
      </c>
      <c r="I60" s="11">
        <v>13</v>
      </c>
      <c r="J60" s="11" t="s">
        <v>1029</v>
      </c>
      <c r="K60" s="11" t="s">
        <v>1029</v>
      </c>
      <c r="L60" s="11" t="s">
        <v>1029</v>
      </c>
      <c r="M60" s="11">
        <v>3</v>
      </c>
      <c r="N60" s="11">
        <v>8</v>
      </c>
      <c r="O60" s="11" t="s">
        <v>1029</v>
      </c>
      <c r="P60" s="11" t="s">
        <v>1029</v>
      </c>
      <c r="Q60" s="11">
        <v>1</v>
      </c>
      <c r="R60" s="11">
        <v>38</v>
      </c>
      <c r="S60" s="11">
        <v>111</v>
      </c>
      <c r="T60" s="54"/>
      <c r="U60" s="54"/>
      <c r="V60" s="54"/>
      <c r="W60" s="54"/>
      <c r="X60" s="54"/>
      <c r="Y60" s="54"/>
      <c r="Z60" s="54"/>
      <c r="AA60" s="54"/>
      <c r="AB60" s="54"/>
      <c r="AC60" s="54"/>
      <c r="AD60" s="54"/>
      <c r="AE60" s="54"/>
      <c r="AF60" s="54"/>
      <c r="AG60" s="54"/>
      <c r="AH60" s="54"/>
      <c r="AI60" s="54"/>
    </row>
    <row r="61" spans="2:35">
      <c r="B61" s="25">
        <v>1427000</v>
      </c>
      <c r="C61" s="273" t="s">
        <v>115</v>
      </c>
      <c r="D61" s="11">
        <v>863</v>
      </c>
      <c r="E61" s="11">
        <v>845</v>
      </c>
      <c r="F61" s="11" t="s">
        <v>1029</v>
      </c>
      <c r="G61" s="11">
        <v>2</v>
      </c>
      <c r="H61" s="11">
        <v>5</v>
      </c>
      <c r="I61" s="11">
        <v>5</v>
      </c>
      <c r="J61" s="11" t="s">
        <v>1029</v>
      </c>
      <c r="K61" s="11" t="s">
        <v>1029</v>
      </c>
      <c r="L61" s="11" t="s">
        <v>1029</v>
      </c>
      <c r="M61" s="11">
        <v>5</v>
      </c>
      <c r="N61" s="11">
        <v>1</v>
      </c>
      <c r="O61" s="11" t="s">
        <v>1029</v>
      </c>
      <c r="P61" s="11" t="s">
        <v>1029</v>
      </c>
      <c r="Q61" s="11" t="s">
        <v>1029</v>
      </c>
      <c r="R61" s="11" t="s">
        <v>1029</v>
      </c>
      <c r="S61" s="11" t="s">
        <v>1029</v>
      </c>
      <c r="T61" s="54"/>
      <c r="U61" s="54"/>
      <c r="V61" s="54"/>
      <c r="W61" s="54"/>
      <c r="X61" s="54"/>
      <c r="Y61" s="54"/>
      <c r="Z61" s="54"/>
      <c r="AA61" s="54"/>
      <c r="AB61" s="54"/>
      <c r="AC61" s="54"/>
      <c r="AD61" s="54"/>
      <c r="AE61" s="54"/>
      <c r="AF61" s="54"/>
      <c r="AG61" s="54"/>
      <c r="AH61" s="54"/>
      <c r="AI61" s="54"/>
    </row>
    <row r="62" spans="2:35">
      <c r="B62" s="25">
        <v>1428000</v>
      </c>
      <c r="C62" s="273" t="s">
        <v>116</v>
      </c>
      <c r="D62" s="11">
        <v>885</v>
      </c>
      <c r="E62" s="11">
        <v>804</v>
      </c>
      <c r="F62" s="11">
        <v>23</v>
      </c>
      <c r="G62" s="11">
        <v>2</v>
      </c>
      <c r="H62" s="11">
        <v>27</v>
      </c>
      <c r="I62" s="11">
        <v>19</v>
      </c>
      <c r="J62" s="11" t="s">
        <v>1029</v>
      </c>
      <c r="K62" s="11">
        <v>3</v>
      </c>
      <c r="L62" s="11" t="s">
        <v>1029</v>
      </c>
      <c r="M62" s="11">
        <v>5</v>
      </c>
      <c r="N62" s="11">
        <v>2</v>
      </c>
      <c r="O62" s="11" t="s">
        <v>1029</v>
      </c>
      <c r="P62" s="11" t="s">
        <v>1029</v>
      </c>
      <c r="Q62" s="11" t="s">
        <v>1029</v>
      </c>
      <c r="R62" s="11" t="s">
        <v>1029</v>
      </c>
      <c r="S62" s="11" t="s">
        <v>1029</v>
      </c>
      <c r="T62" s="54"/>
      <c r="U62" s="54"/>
      <c r="V62" s="54"/>
      <c r="W62" s="54"/>
      <c r="X62" s="54"/>
      <c r="Y62" s="54"/>
      <c r="Z62" s="54"/>
      <c r="AA62" s="54"/>
      <c r="AB62" s="54"/>
      <c r="AC62" s="54"/>
      <c r="AD62" s="54"/>
      <c r="AE62" s="54"/>
      <c r="AF62" s="54"/>
      <c r="AG62" s="54"/>
      <c r="AH62" s="54"/>
      <c r="AI62" s="54"/>
    </row>
    <row r="63" spans="2:35">
      <c r="B63" s="25">
        <v>1429000</v>
      </c>
      <c r="C63" s="273" t="s">
        <v>117</v>
      </c>
      <c r="D63" s="11">
        <v>392</v>
      </c>
      <c r="E63" s="11">
        <v>359</v>
      </c>
      <c r="F63" s="11" t="s">
        <v>1029</v>
      </c>
      <c r="G63" s="11">
        <v>4</v>
      </c>
      <c r="H63" s="11">
        <v>2</v>
      </c>
      <c r="I63" s="11">
        <v>25</v>
      </c>
      <c r="J63" s="11" t="s">
        <v>1029</v>
      </c>
      <c r="K63" s="11" t="s">
        <v>1029</v>
      </c>
      <c r="L63" s="11" t="s">
        <v>1029</v>
      </c>
      <c r="M63" s="11" t="s">
        <v>1029</v>
      </c>
      <c r="N63" s="11">
        <v>1</v>
      </c>
      <c r="O63" s="11" t="s">
        <v>1029</v>
      </c>
      <c r="P63" s="11" t="s">
        <v>1029</v>
      </c>
      <c r="Q63" s="11">
        <v>1</v>
      </c>
      <c r="R63" s="11" t="s">
        <v>1029</v>
      </c>
      <c r="S63" s="11" t="s">
        <v>1029</v>
      </c>
      <c r="T63" s="54"/>
      <c r="U63" s="54"/>
      <c r="V63" s="54"/>
      <c r="W63" s="54"/>
      <c r="X63" s="54"/>
      <c r="Y63" s="54"/>
      <c r="Z63" s="54"/>
      <c r="AA63" s="54"/>
      <c r="AB63" s="54"/>
      <c r="AC63" s="54"/>
      <c r="AD63" s="54"/>
      <c r="AE63" s="54"/>
      <c r="AF63" s="54"/>
      <c r="AG63" s="54"/>
      <c r="AH63" s="54"/>
      <c r="AI63" s="54"/>
    </row>
    <row r="64" spans="2:35">
      <c r="B64" s="25">
        <v>1430000</v>
      </c>
      <c r="C64" s="273" t="s">
        <v>118</v>
      </c>
      <c r="D64" s="11">
        <v>939</v>
      </c>
      <c r="E64" s="11">
        <v>849</v>
      </c>
      <c r="F64" s="11">
        <v>5</v>
      </c>
      <c r="G64" s="11">
        <v>47</v>
      </c>
      <c r="H64" s="11">
        <v>27</v>
      </c>
      <c r="I64" s="11" t="s">
        <v>1029</v>
      </c>
      <c r="J64" s="11" t="s">
        <v>1029</v>
      </c>
      <c r="K64" s="11" t="s">
        <v>1029</v>
      </c>
      <c r="L64" s="11" t="s">
        <v>1029</v>
      </c>
      <c r="M64" s="11" t="s">
        <v>1029</v>
      </c>
      <c r="N64" s="11">
        <v>1</v>
      </c>
      <c r="O64" s="11" t="s">
        <v>1029</v>
      </c>
      <c r="P64" s="11" t="s">
        <v>1029</v>
      </c>
      <c r="Q64" s="11">
        <v>1</v>
      </c>
      <c r="R64" s="11">
        <v>6</v>
      </c>
      <c r="S64" s="11">
        <v>3</v>
      </c>
      <c r="T64" s="54"/>
      <c r="U64" s="54"/>
      <c r="V64" s="54"/>
      <c r="W64" s="54"/>
      <c r="X64" s="54"/>
      <c r="Y64" s="54"/>
      <c r="Z64" s="54"/>
      <c r="AA64" s="54"/>
      <c r="AB64" s="54"/>
      <c r="AC64" s="54"/>
      <c r="AD64" s="54"/>
      <c r="AE64" s="54"/>
      <c r="AF64" s="54"/>
      <c r="AG64" s="54"/>
      <c r="AH64" s="54"/>
      <c r="AI64" s="54"/>
    </row>
    <row r="65" spans="2:35">
      <c r="B65" s="25">
        <v>1431000</v>
      </c>
      <c r="C65" s="273" t="s">
        <v>119</v>
      </c>
      <c r="D65" s="11">
        <v>689</v>
      </c>
      <c r="E65" s="11">
        <v>598</v>
      </c>
      <c r="F65" s="11" t="s">
        <v>1029</v>
      </c>
      <c r="G65" s="11">
        <v>65</v>
      </c>
      <c r="H65" s="11" t="s">
        <v>1029</v>
      </c>
      <c r="I65" s="11">
        <v>1</v>
      </c>
      <c r="J65" s="11" t="s">
        <v>1029</v>
      </c>
      <c r="K65" s="11" t="s">
        <v>1029</v>
      </c>
      <c r="L65" s="11" t="s">
        <v>1029</v>
      </c>
      <c r="M65" s="11" t="s">
        <v>1029</v>
      </c>
      <c r="N65" s="11">
        <v>2</v>
      </c>
      <c r="O65" s="11" t="s">
        <v>1029</v>
      </c>
      <c r="P65" s="11" t="s">
        <v>1029</v>
      </c>
      <c r="Q65" s="11" t="s">
        <v>1029</v>
      </c>
      <c r="R65" s="11">
        <v>23</v>
      </c>
      <c r="S65" s="11" t="s">
        <v>1029</v>
      </c>
      <c r="T65" s="54"/>
      <c r="U65" s="54"/>
      <c r="V65" s="54"/>
      <c r="W65" s="54"/>
      <c r="X65" s="54"/>
      <c r="Y65" s="54"/>
      <c r="Z65" s="54"/>
      <c r="AA65" s="54"/>
      <c r="AB65" s="54"/>
      <c r="AC65" s="54"/>
      <c r="AD65" s="54"/>
      <c r="AE65" s="54"/>
      <c r="AF65" s="54"/>
      <c r="AG65" s="54"/>
      <c r="AH65" s="54"/>
      <c r="AI65" s="54"/>
    </row>
    <row r="66" spans="2:35">
      <c r="B66" s="25">
        <v>1432000</v>
      </c>
      <c r="C66" s="273" t="s">
        <v>120</v>
      </c>
      <c r="D66" s="11">
        <v>1217</v>
      </c>
      <c r="E66" s="11">
        <v>1129</v>
      </c>
      <c r="F66" s="11" t="s">
        <v>1029</v>
      </c>
      <c r="G66" s="11">
        <v>75</v>
      </c>
      <c r="H66" s="11">
        <v>1</v>
      </c>
      <c r="I66" s="11">
        <v>1</v>
      </c>
      <c r="J66" s="11" t="s">
        <v>1029</v>
      </c>
      <c r="K66" s="11" t="s">
        <v>1029</v>
      </c>
      <c r="L66" s="11" t="s">
        <v>1029</v>
      </c>
      <c r="M66" s="11" t="s">
        <v>1029</v>
      </c>
      <c r="N66" s="11" t="s">
        <v>1029</v>
      </c>
      <c r="O66" s="11" t="s">
        <v>1029</v>
      </c>
      <c r="P66" s="11" t="s">
        <v>1029</v>
      </c>
      <c r="Q66" s="11" t="s">
        <v>1029</v>
      </c>
      <c r="R66" s="11">
        <v>8</v>
      </c>
      <c r="S66" s="11">
        <v>3</v>
      </c>
      <c r="T66" s="54"/>
      <c r="U66" s="54"/>
      <c r="V66" s="54"/>
      <c r="W66" s="54"/>
      <c r="X66" s="54"/>
      <c r="Y66" s="54"/>
      <c r="Z66" s="54"/>
      <c r="AA66" s="54"/>
      <c r="AB66" s="54"/>
      <c r="AC66" s="54"/>
      <c r="AD66" s="54"/>
      <c r="AE66" s="54"/>
      <c r="AF66" s="54"/>
      <c r="AG66" s="54"/>
      <c r="AH66" s="54"/>
      <c r="AI66" s="54"/>
    </row>
    <row r="67" spans="2:35">
      <c r="B67" s="25">
        <v>1433000</v>
      </c>
      <c r="C67" s="273" t="s">
        <v>121</v>
      </c>
      <c r="D67" s="11">
        <v>1807</v>
      </c>
      <c r="E67" s="11">
        <v>977</v>
      </c>
      <c r="F67" s="11" t="s">
        <v>1029</v>
      </c>
      <c r="G67" s="11">
        <v>357</v>
      </c>
      <c r="H67" s="11">
        <v>136</v>
      </c>
      <c r="I67" s="11">
        <v>3</v>
      </c>
      <c r="J67" s="11">
        <v>9</v>
      </c>
      <c r="K67" s="11" t="s">
        <v>1029</v>
      </c>
      <c r="L67" s="11" t="s">
        <v>1029</v>
      </c>
      <c r="M67" s="11" t="s">
        <v>1029</v>
      </c>
      <c r="N67" s="11" t="s">
        <v>1029</v>
      </c>
      <c r="O67" s="11">
        <v>1</v>
      </c>
      <c r="P67" s="11" t="s">
        <v>1029</v>
      </c>
      <c r="Q67" s="11">
        <v>1</v>
      </c>
      <c r="R67" s="11">
        <v>296</v>
      </c>
      <c r="S67" s="11">
        <v>27</v>
      </c>
      <c r="T67" s="54"/>
      <c r="U67" s="54"/>
      <c r="V67" s="54"/>
      <c r="W67" s="54"/>
      <c r="X67" s="54"/>
      <c r="Y67" s="54"/>
      <c r="Z67" s="54"/>
      <c r="AA67" s="54"/>
      <c r="AB67" s="54"/>
      <c r="AC67" s="54"/>
      <c r="AD67" s="54"/>
      <c r="AE67" s="54"/>
      <c r="AF67" s="54"/>
      <c r="AG67" s="54"/>
      <c r="AH67" s="54"/>
      <c r="AI67" s="54"/>
    </row>
    <row r="68" spans="2:35">
      <c r="B68" s="25">
        <v>1434000</v>
      </c>
      <c r="C68" s="273" t="s">
        <v>122</v>
      </c>
      <c r="D68" s="11">
        <v>1701</v>
      </c>
      <c r="E68" s="11">
        <v>1645</v>
      </c>
      <c r="F68" s="11">
        <v>1</v>
      </c>
      <c r="G68" s="11">
        <v>13</v>
      </c>
      <c r="H68" s="11">
        <v>24</v>
      </c>
      <c r="I68" s="11">
        <v>1</v>
      </c>
      <c r="J68" s="11" t="s">
        <v>1029</v>
      </c>
      <c r="K68" s="11" t="s">
        <v>1029</v>
      </c>
      <c r="L68" s="11" t="s">
        <v>1029</v>
      </c>
      <c r="M68" s="11" t="s">
        <v>1029</v>
      </c>
      <c r="N68" s="11">
        <v>7</v>
      </c>
      <c r="O68" s="11" t="s">
        <v>1029</v>
      </c>
      <c r="P68" s="11" t="s">
        <v>1029</v>
      </c>
      <c r="Q68" s="11" t="s">
        <v>1029</v>
      </c>
      <c r="R68" s="11">
        <v>7</v>
      </c>
      <c r="S68" s="11">
        <v>3</v>
      </c>
      <c r="T68" s="54"/>
      <c r="U68" s="54"/>
      <c r="V68" s="54"/>
      <c r="W68" s="54"/>
      <c r="X68" s="54"/>
      <c r="Y68" s="54"/>
      <c r="Z68" s="54"/>
      <c r="AA68" s="54"/>
      <c r="AB68" s="54"/>
      <c r="AC68" s="54"/>
      <c r="AD68" s="54"/>
      <c r="AE68" s="54"/>
      <c r="AF68" s="54"/>
      <c r="AG68" s="54"/>
      <c r="AH68" s="54"/>
      <c r="AI68" s="54"/>
    </row>
    <row r="69" spans="2:35">
      <c r="B69" s="25">
        <v>1435000</v>
      </c>
      <c r="C69" s="273" t="s">
        <v>123</v>
      </c>
      <c r="D69" s="11">
        <v>1299</v>
      </c>
      <c r="E69" s="11">
        <v>1136</v>
      </c>
      <c r="F69" s="11">
        <v>4</v>
      </c>
      <c r="G69" s="11">
        <v>105</v>
      </c>
      <c r="H69" s="11">
        <v>8</v>
      </c>
      <c r="I69" s="11">
        <v>27</v>
      </c>
      <c r="J69" s="11">
        <v>7</v>
      </c>
      <c r="K69" s="11" t="s">
        <v>1029</v>
      </c>
      <c r="L69" s="11" t="s">
        <v>1029</v>
      </c>
      <c r="M69" s="11" t="s">
        <v>1029</v>
      </c>
      <c r="N69" s="11">
        <v>1</v>
      </c>
      <c r="O69" s="11" t="s">
        <v>1029</v>
      </c>
      <c r="P69" s="11" t="s">
        <v>1029</v>
      </c>
      <c r="Q69" s="11" t="s">
        <v>1029</v>
      </c>
      <c r="R69" s="11">
        <v>6</v>
      </c>
      <c r="S69" s="11">
        <v>5</v>
      </c>
      <c r="T69" s="54"/>
      <c r="U69" s="54"/>
      <c r="V69" s="54"/>
      <c r="W69" s="54"/>
      <c r="X69" s="54"/>
      <c r="Y69" s="54"/>
      <c r="Z69" s="54"/>
      <c r="AA69" s="54"/>
      <c r="AB69" s="54"/>
      <c r="AC69" s="54"/>
      <c r="AD69" s="54"/>
      <c r="AE69" s="54"/>
      <c r="AF69" s="54"/>
      <c r="AG69" s="54"/>
      <c r="AH69" s="54"/>
      <c r="AI69" s="54"/>
    </row>
    <row r="70" spans="2:35" s="54" customFormat="1">
      <c r="B70" s="298">
        <v>3400000</v>
      </c>
      <c r="C70" s="299" t="s">
        <v>124</v>
      </c>
      <c r="D70" s="303">
        <v>28108</v>
      </c>
      <c r="E70" s="303">
        <v>26159</v>
      </c>
      <c r="F70" s="303">
        <v>29</v>
      </c>
      <c r="G70" s="303">
        <v>194</v>
      </c>
      <c r="H70" s="303">
        <v>220</v>
      </c>
      <c r="I70" s="303">
        <v>68</v>
      </c>
      <c r="J70" s="303">
        <v>282</v>
      </c>
      <c r="K70" s="303">
        <v>936</v>
      </c>
      <c r="L70" s="303">
        <v>13</v>
      </c>
      <c r="M70" s="303">
        <v>5</v>
      </c>
      <c r="N70" s="303">
        <v>25</v>
      </c>
      <c r="O70" s="303" t="s">
        <v>1029</v>
      </c>
      <c r="P70" s="303">
        <v>1</v>
      </c>
      <c r="Q70" s="303">
        <v>20</v>
      </c>
      <c r="R70" s="303">
        <v>65</v>
      </c>
      <c r="S70" s="303">
        <v>91</v>
      </c>
    </row>
    <row r="71" spans="2:35">
      <c r="B71" s="25">
        <v>3401000</v>
      </c>
      <c r="C71" s="273" t="s">
        <v>125</v>
      </c>
      <c r="D71" s="11">
        <v>5987</v>
      </c>
      <c r="E71" s="11">
        <v>5636</v>
      </c>
      <c r="F71" s="11">
        <v>8</v>
      </c>
      <c r="G71" s="11">
        <v>83</v>
      </c>
      <c r="H71" s="11">
        <v>92</v>
      </c>
      <c r="I71" s="11">
        <v>8</v>
      </c>
      <c r="J71" s="11">
        <v>62</v>
      </c>
      <c r="K71" s="11">
        <v>2</v>
      </c>
      <c r="L71" s="11">
        <v>8</v>
      </c>
      <c r="M71" s="11">
        <v>2</v>
      </c>
      <c r="N71" s="11">
        <v>12</v>
      </c>
      <c r="O71" s="11" t="s">
        <v>1029</v>
      </c>
      <c r="P71" s="11" t="s">
        <v>1029</v>
      </c>
      <c r="Q71" s="11">
        <v>12</v>
      </c>
      <c r="R71" s="11">
        <v>28</v>
      </c>
      <c r="S71" s="11">
        <v>34</v>
      </c>
      <c r="T71" s="54"/>
      <c r="U71" s="54"/>
      <c r="V71" s="54"/>
      <c r="W71" s="54"/>
      <c r="X71" s="54"/>
      <c r="Y71" s="54"/>
      <c r="Z71" s="54"/>
      <c r="AA71" s="54"/>
      <c r="AB71" s="54"/>
      <c r="AC71" s="54"/>
      <c r="AD71" s="54"/>
      <c r="AE71" s="54"/>
      <c r="AF71" s="54"/>
      <c r="AG71" s="54"/>
      <c r="AH71" s="54"/>
      <c r="AI71" s="54"/>
    </row>
    <row r="72" spans="2:35">
      <c r="B72" s="25">
        <v>3410000</v>
      </c>
      <c r="C72" s="273" t="s">
        <v>126</v>
      </c>
      <c r="D72" s="11">
        <v>1033</v>
      </c>
      <c r="E72" s="11">
        <v>938</v>
      </c>
      <c r="F72" s="11">
        <v>7</v>
      </c>
      <c r="G72" s="11">
        <v>33</v>
      </c>
      <c r="H72" s="11">
        <v>34</v>
      </c>
      <c r="I72" s="11" t="s">
        <v>1029</v>
      </c>
      <c r="J72" s="11">
        <v>12</v>
      </c>
      <c r="K72" s="11">
        <v>7</v>
      </c>
      <c r="L72" s="11" t="s">
        <v>1029</v>
      </c>
      <c r="M72" s="11" t="s">
        <v>1029</v>
      </c>
      <c r="N72" s="11" t="s">
        <v>1029</v>
      </c>
      <c r="O72" s="11" t="s">
        <v>1029</v>
      </c>
      <c r="P72" s="11" t="s">
        <v>1029</v>
      </c>
      <c r="Q72" s="11" t="s">
        <v>1029</v>
      </c>
      <c r="R72" s="11">
        <v>2</v>
      </c>
      <c r="S72" s="11" t="s">
        <v>1029</v>
      </c>
      <c r="T72" s="54"/>
      <c r="U72" s="54"/>
      <c r="V72" s="54"/>
      <c r="W72" s="54"/>
      <c r="X72" s="54"/>
      <c r="Y72" s="54"/>
      <c r="Z72" s="54"/>
      <c r="AA72" s="54"/>
      <c r="AB72" s="54"/>
      <c r="AC72" s="54"/>
      <c r="AD72" s="54"/>
      <c r="AE72" s="54"/>
      <c r="AF72" s="54"/>
      <c r="AG72" s="54"/>
      <c r="AH72" s="54"/>
      <c r="AI72" s="54"/>
    </row>
    <row r="73" spans="2:35">
      <c r="B73" s="25">
        <v>3411000</v>
      </c>
      <c r="C73" s="273" t="s">
        <v>127</v>
      </c>
      <c r="D73" s="11">
        <v>2148</v>
      </c>
      <c r="E73" s="11">
        <v>2126</v>
      </c>
      <c r="F73" s="11" t="s">
        <v>1029</v>
      </c>
      <c r="G73" s="11">
        <v>1</v>
      </c>
      <c r="H73" s="11">
        <v>20</v>
      </c>
      <c r="I73" s="11" t="s">
        <v>1029</v>
      </c>
      <c r="J73" s="11" t="s">
        <v>1029</v>
      </c>
      <c r="K73" s="11" t="s">
        <v>1029</v>
      </c>
      <c r="L73" s="11" t="s">
        <v>1029</v>
      </c>
      <c r="M73" s="11" t="s">
        <v>1029</v>
      </c>
      <c r="N73" s="11" t="s">
        <v>1029</v>
      </c>
      <c r="O73" s="11" t="s">
        <v>1029</v>
      </c>
      <c r="P73" s="11" t="s">
        <v>1029</v>
      </c>
      <c r="Q73" s="11" t="s">
        <v>1029</v>
      </c>
      <c r="R73" s="11" t="s">
        <v>1029</v>
      </c>
      <c r="S73" s="11">
        <v>1</v>
      </c>
      <c r="T73" s="54"/>
      <c r="U73" s="54"/>
      <c r="V73" s="54"/>
      <c r="W73" s="54"/>
      <c r="X73" s="54"/>
      <c r="Y73" s="54"/>
      <c r="Z73" s="54"/>
      <c r="AA73" s="54"/>
      <c r="AB73" s="54"/>
      <c r="AC73" s="54"/>
      <c r="AD73" s="54"/>
      <c r="AE73" s="54"/>
      <c r="AF73" s="54"/>
      <c r="AG73" s="54"/>
      <c r="AH73" s="54"/>
      <c r="AI73" s="54"/>
    </row>
    <row r="74" spans="2:35">
      <c r="B74" s="25">
        <v>3412000</v>
      </c>
      <c r="C74" s="273" t="s">
        <v>29</v>
      </c>
      <c r="D74" s="11">
        <v>437</v>
      </c>
      <c r="E74" s="11">
        <v>427</v>
      </c>
      <c r="F74" s="11" t="s">
        <v>1029</v>
      </c>
      <c r="G74" s="11">
        <v>7</v>
      </c>
      <c r="H74" s="11" t="s">
        <v>1029</v>
      </c>
      <c r="I74" s="11" t="s">
        <v>1029</v>
      </c>
      <c r="J74" s="11">
        <v>1</v>
      </c>
      <c r="K74" s="11" t="s">
        <v>1029</v>
      </c>
      <c r="L74" s="11" t="s">
        <v>1029</v>
      </c>
      <c r="M74" s="11" t="s">
        <v>1029</v>
      </c>
      <c r="N74" s="11" t="s">
        <v>1029</v>
      </c>
      <c r="O74" s="11" t="s">
        <v>1029</v>
      </c>
      <c r="P74" s="11" t="s">
        <v>1029</v>
      </c>
      <c r="Q74" s="11" t="s">
        <v>1029</v>
      </c>
      <c r="R74" s="11" t="s">
        <v>1029</v>
      </c>
      <c r="S74" s="11">
        <v>2</v>
      </c>
      <c r="T74" s="54"/>
      <c r="U74" s="54"/>
      <c r="V74" s="54"/>
      <c r="W74" s="54"/>
      <c r="X74" s="54"/>
      <c r="Y74" s="54"/>
      <c r="Z74" s="54"/>
      <c r="AA74" s="54"/>
      <c r="AB74" s="54"/>
      <c r="AC74" s="54"/>
      <c r="AD74" s="54"/>
      <c r="AE74" s="54"/>
      <c r="AF74" s="54"/>
      <c r="AG74" s="54"/>
      <c r="AH74" s="54"/>
      <c r="AI74" s="54"/>
    </row>
    <row r="75" spans="2:35">
      <c r="B75" s="25">
        <v>3413000</v>
      </c>
      <c r="C75" s="273" t="s">
        <v>128</v>
      </c>
      <c r="D75" s="11">
        <v>1151</v>
      </c>
      <c r="E75" s="11">
        <v>1143</v>
      </c>
      <c r="F75" s="11">
        <v>2</v>
      </c>
      <c r="G75" s="11">
        <v>4</v>
      </c>
      <c r="H75" s="11" t="s">
        <v>1029</v>
      </c>
      <c r="I75" s="11" t="s">
        <v>1029</v>
      </c>
      <c r="J75" s="11" t="s">
        <v>1029</v>
      </c>
      <c r="K75" s="11" t="s">
        <v>1029</v>
      </c>
      <c r="L75" s="11" t="s">
        <v>1029</v>
      </c>
      <c r="M75" s="11">
        <v>1</v>
      </c>
      <c r="N75" s="11" t="s">
        <v>1029</v>
      </c>
      <c r="O75" s="11" t="s">
        <v>1029</v>
      </c>
      <c r="P75" s="11" t="s">
        <v>1029</v>
      </c>
      <c r="Q75" s="11" t="s">
        <v>1029</v>
      </c>
      <c r="R75" s="11" t="s">
        <v>1029</v>
      </c>
      <c r="S75" s="11">
        <v>1</v>
      </c>
      <c r="T75" s="54"/>
      <c r="U75" s="54"/>
      <c r="V75" s="54"/>
      <c r="W75" s="54"/>
      <c r="X75" s="54"/>
      <c r="Y75" s="54"/>
      <c r="Z75" s="54"/>
      <c r="AA75" s="54"/>
      <c r="AB75" s="54"/>
      <c r="AC75" s="54"/>
      <c r="AD75" s="54"/>
      <c r="AE75" s="54"/>
      <c r="AF75" s="54"/>
      <c r="AG75" s="54"/>
      <c r="AH75" s="54"/>
      <c r="AI75" s="54"/>
    </row>
    <row r="76" spans="2:35">
      <c r="B76" s="25">
        <v>3414000</v>
      </c>
      <c r="C76" s="273" t="s">
        <v>129</v>
      </c>
      <c r="D76" s="11">
        <v>701</v>
      </c>
      <c r="E76" s="11">
        <v>686</v>
      </c>
      <c r="F76" s="11" t="s">
        <v>1029</v>
      </c>
      <c r="G76" s="11">
        <v>13</v>
      </c>
      <c r="H76" s="11" t="s">
        <v>1029</v>
      </c>
      <c r="I76" s="11">
        <v>1</v>
      </c>
      <c r="J76" s="11" t="s">
        <v>1029</v>
      </c>
      <c r="K76" s="11" t="s">
        <v>1029</v>
      </c>
      <c r="L76" s="11" t="s">
        <v>1029</v>
      </c>
      <c r="M76" s="11" t="s">
        <v>1029</v>
      </c>
      <c r="N76" s="11" t="s">
        <v>1029</v>
      </c>
      <c r="O76" s="11" t="s">
        <v>1029</v>
      </c>
      <c r="P76" s="11" t="s">
        <v>1029</v>
      </c>
      <c r="Q76" s="11" t="s">
        <v>1029</v>
      </c>
      <c r="R76" s="11" t="s">
        <v>1029</v>
      </c>
      <c r="S76" s="11">
        <v>1</v>
      </c>
      <c r="T76" s="54"/>
      <c r="U76" s="54"/>
      <c r="V76" s="54"/>
      <c r="W76" s="54"/>
      <c r="X76" s="54"/>
      <c r="Y76" s="54"/>
      <c r="Z76" s="54"/>
      <c r="AA76" s="54"/>
      <c r="AB76" s="54"/>
      <c r="AC76" s="54"/>
      <c r="AD76" s="54"/>
      <c r="AE76" s="54"/>
      <c r="AF76" s="54"/>
      <c r="AG76" s="54"/>
      <c r="AH76" s="54"/>
      <c r="AI76" s="54"/>
    </row>
    <row r="77" spans="2:35">
      <c r="B77" s="25">
        <v>3415000</v>
      </c>
      <c r="C77" s="273" t="s">
        <v>130</v>
      </c>
      <c r="D77" s="11">
        <v>805</v>
      </c>
      <c r="E77" s="11">
        <v>805</v>
      </c>
      <c r="F77" s="11" t="s">
        <v>1029</v>
      </c>
      <c r="G77" s="11" t="s">
        <v>1029</v>
      </c>
      <c r="H77" s="11" t="s">
        <v>1029</v>
      </c>
      <c r="I77" s="11" t="s">
        <v>1029</v>
      </c>
      <c r="J77" s="11" t="s">
        <v>1029</v>
      </c>
      <c r="K77" s="11" t="s">
        <v>1029</v>
      </c>
      <c r="L77" s="11" t="s">
        <v>1029</v>
      </c>
      <c r="M77" s="11" t="s">
        <v>1029</v>
      </c>
      <c r="N77" s="11" t="s">
        <v>1029</v>
      </c>
      <c r="O77" s="11" t="s">
        <v>1029</v>
      </c>
      <c r="P77" s="11" t="s">
        <v>1029</v>
      </c>
      <c r="Q77" s="11" t="s">
        <v>1029</v>
      </c>
      <c r="R77" s="11" t="s">
        <v>1029</v>
      </c>
      <c r="S77" s="11" t="s">
        <v>1029</v>
      </c>
      <c r="T77" s="54"/>
      <c r="U77" s="54"/>
      <c r="V77" s="54"/>
      <c r="W77" s="54"/>
      <c r="X77" s="54"/>
      <c r="Y77" s="54"/>
      <c r="Z77" s="54"/>
      <c r="AA77" s="54"/>
      <c r="AB77" s="54"/>
      <c r="AC77" s="54"/>
      <c r="AD77" s="54"/>
      <c r="AE77" s="54"/>
      <c r="AF77" s="54"/>
      <c r="AG77" s="54"/>
      <c r="AH77" s="54"/>
      <c r="AI77" s="54"/>
    </row>
    <row r="78" spans="2:35">
      <c r="B78" s="25">
        <v>3416000</v>
      </c>
      <c r="C78" s="273" t="s">
        <v>131</v>
      </c>
      <c r="D78" s="11">
        <v>735</v>
      </c>
      <c r="E78" s="11">
        <v>731</v>
      </c>
      <c r="F78" s="11" t="s">
        <v>1029</v>
      </c>
      <c r="G78" s="11">
        <v>1</v>
      </c>
      <c r="H78" s="11" t="s">
        <v>1029</v>
      </c>
      <c r="I78" s="11" t="s">
        <v>1029</v>
      </c>
      <c r="J78" s="11" t="s">
        <v>1029</v>
      </c>
      <c r="K78" s="11" t="s">
        <v>1029</v>
      </c>
      <c r="L78" s="11" t="s">
        <v>1029</v>
      </c>
      <c r="M78" s="11" t="s">
        <v>1029</v>
      </c>
      <c r="N78" s="11">
        <v>3</v>
      </c>
      <c r="O78" s="11" t="s">
        <v>1029</v>
      </c>
      <c r="P78" s="11" t="s">
        <v>1029</v>
      </c>
      <c r="Q78" s="11" t="s">
        <v>1029</v>
      </c>
      <c r="R78" s="11" t="s">
        <v>1029</v>
      </c>
      <c r="S78" s="11" t="s">
        <v>1029</v>
      </c>
      <c r="T78" s="54"/>
      <c r="U78" s="54"/>
      <c r="V78" s="54"/>
      <c r="W78" s="54"/>
      <c r="X78" s="54"/>
      <c r="Y78" s="54"/>
      <c r="Z78" s="54"/>
      <c r="AA78" s="54"/>
      <c r="AB78" s="54"/>
      <c r="AC78" s="54"/>
      <c r="AD78" s="54"/>
      <c r="AE78" s="54"/>
      <c r="AF78" s="54"/>
      <c r="AG78" s="54"/>
      <c r="AH78" s="54"/>
      <c r="AI78" s="54"/>
    </row>
    <row r="79" spans="2:35">
      <c r="B79" s="25">
        <v>3417000</v>
      </c>
      <c r="C79" s="273" t="s">
        <v>132</v>
      </c>
      <c r="D79" s="11">
        <v>994</v>
      </c>
      <c r="E79" s="11">
        <v>976</v>
      </c>
      <c r="F79" s="11" t="s">
        <v>1029</v>
      </c>
      <c r="G79" s="11">
        <v>3</v>
      </c>
      <c r="H79" s="11" t="s">
        <v>1029</v>
      </c>
      <c r="I79" s="11">
        <v>1</v>
      </c>
      <c r="J79" s="11">
        <v>3</v>
      </c>
      <c r="K79" s="11" t="s">
        <v>1029</v>
      </c>
      <c r="L79" s="11" t="s">
        <v>1029</v>
      </c>
      <c r="M79" s="11" t="s">
        <v>1029</v>
      </c>
      <c r="N79" s="11">
        <v>3</v>
      </c>
      <c r="O79" s="11" t="s">
        <v>1029</v>
      </c>
      <c r="P79" s="11" t="s">
        <v>1029</v>
      </c>
      <c r="Q79" s="11">
        <v>2</v>
      </c>
      <c r="R79" s="11">
        <v>6</v>
      </c>
      <c r="S79" s="11" t="s">
        <v>1029</v>
      </c>
      <c r="T79" s="54"/>
      <c r="U79" s="54"/>
      <c r="V79" s="54"/>
      <c r="W79" s="54"/>
      <c r="X79" s="54"/>
      <c r="Y79" s="54"/>
      <c r="Z79" s="54"/>
      <c r="AA79" s="54"/>
      <c r="AB79" s="54"/>
      <c r="AC79" s="54"/>
      <c r="AD79" s="54"/>
      <c r="AE79" s="54"/>
      <c r="AF79" s="54"/>
      <c r="AG79" s="54"/>
      <c r="AH79" s="54"/>
      <c r="AI79" s="54"/>
    </row>
    <row r="80" spans="2:35">
      <c r="B80" s="25">
        <v>3417100</v>
      </c>
      <c r="C80" s="273" t="s">
        <v>133</v>
      </c>
      <c r="D80" s="11">
        <v>339</v>
      </c>
      <c r="E80" s="11">
        <v>320</v>
      </c>
      <c r="F80" s="11">
        <v>1</v>
      </c>
      <c r="G80" s="11">
        <v>1</v>
      </c>
      <c r="H80" s="11" t="s">
        <v>1029</v>
      </c>
      <c r="I80" s="11">
        <v>6</v>
      </c>
      <c r="J80" s="11" t="s">
        <v>1029</v>
      </c>
      <c r="K80" s="11" t="s">
        <v>1029</v>
      </c>
      <c r="L80" s="11" t="s">
        <v>1029</v>
      </c>
      <c r="M80" s="11" t="s">
        <v>1029</v>
      </c>
      <c r="N80" s="11" t="s">
        <v>1029</v>
      </c>
      <c r="O80" s="11" t="s">
        <v>1029</v>
      </c>
      <c r="P80" s="11">
        <v>1</v>
      </c>
      <c r="Q80" s="11">
        <v>4</v>
      </c>
      <c r="R80" s="11">
        <v>4</v>
      </c>
      <c r="S80" s="11">
        <v>2</v>
      </c>
      <c r="T80" s="54"/>
      <c r="U80" s="54"/>
      <c r="V80" s="54"/>
      <c r="W80" s="54"/>
      <c r="X80" s="54"/>
      <c r="Y80" s="54"/>
      <c r="Z80" s="54"/>
      <c r="AA80" s="54"/>
      <c r="AB80" s="54"/>
      <c r="AC80" s="54"/>
      <c r="AD80" s="54"/>
      <c r="AE80" s="54"/>
      <c r="AF80" s="54"/>
      <c r="AG80" s="54"/>
      <c r="AH80" s="54"/>
      <c r="AI80" s="54"/>
    </row>
    <row r="81" spans="2:35">
      <c r="B81" s="25">
        <v>3418000</v>
      </c>
      <c r="C81" s="273" t="s">
        <v>134</v>
      </c>
      <c r="D81" s="11">
        <v>1313</v>
      </c>
      <c r="E81" s="11">
        <v>1116</v>
      </c>
      <c r="F81" s="11" t="s">
        <v>1029</v>
      </c>
      <c r="G81" s="11">
        <v>4</v>
      </c>
      <c r="H81" s="11">
        <v>44</v>
      </c>
      <c r="I81" s="11">
        <v>41</v>
      </c>
      <c r="J81" s="11">
        <v>75</v>
      </c>
      <c r="K81" s="11">
        <v>4</v>
      </c>
      <c r="L81" s="11" t="s">
        <v>1029</v>
      </c>
      <c r="M81" s="11" t="s">
        <v>1029</v>
      </c>
      <c r="N81" s="11" t="s">
        <v>1029</v>
      </c>
      <c r="O81" s="11" t="s">
        <v>1029</v>
      </c>
      <c r="P81" s="11" t="s">
        <v>1029</v>
      </c>
      <c r="Q81" s="11">
        <v>1</v>
      </c>
      <c r="R81" s="11">
        <v>12</v>
      </c>
      <c r="S81" s="11">
        <v>16</v>
      </c>
      <c r="T81" s="54"/>
      <c r="U81" s="54"/>
      <c r="V81" s="54"/>
      <c r="W81" s="54"/>
      <c r="X81" s="54"/>
      <c r="Y81" s="54"/>
      <c r="Z81" s="54"/>
      <c r="AA81" s="54"/>
      <c r="AB81" s="54"/>
      <c r="AC81" s="54"/>
      <c r="AD81" s="54"/>
      <c r="AE81" s="54"/>
      <c r="AF81" s="54"/>
      <c r="AG81" s="54"/>
      <c r="AH81" s="54"/>
      <c r="AI81" s="54"/>
    </row>
    <row r="82" spans="2:35">
      <c r="B82" s="25">
        <v>3419000</v>
      </c>
      <c r="C82" s="273" t="s">
        <v>135</v>
      </c>
      <c r="D82" s="11">
        <v>584</v>
      </c>
      <c r="E82" s="11">
        <v>566</v>
      </c>
      <c r="F82" s="11" t="s">
        <v>1029</v>
      </c>
      <c r="G82" s="11">
        <v>4</v>
      </c>
      <c r="H82" s="11" t="s">
        <v>1029</v>
      </c>
      <c r="I82" s="11" t="s">
        <v>1029</v>
      </c>
      <c r="J82" s="11" t="s">
        <v>1029</v>
      </c>
      <c r="K82" s="11" t="s">
        <v>1029</v>
      </c>
      <c r="L82" s="11">
        <v>1</v>
      </c>
      <c r="M82" s="11" t="s">
        <v>1029</v>
      </c>
      <c r="N82" s="11" t="s">
        <v>1029</v>
      </c>
      <c r="O82" s="11" t="s">
        <v>1029</v>
      </c>
      <c r="P82" s="11" t="s">
        <v>1029</v>
      </c>
      <c r="Q82" s="11" t="s">
        <v>1029</v>
      </c>
      <c r="R82" s="11">
        <v>5</v>
      </c>
      <c r="S82" s="11">
        <v>8</v>
      </c>
      <c r="T82" s="54"/>
      <c r="U82" s="54"/>
      <c r="V82" s="54"/>
      <c r="W82" s="54"/>
      <c r="X82" s="54"/>
      <c r="Y82" s="54"/>
      <c r="Z82" s="54"/>
      <c r="AA82" s="54"/>
      <c r="AB82" s="54"/>
      <c r="AC82" s="54"/>
      <c r="AD82" s="54"/>
      <c r="AE82" s="54"/>
      <c r="AF82" s="54"/>
      <c r="AG82" s="54"/>
      <c r="AH82" s="54"/>
      <c r="AI82" s="54"/>
    </row>
    <row r="83" spans="2:35">
      <c r="B83" s="25">
        <v>3420000</v>
      </c>
      <c r="C83" s="273" t="s">
        <v>136</v>
      </c>
      <c r="D83" s="11">
        <v>1265</v>
      </c>
      <c r="E83" s="11">
        <v>1132</v>
      </c>
      <c r="F83" s="11">
        <v>1</v>
      </c>
      <c r="G83" s="11">
        <v>1</v>
      </c>
      <c r="H83" s="11">
        <v>2</v>
      </c>
      <c r="I83" s="11">
        <v>9</v>
      </c>
      <c r="J83" s="11">
        <v>97</v>
      </c>
      <c r="K83" s="11" t="s">
        <v>1029</v>
      </c>
      <c r="L83" s="11" t="s">
        <v>1029</v>
      </c>
      <c r="M83" s="11" t="s">
        <v>1029</v>
      </c>
      <c r="N83" s="11">
        <v>4</v>
      </c>
      <c r="O83" s="11" t="s">
        <v>1029</v>
      </c>
      <c r="P83" s="11" t="s">
        <v>1029</v>
      </c>
      <c r="Q83" s="11" t="s">
        <v>1029</v>
      </c>
      <c r="R83" s="11">
        <v>2</v>
      </c>
      <c r="S83" s="11">
        <v>17</v>
      </c>
      <c r="T83" s="54"/>
      <c r="U83" s="54"/>
      <c r="V83" s="54"/>
      <c r="W83" s="54"/>
      <c r="X83" s="54"/>
      <c r="Y83" s="54"/>
      <c r="Z83" s="54"/>
      <c r="AA83" s="54"/>
      <c r="AB83" s="54"/>
      <c r="AC83" s="54"/>
      <c r="AD83" s="54"/>
      <c r="AE83" s="54"/>
      <c r="AF83" s="54"/>
      <c r="AG83" s="54"/>
      <c r="AH83" s="54"/>
      <c r="AI83" s="54"/>
    </row>
    <row r="84" spans="2:35">
      <c r="B84" s="25">
        <v>3421000</v>
      </c>
      <c r="C84" s="273" t="s">
        <v>137</v>
      </c>
      <c r="D84" s="11">
        <v>408</v>
      </c>
      <c r="E84" s="11">
        <v>407</v>
      </c>
      <c r="F84" s="11" t="s">
        <v>1029</v>
      </c>
      <c r="G84" s="11">
        <v>1</v>
      </c>
      <c r="H84" s="11" t="s">
        <v>1029</v>
      </c>
      <c r="I84" s="11" t="s">
        <v>1029</v>
      </c>
      <c r="J84" s="11" t="s">
        <v>1029</v>
      </c>
      <c r="K84" s="11" t="s">
        <v>1029</v>
      </c>
      <c r="L84" s="11" t="s">
        <v>1029</v>
      </c>
      <c r="M84" s="11" t="s">
        <v>1029</v>
      </c>
      <c r="N84" s="11" t="s">
        <v>1029</v>
      </c>
      <c r="O84" s="11" t="s">
        <v>1029</v>
      </c>
      <c r="P84" s="11" t="s">
        <v>1029</v>
      </c>
      <c r="Q84" s="11" t="s">
        <v>1029</v>
      </c>
      <c r="R84" s="11" t="s">
        <v>1029</v>
      </c>
      <c r="S84" s="11" t="s">
        <v>1029</v>
      </c>
      <c r="T84" s="54"/>
      <c r="U84" s="54"/>
      <c r="V84" s="54"/>
      <c r="W84" s="54"/>
      <c r="X84" s="54"/>
      <c r="Y84" s="54"/>
      <c r="Z84" s="54"/>
      <c r="AA84" s="54"/>
      <c r="AB84" s="54"/>
      <c r="AC84" s="54"/>
      <c r="AD84" s="54"/>
      <c r="AE84" s="54"/>
      <c r="AF84" s="54"/>
      <c r="AG84" s="54"/>
      <c r="AH84" s="54"/>
      <c r="AI84" s="54"/>
    </row>
    <row r="85" spans="2:35">
      <c r="B85" s="25">
        <v>3422000</v>
      </c>
      <c r="C85" s="273" t="s">
        <v>138</v>
      </c>
      <c r="D85" s="11">
        <v>936</v>
      </c>
      <c r="E85" s="11">
        <v>919</v>
      </c>
      <c r="F85" s="11" t="s">
        <v>1029</v>
      </c>
      <c r="G85" s="11">
        <v>6</v>
      </c>
      <c r="H85" s="11">
        <v>10</v>
      </c>
      <c r="I85" s="11" t="s">
        <v>1029</v>
      </c>
      <c r="J85" s="11" t="s">
        <v>1029</v>
      </c>
      <c r="K85" s="11" t="s">
        <v>1029</v>
      </c>
      <c r="L85" s="11" t="s">
        <v>1029</v>
      </c>
      <c r="M85" s="11" t="s">
        <v>1029</v>
      </c>
      <c r="N85" s="11">
        <v>1</v>
      </c>
      <c r="O85" s="11" t="s">
        <v>1029</v>
      </c>
      <c r="P85" s="11" t="s">
        <v>1029</v>
      </c>
      <c r="Q85" s="11" t="s">
        <v>1029</v>
      </c>
      <c r="R85" s="11" t="s">
        <v>1029</v>
      </c>
      <c r="S85" s="11" t="s">
        <v>1029</v>
      </c>
      <c r="T85" s="54"/>
      <c r="U85" s="54"/>
      <c r="V85" s="54"/>
      <c r="W85" s="54"/>
      <c r="X85" s="54"/>
      <c r="Y85" s="54"/>
      <c r="Z85" s="54"/>
      <c r="AA85" s="54"/>
      <c r="AB85" s="54"/>
      <c r="AC85" s="54"/>
      <c r="AD85" s="54"/>
      <c r="AE85" s="54"/>
      <c r="AF85" s="54"/>
      <c r="AG85" s="54"/>
      <c r="AH85" s="54"/>
      <c r="AI85" s="54"/>
    </row>
    <row r="86" spans="2:35">
      <c r="B86" s="25">
        <v>3423000</v>
      </c>
      <c r="C86" s="273" t="s">
        <v>139</v>
      </c>
      <c r="D86" s="11">
        <v>940</v>
      </c>
      <c r="E86" s="11">
        <v>18</v>
      </c>
      <c r="F86" s="11" t="s">
        <v>1029</v>
      </c>
      <c r="G86" s="11" t="s">
        <v>1029</v>
      </c>
      <c r="H86" s="11" t="s">
        <v>1029</v>
      </c>
      <c r="I86" s="11" t="s">
        <v>1029</v>
      </c>
      <c r="J86" s="11" t="s">
        <v>1029</v>
      </c>
      <c r="K86" s="11">
        <v>921</v>
      </c>
      <c r="L86" s="11" t="s">
        <v>1029</v>
      </c>
      <c r="M86" s="11">
        <v>1</v>
      </c>
      <c r="N86" s="11" t="s">
        <v>1029</v>
      </c>
      <c r="O86" s="11" t="s">
        <v>1029</v>
      </c>
      <c r="P86" s="11" t="s">
        <v>1029</v>
      </c>
      <c r="Q86" s="11" t="s">
        <v>1029</v>
      </c>
      <c r="R86" s="11" t="s">
        <v>1029</v>
      </c>
      <c r="S86" s="11" t="s">
        <v>1029</v>
      </c>
      <c r="T86" s="54"/>
      <c r="U86" s="54"/>
      <c r="V86" s="54"/>
      <c r="W86" s="54"/>
      <c r="X86" s="54"/>
      <c r="Y86" s="54"/>
      <c r="Z86" s="54"/>
      <c r="AA86" s="54"/>
      <c r="AB86" s="54"/>
      <c r="AC86" s="54"/>
      <c r="AD86" s="54"/>
      <c r="AE86" s="54"/>
      <c r="AF86" s="54"/>
      <c r="AG86" s="54"/>
      <c r="AH86" s="54"/>
      <c r="AI86" s="54"/>
    </row>
    <row r="87" spans="2:35">
      <c r="B87" s="25">
        <v>3424000</v>
      </c>
      <c r="C87" s="273" t="s">
        <v>140</v>
      </c>
      <c r="D87" s="11">
        <v>613</v>
      </c>
      <c r="E87" s="11">
        <v>612</v>
      </c>
      <c r="F87" s="11" t="s">
        <v>1029</v>
      </c>
      <c r="G87" s="11" t="s">
        <v>1029</v>
      </c>
      <c r="H87" s="11" t="s">
        <v>1029</v>
      </c>
      <c r="I87" s="11" t="s">
        <v>1029</v>
      </c>
      <c r="J87" s="11" t="s">
        <v>1029</v>
      </c>
      <c r="K87" s="11" t="s">
        <v>1029</v>
      </c>
      <c r="L87" s="11" t="s">
        <v>1029</v>
      </c>
      <c r="M87" s="11" t="s">
        <v>1029</v>
      </c>
      <c r="N87" s="11">
        <v>1</v>
      </c>
      <c r="O87" s="11" t="s">
        <v>1029</v>
      </c>
      <c r="P87" s="11" t="s">
        <v>1029</v>
      </c>
      <c r="Q87" s="11" t="s">
        <v>1029</v>
      </c>
      <c r="R87" s="11" t="s">
        <v>1029</v>
      </c>
      <c r="S87" s="11" t="s">
        <v>1029</v>
      </c>
      <c r="T87" s="54"/>
      <c r="U87" s="54"/>
      <c r="V87" s="54"/>
      <c r="W87" s="54"/>
      <c r="X87" s="54"/>
      <c r="Y87" s="54"/>
      <c r="Z87" s="54"/>
      <c r="AA87" s="54"/>
      <c r="AB87" s="54"/>
      <c r="AC87" s="54"/>
      <c r="AD87" s="54"/>
      <c r="AE87" s="54"/>
      <c r="AF87" s="54"/>
      <c r="AG87" s="54"/>
      <c r="AH87" s="54"/>
      <c r="AI87" s="54"/>
    </row>
    <row r="88" spans="2:35">
      <c r="B88" s="25">
        <v>3425000</v>
      </c>
      <c r="C88" s="273" t="s">
        <v>141</v>
      </c>
      <c r="D88" s="11">
        <v>1044</v>
      </c>
      <c r="E88" s="11">
        <v>1035</v>
      </c>
      <c r="F88" s="11" t="s">
        <v>1029</v>
      </c>
      <c r="G88" s="11">
        <v>6</v>
      </c>
      <c r="H88" s="11" t="s">
        <v>1029</v>
      </c>
      <c r="I88" s="11">
        <v>2</v>
      </c>
      <c r="J88" s="11" t="s">
        <v>1029</v>
      </c>
      <c r="K88" s="11" t="s">
        <v>1029</v>
      </c>
      <c r="L88" s="11" t="s">
        <v>1029</v>
      </c>
      <c r="M88" s="11" t="s">
        <v>1029</v>
      </c>
      <c r="N88" s="11">
        <v>1</v>
      </c>
      <c r="O88" s="11" t="s">
        <v>1029</v>
      </c>
      <c r="P88" s="11" t="s">
        <v>1029</v>
      </c>
      <c r="Q88" s="11" t="s">
        <v>1029</v>
      </c>
      <c r="R88" s="11" t="s">
        <v>1029</v>
      </c>
      <c r="S88" s="11" t="s">
        <v>1029</v>
      </c>
      <c r="T88" s="54"/>
      <c r="U88" s="54"/>
      <c r="V88" s="54"/>
      <c r="W88" s="54"/>
      <c r="X88" s="54"/>
      <c r="Y88" s="54"/>
      <c r="Z88" s="54"/>
      <c r="AA88" s="54"/>
      <c r="AB88" s="54"/>
      <c r="AC88" s="54"/>
      <c r="AD88" s="54"/>
      <c r="AE88" s="54"/>
      <c r="AF88" s="54"/>
      <c r="AG88" s="54"/>
      <c r="AH88" s="54"/>
      <c r="AI88" s="54"/>
    </row>
    <row r="89" spans="2:35">
      <c r="B89" s="25">
        <v>3426000</v>
      </c>
      <c r="C89" s="273" t="s">
        <v>142</v>
      </c>
      <c r="D89" s="11">
        <v>1272</v>
      </c>
      <c r="E89" s="11">
        <v>1224</v>
      </c>
      <c r="F89" s="11">
        <v>1</v>
      </c>
      <c r="G89" s="11">
        <v>20</v>
      </c>
      <c r="H89" s="11">
        <v>10</v>
      </c>
      <c r="I89" s="11" t="s">
        <v>1029</v>
      </c>
      <c r="J89" s="11">
        <v>14</v>
      </c>
      <c r="K89" s="11" t="s">
        <v>1029</v>
      </c>
      <c r="L89" s="11">
        <v>1</v>
      </c>
      <c r="M89" s="11" t="s">
        <v>1029</v>
      </c>
      <c r="N89" s="11" t="s">
        <v>1029</v>
      </c>
      <c r="O89" s="11" t="s">
        <v>1029</v>
      </c>
      <c r="P89" s="11" t="s">
        <v>1029</v>
      </c>
      <c r="Q89" s="11" t="s">
        <v>1029</v>
      </c>
      <c r="R89" s="11">
        <v>2</v>
      </c>
      <c r="S89" s="11" t="s">
        <v>1029</v>
      </c>
      <c r="T89" s="54"/>
      <c r="U89" s="54"/>
      <c r="V89" s="54"/>
      <c r="W89" s="54"/>
      <c r="X89" s="54"/>
      <c r="Y89" s="54"/>
      <c r="Z89" s="54"/>
      <c r="AA89" s="54"/>
      <c r="AB89" s="54"/>
      <c r="AC89" s="54"/>
      <c r="AD89" s="54"/>
      <c r="AE89" s="54"/>
      <c r="AF89" s="54"/>
      <c r="AG89" s="54"/>
      <c r="AH89" s="54"/>
      <c r="AI89" s="54"/>
    </row>
    <row r="90" spans="2:35">
      <c r="B90" s="25">
        <v>3427000</v>
      </c>
      <c r="C90" s="273" t="s">
        <v>143</v>
      </c>
      <c r="D90" s="11">
        <v>533</v>
      </c>
      <c r="E90" s="11">
        <v>533</v>
      </c>
      <c r="F90" s="11" t="s">
        <v>1029</v>
      </c>
      <c r="G90" s="11" t="s">
        <v>1029</v>
      </c>
      <c r="H90" s="11" t="s">
        <v>1029</v>
      </c>
      <c r="I90" s="11" t="s">
        <v>1029</v>
      </c>
      <c r="J90" s="11" t="s">
        <v>1029</v>
      </c>
      <c r="K90" s="11" t="s">
        <v>1029</v>
      </c>
      <c r="L90" s="11" t="s">
        <v>1029</v>
      </c>
      <c r="M90" s="11" t="s">
        <v>1029</v>
      </c>
      <c r="N90" s="11" t="s">
        <v>1029</v>
      </c>
      <c r="O90" s="11" t="s">
        <v>1029</v>
      </c>
      <c r="P90" s="11" t="s">
        <v>1029</v>
      </c>
      <c r="Q90" s="11" t="s">
        <v>1029</v>
      </c>
      <c r="R90" s="11" t="s">
        <v>1029</v>
      </c>
      <c r="S90" s="11" t="s">
        <v>1029</v>
      </c>
      <c r="T90" s="54"/>
      <c r="U90" s="54"/>
      <c r="V90" s="54"/>
      <c r="W90" s="54"/>
      <c r="X90" s="54"/>
      <c r="Y90" s="54"/>
      <c r="Z90" s="54"/>
      <c r="AA90" s="54"/>
      <c r="AB90" s="54"/>
      <c r="AC90" s="54"/>
      <c r="AD90" s="54"/>
      <c r="AE90" s="54"/>
      <c r="AF90" s="54"/>
      <c r="AG90" s="54"/>
      <c r="AH90" s="54"/>
      <c r="AI90" s="54"/>
    </row>
    <row r="91" spans="2:35">
      <c r="B91" s="25">
        <v>3428000</v>
      </c>
      <c r="C91" s="273" t="s">
        <v>144</v>
      </c>
      <c r="D91" s="11">
        <v>2923</v>
      </c>
      <c r="E91" s="11">
        <v>2878</v>
      </c>
      <c r="F91" s="11">
        <v>6</v>
      </c>
      <c r="G91" s="11">
        <v>5</v>
      </c>
      <c r="H91" s="11">
        <v>8</v>
      </c>
      <c r="I91" s="11" t="s">
        <v>1029</v>
      </c>
      <c r="J91" s="11">
        <v>15</v>
      </c>
      <c r="K91" s="11" t="s">
        <v>1029</v>
      </c>
      <c r="L91" s="11">
        <v>1</v>
      </c>
      <c r="M91" s="11" t="s">
        <v>1029</v>
      </c>
      <c r="N91" s="11" t="s">
        <v>1029</v>
      </c>
      <c r="O91" s="11" t="s">
        <v>1029</v>
      </c>
      <c r="P91" s="11" t="s">
        <v>1029</v>
      </c>
      <c r="Q91" s="11">
        <v>1</v>
      </c>
      <c r="R91" s="11">
        <v>4</v>
      </c>
      <c r="S91" s="11">
        <v>5</v>
      </c>
      <c r="T91" s="54"/>
      <c r="U91" s="54"/>
      <c r="V91" s="54"/>
      <c r="W91" s="54"/>
      <c r="X91" s="54"/>
      <c r="Y91" s="54"/>
      <c r="Z91" s="54"/>
      <c r="AA91" s="54"/>
      <c r="AB91" s="54"/>
      <c r="AC91" s="54"/>
      <c r="AD91" s="54"/>
      <c r="AE91" s="54"/>
      <c r="AF91" s="54"/>
      <c r="AG91" s="54"/>
      <c r="AH91" s="54"/>
      <c r="AI91" s="54"/>
    </row>
    <row r="92" spans="2:35">
      <c r="B92" s="25">
        <v>3429000</v>
      </c>
      <c r="C92" s="275" t="s">
        <v>145</v>
      </c>
      <c r="D92" s="11">
        <v>1947</v>
      </c>
      <c r="E92" s="11">
        <v>1931</v>
      </c>
      <c r="F92" s="11">
        <v>3</v>
      </c>
      <c r="G92" s="11">
        <v>1</v>
      </c>
      <c r="H92" s="11" t="s">
        <v>1029</v>
      </c>
      <c r="I92" s="11" t="s">
        <v>1029</v>
      </c>
      <c r="J92" s="11">
        <v>3</v>
      </c>
      <c r="K92" s="11">
        <v>2</v>
      </c>
      <c r="L92" s="11">
        <v>2</v>
      </c>
      <c r="M92" s="11">
        <v>1</v>
      </c>
      <c r="N92" s="11" t="s">
        <v>1029</v>
      </c>
      <c r="O92" s="11" t="s">
        <v>1029</v>
      </c>
      <c r="P92" s="11" t="s">
        <v>1029</v>
      </c>
      <c r="Q92" s="11" t="s">
        <v>1029</v>
      </c>
      <c r="R92" s="11" t="s">
        <v>1029</v>
      </c>
      <c r="S92" s="11">
        <v>4</v>
      </c>
      <c r="T92" s="54"/>
      <c r="U92" s="54"/>
      <c r="V92" s="54"/>
      <c r="W92" s="54"/>
      <c r="X92" s="54"/>
      <c r="Y92" s="54"/>
      <c r="Z92" s="54"/>
      <c r="AA92" s="54"/>
      <c r="AB92" s="54"/>
      <c r="AC92" s="54"/>
      <c r="AD92" s="54"/>
      <c r="AE92" s="54"/>
      <c r="AF92" s="54"/>
      <c r="AG92" s="54"/>
      <c r="AH92" s="54"/>
      <c r="AI92" s="54"/>
    </row>
    <row r="93" spans="2:35" s="54" customFormat="1">
      <c r="B93" s="298">
        <v>3600000</v>
      </c>
      <c r="C93" s="299" t="s">
        <v>146</v>
      </c>
      <c r="D93" s="303">
        <v>53738</v>
      </c>
      <c r="E93" s="303">
        <v>52202</v>
      </c>
      <c r="F93" s="303">
        <v>346</v>
      </c>
      <c r="G93" s="303">
        <v>160</v>
      </c>
      <c r="H93" s="303">
        <v>523</v>
      </c>
      <c r="I93" s="303">
        <v>57</v>
      </c>
      <c r="J93" s="303">
        <v>135</v>
      </c>
      <c r="K93" s="303">
        <v>5</v>
      </c>
      <c r="L93" s="303">
        <v>14</v>
      </c>
      <c r="M93" s="303">
        <v>6</v>
      </c>
      <c r="N93" s="303">
        <v>40</v>
      </c>
      <c r="O93" s="303">
        <v>2</v>
      </c>
      <c r="P93" s="303">
        <v>11</v>
      </c>
      <c r="Q93" s="303">
        <v>42</v>
      </c>
      <c r="R93" s="303">
        <v>96</v>
      </c>
      <c r="S93" s="303">
        <v>99</v>
      </c>
    </row>
    <row r="94" spans="2:35">
      <c r="B94" s="25">
        <v>3601000</v>
      </c>
      <c r="C94" s="273" t="s">
        <v>147</v>
      </c>
      <c r="D94" s="11">
        <v>12939</v>
      </c>
      <c r="E94" s="11">
        <v>12634</v>
      </c>
      <c r="F94" s="11">
        <v>23</v>
      </c>
      <c r="G94" s="11">
        <v>60</v>
      </c>
      <c r="H94" s="11">
        <v>57</v>
      </c>
      <c r="I94" s="11">
        <v>8</v>
      </c>
      <c r="J94" s="11">
        <v>19</v>
      </c>
      <c r="K94" s="11" t="s">
        <v>1029</v>
      </c>
      <c r="L94" s="11">
        <v>5</v>
      </c>
      <c r="M94" s="11">
        <v>6</v>
      </c>
      <c r="N94" s="11">
        <v>15</v>
      </c>
      <c r="O94" s="11">
        <v>2</v>
      </c>
      <c r="P94" s="11">
        <v>3</v>
      </c>
      <c r="Q94" s="11">
        <v>23</v>
      </c>
      <c r="R94" s="11">
        <v>48</v>
      </c>
      <c r="S94" s="11">
        <v>36</v>
      </c>
      <c r="T94" s="54"/>
      <c r="U94" s="54"/>
      <c r="V94" s="54"/>
      <c r="W94" s="54"/>
      <c r="X94" s="54"/>
      <c r="Y94" s="54"/>
      <c r="Z94" s="54"/>
      <c r="AA94" s="54"/>
      <c r="AB94" s="54"/>
      <c r="AC94" s="54"/>
      <c r="AD94" s="54"/>
      <c r="AE94" s="54"/>
      <c r="AF94" s="54"/>
      <c r="AG94" s="54"/>
      <c r="AH94" s="54"/>
      <c r="AI94" s="54"/>
    </row>
    <row r="95" spans="2:35">
      <c r="B95" s="25">
        <v>3610000</v>
      </c>
      <c r="C95" s="273" t="s">
        <v>148</v>
      </c>
      <c r="D95" s="11">
        <v>274</v>
      </c>
      <c r="E95" s="11">
        <v>266</v>
      </c>
      <c r="F95" s="11" t="s">
        <v>1029</v>
      </c>
      <c r="G95" s="11" t="s">
        <v>1029</v>
      </c>
      <c r="H95" s="11">
        <v>8</v>
      </c>
      <c r="I95" s="11" t="s">
        <v>1029</v>
      </c>
      <c r="J95" s="11" t="s">
        <v>1029</v>
      </c>
      <c r="K95" s="11" t="s">
        <v>1029</v>
      </c>
      <c r="L95" s="11" t="s">
        <v>1029</v>
      </c>
      <c r="M95" s="11" t="s">
        <v>1029</v>
      </c>
      <c r="N95" s="11" t="s">
        <v>1029</v>
      </c>
      <c r="O95" s="11" t="s">
        <v>1029</v>
      </c>
      <c r="P95" s="11" t="s">
        <v>1029</v>
      </c>
      <c r="Q95" s="11" t="s">
        <v>1029</v>
      </c>
      <c r="R95" s="11" t="s">
        <v>1029</v>
      </c>
      <c r="S95" s="11" t="s">
        <v>1029</v>
      </c>
      <c r="T95" s="54"/>
      <c r="U95" s="54"/>
      <c r="V95" s="54"/>
      <c r="W95" s="54"/>
      <c r="X95" s="54"/>
      <c r="Y95" s="54"/>
      <c r="Z95" s="54"/>
      <c r="AA95" s="54"/>
      <c r="AB95" s="54"/>
      <c r="AC95" s="54"/>
      <c r="AD95" s="54"/>
      <c r="AE95" s="54"/>
      <c r="AF95" s="54"/>
      <c r="AG95" s="54"/>
      <c r="AH95" s="54"/>
      <c r="AI95" s="54"/>
    </row>
    <row r="96" spans="2:35">
      <c r="B96" s="25">
        <v>3611000</v>
      </c>
      <c r="C96" s="273" t="s">
        <v>149</v>
      </c>
      <c r="D96" s="11">
        <v>1028</v>
      </c>
      <c r="E96" s="11">
        <v>949</v>
      </c>
      <c r="F96" s="11">
        <v>41</v>
      </c>
      <c r="G96" s="11">
        <v>6</v>
      </c>
      <c r="H96" s="11">
        <v>6</v>
      </c>
      <c r="I96" s="11">
        <v>6</v>
      </c>
      <c r="J96" s="11">
        <v>1</v>
      </c>
      <c r="K96" s="11" t="s">
        <v>1029</v>
      </c>
      <c r="L96" s="11" t="s">
        <v>1029</v>
      </c>
      <c r="M96" s="11" t="s">
        <v>1029</v>
      </c>
      <c r="N96" s="11">
        <v>2</v>
      </c>
      <c r="O96" s="11" t="s">
        <v>1029</v>
      </c>
      <c r="P96" s="11" t="s">
        <v>1029</v>
      </c>
      <c r="Q96" s="11">
        <v>1</v>
      </c>
      <c r="R96" s="11">
        <v>3</v>
      </c>
      <c r="S96" s="11">
        <v>13</v>
      </c>
      <c r="T96" s="54"/>
      <c r="U96" s="54"/>
      <c r="V96" s="54"/>
      <c r="W96" s="54"/>
      <c r="X96" s="54"/>
      <c r="Y96" s="54"/>
      <c r="Z96" s="54"/>
      <c r="AA96" s="54"/>
      <c r="AB96" s="54"/>
      <c r="AC96" s="54"/>
      <c r="AD96" s="54"/>
      <c r="AE96" s="54"/>
      <c r="AF96" s="54"/>
      <c r="AG96" s="54"/>
      <c r="AH96" s="54"/>
      <c r="AI96" s="54"/>
    </row>
    <row r="97" spans="2:35">
      <c r="B97" s="25">
        <v>3612000</v>
      </c>
      <c r="C97" s="273" t="s">
        <v>150</v>
      </c>
      <c r="D97" s="11">
        <v>3388</v>
      </c>
      <c r="E97" s="11">
        <v>3341</v>
      </c>
      <c r="F97" s="11">
        <v>18</v>
      </c>
      <c r="G97" s="11">
        <v>2</v>
      </c>
      <c r="H97" s="11">
        <v>20</v>
      </c>
      <c r="I97" s="11" t="s">
        <v>1029</v>
      </c>
      <c r="J97" s="11">
        <v>2</v>
      </c>
      <c r="K97" s="11" t="s">
        <v>1029</v>
      </c>
      <c r="L97" s="11" t="s">
        <v>1029</v>
      </c>
      <c r="M97" s="11" t="s">
        <v>1029</v>
      </c>
      <c r="N97" s="11">
        <v>4</v>
      </c>
      <c r="O97" s="11" t="s">
        <v>1029</v>
      </c>
      <c r="P97" s="11" t="s">
        <v>1029</v>
      </c>
      <c r="Q97" s="11">
        <v>1</v>
      </c>
      <c r="R97" s="11" t="s">
        <v>1029</v>
      </c>
      <c r="S97" s="11" t="s">
        <v>1029</v>
      </c>
      <c r="T97" s="54"/>
      <c r="U97" s="54"/>
      <c r="V97" s="54"/>
      <c r="W97" s="54"/>
      <c r="X97" s="54"/>
      <c r="Y97" s="54"/>
      <c r="Z97" s="54"/>
      <c r="AA97" s="54"/>
      <c r="AB97" s="54"/>
      <c r="AC97" s="54"/>
      <c r="AD97" s="54"/>
      <c r="AE97" s="54"/>
      <c r="AF97" s="54"/>
      <c r="AG97" s="54"/>
      <c r="AH97" s="54"/>
      <c r="AI97" s="54"/>
    </row>
    <row r="98" spans="2:35">
      <c r="B98" s="25">
        <v>3613000</v>
      </c>
      <c r="C98" s="273" t="s">
        <v>151</v>
      </c>
      <c r="D98" s="11">
        <v>1785</v>
      </c>
      <c r="E98" s="11">
        <v>1784</v>
      </c>
      <c r="F98" s="11" t="s">
        <v>1029</v>
      </c>
      <c r="G98" s="11" t="s">
        <v>1029</v>
      </c>
      <c r="H98" s="11" t="s">
        <v>1029</v>
      </c>
      <c r="I98" s="11" t="s">
        <v>1029</v>
      </c>
      <c r="J98" s="11" t="s">
        <v>1029</v>
      </c>
      <c r="K98" s="11" t="s">
        <v>1029</v>
      </c>
      <c r="L98" s="11" t="s">
        <v>1029</v>
      </c>
      <c r="M98" s="11" t="s">
        <v>1029</v>
      </c>
      <c r="N98" s="11" t="s">
        <v>1029</v>
      </c>
      <c r="O98" s="11" t="s">
        <v>1029</v>
      </c>
      <c r="P98" s="11" t="s">
        <v>1029</v>
      </c>
      <c r="Q98" s="11" t="s">
        <v>1029</v>
      </c>
      <c r="R98" s="11">
        <v>1</v>
      </c>
      <c r="S98" s="11" t="s">
        <v>1029</v>
      </c>
      <c r="T98" s="54"/>
      <c r="U98" s="54"/>
      <c r="V98" s="54"/>
      <c r="W98" s="54"/>
      <c r="X98" s="54"/>
      <c r="Y98" s="54"/>
      <c r="Z98" s="54"/>
      <c r="AA98" s="54"/>
      <c r="AB98" s="54"/>
      <c r="AC98" s="54"/>
      <c r="AD98" s="54"/>
      <c r="AE98" s="54"/>
      <c r="AF98" s="54"/>
      <c r="AG98" s="54"/>
      <c r="AH98" s="54"/>
      <c r="AI98" s="54"/>
    </row>
    <row r="99" spans="2:35">
      <c r="B99" s="25">
        <v>3614000</v>
      </c>
      <c r="C99" s="273" t="s">
        <v>152</v>
      </c>
      <c r="D99" s="11">
        <v>745</v>
      </c>
      <c r="E99" s="11">
        <v>728</v>
      </c>
      <c r="F99" s="11" t="s">
        <v>1029</v>
      </c>
      <c r="G99" s="11" t="s">
        <v>1029</v>
      </c>
      <c r="H99" s="11">
        <v>13</v>
      </c>
      <c r="I99" s="11" t="s">
        <v>1029</v>
      </c>
      <c r="J99" s="11" t="s">
        <v>1029</v>
      </c>
      <c r="K99" s="11" t="s">
        <v>1029</v>
      </c>
      <c r="L99" s="11" t="s">
        <v>1029</v>
      </c>
      <c r="M99" s="11" t="s">
        <v>1029</v>
      </c>
      <c r="N99" s="11">
        <v>2</v>
      </c>
      <c r="O99" s="11" t="s">
        <v>1029</v>
      </c>
      <c r="P99" s="11" t="s">
        <v>1029</v>
      </c>
      <c r="Q99" s="11">
        <v>1</v>
      </c>
      <c r="R99" s="11" t="s">
        <v>1029</v>
      </c>
      <c r="S99" s="11">
        <v>1</v>
      </c>
      <c r="T99" s="54"/>
      <c r="U99" s="54"/>
      <c r="V99" s="54"/>
      <c r="W99" s="54"/>
      <c r="X99" s="54"/>
      <c r="Y99" s="54"/>
      <c r="Z99" s="54"/>
      <c r="AA99" s="54"/>
      <c r="AB99" s="54"/>
      <c r="AC99" s="54"/>
      <c r="AD99" s="54"/>
      <c r="AE99" s="54"/>
      <c r="AF99" s="54"/>
      <c r="AG99" s="54"/>
      <c r="AH99" s="54"/>
      <c r="AI99" s="54"/>
    </row>
    <row r="100" spans="2:35">
      <c r="B100" s="25">
        <v>3615000</v>
      </c>
      <c r="C100" s="273" t="s">
        <v>31</v>
      </c>
      <c r="D100" s="11">
        <v>1908</v>
      </c>
      <c r="E100" s="11">
        <v>1878</v>
      </c>
      <c r="F100" s="11">
        <v>2</v>
      </c>
      <c r="G100" s="11" t="s">
        <v>1029</v>
      </c>
      <c r="H100" s="11">
        <v>26</v>
      </c>
      <c r="I100" s="11" t="s">
        <v>1029</v>
      </c>
      <c r="J100" s="11" t="s">
        <v>1029</v>
      </c>
      <c r="K100" s="11" t="s">
        <v>1029</v>
      </c>
      <c r="L100" s="11" t="s">
        <v>1029</v>
      </c>
      <c r="M100" s="11" t="s">
        <v>1029</v>
      </c>
      <c r="N100" s="11" t="s">
        <v>1029</v>
      </c>
      <c r="O100" s="11" t="s">
        <v>1029</v>
      </c>
      <c r="P100" s="11" t="s">
        <v>1029</v>
      </c>
      <c r="Q100" s="11" t="s">
        <v>1029</v>
      </c>
      <c r="R100" s="11" t="s">
        <v>1029</v>
      </c>
      <c r="S100" s="11">
        <v>2</v>
      </c>
      <c r="T100" s="54"/>
      <c r="U100" s="54"/>
      <c r="V100" s="54"/>
      <c r="W100" s="54"/>
      <c r="X100" s="54"/>
      <c r="Y100" s="54"/>
      <c r="Z100" s="54"/>
      <c r="AA100" s="54"/>
      <c r="AB100" s="54"/>
      <c r="AC100" s="54"/>
      <c r="AD100" s="54"/>
      <c r="AE100" s="54"/>
      <c r="AF100" s="54"/>
      <c r="AG100" s="54"/>
      <c r="AH100" s="54"/>
      <c r="AI100" s="54"/>
    </row>
    <row r="101" spans="2:35">
      <c r="B101" s="25">
        <v>3616000</v>
      </c>
      <c r="C101" s="277" t="s">
        <v>153</v>
      </c>
      <c r="D101" s="11">
        <v>1194</v>
      </c>
      <c r="E101" s="11">
        <v>1163</v>
      </c>
      <c r="F101" s="11" t="s">
        <v>1029</v>
      </c>
      <c r="G101" s="11" t="s">
        <v>1029</v>
      </c>
      <c r="H101" s="11">
        <v>17</v>
      </c>
      <c r="I101" s="11" t="s">
        <v>1029</v>
      </c>
      <c r="J101" s="11">
        <v>12</v>
      </c>
      <c r="K101" s="11" t="s">
        <v>1029</v>
      </c>
      <c r="L101" s="11" t="s">
        <v>1029</v>
      </c>
      <c r="M101" s="11" t="s">
        <v>1029</v>
      </c>
      <c r="N101" s="11" t="s">
        <v>1029</v>
      </c>
      <c r="O101" s="11" t="s">
        <v>1029</v>
      </c>
      <c r="P101" s="11" t="s">
        <v>1029</v>
      </c>
      <c r="Q101" s="11" t="s">
        <v>1029</v>
      </c>
      <c r="R101" s="11" t="s">
        <v>1029</v>
      </c>
      <c r="S101" s="11">
        <v>2</v>
      </c>
      <c r="T101" s="54"/>
      <c r="U101" s="54"/>
      <c r="V101" s="54"/>
      <c r="W101" s="54"/>
      <c r="X101" s="54"/>
      <c r="Y101" s="54"/>
      <c r="Z101" s="54"/>
      <c r="AA101" s="54"/>
      <c r="AB101" s="54"/>
      <c r="AC101" s="54"/>
      <c r="AD101" s="54"/>
      <c r="AE101" s="54"/>
      <c r="AF101" s="54"/>
      <c r="AG101" s="54"/>
      <c r="AH101" s="54"/>
      <c r="AI101" s="54"/>
    </row>
    <row r="102" spans="2:35">
      <c r="B102" s="25">
        <v>3617000</v>
      </c>
      <c r="C102" s="277" t="s">
        <v>154</v>
      </c>
      <c r="D102" s="11">
        <v>744</v>
      </c>
      <c r="E102" s="11">
        <v>743</v>
      </c>
      <c r="F102" s="11" t="s">
        <v>1029</v>
      </c>
      <c r="G102" s="11" t="s">
        <v>1029</v>
      </c>
      <c r="H102" s="11" t="s">
        <v>1029</v>
      </c>
      <c r="I102" s="11" t="s">
        <v>1029</v>
      </c>
      <c r="J102" s="11" t="s">
        <v>1029</v>
      </c>
      <c r="K102" s="11" t="s">
        <v>1029</v>
      </c>
      <c r="L102" s="11" t="s">
        <v>1029</v>
      </c>
      <c r="M102" s="11" t="s">
        <v>1029</v>
      </c>
      <c r="N102" s="11">
        <v>1</v>
      </c>
      <c r="O102" s="11" t="s">
        <v>1029</v>
      </c>
      <c r="P102" s="11" t="s">
        <v>1029</v>
      </c>
      <c r="Q102" s="11" t="s">
        <v>1029</v>
      </c>
      <c r="R102" s="11" t="s">
        <v>1029</v>
      </c>
      <c r="S102" s="11" t="s">
        <v>1029</v>
      </c>
      <c r="T102" s="54"/>
      <c r="U102" s="54"/>
      <c r="V102" s="54"/>
      <c r="W102" s="54"/>
      <c r="X102" s="54"/>
      <c r="Y102" s="54"/>
      <c r="Z102" s="54"/>
      <c r="AA102" s="54"/>
      <c r="AB102" s="54"/>
      <c r="AC102" s="54"/>
      <c r="AD102" s="54"/>
      <c r="AE102" s="54"/>
      <c r="AF102" s="54"/>
      <c r="AG102" s="54"/>
      <c r="AH102" s="54"/>
      <c r="AI102" s="54"/>
    </row>
    <row r="103" spans="2:35">
      <c r="B103" s="25">
        <v>3618000</v>
      </c>
      <c r="C103" s="273" t="s">
        <v>155</v>
      </c>
      <c r="D103" s="11">
        <v>1056</v>
      </c>
      <c r="E103" s="11">
        <v>1031</v>
      </c>
      <c r="F103" s="11">
        <v>1</v>
      </c>
      <c r="G103" s="11">
        <v>8</v>
      </c>
      <c r="H103" s="11">
        <v>10</v>
      </c>
      <c r="I103" s="11" t="s">
        <v>1029</v>
      </c>
      <c r="J103" s="11" t="s">
        <v>1029</v>
      </c>
      <c r="K103" s="11" t="s">
        <v>1029</v>
      </c>
      <c r="L103" s="11" t="s">
        <v>1029</v>
      </c>
      <c r="M103" s="11" t="s">
        <v>1029</v>
      </c>
      <c r="N103" s="11">
        <v>4</v>
      </c>
      <c r="O103" s="11" t="s">
        <v>1029</v>
      </c>
      <c r="P103" s="11" t="s">
        <v>1029</v>
      </c>
      <c r="Q103" s="11">
        <v>2</v>
      </c>
      <c r="R103" s="11" t="s">
        <v>1029</v>
      </c>
      <c r="S103" s="11" t="s">
        <v>1029</v>
      </c>
      <c r="T103" s="54"/>
      <c r="U103" s="54"/>
      <c r="V103" s="54"/>
      <c r="W103" s="54"/>
      <c r="X103" s="54"/>
      <c r="Y103" s="54"/>
      <c r="Z103" s="54"/>
      <c r="AA103" s="54"/>
      <c r="AB103" s="54"/>
      <c r="AC103" s="54"/>
      <c r="AD103" s="54"/>
      <c r="AE103" s="54"/>
      <c r="AF103" s="54"/>
      <c r="AG103" s="54"/>
      <c r="AH103" s="54"/>
      <c r="AI103" s="54"/>
    </row>
    <row r="104" spans="2:35">
      <c r="B104" s="25">
        <v>3619000</v>
      </c>
      <c r="C104" s="273" t="s">
        <v>156</v>
      </c>
      <c r="D104" s="11">
        <v>1098</v>
      </c>
      <c r="E104" s="11">
        <v>928</v>
      </c>
      <c r="F104" s="11">
        <v>60</v>
      </c>
      <c r="G104" s="11">
        <v>17</v>
      </c>
      <c r="H104" s="11">
        <v>78</v>
      </c>
      <c r="I104" s="11">
        <v>1</v>
      </c>
      <c r="J104" s="11">
        <v>1</v>
      </c>
      <c r="K104" s="11" t="s">
        <v>1029</v>
      </c>
      <c r="L104" s="11">
        <v>1</v>
      </c>
      <c r="M104" s="11" t="s">
        <v>1029</v>
      </c>
      <c r="N104" s="11">
        <v>1</v>
      </c>
      <c r="O104" s="11" t="s">
        <v>1029</v>
      </c>
      <c r="P104" s="11" t="s">
        <v>1029</v>
      </c>
      <c r="Q104" s="11">
        <v>2</v>
      </c>
      <c r="R104" s="11">
        <v>6</v>
      </c>
      <c r="S104" s="11">
        <v>3</v>
      </c>
      <c r="T104" s="54"/>
      <c r="U104" s="54"/>
      <c r="V104" s="54"/>
      <c r="W104" s="54"/>
      <c r="X104" s="54"/>
      <c r="Y104" s="54"/>
      <c r="Z104" s="54"/>
      <c r="AA104" s="54"/>
      <c r="AB104" s="54"/>
      <c r="AC104" s="54"/>
      <c r="AD104" s="54"/>
      <c r="AE104" s="54"/>
      <c r="AF104" s="54"/>
      <c r="AG104" s="54"/>
      <c r="AH104" s="54"/>
      <c r="AI104" s="54"/>
    </row>
    <row r="105" spans="2:35">
      <c r="B105" s="25">
        <v>3620000</v>
      </c>
      <c r="C105" s="273" t="s">
        <v>157</v>
      </c>
      <c r="D105" s="11">
        <v>1443</v>
      </c>
      <c r="E105" s="11">
        <v>1322</v>
      </c>
      <c r="F105" s="11">
        <v>26</v>
      </c>
      <c r="G105" s="11">
        <v>9</v>
      </c>
      <c r="H105" s="11">
        <v>7</v>
      </c>
      <c r="I105" s="11">
        <v>29</v>
      </c>
      <c r="J105" s="11">
        <v>44</v>
      </c>
      <c r="K105" s="11">
        <v>1</v>
      </c>
      <c r="L105" s="11">
        <v>1</v>
      </c>
      <c r="M105" s="11" t="s">
        <v>1029</v>
      </c>
      <c r="N105" s="11">
        <v>1</v>
      </c>
      <c r="O105" s="11" t="s">
        <v>1029</v>
      </c>
      <c r="P105" s="11" t="s">
        <v>1029</v>
      </c>
      <c r="Q105" s="11" t="s">
        <v>1029</v>
      </c>
      <c r="R105" s="11">
        <v>2</v>
      </c>
      <c r="S105" s="11">
        <v>1</v>
      </c>
      <c r="T105" s="54"/>
      <c r="U105" s="54"/>
      <c r="V105" s="54"/>
      <c r="W105" s="54"/>
      <c r="X105" s="54"/>
      <c r="Y105" s="54"/>
      <c r="Z105" s="54"/>
      <c r="AA105" s="54"/>
      <c r="AB105" s="54"/>
      <c r="AC105" s="54"/>
      <c r="AD105" s="54"/>
      <c r="AE105" s="54"/>
      <c r="AF105" s="54"/>
      <c r="AG105" s="54"/>
      <c r="AH105" s="54"/>
      <c r="AI105" s="54"/>
    </row>
    <row r="106" spans="2:35">
      <c r="B106" s="25">
        <v>3621000</v>
      </c>
      <c r="C106" s="273" t="s">
        <v>158</v>
      </c>
      <c r="D106" s="11">
        <v>888</v>
      </c>
      <c r="E106" s="11">
        <v>837</v>
      </c>
      <c r="F106" s="11">
        <v>21</v>
      </c>
      <c r="G106" s="11" t="s">
        <v>1029</v>
      </c>
      <c r="H106" s="11">
        <v>5</v>
      </c>
      <c r="I106" s="11">
        <v>7</v>
      </c>
      <c r="J106" s="11">
        <v>1</v>
      </c>
      <c r="K106" s="11" t="s">
        <v>1029</v>
      </c>
      <c r="L106" s="11" t="s">
        <v>1029</v>
      </c>
      <c r="M106" s="11" t="s">
        <v>1029</v>
      </c>
      <c r="N106" s="11">
        <v>1</v>
      </c>
      <c r="O106" s="11" t="s">
        <v>1029</v>
      </c>
      <c r="P106" s="11" t="s">
        <v>1029</v>
      </c>
      <c r="Q106" s="11">
        <v>1</v>
      </c>
      <c r="R106" s="11">
        <v>14</v>
      </c>
      <c r="S106" s="11">
        <v>1</v>
      </c>
      <c r="T106" s="54"/>
      <c r="U106" s="54"/>
      <c r="V106" s="54"/>
      <c r="W106" s="54"/>
      <c r="X106" s="54"/>
      <c r="Y106" s="54"/>
      <c r="Z106" s="54"/>
      <c r="AA106" s="54"/>
      <c r="AB106" s="54"/>
      <c r="AC106" s="54"/>
      <c r="AD106" s="54"/>
      <c r="AE106" s="54"/>
      <c r="AF106" s="54"/>
      <c r="AG106" s="54"/>
      <c r="AH106" s="54"/>
      <c r="AI106" s="54"/>
    </row>
    <row r="107" spans="2:35">
      <c r="B107" s="25">
        <v>3622000</v>
      </c>
      <c r="C107" s="273" t="s">
        <v>159</v>
      </c>
      <c r="D107" s="11">
        <v>1899</v>
      </c>
      <c r="E107" s="11">
        <v>1852</v>
      </c>
      <c r="F107" s="11" t="s">
        <v>1029</v>
      </c>
      <c r="G107" s="11">
        <v>1</v>
      </c>
      <c r="H107" s="11">
        <v>14</v>
      </c>
      <c r="I107" s="11" t="s">
        <v>1029</v>
      </c>
      <c r="J107" s="11">
        <v>11</v>
      </c>
      <c r="K107" s="11" t="s">
        <v>1029</v>
      </c>
      <c r="L107" s="11">
        <v>4</v>
      </c>
      <c r="M107" s="11" t="s">
        <v>1029</v>
      </c>
      <c r="N107" s="11">
        <v>3</v>
      </c>
      <c r="O107" s="11" t="s">
        <v>1029</v>
      </c>
      <c r="P107" s="11" t="s">
        <v>1029</v>
      </c>
      <c r="Q107" s="11">
        <v>1</v>
      </c>
      <c r="R107" s="11">
        <v>1</v>
      </c>
      <c r="S107" s="11">
        <v>12</v>
      </c>
      <c r="T107" s="54"/>
      <c r="U107" s="54"/>
      <c r="V107" s="54"/>
      <c r="W107" s="54"/>
      <c r="X107" s="54"/>
      <c r="Y107" s="54"/>
      <c r="Z107" s="54"/>
      <c r="AA107" s="54"/>
      <c r="AB107" s="54"/>
      <c r="AC107" s="54"/>
      <c r="AD107" s="54"/>
      <c r="AE107" s="54"/>
      <c r="AF107" s="54"/>
      <c r="AG107" s="54"/>
      <c r="AH107" s="54"/>
      <c r="AI107" s="54"/>
    </row>
    <row r="108" spans="2:35">
      <c r="B108" s="25">
        <v>3623000</v>
      </c>
      <c r="C108" s="273" t="s">
        <v>160</v>
      </c>
      <c r="D108" s="11">
        <v>876</v>
      </c>
      <c r="E108" s="11">
        <v>822</v>
      </c>
      <c r="F108" s="11">
        <v>34</v>
      </c>
      <c r="G108" s="11" t="s">
        <v>1029</v>
      </c>
      <c r="H108" s="11">
        <v>5</v>
      </c>
      <c r="I108" s="11">
        <v>1</v>
      </c>
      <c r="J108" s="11">
        <v>8</v>
      </c>
      <c r="K108" s="11">
        <v>2</v>
      </c>
      <c r="L108" s="11" t="s">
        <v>1029</v>
      </c>
      <c r="M108" s="11" t="s">
        <v>1029</v>
      </c>
      <c r="N108" s="11" t="s">
        <v>1029</v>
      </c>
      <c r="O108" s="11" t="s">
        <v>1029</v>
      </c>
      <c r="P108" s="11" t="s">
        <v>1029</v>
      </c>
      <c r="Q108" s="11" t="s">
        <v>1029</v>
      </c>
      <c r="R108" s="11" t="s">
        <v>1029</v>
      </c>
      <c r="S108" s="11">
        <v>4</v>
      </c>
      <c r="T108" s="54"/>
      <c r="U108" s="54"/>
      <c r="V108" s="54"/>
      <c r="W108" s="54"/>
      <c r="X108" s="54"/>
      <c r="Y108" s="54"/>
      <c r="Z108" s="54"/>
      <c r="AA108" s="54"/>
      <c r="AB108" s="54"/>
      <c r="AC108" s="54"/>
      <c r="AD108" s="54"/>
      <c r="AE108" s="54"/>
      <c r="AF108" s="54"/>
      <c r="AG108" s="54"/>
      <c r="AH108" s="54"/>
      <c r="AI108" s="54"/>
    </row>
    <row r="109" spans="2:35">
      <c r="B109" s="25">
        <v>3624000</v>
      </c>
      <c r="C109" s="273" t="s">
        <v>161</v>
      </c>
      <c r="D109" s="11">
        <v>1958</v>
      </c>
      <c r="E109" s="11">
        <v>1857</v>
      </c>
      <c r="F109" s="11">
        <v>1</v>
      </c>
      <c r="G109" s="11">
        <v>10</v>
      </c>
      <c r="H109" s="11">
        <v>73</v>
      </c>
      <c r="I109" s="11" t="s">
        <v>1029</v>
      </c>
      <c r="J109" s="11">
        <v>16</v>
      </c>
      <c r="K109" s="11" t="s">
        <v>1029</v>
      </c>
      <c r="L109" s="11" t="s">
        <v>1029</v>
      </c>
      <c r="M109" s="11" t="s">
        <v>1029</v>
      </c>
      <c r="N109" s="11" t="s">
        <v>1029</v>
      </c>
      <c r="O109" s="11" t="s">
        <v>1029</v>
      </c>
      <c r="P109" s="11" t="s">
        <v>1029</v>
      </c>
      <c r="Q109" s="11">
        <v>1</v>
      </c>
      <c r="R109" s="11" t="s">
        <v>1029</v>
      </c>
      <c r="S109" s="11" t="s">
        <v>1029</v>
      </c>
      <c r="T109" s="54"/>
      <c r="U109" s="54"/>
      <c r="V109" s="54"/>
      <c r="W109" s="54"/>
      <c r="X109" s="54"/>
      <c r="Y109" s="54"/>
      <c r="Z109" s="54"/>
      <c r="AA109" s="54"/>
      <c r="AB109" s="54"/>
      <c r="AC109" s="54"/>
      <c r="AD109" s="54"/>
      <c r="AE109" s="54"/>
      <c r="AF109" s="54"/>
      <c r="AG109" s="54"/>
      <c r="AH109" s="54"/>
      <c r="AI109" s="54"/>
    </row>
    <row r="110" spans="2:35">
      <c r="B110" s="25">
        <v>3625000</v>
      </c>
      <c r="C110" s="273" t="s">
        <v>162</v>
      </c>
      <c r="D110" s="11">
        <v>1853</v>
      </c>
      <c r="E110" s="11">
        <v>1850</v>
      </c>
      <c r="F110" s="11" t="s">
        <v>1029</v>
      </c>
      <c r="G110" s="11" t="s">
        <v>1029</v>
      </c>
      <c r="H110" s="11">
        <v>2</v>
      </c>
      <c r="I110" s="11" t="s">
        <v>1029</v>
      </c>
      <c r="J110" s="11">
        <v>1</v>
      </c>
      <c r="K110" s="11" t="s">
        <v>1029</v>
      </c>
      <c r="L110" s="11" t="s">
        <v>1029</v>
      </c>
      <c r="M110" s="11" t="s">
        <v>1029</v>
      </c>
      <c r="N110" s="11" t="s">
        <v>1029</v>
      </c>
      <c r="O110" s="11" t="s">
        <v>1029</v>
      </c>
      <c r="P110" s="11" t="s">
        <v>1029</v>
      </c>
      <c r="Q110" s="11" t="s">
        <v>1029</v>
      </c>
      <c r="R110" s="11" t="s">
        <v>1029</v>
      </c>
      <c r="S110" s="11" t="s">
        <v>1029</v>
      </c>
      <c r="T110" s="54"/>
      <c r="U110" s="54"/>
      <c r="V110" s="54"/>
      <c r="W110" s="54"/>
      <c r="X110" s="54"/>
      <c r="Y110" s="54"/>
      <c r="Z110" s="54"/>
      <c r="AA110" s="54"/>
      <c r="AB110" s="54"/>
      <c r="AC110" s="54"/>
      <c r="AD110" s="54"/>
      <c r="AE110" s="54"/>
      <c r="AF110" s="54"/>
      <c r="AG110" s="54"/>
      <c r="AH110" s="54"/>
      <c r="AI110" s="54"/>
    </row>
    <row r="111" spans="2:35">
      <c r="B111" s="25">
        <v>3626000</v>
      </c>
      <c r="C111" s="273" t="s">
        <v>163</v>
      </c>
      <c r="D111" s="11">
        <v>485</v>
      </c>
      <c r="E111" s="11">
        <v>483</v>
      </c>
      <c r="F111" s="11" t="s">
        <v>1029</v>
      </c>
      <c r="G111" s="11">
        <v>1</v>
      </c>
      <c r="H111" s="11" t="s">
        <v>1029</v>
      </c>
      <c r="I111" s="11" t="s">
        <v>1029</v>
      </c>
      <c r="J111" s="11" t="s">
        <v>1029</v>
      </c>
      <c r="K111" s="11" t="s">
        <v>1029</v>
      </c>
      <c r="L111" s="11" t="s">
        <v>1029</v>
      </c>
      <c r="M111" s="11" t="s">
        <v>1029</v>
      </c>
      <c r="N111" s="11">
        <v>1</v>
      </c>
      <c r="O111" s="11" t="s">
        <v>1029</v>
      </c>
      <c r="P111" s="11" t="s">
        <v>1029</v>
      </c>
      <c r="Q111" s="11" t="s">
        <v>1029</v>
      </c>
      <c r="R111" s="11" t="s">
        <v>1029</v>
      </c>
      <c r="S111" s="11" t="s">
        <v>1029</v>
      </c>
      <c r="T111" s="54"/>
      <c r="U111" s="54"/>
      <c r="V111" s="54"/>
      <c r="W111" s="54"/>
      <c r="X111" s="54"/>
      <c r="Y111" s="54"/>
      <c r="Z111" s="54"/>
      <c r="AA111" s="54"/>
      <c r="AB111" s="54"/>
      <c r="AC111" s="54"/>
      <c r="AD111" s="54"/>
      <c r="AE111" s="54"/>
      <c r="AF111" s="54"/>
      <c r="AG111" s="54"/>
      <c r="AH111" s="54"/>
      <c r="AI111" s="54"/>
    </row>
    <row r="112" spans="2:35">
      <c r="B112" s="25">
        <v>3627000</v>
      </c>
      <c r="C112" s="273" t="s">
        <v>164</v>
      </c>
      <c r="D112" s="11">
        <v>4913</v>
      </c>
      <c r="E112" s="11">
        <v>4740</v>
      </c>
      <c r="F112" s="11">
        <v>24</v>
      </c>
      <c r="G112" s="11">
        <v>11</v>
      </c>
      <c r="H112" s="11">
        <v>123</v>
      </c>
      <c r="I112" s="11">
        <v>2</v>
      </c>
      <c r="J112" s="11">
        <v>1</v>
      </c>
      <c r="K112" s="11">
        <v>2</v>
      </c>
      <c r="L112" s="11">
        <v>1</v>
      </c>
      <c r="M112" s="11" t="s">
        <v>1029</v>
      </c>
      <c r="N112" s="11">
        <v>1</v>
      </c>
      <c r="O112" s="11" t="s">
        <v>1029</v>
      </c>
      <c r="P112" s="11">
        <v>1</v>
      </c>
      <c r="Q112" s="11">
        <v>1</v>
      </c>
      <c r="R112" s="11">
        <v>4</v>
      </c>
      <c r="S112" s="11">
        <v>2</v>
      </c>
      <c r="T112" s="54"/>
      <c r="U112" s="54"/>
      <c r="V112" s="54"/>
      <c r="W112" s="54"/>
      <c r="X112" s="54"/>
      <c r="Y112" s="54"/>
      <c r="Z112" s="54"/>
      <c r="AA112" s="54"/>
      <c r="AB112" s="54"/>
      <c r="AC112" s="54"/>
      <c r="AD112" s="54"/>
      <c r="AE112" s="54"/>
      <c r="AF112" s="54"/>
      <c r="AG112" s="54"/>
      <c r="AH112" s="54"/>
      <c r="AI112" s="54"/>
    </row>
    <row r="113" spans="2:35">
      <c r="B113" s="25">
        <v>3628000</v>
      </c>
      <c r="C113" s="273" t="s">
        <v>165</v>
      </c>
      <c r="D113" s="11">
        <v>490</v>
      </c>
      <c r="E113" s="11">
        <v>464</v>
      </c>
      <c r="F113" s="11">
        <v>7</v>
      </c>
      <c r="G113" s="11">
        <v>9</v>
      </c>
      <c r="H113" s="11" t="s">
        <v>1029</v>
      </c>
      <c r="I113" s="11" t="s">
        <v>1029</v>
      </c>
      <c r="J113" s="11">
        <v>6</v>
      </c>
      <c r="K113" s="11" t="s">
        <v>1029</v>
      </c>
      <c r="L113" s="11" t="s">
        <v>1029</v>
      </c>
      <c r="M113" s="11" t="s">
        <v>1029</v>
      </c>
      <c r="N113" s="11" t="s">
        <v>1029</v>
      </c>
      <c r="O113" s="11" t="s">
        <v>1029</v>
      </c>
      <c r="P113" s="11" t="s">
        <v>1029</v>
      </c>
      <c r="Q113" s="11">
        <v>2</v>
      </c>
      <c r="R113" s="11" t="s">
        <v>1029</v>
      </c>
      <c r="S113" s="11">
        <v>2</v>
      </c>
      <c r="T113" s="54"/>
      <c r="U113" s="54"/>
      <c r="V113" s="54"/>
      <c r="W113" s="54"/>
      <c r="X113" s="54"/>
      <c r="Y113" s="54"/>
      <c r="Z113" s="54"/>
      <c r="AA113" s="54"/>
      <c r="AB113" s="54"/>
      <c r="AC113" s="54"/>
      <c r="AD113" s="54"/>
      <c r="AE113" s="54"/>
      <c r="AF113" s="54"/>
      <c r="AG113" s="54"/>
      <c r="AH113" s="54"/>
      <c r="AI113" s="54"/>
    </row>
    <row r="114" spans="2:35">
      <c r="B114" s="25">
        <v>3629000</v>
      </c>
      <c r="C114" s="273" t="s">
        <v>166</v>
      </c>
      <c r="D114" s="11">
        <v>643</v>
      </c>
      <c r="E114" s="11">
        <v>630</v>
      </c>
      <c r="F114" s="11">
        <v>1</v>
      </c>
      <c r="G114" s="11">
        <v>7</v>
      </c>
      <c r="H114" s="11" t="s">
        <v>1029</v>
      </c>
      <c r="I114" s="11">
        <v>1</v>
      </c>
      <c r="J114" s="11" t="s">
        <v>1029</v>
      </c>
      <c r="K114" s="11" t="s">
        <v>1029</v>
      </c>
      <c r="L114" s="11" t="s">
        <v>1029</v>
      </c>
      <c r="M114" s="11" t="s">
        <v>1029</v>
      </c>
      <c r="N114" s="11" t="s">
        <v>1029</v>
      </c>
      <c r="O114" s="11" t="s">
        <v>1029</v>
      </c>
      <c r="P114" s="11" t="s">
        <v>1029</v>
      </c>
      <c r="Q114" s="11" t="s">
        <v>1029</v>
      </c>
      <c r="R114" s="11" t="s">
        <v>1029</v>
      </c>
      <c r="S114" s="11">
        <v>4</v>
      </c>
      <c r="T114" s="54"/>
      <c r="U114" s="54"/>
      <c r="V114" s="54"/>
      <c r="W114" s="54"/>
      <c r="X114" s="54"/>
      <c r="Y114" s="54"/>
      <c r="Z114" s="54"/>
      <c r="AA114" s="54"/>
      <c r="AB114" s="54"/>
      <c r="AC114" s="54"/>
      <c r="AD114" s="54"/>
      <c r="AE114" s="54"/>
      <c r="AF114" s="54"/>
      <c r="AG114" s="54"/>
      <c r="AH114" s="54"/>
      <c r="AI114" s="54"/>
    </row>
    <row r="115" spans="2:35">
      <c r="B115" s="25">
        <v>3630000</v>
      </c>
      <c r="C115" s="273" t="s">
        <v>167</v>
      </c>
      <c r="D115" s="11">
        <v>1067</v>
      </c>
      <c r="E115" s="11">
        <v>1054</v>
      </c>
      <c r="F115" s="11">
        <v>3</v>
      </c>
      <c r="G115" s="11">
        <v>4</v>
      </c>
      <c r="H115" s="11" t="s">
        <v>1029</v>
      </c>
      <c r="I115" s="11" t="s">
        <v>1029</v>
      </c>
      <c r="J115" s="11">
        <v>3</v>
      </c>
      <c r="K115" s="11" t="s">
        <v>1029</v>
      </c>
      <c r="L115" s="11" t="s">
        <v>1029</v>
      </c>
      <c r="M115" s="11" t="s">
        <v>1029</v>
      </c>
      <c r="N115" s="11" t="s">
        <v>1029</v>
      </c>
      <c r="O115" s="11" t="s">
        <v>1029</v>
      </c>
      <c r="P115" s="11" t="s">
        <v>1029</v>
      </c>
      <c r="Q115" s="11" t="s">
        <v>1029</v>
      </c>
      <c r="R115" s="11" t="s">
        <v>1029</v>
      </c>
      <c r="S115" s="11">
        <v>3</v>
      </c>
      <c r="T115" s="54"/>
      <c r="U115" s="54"/>
      <c r="V115" s="54"/>
      <c r="W115" s="54"/>
      <c r="X115" s="54"/>
      <c r="Y115" s="54"/>
      <c r="Z115" s="54"/>
      <c r="AA115" s="54"/>
      <c r="AB115" s="54"/>
      <c r="AC115" s="54"/>
      <c r="AD115" s="54"/>
      <c r="AE115" s="54"/>
      <c r="AF115" s="54"/>
      <c r="AG115" s="54"/>
      <c r="AH115" s="54"/>
      <c r="AI115" s="54"/>
    </row>
    <row r="116" spans="2:35">
      <c r="B116" s="25">
        <v>3631000</v>
      </c>
      <c r="C116" s="273" t="s">
        <v>168</v>
      </c>
      <c r="D116" s="11">
        <v>857</v>
      </c>
      <c r="E116" s="11">
        <v>856</v>
      </c>
      <c r="F116" s="11" t="s">
        <v>1029</v>
      </c>
      <c r="G116" s="11" t="s">
        <v>1029</v>
      </c>
      <c r="H116" s="11" t="s">
        <v>1029</v>
      </c>
      <c r="I116" s="11" t="s">
        <v>1029</v>
      </c>
      <c r="J116" s="11" t="s">
        <v>1029</v>
      </c>
      <c r="K116" s="11" t="s">
        <v>1029</v>
      </c>
      <c r="L116" s="11" t="s">
        <v>1029</v>
      </c>
      <c r="M116" s="11" t="s">
        <v>1029</v>
      </c>
      <c r="N116" s="11" t="s">
        <v>1029</v>
      </c>
      <c r="O116" s="11" t="s">
        <v>1029</v>
      </c>
      <c r="P116" s="11" t="s">
        <v>1029</v>
      </c>
      <c r="Q116" s="11">
        <v>1</v>
      </c>
      <c r="R116" s="11" t="s">
        <v>1029</v>
      </c>
      <c r="S116" s="11" t="s">
        <v>1029</v>
      </c>
      <c r="T116" s="54"/>
      <c r="U116" s="54"/>
      <c r="V116" s="54"/>
      <c r="W116" s="54"/>
      <c r="X116" s="54"/>
      <c r="Y116" s="54"/>
      <c r="Z116" s="54"/>
      <c r="AA116" s="54"/>
      <c r="AB116" s="54"/>
      <c r="AC116" s="54"/>
      <c r="AD116" s="54"/>
      <c r="AE116" s="54"/>
      <c r="AF116" s="54"/>
      <c r="AG116" s="54"/>
      <c r="AH116" s="54"/>
      <c r="AI116" s="54"/>
    </row>
    <row r="117" spans="2:35">
      <c r="B117" s="25">
        <v>3632000</v>
      </c>
      <c r="C117" s="273" t="s">
        <v>169</v>
      </c>
      <c r="D117" s="11">
        <v>2798</v>
      </c>
      <c r="E117" s="11">
        <v>2694</v>
      </c>
      <c r="F117" s="11">
        <v>65</v>
      </c>
      <c r="G117" s="11">
        <v>2</v>
      </c>
      <c r="H117" s="11">
        <v>9</v>
      </c>
      <c r="I117" s="11" t="s">
        <v>1029</v>
      </c>
      <c r="J117" s="11">
        <v>2</v>
      </c>
      <c r="K117" s="11" t="s">
        <v>1029</v>
      </c>
      <c r="L117" s="11" t="s">
        <v>1029</v>
      </c>
      <c r="M117" s="11" t="s">
        <v>1029</v>
      </c>
      <c r="N117" s="11">
        <v>1</v>
      </c>
      <c r="O117" s="11" t="s">
        <v>1029</v>
      </c>
      <c r="P117" s="11" t="s">
        <v>1029</v>
      </c>
      <c r="Q117" s="11">
        <v>1</v>
      </c>
      <c r="R117" s="11">
        <v>13</v>
      </c>
      <c r="S117" s="11">
        <v>11</v>
      </c>
      <c r="T117" s="54"/>
      <c r="U117" s="54"/>
      <c r="V117" s="54"/>
      <c r="W117" s="54"/>
      <c r="X117" s="54"/>
      <c r="Y117" s="54"/>
      <c r="Z117" s="54"/>
      <c r="AA117" s="54"/>
      <c r="AB117" s="54"/>
      <c r="AC117" s="54"/>
      <c r="AD117" s="54"/>
      <c r="AE117" s="54"/>
      <c r="AF117" s="54"/>
      <c r="AG117" s="54"/>
      <c r="AH117" s="54"/>
      <c r="AI117" s="54"/>
    </row>
    <row r="118" spans="2:35">
      <c r="B118" s="25">
        <v>3633000</v>
      </c>
      <c r="C118" s="273" t="s">
        <v>170</v>
      </c>
      <c r="D118" s="11">
        <v>474</v>
      </c>
      <c r="E118" s="11">
        <v>445</v>
      </c>
      <c r="F118" s="11">
        <v>16</v>
      </c>
      <c r="G118" s="11">
        <v>4</v>
      </c>
      <c r="H118" s="11">
        <v>6</v>
      </c>
      <c r="I118" s="11" t="s">
        <v>1029</v>
      </c>
      <c r="J118" s="11">
        <v>1</v>
      </c>
      <c r="K118" s="11" t="s">
        <v>1029</v>
      </c>
      <c r="L118" s="11" t="s">
        <v>1029</v>
      </c>
      <c r="M118" s="11" t="s">
        <v>1029</v>
      </c>
      <c r="N118" s="11" t="s">
        <v>1029</v>
      </c>
      <c r="O118" s="11" t="s">
        <v>1029</v>
      </c>
      <c r="P118" s="11" t="s">
        <v>1029</v>
      </c>
      <c r="Q118" s="11" t="s">
        <v>1029</v>
      </c>
      <c r="R118" s="11">
        <v>2</v>
      </c>
      <c r="S118" s="11" t="s">
        <v>1029</v>
      </c>
      <c r="T118" s="54"/>
      <c r="U118" s="54"/>
      <c r="V118" s="54"/>
      <c r="W118" s="54"/>
      <c r="X118" s="54"/>
      <c r="Y118" s="54"/>
      <c r="Z118" s="54"/>
      <c r="AA118" s="54"/>
      <c r="AB118" s="54"/>
      <c r="AC118" s="54"/>
      <c r="AD118" s="54"/>
      <c r="AE118" s="54"/>
      <c r="AF118" s="54"/>
      <c r="AG118" s="54"/>
      <c r="AH118" s="54"/>
      <c r="AI118" s="54"/>
    </row>
    <row r="119" spans="2:35">
      <c r="B119" s="25">
        <v>3634000</v>
      </c>
      <c r="C119" s="273" t="s">
        <v>171</v>
      </c>
      <c r="D119" s="11">
        <v>2859</v>
      </c>
      <c r="E119" s="11">
        <v>2854</v>
      </c>
      <c r="F119" s="11" t="s">
        <v>1029</v>
      </c>
      <c r="G119" s="11" t="s">
        <v>1029</v>
      </c>
      <c r="H119" s="11" t="s">
        <v>1029</v>
      </c>
      <c r="I119" s="11" t="s">
        <v>1029</v>
      </c>
      <c r="J119" s="11">
        <v>4</v>
      </c>
      <c r="K119" s="11" t="s">
        <v>1029</v>
      </c>
      <c r="L119" s="11">
        <v>1</v>
      </c>
      <c r="M119" s="11" t="s">
        <v>1029</v>
      </c>
      <c r="N119" s="11" t="s">
        <v>1029</v>
      </c>
      <c r="O119" s="11" t="s">
        <v>1029</v>
      </c>
      <c r="P119" s="11" t="s">
        <v>1029</v>
      </c>
      <c r="Q119" s="11" t="s">
        <v>1029</v>
      </c>
      <c r="R119" s="11" t="s">
        <v>1029</v>
      </c>
      <c r="S119" s="11" t="s">
        <v>1029</v>
      </c>
      <c r="T119" s="54"/>
      <c r="U119" s="54"/>
      <c r="V119" s="54"/>
      <c r="W119" s="54"/>
      <c r="X119" s="54"/>
      <c r="Y119" s="54"/>
      <c r="Z119" s="54"/>
      <c r="AA119" s="54"/>
      <c r="AB119" s="54"/>
      <c r="AC119" s="54"/>
      <c r="AD119" s="54"/>
      <c r="AE119" s="54"/>
      <c r="AF119" s="54"/>
      <c r="AG119" s="54"/>
      <c r="AH119" s="54"/>
      <c r="AI119" s="54"/>
    </row>
    <row r="120" spans="2:35">
      <c r="B120" s="25">
        <v>3635000</v>
      </c>
      <c r="C120" s="273" t="s">
        <v>172</v>
      </c>
      <c r="D120" s="11">
        <v>2682</v>
      </c>
      <c r="E120" s="11">
        <v>2616</v>
      </c>
      <c r="F120" s="11">
        <v>3</v>
      </c>
      <c r="G120" s="11">
        <v>9</v>
      </c>
      <c r="H120" s="11">
        <v>44</v>
      </c>
      <c r="I120" s="11" t="s">
        <v>1029</v>
      </c>
      <c r="J120" s="11" t="s">
        <v>1029</v>
      </c>
      <c r="K120" s="11" t="s">
        <v>1029</v>
      </c>
      <c r="L120" s="11">
        <v>1</v>
      </c>
      <c r="M120" s="11" t="s">
        <v>1029</v>
      </c>
      <c r="N120" s="11">
        <v>2</v>
      </c>
      <c r="O120" s="11" t="s">
        <v>1029</v>
      </c>
      <c r="P120" s="11">
        <v>5</v>
      </c>
      <c r="Q120" s="11">
        <v>2</v>
      </c>
      <c r="R120" s="11" t="s">
        <v>1029</v>
      </c>
      <c r="S120" s="11" t="s">
        <v>1029</v>
      </c>
      <c r="T120" s="54"/>
      <c r="U120" s="54"/>
      <c r="V120" s="54"/>
      <c r="W120" s="54"/>
      <c r="X120" s="54"/>
      <c r="Y120" s="54"/>
      <c r="Z120" s="54"/>
      <c r="AA120" s="54"/>
      <c r="AB120" s="54"/>
      <c r="AC120" s="54"/>
      <c r="AD120" s="54"/>
      <c r="AE120" s="54"/>
      <c r="AF120" s="54"/>
      <c r="AG120" s="54"/>
      <c r="AH120" s="54"/>
      <c r="AI120" s="54"/>
    </row>
    <row r="121" spans="2:35">
      <c r="B121" s="25">
        <v>3636000</v>
      </c>
      <c r="C121" s="273" t="s">
        <v>173</v>
      </c>
      <c r="D121" s="11">
        <v>1394</v>
      </c>
      <c r="E121" s="11">
        <v>1381</v>
      </c>
      <c r="F121" s="11" t="s">
        <v>1029</v>
      </c>
      <c r="G121" s="11" t="s">
        <v>1029</v>
      </c>
      <c r="H121" s="11" t="s">
        <v>1029</v>
      </c>
      <c r="I121" s="11">
        <v>2</v>
      </c>
      <c r="J121" s="11">
        <v>2</v>
      </c>
      <c r="K121" s="11" t="s">
        <v>1029</v>
      </c>
      <c r="L121" s="11" t="s">
        <v>1029</v>
      </c>
      <c r="M121" s="11" t="s">
        <v>1029</v>
      </c>
      <c r="N121" s="11">
        <v>1</v>
      </c>
      <c r="O121" s="11" t="s">
        <v>1029</v>
      </c>
      <c r="P121" s="11">
        <v>2</v>
      </c>
      <c r="Q121" s="11">
        <v>2</v>
      </c>
      <c r="R121" s="11">
        <v>2</v>
      </c>
      <c r="S121" s="11">
        <v>2</v>
      </c>
      <c r="T121" s="54"/>
      <c r="U121" s="54"/>
      <c r="V121" s="54"/>
      <c r="W121" s="54"/>
      <c r="X121" s="54"/>
      <c r="Y121" s="54"/>
      <c r="Z121" s="54"/>
      <c r="AA121" s="54"/>
      <c r="AB121" s="54"/>
      <c r="AC121" s="54"/>
      <c r="AD121" s="54"/>
      <c r="AE121" s="54"/>
      <c r="AF121" s="54"/>
      <c r="AG121" s="54"/>
      <c r="AH121" s="54"/>
      <c r="AI121" s="54"/>
    </row>
    <row r="122" spans="2:35" s="54" customFormat="1">
      <c r="B122" s="298">
        <v>4100000</v>
      </c>
      <c r="C122" s="302" t="s">
        <v>174</v>
      </c>
      <c r="D122" s="303">
        <v>50429</v>
      </c>
      <c r="E122" s="303">
        <v>43712</v>
      </c>
      <c r="F122" s="303">
        <v>160</v>
      </c>
      <c r="G122" s="303">
        <v>2340</v>
      </c>
      <c r="H122" s="303">
        <v>1506</v>
      </c>
      <c r="I122" s="303">
        <v>582</v>
      </c>
      <c r="J122" s="303">
        <v>225</v>
      </c>
      <c r="K122" s="303">
        <v>431</v>
      </c>
      <c r="L122" s="303">
        <v>23</v>
      </c>
      <c r="M122" s="303">
        <v>25</v>
      </c>
      <c r="N122" s="303">
        <v>129</v>
      </c>
      <c r="O122" s="303">
        <v>35</v>
      </c>
      <c r="P122" s="303">
        <v>4</v>
      </c>
      <c r="Q122" s="303">
        <v>55</v>
      </c>
      <c r="R122" s="303">
        <v>737</v>
      </c>
      <c r="S122" s="303">
        <v>465</v>
      </c>
    </row>
    <row r="123" spans="2:35">
      <c r="B123" s="25">
        <v>4101000</v>
      </c>
      <c r="C123" s="273" t="s">
        <v>175</v>
      </c>
      <c r="D123" s="11">
        <v>12369</v>
      </c>
      <c r="E123" s="11">
        <v>10571</v>
      </c>
      <c r="F123" s="11">
        <v>52</v>
      </c>
      <c r="G123" s="11">
        <v>633</v>
      </c>
      <c r="H123" s="11">
        <v>167</v>
      </c>
      <c r="I123" s="11">
        <v>80</v>
      </c>
      <c r="J123" s="11">
        <v>27</v>
      </c>
      <c r="K123" s="11">
        <v>397</v>
      </c>
      <c r="L123" s="11">
        <v>4</v>
      </c>
      <c r="M123" s="11">
        <v>11</v>
      </c>
      <c r="N123" s="11">
        <v>41</v>
      </c>
      <c r="O123" s="11">
        <v>7</v>
      </c>
      <c r="P123" s="11">
        <v>1</v>
      </c>
      <c r="Q123" s="11">
        <v>20</v>
      </c>
      <c r="R123" s="11">
        <v>187</v>
      </c>
      <c r="S123" s="11">
        <v>171</v>
      </c>
      <c r="T123" s="54"/>
      <c r="U123" s="54"/>
      <c r="V123" s="54"/>
      <c r="W123" s="54"/>
      <c r="X123" s="54"/>
      <c r="Y123" s="54"/>
      <c r="Z123" s="54"/>
      <c r="AA123" s="54"/>
      <c r="AB123" s="54"/>
      <c r="AC123" s="54"/>
      <c r="AD123" s="54"/>
      <c r="AE123" s="54"/>
      <c r="AF123" s="54"/>
      <c r="AG123" s="54"/>
      <c r="AH123" s="54"/>
      <c r="AI123" s="54"/>
    </row>
    <row r="124" spans="2:35">
      <c r="B124" s="25">
        <v>4102000</v>
      </c>
      <c r="C124" s="273" t="s">
        <v>176</v>
      </c>
      <c r="D124" s="11">
        <v>5493</v>
      </c>
      <c r="E124" s="11">
        <v>5024</v>
      </c>
      <c r="F124" s="11">
        <v>25</v>
      </c>
      <c r="G124" s="11">
        <v>267</v>
      </c>
      <c r="H124" s="11">
        <v>35</v>
      </c>
      <c r="I124" s="11">
        <v>27</v>
      </c>
      <c r="J124" s="11">
        <v>11</v>
      </c>
      <c r="K124" s="11">
        <v>1</v>
      </c>
      <c r="L124" s="11">
        <v>3</v>
      </c>
      <c r="M124" s="11">
        <v>3</v>
      </c>
      <c r="N124" s="11">
        <v>12</v>
      </c>
      <c r="O124" s="11" t="s">
        <v>1029</v>
      </c>
      <c r="P124" s="11" t="s">
        <v>1029</v>
      </c>
      <c r="Q124" s="11">
        <v>6</v>
      </c>
      <c r="R124" s="11">
        <v>47</v>
      </c>
      <c r="S124" s="11">
        <v>32</v>
      </c>
      <c r="T124" s="54"/>
      <c r="U124" s="54"/>
      <c r="V124" s="54"/>
      <c r="W124" s="54"/>
      <c r="X124" s="54"/>
      <c r="Y124" s="54"/>
      <c r="Z124" s="54"/>
      <c r="AA124" s="54"/>
      <c r="AB124" s="54"/>
      <c r="AC124" s="54"/>
      <c r="AD124" s="54"/>
      <c r="AE124" s="54"/>
      <c r="AF124" s="54"/>
      <c r="AG124" s="54"/>
      <c r="AH124" s="54"/>
      <c r="AI124" s="54"/>
    </row>
    <row r="125" spans="2:35">
      <c r="B125" s="25">
        <v>4111000</v>
      </c>
      <c r="C125" s="273" t="s">
        <v>177</v>
      </c>
      <c r="D125" s="11">
        <v>488</v>
      </c>
      <c r="E125" s="11">
        <v>470</v>
      </c>
      <c r="F125" s="11" t="s">
        <v>1029</v>
      </c>
      <c r="G125" s="11" t="s">
        <v>1029</v>
      </c>
      <c r="H125" s="11">
        <v>2</v>
      </c>
      <c r="I125" s="11">
        <v>4</v>
      </c>
      <c r="J125" s="11" t="s">
        <v>1029</v>
      </c>
      <c r="K125" s="11" t="s">
        <v>1029</v>
      </c>
      <c r="L125" s="11" t="s">
        <v>1029</v>
      </c>
      <c r="M125" s="11" t="s">
        <v>1029</v>
      </c>
      <c r="N125" s="11" t="s">
        <v>1029</v>
      </c>
      <c r="O125" s="11" t="s">
        <v>1029</v>
      </c>
      <c r="P125" s="11" t="s">
        <v>1029</v>
      </c>
      <c r="Q125" s="11">
        <v>4</v>
      </c>
      <c r="R125" s="11">
        <v>2</v>
      </c>
      <c r="S125" s="11">
        <v>6</v>
      </c>
      <c r="T125" s="54"/>
      <c r="U125" s="54"/>
      <c r="V125" s="54"/>
      <c r="W125" s="54"/>
      <c r="X125" s="54"/>
      <c r="Y125" s="54"/>
      <c r="Z125" s="54"/>
      <c r="AA125" s="54"/>
      <c r="AB125" s="54"/>
      <c r="AC125" s="54"/>
      <c r="AD125" s="54"/>
      <c r="AE125" s="54"/>
      <c r="AF125" s="54"/>
      <c r="AG125" s="54"/>
      <c r="AH125" s="54"/>
      <c r="AI125" s="54"/>
    </row>
    <row r="126" spans="2:35">
      <c r="B126" s="25">
        <v>4112000</v>
      </c>
      <c r="C126" s="273" t="s">
        <v>178</v>
      </c>
      <c r="D126" s="11">
        <v>653</v>
      </c>
      <c r="E126" s="11">
        <v>621</v>
      </c>
      <c r="F126" s="11" t="s">
        <v>1029</v>
      </c>
      <c r="G126" s="11">
        <v>16</v>
      </c>
      <c r="H126" s="11">
        <v>8</v>
      </c>
      <c r="I126" s="11">
        <v>5</v>
      </c>
      <c r="J126" s="11">
        <v>1</v>
      </c>
      <c r="K126" s="11" t="s">
        <v>1029</v>
      </c>
      <c r="L126" s="11" t="s">
        <v>1029</v>
      </c>
      <c r="M126" s="11" t="s">
        <v>1029</v>
      </c>
      <c r="N126" s="11" t="s">
        <v>1029</v>
      </c>
      <c r="O126" s="11" t="s">
        <v>1029</v>
      </c>
      <c r="P126" s="11" t="s">
        <v>1029</v>
      </c>
      <c r="Q126" s="11" t="s">
        <v>1029</v>
      </c>
      <c r="R126" s="11" t="s">
        <v>1029</v>
      </c>
      <c r="S126" s="11">
        <v>2</v>
      </c>
      <c r="T126" s="54"/>
      <c r="U126" s="54"/>
      <c r="V126" s="54"/>
      <c r="W126" s="54"/>
      <c r="X126" s="54"/>
      <c r="Y126" s="54"/>
      <c r="Z126" s="54"/>
      <c r="AA126" s="54"/>
      <c r="AB126" s="54"/>
      <c r="AC126" s="54"/>
      <c r="AD126" s="54"/>
      <c r="AE126" s="54"/>
      <c r="AF126" s="54"/>
      <c r="AG126" s="54"/>
      <c r="AH126" s="54"/>
      <c r="AI126" s="54"/>
    </row>
    <row r="127" spans="2:35">
      <c r="B127" s="25">
        <v>4113000</v>
      </c>
      <c r="C127" s="273" t="s">
        <v>179</v>
      </c>
      <c r="D127" s="11">
        <v>382</v>
      </c>
      <c r="E127" s="11">
        <v>322</v>
      </c>
      <c r="F127" s="11">
        <v>1</v>
      </c>
      <c r="G127" s="11">
        <v>16</v>
      </c>
      <c r="H127" s="11">
        <v>14</v>
      </c>
      <c r="I127" s="11">
        <v>4</v>
      </c>
      <c r="J127" s="11" t="s">
        <v>1029</v>
      </c>
      <c r="K127" s="11" t="s">
        <v>1029</v>
      </c>
      <c r="L127" s="11" t="s">
        <v>1029</v>
      </c>
      <c r="M127" s="11" t="s">
        <v>1029</v>
      </c>
      <c r="N127" s="11">
        <v>1</v>
      </c>
      <c r="O127" s="11" t="s">
        <v>1029</v>
      </c>
      <c r="P127" s="11">
        <v>2</v>
      </c>
      <c r="Q127" s="11">
        <v>1</v>
      </c>
      <c r="R127" s="11">
        <v>18</v>
      </c>
      <c r="S127" s="11">
        <v>3</v>
      </c>
      <c r="T127" s="54"/>
      <c r="U127" s="54"/>
      <c r="V127" s="54"/>
      <c r="W127" s="54"/>
      <c r="X127" s="54"/>
      <c r="Y127" s="54"/>
      <c r="Z127" s="54"/>
      <c r="AA127" s="54"/>
      <c r="AB127" s="54"/>
      <c r="AC127" s="54"/>
      <c r="AD127" s="54"/>
      <c r="AE127" s="54"/>
      <c r="AF127" s="54"/>
      <c r="AG127" s="54"/>
      <c r="AH127" s="54"/>
      <c r="AI127" s="54"/>
    </row>
    <row r="128" spans="2:35">
      <c r="B128" s="25">
        <v>4114000</v>
      </c>
      <c r="C128" s="273" t="s">
        <v>180</v>
      </c>
      <c r="D128" s="11">
        <v>1088</v>
      </c>
      <c r="E128" s="11">
        <v>1020</v>
      </c>
      <c r="F128" s="11" t="s">
        <v>1029</v>
      </c>
      <c r="G128" s="11">
        <v>35</v>
      </c>
      <c r="H128" s="11">
        <v>12</v>
      </c>
      <c r="I128" s="11" t="s">
        <v>1029</v>
      </c>
      <c r="J128" s="11" t="s">
        <v>1029</v>
      </c>
      <c r="K128" s="11" t="s">
        <v>1029</v>
      </c>
      <c r="L128" s="11" t="s">
        <v>1029</v>
      </c>
      <c r="M128" s="11" t="s">
        <v>1029</v>
      </c>
      <c r="N128" s="11" t="s">
        <v>1029</v>
      </c>
      <c r="O128" s="11" t="s">
        <v>1029</v>
      </c>
      <c r="P128" s="11" t="s">
        <v>1029</v>
      </c>
      <c r="Q128" s="11" t="s">
        <v>1029</v>
      </c>
      <c r="R128" s="11">
        <v>15</v>
      </c>
      <c r="S128" s="11">
        <v>6</v>
      </c>
      <c r="T128" s="54"/>
      <c r="U128" s="54"/>
      <c r="V128" s="54"/>
      <c r="W128" s="54"/>
      <c r="X128" s="54"/>
      <c r="Y128" s="54"/>
      <c r="Z128" s="54"/>
      <c r="AA128" s="54"/>
      <c r="AB128" s="54"/>
      <c r="AC128" s="54"/>
      <c r="AD128" s="54"/>
      <c r="AE128" s="54"/>
      <c r="AF128" s="54"/>
      <c r="AG128" s="54"/>
      <c r="AH128" s="54"/>
      <c r="AI128" s="54"/>
    </row>
    <row r="129" spans="2:35">
      <c r="B129" s="25">
        <v>4115000</v>
      </c>
      <c r="C129" s="273" t="s">
        <v>181</v>
      </c>
      <c r="D129" s="11">
        <v>3625</v>
      </c>
      <c r="E129" s="11">
        <v>3105</v>
      </c>
      <c r="F129" s="11">
        <v>6</v>
      </c>
      <c r="G129" s="11">
        <v>83</v>
      </c>
      <c r="H129" s="11">
        <v>324</v>
      </c>
      <c r="I129" s="11">
        <v>33</v>
      </c>
      <c r="J129" s="11">
        <v>23</v>
      </c>
      <c r="K129" s="11">
        <v>4</v>
      </c>
      <c r="L129" s="11">
        <v>4</v>
      </c>
      <c r="M129" s="11">
        <v>4</v>
      </c>
      <c r="N129" s="11">
        <v>2</v>
      </c>
      <c r="O129" s="11">
        <v>2</v>
      </c>
      <c r="P129" s="11" t="s">
        <v>1029</v>
      </c>
      <c r="Q129" s="11">
        <v>12</v>
      </c>
      <c r="R129" s="11">
        <v>20</v>
      </c>
      <c r="S129" s="11">
        <v>3</v>
      </c>
      <c r="T129" s="54"/>
      <c r="U129" s="54"/>
      <c r="V129" s="54"/>
      <c r="W129" s="54"/>
      <c r="X129" s="54"/>
      <c r="Y129" s="54"/>
      <c r="Z129" s="54"/>
      <c r="AA129" s="54"/>
      <c r="AB129" s="54"/>
      <c r="AC129" s="54"/>
      <c r="AD129" s="54"/>
      <c r="AE129" s="54"/>
      <c r="AF129" s="54"/>
      <c r="AG129" s="54"/>
      <c r="AH129" s="54"/>
      <c r="AI129" s="54"/>
    </row>
    <row r="130" spans="2:35">
      <c r="B130" s="25">
        <v>4116000</v>
      </c>
      <c r="C130" s="273" t="s">
        <v>182</v>
      </c>
      <c r="D130" s="11">
        <v>983</v>
      </c>
      <c r="E130" s="11">
        <v>946</v>
      </c>
      <c r="F130" s="11" t="s">
        <v>1029</v>
      </c>
      <c r="G130" s="11">
        <v>32</v>
      </c>
      <c r="H130" s="11">
        <v>4</v>
      </c>
      <c r="I130" s="11" t="s">
        <v>1029</v>
      </c>
      <c r="J130" s="11" t="s">
        <v>1029</v>
      </c>
      <c r="K130" s="11" t="s">
        <v>1029</v>
      </c>
      <c r="L130" s="11" t="s">
        <v>1029</v>
      </c>
      <c r="M130" s="11" t="s">
        <v>1029</v>
      </c>
      <c r="N130" s="11">
        <v>1</v>
      </c>
      <c r="O130" s="11" t="s">
        <v>1029</v>
      </c>
      <c r="P130" s="11" t="s">
        <v>1029</v>
      </c>
      <c r="Q130" s="11" t="s">
        <v>1029</v>
      </c>
      <c r="R130" s="11" t="s">
        <v>1029</v>
      </c>
      <c r="S130" s="11" t="s">
        <v>1029</v>
      </c>
      <c r="T130" s="54"/>
      <c r="U130" s="54"/>
      <c r="V130" s="54"/>
      <c r="W130" s="54"/>
      <c r="X130" s="54"/>
      <c r="Y130" s="54"/>
      <c r="Z130" s="54"/>
      <c r="AA130" s="54"/>
      <c r="AB130" s="54"/>
      <c r="AC130" s="54"/>
      <c r="AD130" s="54"/>
      <c r="AE130" s="54"/>
      <c r="AF130" s="54"/>
      <c r="AG130" s="54"/>
      <c r="AH130" s="54"/>
      <c r="AI130" s="54"/>
    </row>
    <row r="131" spans="2:35">
      <c r="B131" s="25">
        <v>4117000</v>
      </c>
      <c r="C131" s="273" t="s">
        <v>183</v>
      </c>
      <c r="D131" s="11">
        <v>1067</v>
      </c>
      <c r="E131" s="11">
        <v>985</v>
      </c>
      <c r="F131" s="11">
        <v>1</v>
      </c>
      <c r="G131" s="11">
        <v>50</v>
      </c>
      <c r="H131" s="11">
        <v>13</v>
      </c>
      <c r="I131" s="11">
        <v>2</v>
      </c>
      <c r="J131" s="11">
        <v>6</v>
      </c>
      <c r="K131" s="11" t="s">
        <v>1029</v>
      </c>
      <c r="L131" s="11">
        <v>3</v>
      </c>
      <c r="M131" s="11" t="s">
        <v>1029</v>
      </c>
      <c r="N131" s="11">
        <v>4</v>
      </c>
      <c r="O131" s="11" t="s">
        <v>1029</v>
      </c>
      <c r="P131" s="11" t="s">
        <v>1029</v>
      </c>
      <c r="Q131" s="11" t="s">
        <v>1029</v>
      </c>
      <c r="R131" s="11">
        <v>2</v>
      </c>
      <c r="S131" s="11">
        <v>1</v>
      </c>
      <c r="T131" s="54"/>
      <c r="U131" s="54"/>
      <c r="V131" s="54"/>
      <c r="W131" s="54"/>
      <c r="X131" s="54"/>
      <c r="Y131" s="54"/>
      <c r="Z131" s="54"/>
      <c r="AA131" s="54"/>
      <c r="AB131" s="54"/>
      <c r="AC131" s="54"/>
      <c r="AD131" s="54"/>
      <c r="AE131" s="54"/>
      <c r="AF131" s="54"/>
      <c r="AG131" s="54"/>
      <c r="AH131" s="54"/>
      <c r="AI131" s="54"/>
    </row>
    <row r="132" spans="2:35">
      <c r="B132" s="25">
        <v>4118000</v>
      </c>
      <c r="C132" s="273" t="s">
        <v>184</v>
      </c>
      <c r="D132" s="11">
        <v>834</v>
      </c>
      <c r="E132" s="11">
        <v>752</v>
      </c>
      <c r="F132" s="11">
        <v>1</v>
      </c>
      <c r="G132" s="11" t="s">
        <v>1029</v>
      </c>
      <c r="H132" s="11">
        <v>4</v>
      </c>
      <c r="I132" s="11">
        <v>4</v>
      </c>
      <c r="J132" s="11">
        <v>64</v>
      </c>
      <c r="K132" s="11" t="s">
        <v>1029</v>
      </c>
      <c r="L132" s="11" t="s">
        <v>1029</v>
      </c>
      <c r="M132" s="11" t="s">
        <v>1029</v>
      </c>
      <c r="N132" s="11" t="s">
        <v>1029</v>
      </c>
      <c r="O132" s="11" t="s">
        <v>1029</v>
      </c>
      <c r="P132" s="11" t="s">
        <v>1029</v>
      </c>
      <c r="Q132" s="11" t="s">
        <v>1029</v>
      </c>
      <c r="R132" s="11">
        <v>8</v>
      </c>
      <c r="S132" s="11">
        <v>1</v>
      </c>
      <c r="T132" s="54"/>
      <c r="U132" s="54"/>
      <c r="V132" s="54"/>
      <c r="W132" s="54"/>
      <c r="X132" s="54"/>
      <c r="Y132" s="54"/>
      <c r="Z132" s="54"/>
      <c r="AA132" s="54"/>
      <c r="AB132" s="54"/>
      <c r="AC132" s="54"/>
      <c r="AD132" s="54"/>
      <c r="AE132" s="54"/>
      <c r="AF132" s="54"/>
      <c r="AG132" s="54"/>
      <c r="AH132" s="54"/>
      <c r="AI132" s="54"/>
    </row>
    <row r="133" spans="2:35">
      <c r="B133" s="25">
        <v>4119000</v>
      </c>
      <c r="C133" s="273" t="s">
        <v>185</v>
      </c>
      <c r="D133" s="11">
        <v>629</v>
      </c>
      <c r="E133" s="11">
        <v>607</v>
      </c>
      <c r="F133" s="11" t="s">
        <v>1029</v>
      </c>
      <c r="G133" s="11">
        <v>15</v>
      </c>
      <c r="H133" s="11" t="s">
        <v>1029</v>
      </c>
      <c r="I133" s="11">
        <v>2</v>
      </c>
      <c r="J133" s="11" t="s">
        <v>1029</v>
      </c>
      <c r="K133" s="11" t="s">
        <v>1029</v>
      </c>
      <c r="L133" s="11" t="s">
        <v>1029</v>
      </c>
      <c r="M133" s="11" t="s">
        <v>1029</v>
      </c>
      <c r="N133" s="11" t="s">
        <v>1029</v>
      </c>
      <c r="O133" s="11" t="s">
        <v>1029</v>
      </c>
      <c r="P133" s="11" t="s">
        <v>1029</v>
      </c>
      <c r="Q133" s="11" t="s">
        <v>1029</v>
      </c>
      <c r="R133" s="11">
        <v>3</v>
      </c>
      <c r="S133" s="11">
        <v>2</v>
      </c>
      <c r="T133" s="54"/>
      <c r="U133" s="54"/>
      <c r="V133" s="54"/>
      <c r="W133" s="54"/>
      <c r="X133" s="54"/>
      <c r="Y133" s="54"/>
      <c r="Z133" s="54"/>
      <c r="AA133" s="54"/>
      <c r="AB133" s="54"/>
      <c r="AC133" s="54"/>
      <c r="AD133" s="54"/>
      <c r="AE133" s="54"/>
      <c r="AF133" s="54"/>
      <c r="AG133" s="54"/>
      <c r="AH133" s="54"/>
      <c r="AI133" s="54"/>
    </row>
    <row r="134" spans="2:35">
      <c r="B134" s="31">
        <v>4119100</v>
      </c>
      <c r="C134" s="273" t="s">
        <v>186</v>
      </c>
      <c r="D134" s="11">
        <v>340</v>
      </c>
      <c r="E134" s="11">
        <v>288</v>
      </c>
      <c r="F134" s="11">
        <v>13</v>
      </c>
      <c r="G134" s="11" t="s">
        <v>1029</v>
      </c>
      <c r="H134" s="11" t="s">
        <v>1029</v>
      </c>
      <c r="I134" s="11">
        <v>26</v>
      </c>
      <c r="J134" s="11">
        <v>1</v>
      </c>
      <c r="K134" s="11" t="s">
        <v>1029</v>
      </c>
      <c r="L134" s="11" t="s">
        <v>1029</v>
      </c>
      <c r="M134" s="11" t="s">
        <v>1029</v>
      </c>
      <c r="N134" s="11" t="s">
        <v>1029</v>
      </c>
      <c r="O134" s="11" t="s">
        <v>1029</v>
      </c>
      <c r="P134" s="11" t="s">
        <v>1029</v>
      </c>
      <c r="Q134" s="11" t="s">
        <v>1029</v>
      </c>
      <c r="R134" s="11">
        <v>12</v>
      </c>
      <c r="S134" s="11" t="s">
        <v>1029</v>
      </c>
      <c r="T134" s="54"/>
      <c r="U134" s="54"/>
      <c r="V134" s="54"/>
      <c r="W134" s="54"/>
      <c r="X134" s="54"/>
      <c r="Y134" s="54"/>
      <c r="Z134" s="54"/>
      <c r="AA134" s="54"/>
      <c r="AB134" s="54"/>
      <c r="AC134" s="54"/>
      <c r="AD134" s="54"/>
      <c r="AE134" s="54"/>
      <c r="AF134" s="54"/>
      <c r="AG134" s="54"/>
      <c r="AH134" s="54"/>
      <c r="AI134" s="54"/>
    </row>
    <row r="135" spans="2:35">
      <c r="B135" s="24">
        <v>4120000</v>
      </c>
      <c r="C135" s="273" t="s">
        <v>187</v>
      </c>
      <c r="D135" s="11">
        <v>837</v>
      </c>
      <c r="E135" s="11">
        <v>627</v>
      </c>
      <c r="F135" s="11" t="s">
        <v>1029</v>
      </c>
      <c r="G135" s="11">
        <v>21</v>
      </c>
      <c r="H135" s="11">
        <v>56</v>
      </c>
      <c r="I135" s="11">
        <v>1</v>
      </c>
      <c r="J135" s="11">
        <v>1</v>
      </c>
      <c r="K135" s="11" t="s">
        <v>1029</v>
      </c>
      <c r="L135" s="11" t="s">
        <v>1029</v>
      </c>
      <c r="M135" s="11" t="s">
        <v>1029</v>
      </c>
      <c r="N135" s="11" t="s">
        <v>1029</v>
      </c>
      <c r="O135" s="11" t="s">
        <v>1029</v>
      </c>
      <c r="P135" s="11" t="s">
        <v>1029</v>
      </c>
      <c r="Q135" s="11">
        <v>4</v>
      </c>
      <c r="R135" s="11">
        <v>127</v>
      </c>
      <c r="S135" s="11" t="s">
        <v>1029</v>
      </c>
      <c r="T135" s="54"/>
      <c r="U135" s="54"/>
      <c r="V135" s="54"/>
      <c r="W135" s="54"/>
      <c r="X135" s="54"/>
      <c r="Y135" s="54"/>
      <c r="Z135" s="54"/>
      <c r="AA135" s="54"/>
      <c r="AB135" s="54"/>
      <c r="AC135" s="54"/>
      <c r="AD135" s="54"/>
      <c r="AE135" s="54"/>
      <c r="AF135" s="54"/>
      <c r="AG135" s="54"/>
      <c r="AH135" s="54"/>
      <c r="AI135" s="54"/>
    </row>
    <row r="136" spans="2:35">
      <c r="B136" s="24">
        <v>4121000</v>
      </c>
      <c r="C136" s="273" t="s">
        <v>188</v>
      </c>
      <c r="D136" s="11">
        <v>1215</v>
      </c>
      <c r="E136" s="11">
        <v>839</v>
      </c>
      <c r="F136" s="11">
        <v>1</v>
      </c>
      <c r="G136" s="11">
        <v>25</v>
      </c>
      <c r="H136" s="11">
        <v>193</v>
      </c>
      <c r="I136" s="11">
        <v>80</v>
      </c>
      <c r="J136" s="11">
        <v>14</v>
      </c>
      <c r="K136" s="11" t="s">
        <v>1029</v>
      </c>
      <c r="L136" s="11">
        <v>2</v>
      </c>
      <c r="M136" s="11" t="s">
        <v>1029</v>
      </c>
      <c r="N136" s="11">
        <v>4</v>
      </c>
      <c r="O136" s="11" t="s">
        <v>1029</v>
      </c>
      <c r="P136" s="11" t="s">
        <v>1029</v>
      </c>
      <c r="Q136" s="11" t="s">
        <v>1029</v>
      </c>
      <c r="R136" s="11">
        <v>21</v>
      </c>
      <c r="S136" s="11">
        <v>36</v>
      </c>
      <c r="T136" s="54"/>
      <c r="U136" s="54"/>
      <c r="V136" s="54"/>
      <c r="W136" s="54"/>
      <c r="X136" s="54"/>
      <c r="Y136" s="54"/>
      <c r="Z136" s="54"/>
      <c r="AA136" s="54"/>
      <c r="AB136" s="54"/>
      <c r="AC136" s="54"/>
      <c r="AD136" s="54"/>
      <c r="AE136" s="54"/>
      <c r="AF136" s="54"/>
      <c r="AG136" s="54"/>
      <c r="AH136" s="54"/>
      <c r="AI136" s="54"/>
    </row>
    <row r="137" spans="2:35">
      <c r="B137" s="24">
        <v>4122000</v>
      </c>
      <c r="C137" s="273" t="s">
        <v>189</v>
      </c>
      <c r="D137" s="11">
        <v>1653</v>
      </c>
      <c r="E137" s="11">
        <v>987</v>
      </c>
      <c r="F137" s="11" t="s">
        <v>1029</v>
      </c>
      <c r="G137" s="11">
        <v>474</v>
      </c>
      <c r="H137" s="11">
        <v>22</v>
      </c>
      <c r="I137" s="11" t="s">
        <v>1029</v>
      </c>
      <c r="J137" s="11">
        <v>1</v>
      </c>
      <c r="K137" s="11">
        <v>2</v>
      </c>
      <c r="L137" s="11" t="s">
        <v>1029</v>
      </c>
      <c r="M137" s="11" t="s">
        <v>1029</v>
      </c>
      <c r="N137" s="11">
        <v>13</v>
      </c>
      <c r="O137" s="11" t="s">
        <v>1029</v>
      </c>
      <c r="P137" s="11" t="s">
        <v>1029</v>
      </c>
      <c r="Q137" s="11" t="s">
        <v>1029</v>
      </c>
      <c r="R137" s="11">
        <v>68</v>
      </c>
      <c r="S137" s="11">
        <v>86</v>
      </c>
      <c r="T137" s="54"/>
      <c r="U137" s="54"/>
      <c r="V137" s="54"/>
      <c r="W137" s="54"/>
      <c r="X137" s="54"/>
      <c r="Y137" s="54"/>
      <c r="Z137" s="54"/>
      <c r="AA137" s="54"/>
      <c r="AB137" s="54"/>
      <c r="AC137" s="54"/>
      <c r="AD137" s="54"/>
      <c r="AE137" s="54"/>
      <c r="AF137" s="54"/>
      <c r="AG137" s="54"/>
      <c r="AH137" s="54"/>
      <c r="AI137" s="54"/>
    </row>
    <row r="138" spans="2:35">
      <c r="B138" s="24">
        <v>4123000</v>
      </c>
      <c r="C138" s="273" t="s">
        <v>190</v>
      </c>
      <c r="D138" s="11">
        <v>847</v>
      </c>
      <c r="E138" s="11">
        <v>653</v>
      </c>
      <c r="F138" s="11">
        <v>1</v>
      </c>
      <c r="G138" s="11" t="s">
        <v>1029</v>
      </c>
      <c r="H138" s="11">
        <v>120</v>
      </c>
      <c r="I138" s="11">
        <v>2</v>
      </c>
      <c r="J138" s="11">
        <v>25</v>
      </c>
      <c r="K138" s="11" t="s">
        <v>1029</v>
      </c>
      <c r="L138" s="11" t="s">
        <v>1029</v>
      </c>
      <c r="M138" s="11" t="s">
        <v>1029</v>
      </c>
      <c r="N138" s="11" t="s">
        <v>1029</v>
      </c>
      <c r="O138" s="11">
        <v>22</v>
      </c>
      <c r="P138" s="11" t="s">
        <v>1029</v>
      </c>
      <c r="Q138" s="11" t="s">
        <v>1029</v>
      </c>
      <c r="R138" s="11">
        <v>9</v>
      </c>
      <c r="S138" s="11">
        <v>15</v>
      </c>
      <c r="T138" s="54"/>
      <c r="U138" s="54"/>
      <c r="V138" s="54"/>
      <c r="W138" s="54"/>
      <c r="X138" s="54"/>
      <c r="Y138" s="54"/>
      <c r="Z138" s="54"/>
      <c r="AA138" s="54"/>
      <c r="AB138" s="54"/>
      <c r="AC138" s="54"/>
      <c r="AD138" s="54"/>
      <c r="AE138" s="54"/>
      <c r="AF138" s="54"/>
      <c r="AG138" s="54"/>
      <c r="AH138" s="54"/>
      <c r="AI138" s="54"/>
    </row>
    <row r="139" spans="2:35">
      <c r="B139" s="24">
        <v>4124000</v>
      </c>
      <c r="C139" s="273" t="s">
        <v>191</v>
      </c>
      <c r="D139" s="11">
        <v>717</v>
      </c>
      <c r="E139" s="11">
        <v>701</v>
      </c>
      <c r="F139" s="11" t="s">
        <v>1029</v>
      </c>
      <c r="G139" s="11">
        <v>7</v>
      </c>
      <c r="H139" s="11">
        <v>1</v>
      </c>
      <c r="I139" s="11">
        <v>8</v>
      </c>
      <c r="J139" s="11" t="s">
        <v>1029</v>
      </c>
      <c r="K139" s="11" t="s">
        <v>1029</v>
      </c>
      <c r="L139" s="11" t="s">
        <v>1029</v>
      </c>
      <c r="M139" s="11" t="s">
        <v>1029</v>
      </c>
      <c r="N139" s="11" t="s">
        <v>1029</v>
      </c>
      <c r="O139" s="11" t="s">
        <v>1029</v>
      </c>
      <c r="P139" s="11" t="s">
        <v>1029</v>
      </c>
      <c r="Q139" s="11" t="s">
        <v>1029</v>
      </c>
      <c r="R139" s="11" t="s">
        <v>1029</v>
      </c>
      <c r="S139" s="11" t="s">
        <v>1029</v>
      </c>
      <c r="T139" s="54"/>
      <c r="U139" s="54"/>
      <c r="V139" s="54"/>
      <c r="W139" s="54"/>
      <c r="X139" s="54"/>
      <c r="Y139" s="54"/>
      <c r="Z139" s="54"/>
      <c r="AA139" s="54"/>
      <c r="AB139" s="54"/>
      <c r="AC139" s="54"/>
      <c r="AD139" s="54"/>
      <c r="AE139" s="54"/>
      <c r="AF139" s="54"/>
      <c r="AG139" s="54"/>
      <c r="AH139" s="54"/>
      <c r="AI139" s="54"/>
    </row>
    <row r="140" spans="2:35">
      <c r="B140" s="24">
        <v>4125000</v>
      </c>
      <c r="C140" s="273" t="s">
        <v>192</v>
      </c>
      <c r="D140" s="11">
        <v>2012</v>
      </c>
      <c r="E140" s="11">
        <v>1575</v>
      </c>
      <c r="F140" s="11">
        <v>10</v>
      </c>
      <c r="G140" s="11">
        <v>216</v>
      </c>
      <c r="H140" s="11">
        <v>143</v>
      </c>
      <c r="I140" s="11">
        <v>7</v>
      </c>
      <c r="J140" s="11">
        <v>14</v>
      </c>
      <c r="K140" s="11" t="s">
        <v>1029</v>
      </c>
      <c r="L140" s="11">
        <v>2</v>
      </c>
      <c r="M140" s="11">
        <v>1</v>
      </c>
      <c r="N140" s="11">
        <v>19</v>
      </c>
      <c r="O140" s="11" t="s">
        <v>1029</v>
      </c>
      <c r="P140" s="11" t="s">
        <v>1029</v>
      </c>
      <c r="Q140" s="11">
        <v>2</v>
      </c>
      <c r="R140" s="11">
        <v>18</v>
      </c>
      <c r="S140" s="11">
        <v>5</v>
      </c>
      <c r="T140" s="54"/>
      <c r="U140" s="54"/>
      <c r="V140" s="54"/>
      <c r="W140" s="54"/>
      <c r="X140" s="54"/>
      <c r="Y140" s="54"/>
      <c r="Z140" s="54"/>
      <c r="AA140" s="54"/>
      <c r="AB140" s="54"/>
      <c r="AC140" s="54"/>
      <c r="AD140" s="54"/>
      <c r="AE140" s="54"/>
      <c r="AF140" s="54"/>
      <c r="AG140" s="54"/>
      <c r="AH140" s="54"/>
      <c r="AI140" s="54"/>
    </row>
    <row r="141" spans="2:35">
      <c r="B141" s="25">
        <v>4127000</v>
      </c>
      <c r="C141" s="273" t="s">
        <v>193</v>
      </c>
      <c r="D141" s="11">
        <v>647</v>
      </c>
      <c r="E141" s="11">
        <v>538</v>
      </c>
      <c r="F141" s="11" t="s">
        <v>1029</v>
      </c>
      <c r="G141" s="11">
        <v>57</v>
      </c>
      <c r="H141" s="11" t="s">
        <v>1029</v>
      </c>
      <c r="I141" s="11" t="s">
        <v>1029</v>
      </c>
      <c r="J141" s="11">
        <v>12</v>
      </c>
      <c r="K141" s="11" t="s">
        <v>1029</v>
      </c>
      <c r="L141" s="11">
        <v>2</v>
      </c>
      <c r="M141" s="11" t="s">
        <v>1029</v>
      </c>
      <c r="N141" s="11">
        <v>1</v>
      </c>
      <c r="O141" s="11" t="s">
        <v>1029</v>
      </c>
      <c r="P141" s="11" t="s">
        <v>1029</v>
      </c>
      <c r="Q141" s="11" t="s">
        <v>1029</v>
      </c>
      <c r="R141" s="11">
        <v>29</v>
      </c>
      <c r="S141" s="11">
        <v>8</v>
      </c>
      <c r="T141" s="54"/>
      <c r="U141" s="54"/>
      <c r="V141" s="54"/>
      <c r="W141" s="54"/>
      <c r="X141" s="54"/>
      <c r="Y141" s="54"/>
      <c r="Z141" s="54"/>
      <c r="AA141" s="54"/>
      <c r="AB141" s="54"/>
      <c r="AC141" s="54"/>
      <c r="AD141" s="54"/>
      <c r="AE141" s="54"/>
      <c r="AF141" s="54"/>
      <c r="AG141" s="54"/>
      <c r="AH141" s="54"/>
      <c r="AI141" s="54"/>
    </row>
    <row r="142" spans="2:35">
      <c r="B142" s="25">
        <v>4128000</v>
      </c>
      <c r="C142" s="273" t="s">
        <v>194</v>
      </c>
      <c r="D142" s="11">
        <v>1042</v>
      </c>
      <c r="E142" s="11">
        <v>897</v>
      </c>
      <c r="F142" s="11">
        <v>1</v>
      </c>
      <c r="G142" s="11" t="s">
        <v>1029</v>
      </c>
      <c r="H142" s="11">
        <v>8</v>
      </c>
      <c r="I142" s="11">
        <v>128</v>
      </c>
      <c r="J142" s="11" t="s">
        <v>1029</v>
      </c>
      <c r="K142" s="11" t="s">
        <v>1029</v>
      </c>
      <c r="L142" s="11" t="s">
        <v>1029</v>
      </c>
      <c r="M142" s="11">
        <v>2</v>
      </c>
      <c r="N142" s="11">
        <v>1</v>
      </c>
      <c r="O142" s="11" t="s">
        <v>1029</v>
      </c>
      <c r="P142" s="11" t="s">
        <v>1029</v>
      </c>
      <c r="Q142" s="11" t="s">
        <v>1029</v>
      </c>
      <c r="R142" s="11">
        <v>3</v>
      </c>
      <c r="S142" s="11">
        <v>2</v>
      </c>
      <c r="T142" s="54"/>
      <c r="U142" s="54"/>
      <c r="V142" s="54"/>
      <c r="W142" s="54"/>
      <c r="X142" s="54"/>
      <c r="Y142" s="54"/>
      <c r="Z142" s="54"/>
      <c r="AA142" s="54"/>
      <c r="AB142" s="54"/>
      <c r="AC142" s="54"/>
      <c r="AD142" s="54"/>
      <c r="AE142" s="54"/>
      <c r="AF142" s="54"/>
      <c r="AG142" s="54"/>
      <c r="AH142" s="54"/>
      <c r="AI142" s="54"/>
    </row>
    <row r="143" spans="2:35">
      <c r="B143" s="24">
        <v>4129000</v>
      </c>
      <c r="C143" s="273" t="s">
        <v>195</v>
      </c>
      <c r="D143" s="11">
        <v>1207</v>
      </c>
      <c r="E143" s="11">
        <v>1100</v>
      </c>
      <c r="F143" s="11" t="s">
        <v>1029</v>
      </c>
      <c r="G143" s="11">
        <v>48</v>
      </c>
      <c r="H143" s="11">
        <v>32</v>
      </c>
      <c r="I143" s="11">
        <v>5</v>
      </c>
      <c r="J143" s="11" t="s">
        <v>1029</v>
      </c>
      <c r="K143" s="11" t="s">
        <v>1029</v>
      </c>
      <c r="L143" s="11" t="s">
        <v>1029</v>
      </c>
      <c r="M143" s="11">
        <v>2</v>
      </c>
      <c r="N143" s="11" t="s">
        <v>1029</v>
      </c>
      <c r="O143" s="11" t="s">
        <v>1029</v>
      </c>
      <c r="P143" s="11" t="s">
        <v>1029</v>
      </c>
      <c r="Q143" s="11" t="s">
        <v>1029</v>
      </c>
      <c r="R143" s="11">
        <v>5</v>
      </c>
      <c r="S143" s="11">
        <v>15</v>
      </c>
      <c r="T143" s="54"/>
      <c r="U143" s="54"/>
      <c r="V143" s="54"/>
      <c r="W143" s="54"/>
      <c r="X143" s="54"/>
      <c r="Y143" s="54"/>
      <c r="Z143" s="54"/>
      <c r="AA143" s="54"/>
      <c r="AB143" s="54"/>
      <c r="AC143" s="54"/>
      <c r="AD143" s="54"/>
      <c r="AE143" s="54"/>
      <c r="AF143" s="54"/>
      <c r="AG143" s="54"/>
      <c r="AH143" s="54"/>
      <c r="AI143" s="54"/>
    </row>
    <row r="144" spans="2:35">
      <c r="B144" s="24">
        <v>4130000</v>
      </c>
      <c r="C144" s="273" t="s">
        <v>196</v>
      </c>
      <c r="D144" s="11">
        <v>817</v>
      </c>
      <c r="E144" s="11">
        <v>596</v>
      </c>
      <c r="F144" s="11" t="s">
        <v>1029</v>
      </c>
      <c r="G144" s="11">
        <v>77</v>
      </c>
      <c r="H144" s="11">
        <v>127</v>
      </c>
      <c r="I144" s="11" t="s">
        <v>1029</v>
      </c>
      <c r="J144" s="11" t="s">
        <v>1029</v>
      </c>
      <c r="K144" s="11" t="s">
        <v>1029</v>
      </c>
      <c r="L144" s="11">
        <v>2</v>
      </c>
      <c r="M144" s="11" t="s">
        <v>1029</v>
      </c>
      <c r="N144" s="11" t="s">
        <v>1029</v>
      </c>
      <c r="O144" s="11" t="s">
        <v>1029</v>
      </c>
      <c r="P144" s="11" t="s">
        <v>1029</v>
      </c>
      <c r="Q144" s="11" t="s">
        <v>1029</v>
      </c>
      <c r="R144" s="11">
        <v>9</v>
      </c>
      <c r="S144" s="11">
        <v>6</v>
      </c>
      <c r="T144" s="54"/>
      <c r="U144" s="54"/>
      <c r="V144" s="54"/>
      <c r="W144" s="54"/>
      <c r="X144" s="54"/>
      <c r="Y144" s="54"/>
      <c r="Z144" s="54"/>
      <c r="AA144" s="54"/>
      <c r="AB144" s="54"/>
      <c r="AC144" s="54"/>
      <c r="AD144" s="54"/>
      <c r="AE144" s="54"/>
      <c r="AF144" s="54"/>
      <c r="AG144" s="54"/>
      <c r="AH144" s="54"/>
      <c r="AI144" s="54"/>
    </row>
    <row r="145" spans="2:35">
      <c r="B145" s="24">
        <v>4131000</v>
      </c>
      <c r="C145" s="273" t="s">
        <v>197</v>
      </c>
      <c r="D145" s="11">
        <v>1483</v>
      </c>
      <c r="E145" s="11">
        <v>1439</v>
      </c>
      <c r="F145" s="11" t="s">
        <v>1029</v>
      </c>
      <c r="G145" s="11">
        <v>13</v>
      </c>
      <c r="H145" s="11">
        <v>1</v>
      </c>
      <c r="I145" s="11" t="s">
        <v>1029</v>
      </c>
      <c r="J145" s="11">
        <v>10</v>
      </c>
      <c r="K145" s="11" t="s">
        <v>1029</v>
      </c>
      <c r="L145" s="11" t="s">
        <v>1029</v>
      </c>
      <c r="M145" s="11">
        <v>2</v>
      </c>
      <c r="N145" s="11">
        <v>3</v>
      </c>
      <c r="O145" s="11" t="s">
        <v>1029</v>
      </c>
      <c r="P145" s="11" t="s">
        <v>1029</v>
      </c>
      <c r="Q145" s="11" t="s">
        <v>1029</v>
      </c>
      <c r="R145" s="11">
        <v>1</v>
      </c>
      <c r="S145" s="11">
        <v>14</v>
      </c>
      <c r="T145" s="54"/>
      <c r="U145" s="54"/>
      <c r="V145" s="54"/>
      <c r="W145" s="54"/>
      <c r="X145" s="54"/>
      <c r="Y145" s="54"/>
      <c r="Z145" s="54"/>
      <c r="AA145" s="54"/>
      <c r="AB145" s="54"/>
      <c r="AC145" s="54"/>
      <c r="AD145" s="54"/>
      <c r="AE145" s="54"/>
      <c r="AF145" s="54"/>
      <c r="AG145" s="54"/>
      <c r="AH145" s="54"/>
      <c r="AI145" s="54"/>
    </row>
    <row r="146" spans="2:35">
      <c r="B146" s="24">
        <v>4132000</v>
      </c>
      <c r="C146" s="273" t="s">
        <v>198</v>
      </c>
      <c r="D146" s="11">
        <v>783</v>
      </c>
      <c r="E146" s="11">
        <v>774</v>
      </c>
      <c r="F146" s="11" t="s">
        <v>1029</v>
      </c>
      <c r="G146" s="11">
        <v>8</v>
      </c>
      <c r="H146" s="11" t="s">
        <v>1029</v>
      </c>
      <c r="I146" s="11" t="s">
        <v>1029</v>
      </c>
      <c r="J146" s="11" t="s">
        <v>1029</v>
      </c>
      <c r="K146" s="11" t="s">
        <v>1029</v>
      </c>
      <c r="L146" s="11" t="s">
        <v>1029</v>
      </c>
      <c r="M146" s="11" t="s">
        <v>1029</v>
      </c>
      <c r="N146" s="11" t="s">
        <v>1029</v>
      </c>
      <c r="O146" s="11" t="s">
        <v>1029</v>
      </c>
      <c r="P146" s="11" t="s">
        <v>1029</v>
      </c>
      <c r="Q146" s="11">
        <v>1</v>
      </c>
      <c r="R146" s="11" t="s">
        <v>1029</v>
      </c>
      <c r="S146" s="11" t="s">
        <v>1029</v>
      </c>
      <c r="T146" s="54"/>
      <c r="U146" s="54"/>
      <c r="V146" s="54"/>
      <c r="W146" s="54"/>
      <c r="X146" s="54"/>
      <c r="Y146" s="54"/>
      <c r="Z146" s="54"/>
      <c r="AA146" s="54"/>
      <c r="AB146" s="54"/>
      <c r="AC146" s="54"/>
      <c r="AD146" s="54"/>
      <c r="AE146" s="54"/>
      <c r="AF146" s="54"/>
      <c r="AG146" s="54"/>
      <c r="AH146" s="54"/>
      <c r="AI146" s="54"/>
    </row>
    <row r="147" spans="2:35">
      <c r="B147" s="24">
        <v>4133000</v>
      </c>
      <c r="C147" s="273" t="s">
        <v>199</v>
      </c>
      <c r="D147" s="11">
        <v>1299</v>
      </c>
      <c r="E147" s="11">
        <v>1208</v>
      </c>
      <c r="F147" s="11">
        <v>4</v>
      </c>
      <c r="G147" s="11">
        <v>4</v>
      </c>
      <c r="H147" s="11">
        <v>42</v>
      </c>
      <c r="I147" s="11">
        <v>3</v>
      </c>
      <c r="J147" s="11" t="s">
        <v>1029</v>
      </c>
      <c r="K147" s="11">
        <v>26</v>
      </c>
      <c r="L147" s="11" t="s">
        <v>1029</v>
      </c>
      <c r="M147" s="11" t="s">
        <v>1029</v>
      </c>
      <c r="N147" s="11">
        <v>11</v>
      </c>
      <c r="O147" s="11" t="s">
        <v>1029</v>
      </c>
      <c r="P147" s="11" t="s">
        <v>1029</v>
      </c>
      <c r="Q147" s="11" t="s">
        <v>1029</v>
      </c>
      <c r="R147" s="11" t="s">
        <v>1029</v>
      </c>
      <c r="S147" s="11">
        <v>1</v>
      </c>
      <c r="T147" s="54"/>
      <c r="U147" s="54"/>
      <c r="V147" s="54"/>
      <c r="W147" s="54"/>
      <c r="X147" s="54"/>
      <c r="Y147" s="54"/>
      <c r="Z147" s="54"/>
      <c r="AA147" s="54"/>
      <c r="AB147" s="54"/>
      <c r="AC147" s="54"/>
      <c r="AD147" s="54"/>
      <c r="AE147" s="54"/>
      <c r="AF147" s="54"/>
      <c r="AG147" s="54"/>
      <c r="AH147" s="54"/>
      <c r="AI147" s="54"/>
    </row>
    <row r="148" spans="2:35">
      <c r="B148" s="24">
        <v>4134000</v>
      </c>
      <c r="C148" s="273" t="s">
        <v>200</v>
      </c>
      <c r="D148" s="11">
        <v>800</v>
      </c>
      <c r="E148" s="11">
        <v>747</v>
      </c>
      <c r="F148" s="11">
        <v>1</v>
      </c>
      <c r="G148" s="11">
        <v>16</v>
      </c>
      <c r="H148" s="11" t="s">
        <v>1029</v>
      </c>
      <c r="I148" s="11">
        <v>4</v>
      </c>
      <c r="J148" s="11" t="s">
        <v>1029</v>
      </c>
      <c r="K148" s="11" t="s">
        <v>1029</v>
      </c>
      <c r="L148" s="11" t="s">
        <v>1029</v>
      </c>
      <c r="M148" s="11" t="s">
        <v>1029</v>
      </c>
      <c r="N148" s="11" t="s">
        <v>1029</v>
      </c>
      <c r="O148" s="11" t="s">
        <v>1029</v>
      </c>
      <c r="P148" s="11" t="s">
        <v>1029</v>
      </c>
      <c r="Q148" s="11">
        <v>1</v>
      </c>
      <c r="R148" s="11">
        <v>27</v>
      </c>
      <c r="S148" s="11">
        <v>4</v>
      </c>
      <c r="T148" s="54"/>
      <c r="U148" s="54"/>
      <c r="V148" s="54"/>
      <c r="W148" s="54"/>
      <c r="X148" s="54"/>
      <c r="Y148" s="54"/>
      <c r="Z148" s="54"/>
      <c r="AA148" s="54"/>
      <c r="AB148" s="54"/>
      <c r="AC148" s="54"/>
      <c r="AD148" s="54"/>
      <c r="AE148" s="54"/>
      <c r="AF148" s="54"/>
      <c r="AG148" s="54"/>
      <c r="AH148" s="54"/>
      <c r="AI148" s="54"/>
    </row>
    <row r="149" spans="2:35">
      <c r="B149" s="24">
        <v>4135000</v>
      </c>
      <c r="C149" s="273" t="s">
        <v>201</v>
      </c>
      <c r="D149" s="11">
        <v>1152</v>
      </c>
      <c r="E149" s="11">
        <v>1095</v>
      </c>
      <c r="F149" s="11" t="s">
        <v>1029</v>
      </c>
      <c r="G149" s="11">
        <v>16</v>
      </c>
      <c r="H149" s="11">
        <v>6</v>
      </c>
      <c r="I149" s="11">
        <v>12</v>
      </c>
      <c r="J149" s="11">
        <v>1</v>
      </c>
      <c r="K149" s="11" t="s">
        <v>1029</v>
      </c>
      <c r="L149" s="11" t="s">
        <v>1029</v>
      </c>
      <c r="M149" s="11" t="s">
        <v>1029</v>
      </c>
      <c r="N149" s="11" t="s">
        <v>1029</v>
      </c>
      <c r="O149" s="11" t="s">
        <v>1029</v>
      </c>
      <c r="P149" s="11" t="s">
        <v>1029</v>
      </c>
      <c r="Q149" s="11">
        <v>3</v>
      </c>
      <c r="R149" s="11">
        <v>15</v>
      </c>
      <c r="S149" s="11">
        <v>4</v>
      </c>
      <c r="T149" s="54"/>
      <c r="U149" s="54"/>
      <c r="V149" s="54"/>
      <c r="W149" s="54"/>
      <c r="X149" s="54"/>
      <c r="Y149" s="54"/>
      <c r="Z149" s="54"/>
      <c r="AA149" s="54"/>
      <c r="AB149" s="54"/>
      <c r="AC149" s="54"/>
      <c r="AD149" s="54"/>
      <c r="AE149" s="54"/>
      <c r="AF149" s="54"/>
      <c r="AG149" s="54"/>
      <c r="AH149" s="54"/>
      <c r="AI149" s="54"/>
    </row>
    <row r="150" spans="2:35">
      <c r="B150" s="24">
        <v>4136000</v>
      </c>
      <c r="C150" s="273" t="s">
        <v>202</v>
      </c>
      <c r="D150" s="11">
        <v>843</v>
      </c>
      <c r="E150" s="11">
        <v>755</v>
      </c>
      <c r="F150" s="11" t="s">
        <v>1029</v>
      </c>
      <c r="G150" s="11">
        <v>33</v>
      </c>
      <c r="H150" s="11">
        <v>28</v>
      </c>
      <c r="I150" s="11">
        <v>1</v>
      </c>
      <c r="J150" s="11">
        <v>1</v>
      </c>
      <c r="K150" s="11" t="s">
        <v>1029</v>
      </c>
      <c r="L150" s="11">
        <v>1</v>
      </c>
      <c r="M150" s="11" t="s">
        <v>1029</v>
      </c>
      <c r="N150" s="11">
        <v>6</v>
      </c>
      <c r="O150" s="11">
        <v>1</v>
      </c>
      <c r="P150" s="11" t="s">
        <v>1029</v>
      </c>
      <c r="Q150" s="11" t="s">
        <v>1029</v>
      </c>
      <c r="R150" s="11">
        <v>15</v>
      </c>
      <c r="S150" s="11">
        <v>2</v>
      </c>
      <c r="T150" s="54"/>
      <c r="U150" s="54"/>
      <c r="V150" s="54"/>
      <c r="W150" s="54"/>
      <c r="X150" s="54"/>
      <c r="Y150" s="54"/>
      <c r="Z150" s="54"/>
      <c r="AA150" s="54"/>
      <c r="AB150" s="54"/>
      <c r="AC150" s="54"/>
      <c r="AD150" s="54"/>
      <c r="AE150" s="54"/>
      <c r="AF150" s="54"/>
      <c r="AG150" s="54"/>
      <c r="AH150" s="54"/>
      <c r="AI150" s="54"/>
    </row>
    <row r="151" spans="2:35">
      <c r="B151" s="24">
        <v>4137000</v>
      </c>
      <c r="C151" s="273" t="s">
        <v>144</v>
      </c>
      <c r="D151" s="11">
        <v>1200</v>
      </c>
      <c r="E151" s="11">
        <v>1102</v>
      </c>
      <c r="F151" s="11" t="s">
        <v>1029</v>
      </c>
      <c r="G151" s="11">
        <v>34</v>
      </c>
      <c r="H151" s="11">
        <v>15</v>
      </c>
      <c r="I151" s="11">
        <v>19</v>
      </c>
      <c r="J151" s="11">
        <v>13</v>
      </c>
      <c r="K151" s="11">
        <v>1</v>
      </c>
      <c r="L151" s="11" t="s">
        <v>1029</v>
      </c>
      <c r="M151" s="11" t="s">
        <v>1029</v>
      </c>
      <c r="N151" s="11">
        <v>4</v>
      </c>
      <c r="O151" s="11" t="s">
        <v>1029</v>
      </c>
      <c r="P151" s="11" t="s">
        <v>1029</v>
      </c>
      <c r="Q151" s="11" t="s">
        <v>1029</v>
      </c>
      <c r="R151" s="11">
        <v>9</v>
      </c>
      <c r="S151" s="11">
        <v>3</v>
      </c>
      <c r="T151" s="54"/>
      <c r="U151" s="54"/>
      <c r="V151" s="54"/>
      <c r="W151" s="54"/>
      <c r="X151" s="54"/>
      <c r="Y151" s="54"/>
      <c r="Z151" s="54"/>
      <c r="AA151" s="54"/>
      <c r="AB151" s="54"/>
      <c r="AC151" s="54"/>
      <c r="AD151" s="54"/>
      <c r="AE151" s="54"/>
      <c r="AF151" s="54"/>
      <c r="AG151" s="54"/>
      <c r="AH151" s="54"/>
      <c r="AI151" s="54"/>
    </row>
    <row r="152" spans="2:35">
      <c r="B152" s="24">
        <v>4138000</v>
      </c>
      <c r="C152" s="273" t="s">
        <v>203</v>
      </c>
      <c r="D152" s="11">
        <v>1677</v>
      </c>
      <c r="E152" s="11">
        <v>1403</v>
      </c>
      <c r="F152" s="11">
        <v>42</v>
      </c>
      <c r="G152" s="11">
        <v>42</v>
      </c>
      <c r="H152" s="11">
        <v>47</v>
      </c>
      <c r="I152" s="11">
        <v>124</v>
      </c>
      <c r="J152" s="11" t="s">
        <v>1029</v>
      </c>
      <c r="K152" s="11" t="s">
        <v>1029</v>
      </c>
      <c r="L152" s="11" t="s">
        <v>1029</v>
      </c>
      <c r="M152" s="11" t="s">
        <v>1029</v>
      </c>
      <c r="N152" s="11">
        <v>5</v>
      </c>
      <c r="O152" s="11">
        <v>3</v>
      </c>
      <c r="P152" s="11" t="s">
        <v>1029</v>
      </c>
      <c r="Q152" s="11" t="s">
        <v>1029</v>
      </c>
      <c r="R152" s="11">
        <v>1</v>
      </c>
      <c r="S152" s="11">
        <v>10</v>
      </c>
      <c r="T152" s="54"/>
      <c r="U152" s="54"/>
      <c r="V152" s="54"/>
      <c r="W152" s="54"/>
      <c r="X152" s="54"/>
      <c r="Y152" s="54"/>
      <c r="Z152" s="54"/>
      <c r="AA152" s="54"/>
      <c r="AB152" s="54"/>
      <c r="AC152" s="54"/>
      <c r="AD152" s="54"/>
      <c r="AE152" s="54"/>
      <c r="AF152" s="54"/>
      <c r="AG152" s="54"/>
      <c r="AH152" s="54"/>
      <c r="AI152" s="54"/>
    </row>
    <row r="153" spans="2:35">
      <c r="B153" s="24">
        <v>4140000</v>
      </c>
      <c r="C153" s="273" t="s">
        <v>204</v>
      </c>
      <c r="D153" s="11">
        <v>939</v>
      </c>
      <c r="E153" s="11">
        <v>743</v>
      </c>
      <c r="F153" s="11" t="s">
        <v>1029</v>
      </c>
      <c r="G153" s="11">
        <v>95</v>
      </c>
      <c r="H153" s="11">
        <v>75</v>
      </c>
      <c r="I153" s="11" t="s">
        <v>1029</v>
      </c>
      <c r="J153" s="11" t="s">
        <v>1029</v>
      </c>
      <c r="K153" s="11" t="s">
        <v>1029</v>
      </c>
      <c r="L153" s="11" t="s">
        <v>1029</v>
      </c>
      <c r="M153" s="11" t="s">
        <v>1029</v>
      </c>
      <c r="N153" s="11" t="s">
        <v>1029</v>
      </c>
      <c r="O153" s="11" t="s">
        <v>1029</v>
      </c>
      <c r="P153" s="11">
        <v>1</v>
      </c>
      <c r="Q153" s="11" t="s">
        <v>1029</v>
      </c>
      <c r="R153" s="11">
        <v>24</v>
      </c>
      <c r="S153" s="11">
        <v>1</v>
      </c>
      <c r="T153" s="54"/>
      <c r="U153" s="54"/>
      <c r="V153" s="54"/>
      <c r="W153" s="54"/>
      <c r="X153" s="54"/>
      <c r="Y153" s="54"/>
      <c r="Z153" s="54"/>
      <c r="AA153" s="54"/>
      <c r="AB153" s="54"/>
      <c r="AC153" s="54"/>
      <c r="AD153" s="54"/>
      <c r="AE153" s="54"/>
      <c r="AF153" s="54"/>
      <c r="AG153" s="54"/>
      <c r="AH153" s="54"/>
      <c r="AI153" s="54"/>
    </row>
    <row r="154" spans="2:35">
      <c r="B154" s="24">
        <v>4141000</v>
      </c>
      <c r="C154" s="273" t="s">
        <v>205</v>
      </c>
      <c r="D154" s="11">
        <v>1308</v>
      </c>
      <c r="E154" s="11">
        <v>1222</v>
      </c>
      <c r="F154" s="11">
        <v>1</v>
      </c>
      <c r="G154" s="11">
        <v>7</v>
      </c>
      <c r="H154" s="11">
        <v>7</v>
      </c>
      <c r="I154" s="11">
        <v>1</v>
      </c>
      <c r="J154" s="11" t="s">
        <v>1029</v>
      </c>
      <c r="K154" s="11" t="s">
        <v>1029</v>
      </c>
      <c r="L154" s="11" t="s">
        <v>1029</v>
      </c>
      <c r="M154" s="11" t="s">
        <v>1029</v>
      </c>
      <c r="N154" s="11">
        <v>1</v>
      </c>
      <c r="O154" s="11" t="s">
        <v>1029</v>
      </c>
      <c r="P154" s="11" t="s">
        <v>1029</v>
      </c>
      <c r="Q154" s="11">
        <v>1</v>
      </c>
      <c r="R154" s="11">
        <v>42</v>
      </c>
      <c r="S154" s="11">
        <v>26</v>
      </c>
      <c r="T154" s="54"/>
      <c r="U154" s="54"/>
      <c r="V154" s="54"/>
      <c r="W154" s="54"/>
      <c r="X154" s="54"/>
      <c r="Y154" s="54"/>
      <c r="Z154" s="54"/>
      <c r="AA154" s="54"/>
      <c r="AB154" s="54"/>
      <c r="AC154" s="54"/>
      <c r="AD154" s="54"/>
      <c r="AE154" s="54"/>
      <c r="AF154" s="54"/>
      <c r="AG154" s="54"/>
      <c r="AH154" s="54"/>
      <c r="AI154" s="54"/>
    </row>
    <row r="155" spans="2:35" s="54" customFormat="1">
      <c r="B155" s="61">
        <v>4300000</v>
      </c>
      <c r="C155" s="300" t="s">
        <v>206</v>
      </c>
      <c r="D155" s="303">
        <v>56039</v>
      </c>
      <c r="E155" s="303">
        <v>53583</v>
      </c>
      <c r="F155" s="303">
        <v>722</v>
      </c>
      <c r="G155" s="303">
        <v>268</v>
      </c>
      <c r="H155" s="303">
        <v>545</v>
      </c>
      <c r="I155" s="303">
        <v>87</v>
      </c>
      <c r="J155" s="303">
        <v>132</v>
      </c>
      <c r="K155" s="303">
        <v>252</v>
      </c>
      <c r="L155" s="303">
        <v>18</v>
      </c>
      <c r="M155" s="303">
        <v>14</v>
      </c>
      <c r="N155" s="303">
        <v>41</v>
      </c>
      <c r="O155" s="303">
        <v>1</v>
      </c>
      <c r="P155" s="303">
        <v>3</v>
      </c>
      <c r="Q155" s="303">
        <v>62</v>
      </c>
      <c r="R155" s="303">
        <v>136</v>
      </c>
      <c r="S155" s="303">
        <v>175</v>
      </c>
    </row>
    <row r="156" spans="2:35">
      <c r="B156" s="261">
        <v>4301000</v>
      </c>
      <c r="C156" s="269" t="s">
        <v>207</v>
      </c>
      <c r="D156" s="11">
        <v>11946</v>
      </c>
      <c r="E156" s="11">
        <v>11499</v>
      </c>
      <c r="F156" s="11">
        <v>98</v>
      </c>
      <c r="G156" s="11">
        <v>39</v>
      </c>
      <c r="H156" s="11">
        <v>87</v>
      </c>
      <c r="I156" s="11">
        <v>24</v>
      </c>
      <c r="J156" s="11">
        <v>50</v>
      </c>
      <c r="K156" s="11">
        <v>8</v>
      </c>
      <c r="L156" s="11">
        <v>6</v>
      </c>
      <c r="M156" s="11">
        <v>5</v>
      </c>
      <c r="N156" s="11">
        <v>18</v>
      </c>
      <c r="O156" s="11">
        <v>1</v>
      </c>
      <c r="P156" s="11">
        <v>2</v>
      </c>
      <c r="Q156" s="11">
        <v>43</v>
      </c>
      <c r="R156" s="11">
        <v>38</v>
      </c>
      <c r="S156" s="11">
        <v>28</v>
      </c>
      <c r="T156" s="54"/>
      <c r="U156" s="54"/>
      <c r="V156" s="54"/>
      <c r="W156" s="54"/>
      <c r="X156" s="54"/>
      <c r="Y156" s="54"/>
      <c r="Z156" s="54"/>
      <c r="AA156" s="54"/>
      <c r="AB156" s="54"/>
      <c r="AC156" s="54"/>
      <c r="AD156" s="54"/>
      <c r="AE156" s="54"/>
      <c r="AF156" s="54"/>
      <c r="AG156" s="54"/>
      <c r="AH156" s="54"/>
      <c r="AI156" s="54"/>
    </row>
    <row r="157" spans="2:35">
      <c r="B157" s="261">
        <v>4310000</v>
      </c>
      <c r="C157" s="269" t="s">
        <v>208</v>
      </c>
      <c r="D157" s="11">
        <v>1755</v>
      </c>
      <c r="E157" s="11">
        <v>1714</v>
      </c>
      <c r="F157" s="11">
        <v>3</v>
      </c>
      <c r="G157" s="11">
        <v>9</v>
      </c>
      <c r="H157" s="11">
        <v>27</v>
      </c>
      <c r="I157" s="11">
        <v>2</v>
      </c>
      <c r="J157" s="11" t="s">
        <v>1029</v>
      </c>
      <c r="K157" s="11" t="s">
        <v>1029</v>
      </c>
      <c r="L157" s="11" t="s">
        <v>1029</v>
      </c>
      <c r="M157" s="11" t="s">
        <v>1029</v>
      </c>
      <c r="N157" s="11" t="s">
        <v>1029</v>
      </c>
      <c r="O157" s="11" t="s">
        <v>1029</v>
      </c>
      <c r="P157" s="11" t="s">
        <v>1029</v>
      </c>
      <c r="Q157" s="11" t="s">
        <v>1029</v>
      </c>
      <c r="R157" s="11" t="s">
        <v>1029</v>
      </c>
      <c r="S157" s="11" t="s">
        <v>1029</v>
      </c>
      <c r="T157" s="54"/>
      <c r="U157" s="54"/>
      <c r="V157" s="54"/>
      <c r="W157" s="54"/>
      <c r="X157" s="54"/>
      <c r="Y157" s="54"/>
      <c r="Z157" s="54"/>
      <c r="AA157" s="54"/>
      <c r="AB157" s="54"/>
      <c r="AC157" s="54"/>
      <c r="AD157" s="54"/>
      <c r="AE157" s="54"/>
      <c r="AF157" s="54"/>
      <c r="AG157" s="54"/>
      <c r="AH157" s="54"/>
      <c r="AI157" s="54"/>
    </row>
    <row r="158" spans="2:35">
      <c r="B158" s="24">
        <v>4311000</v>
      </c>
      <c r="C158" s="273" t="s">
        <v>209</v>
      </c>
      <c r="D158" s="11">
        <v>783</v>
      </c>
      <c r="E158" s="11">
        <v>779</v>
      </c>
      <c r="F158" s="11" t="s">
        <v>1029</v>
      </c>
      <c r="G158" s="11" t="s">
        <v>1029</v>
      </c>
      <c r="H158" s="11" t="s">
        <v>1029</v>
      </c>
      <c r="I158" s="11" t="s">
        <v>1029</v>
      </c>
      <c r="J158" s="11">
        <v>4</v>
      </c>
      <c r="K158" s="11" t="s">
        <v>1029</v>
      </c>
      <c r="L158" s="11" t="s">
        <v>1029</v>
      </c>
      <c r="M158" s="11" t="s">
        <v>1029</v>
      </c>
      <c r="N158" s="11" t="s">
        <v>1029</v>
      </c>
      <c r="O158" s="11" t="s">
        <v>1029</v>
      </c>
      <c r="P158" s="11" t="s">
        <v>1029</v>
      </c>
      <c r="Q158" s="11" t="s">
        <v>1029</v>
      </c>
      <c r="R158" s="11" t="s">
        <v>1029</v>
      </c>
      <c r="S158" s="11" t="s">
        <v>1029</v>
      </c>
      <c r="T158" s="54"/>
      <c r="U158" s="54"/>
      <c r="V158" s="54"/>
      <c r="W158" s="54"/>
      <c r="X158" s="54"/>
      <c r="Y158" s="54"/>
      <c r="Z158" s="54"/>
      <c r="AA158" s="54"/>
      <c r="AB158" s="54"/>
      <c r="AC158" s="54"/>
      <c r="AD158" s="54"/>
      <c r="AE158" s="54"/>
      <c r="AF158" s="54"/>
      <c r="AG158" s="54"/>
      <c r="AH158" s="54"/>
      <c r="AI158" s="54"/>
    </row>
    <row r="159" spans="2:35">
      <c r="B159" s="24">
        <v>4312000</v>
      </c>
      <c r="C159" s="273" t="s">
        <v>210</v>
      </c>
      <c r="D159" s="11">
        <v>783</v>
      </c>
      <c r="E159" s="11">
        <v>772</v>
      </c>
      <c r="F159" s="11" t="s">
        <v>1029</v>
      </c>
      <c r="G159" s="11">
        <v>2</v>
      </c>
      <c r="H159" s="11">
        <v>7</v>
      </c>
      <c r="I159" s="11">
        <v>2</v>
      </c>
      <c r="J159" s="11" t="s">
        <v>1029</v>
      </c>
      <c r="K159" s="11" t="s">
        <v>1029</v>
      </c>
      <c r="L159" s="11" t="s">
        <v>1029</v>
      </c>
      <c r="M159" s="11" t="s">
        <v>1029</v>
      </c>
      <c r="N159" s="11" t="s">
        <v>1029</v>
      </c>
      <c r="O159" s="11" t="s">
        <v>1029</v>
      </c>
      <c r="P159" s="11" t="s">
        <v>1029</v>
      </c>
      <c r="Q159" s="11" t="s">
        <v>1029</v>
      </c>
      <c r="R159" s="11" t="s">
        <v>1029</v>
      </c>
      <c r="S159" s="11" t="s">
        <v>1029</v>
      </c>
      <c r="T159" s="54"/>
      <c r="U159" s="54"/>
      <c r="V159" s="54"/>
      <c r="W159" s="54"/>
      <c r="X159" s="54"/>
      <c r="Y159" s="54"/>
      <c r="Z159" s="54"/>
      <c r="AA159" s="54"/>
      <c r="AB159" s="54"/>
      <c r="AC159" s="54"/>
      <c r="AD159" s="54"/>
      <c r="AE159" s="54"/>
      <c r="AF159" s="54"/>
      <c r="AG159" s="54"/>
      <c r="AH159" s="54"/>
      <c r="AI159" s="54"/>
    </row>
    <row r="160" spans="2:35">
      <c r="B160" s="24">
        <v>4313000</v>
      </c>
      <c r="C160" s="273" t="s">
        <v>211</v>
      </c>
      <c r="D160" s="11">
        <v>1633</v>
      </c>
      <c r="E160" s="11">
        <v>1624</v>
      </c>
      <c r="F160" s="11" t="s">
        <v>1029</v>
      </c>
      <c r="G160" s="11" t="s">
        <v>1029</v>
      </c>
      <c r="H160" s="11" t="s">
        <v>1029</v>
      </c>
      <c r="I160" s="11">
        <v>7</v>
      </c>
      <c r="J160" s="11" t="s">
        <v>1029</v>
      </c>
      <c r="K160" s="11" t="s">
        <v>1029</v>
      </c>
      <c r="L160" s="11" t="s">
        <v>1029</v>
      </c>
      <c r="M160" s="11">
        <v>2</v>
      </c>
      <c r="N160" s="11" t="s">
        <v>1029</v>
      </c>
      <c r="O160" s="11" t="s">
        <v>1029</v>
      </c>
      <c r="P160" s="11" t="s">
        <v>1029</v>
      </c>
      <c r="Q160" s="11" t="s">
        <v>1029</v>
      </c>
      <c r="R160" s="11" t="s">
        <v>1029</v>
      </c>
      <c r="S160" s="11" t="s">
        <v>1029</v>
      </c>
      <c r="T160" s="54"/>
      <c r="U160" s="54"/>
      <c r="V160" s="54"/>
      <c r="W160" s="54"/>
      <c r="X160" s="54"/>
      <c r="Y160" s="54"/>
      <c r="Z160" s="54"/>
      <c r="AA160" s="54"/>
      <c r="AB160" s="54"/>
      <c r="AC160" s="54"/>
      <c r="AD160" s="54"/>
      <c r="AE160" s="54"/>
      <c r="AF160" s="54"/>
      <c r="AG160" s="54"/>
      <c r="AH160" s="54"/>
      <c r="AI160" s="54"/>
    </row>
    <row r="161" spans="2:35">
      <c r="B161" s="24">
        <v>4314000</v>
      </c>
      <c r="C161" s="273" t="s">
        <v>212</v>
      </c>
      <c r="D161" s="11">
        <v>1733</v>
      </c>
      <c r="E161" s="11">
        <v>1655</v>
      </c>
      <c r="F161" s="11" t="s">
        <v>1029</v>
      </c>
      <c r="G161" s="11">
        <v>14</v>
      </c>
      <c r="H161" s="11">
        <v>23</v>
      </c>
      <c r="I161" s="11" t="s">
        <v>1029</v>
      </c>
      <c r="J161" s="11">
        <v>5</v>
      </c>
      <c r="K161" s="11">
        <v>1</v>
      </c>
      <c r="L161" s="11" t="s">
        <v>1029</v>
      </c>
      <c r="M161" s="11" t="s">
        <v>1029</v>
      </c>
      <c r="N161" s="11" t="s">
        <v>1029</v>
      </c>
      <c r="O161" s="11" t="s">
        <v>1029</v>
      </c>
      <c r="P161" s="11" t="s">
        <v>1029</v>
      </c>
      <c r="Q161" s="11" t="s">
        <v>1029</v>
      </c>
      <c r="R161" s="11">
        <v>6</v>
      </c>
      <c r="S161" s="11">
        <v>29</v>
      </c>
      <c r="T161" s="54"/>
      <c r="U161" s="54"/>
      <c r="V161" s="54"/>
      <c r="W161" s="54"/>
      <c r="X161" s="54"/>
      <c r="Y161" s="54"/>
      <c r="Z161" s="54"/>
      <c r="AA161" s="54"/>
      <c r="AB161" s="54"/>
      <c r="AC161" s="54"/>
      <c r="AD161" s="54"/>
      <c r="AE161" s="54"/>
      <c r="AF161" s="54"/>
      <c r="AG161" s="54"/>
      <c r="AH161" s="54"/>
      <c r="AI161" s="54"/>
    </row>
    <row r="162" spans="2:35">
      <c r="B162" s="24">
        <v>4314100</v>
      </c>
      <c r="C162" s="273" t="s">
        <v>213</v>
      </c>
      <c r="D162" s="11">
        <v>967</v>
      </c>
      <c r="E162" s="11">
        <v>965</v>
      </c>
      <c r="F162" s="11">
        <v>2</v>
      </c>
      <c r="G162" s="11" t="s">
        <v>1029</v>
      </c>
      <c r="H162" s="11" t="s">
        <v>1029</v>
      </c>
      <c r="I162" s="11" t="s">
        <v>1029</v>
      </c>
      <c r="J162" s="11" t="s">
        <v>1029</v>
      </c>
      <c r="K162" s="11" t="s">
        <v>1029</v>
      </c>
      <c r="L162" s="11" t="s">
        <v>1029</v>
      </c>
      <c r="M162" s="11" t="s">
        <v>1029</v>
      </c>
      <c r="N162" s="11" t="s">
        <v>1029</v>
      </c>
      <c r="O162" s="11" t="s">
        <v>1029</v>
      </c>
      <c r="P162" s="11" t="s">
        <v>1029</v>
      </c>
      <c r="Q162" s="11" t="s">
        <v>1029</v>
      </c>
      <c r="R162" s="11" t="s">
        <v>1029</v>
      </c>
      <c r="S162" s="11" t="s">
        <v>1029</v>
      </c>
      <c r="T162" s="54"/>
      <c r="U162" s="54"/>
      <c r="V162" s="54"/>
      <c r="W162" s="54"/>
      <c r="X162" s="54"/>
      <c r="Y162" s="54"/>
      <c r="Z162" s="54"/>
      <c r="AA162" s="54"/>
      <c r="AB162" s="54"/>
      <c r="AC162" s="54"/>
      <c r="AD162" s="54"/>
      <c r="AE162" s="54"/>
      <c r="AF162" s="54"/>
      <c r="AG162" s="54"/>
      <c r="AH162" s="54"/>
      <c r="AI162" s="54"/>
    </row>
    <row r="163" spans="2:35">
      <c r="B163" s="24">
        <v>4315000</v>
      </c>
      <c r="C163" s="273" t="s">
        <v>214</v>
      </c>
      <c r="D163" s="11">
        <v>1615</v>
      </c>
      <c r="E163" s="11">
        <v>1559</v>
      </c>
      <c r="F163" s="11">
        <v>19</v>
      </c>
      <c r="G163" s="11">
        <v>6</v>
      </c>
      <c r="H163" s="11">
        <v>5</v>
      </c>
      <c r="I163" s="11">
        <v>7</v>
      </c>
      <c r="J163" s="11">
        <v>14</v>
      </c>
      <c r="K163" s="11" t="s">
        <v>1029</v>
      </c>
      <c r="L163" s="11" t="s">
        <v>1029</v>
      </c>
      <c r="M163" s="11" t="s">
        <v>1029</v>
      </c>
      <c r="N163" s="11" t="s">
        <v>1029</v>
      </c>
      <c r="O163" s="11" t="s">
        <v>1029</v>
      </c>
      <c r="P163" s="11" t="s">
        <v>1029</v>
      </c>
      <c r="Q163" s="11">
        <v>3</v>
      </c>
      <c r="R163" s="11">
        <v>1</v>
      </c>
      <c r="S163" s="11">
        <v>1</v>
      </c>
      <c r="T163" s="54"/>
      <c r="U163" s="54"/>
      <c r="V163" s="54"/>
      <c r="W163" s="54"/>
      <c r="X163" s="54"/>
      <c r="Y163" s="54"/>
      <c r="Z163" s="54"/>
      <c r="AA163" s="54"/>
      <c r="AB163" s="54"/>
      <c r="AC163" s="54"/>
      <c r="AD163" s="54"/>
      <c r="AE163" s="54"/>
      <c r="AF163" s="54"/>
      <c r="AG163" s="54"/>
      <c r="AH163" s="54"/>
      <c r="AI163" s="54"/>
    </row>
    <row r="164" spans="2:35">
      <c r="B164" s="24">
        <v>4316000</v>
      </c>
      <c r="C164" s="273" t="s">
        <v>215</v>
      </c>
      <c r="D164" s="11">
        <v>1223</v>
      </c>
      <c r="E164" s="11">
        <v>853</v>
      </c>
      <c r="F164" s="11">
        <v>77</v>
      </c>
      <c r="G164" s="11" t="s">
        <v>1029</v>
      </c>
      <c r="H164" s="11">
        <v>38</v>
      </c>
      <c r="I164" s="11" t="s">
        <v>1029</v>
      </c>
      <c r="J164" s="11">
        <v>4</v>
      </c>
      <c r="K164" s="11">
        <v>231</v>
      </c>
      <c r="L164" s="11">
        <v>1</v>
      </c>
      <c r="M164" s="11" t="s">
        <v>1029</v>
      </c>
      <c r="N164" s="11">
        <v>1</v>
      </c>
      <c r="O164" s="11" t="s">
        <v>1029</v>
      </c>
      <c r="P164" s="11" t="s">
        <v>1029</v>
      </c>
      <c r="Q164" s="11">
        <v>3</v>
      </c>
      <c r="R164" s="11">
        <v>5</v>
      </c>
      <c r="S164" s="11">
        <v>10</v>
      </c>
      <c r="T164" s="54"/>
      <c r="U164" s="54"/>
      <c r="V164" s="54"/>
      <c r="W164" s="54"/>
      <c r="X164" s="54"/>
      <c r="Y164" s="54"/>
      <c r="Z164" s="54"/>
      <c r="AA164" s="54"/>
      <c r="AB164" s="54"/>
      <c r="AC164" s="54"/>
      <c r="AD164" s="54"/>
      <c r="AE164" s="54"/>
      <c r="AF164" s="54"/>
      <c r="AG164" s="54"/>
      <c r="AH164" s="54"/>
      <c r="AI164" s="54"/>
    </row>
    <row r="165" spans="2:35">
      <c r="B165" s="24">
        <v>4317000</v>
      </c>
      <c r="C165" s="273" t="s">
        <v>216</v>
      </c>
      <c r="D165" s="11">
        <v>1567</v>
      </c>
      <c r="E165" s="11">
        <v>1508</v>
      </c>
      <c r="F165" s="11">
        <v>31</v>
      </c>
      <c r="G165" s="11" t="s">
        <v>1029</v>
      </c>
      <c r="H165" s="11">
        <v>9</v>
      </c>
      <c r="I165" s="11" t="s">
        <v>1029</v>
      </c>
      <c r="J165" s="11">
        <v>8</v>
      </c>
      <c r="K165" s="11" t="s">
        <v>1029</v>
      </c>
      <c r="L165" s="11" t="s">
        <v>1029</v>
      </c>
      <c r="M165" s="11" t="s">
        <v>1029</v>
      </c>
      <c r="N165" s="11" t="s">
        <v>1029</v>
      </c>
      <c r="O165" s="11" t="s">
        <v>1029</v>
      </c>
      <c r="P165" s="11" t="s">
        <v>1029</v>
      </c>
      <c r="Q165" s="11" t="s">
        <v>1029</v>
      </c>
      <c r="R165" s="11">
        <v>5</v>
      </c>
      <c r="S165" s="11">
        <v>6</v>
      </c>
      <c r="T165" s="54"/>
      <c r="U165" s="54"/>
      <c r="V165" s="54"/>
      <c r="W165" s="54"/>
      <c r="X165" s="54"/>
      <c r="Y165" s="54"/>
      <c r="Z165" s="54"/>
      <c r="AA165" s="54"/>
      <c r="AB165" s="54"/>
      <c r="AC165" s="54"/>
      <c r="AD165" s="54"/>
      <c r="AE165" s="54"/>
      <c r="AF165" s="54"/>
      <c r="AG165" s="54"/>
      <c r="AH165" s="54"/>
      <c r="AI165" s="54"/>
    </row>
    <row r="166" spans="2:35">
      <c r="B166" s="24">
        <v>4318000</v>
      </c>
      <c r="C166" s="273" t="s">
        <v>217</v>
      </c>
      <c r="D166" s="11">
        <v>2092</v>
      </c>
      <c r="E166" s="11">
        <v>2079</v>
      </c>
      <c r="F166" s="11" t="s">
        <v>1029</v>
      </c>
      <c r="G166" s="11">
        <v>9</v>
      </c>
      <c r="H166" s="11">
        <v>2</v>
      </c>
      <c r="I166" s="11" t="s">
        <v>1029</v>
      </c>
      <c r="J166" s="11" t="s">
        <v>1029</v>
      </c>
      <c r="K166" s="11" t="s">
        <v>1029</v>
      </c>
      <c r="L166" s="11" t="s">
        <v>1029</v>
      </c>
      <c r="M166" s="11" t="s">
        <v>1029</v>
      </c>
      <c r="N166" s="11">
        <v>2</v>
      </c>
      <c r="O166" s="11" t="s">
        <v>1029</v>
      </c>
      <c r="P166" s="11" t="s">
        <v>1029</v>
      </c>
      <c r="Q166" s="11" t="s">
        <v>1029</v>
      </c>
      <c r="R166" s="11" t="s">
        <v>1029</v>
      </c>
      <c r="S166" s="11" t="s">
        <v>1029</v>
      </c>
      <c r="T166" s="54"/>
      <c r="U166" s="54"/>
      <c r="V166" s="54"/>
      <c r="W166" s="54"/>
      <c r="X166" s="54"/>
      <c r="Y166" s="54"/>
      <c r="Z166" s="54"/>
      <c r="AA166" s="54"/>
      <c r="AB166" s="54"/>
      <c r="AC166" s="54"/>
      <c r="AD166" s="54"/>
      <c r="AE166" s="54"/>
      <c r="AF166" s="54"/>
      <c r="AG166" s="54"/>
      <c r="AH166" s="54"/>
      <c r="AI166" s="54"/>
    </row>
    <row r="167" spans="2:35">
      <c r="B167" s="25">
        <v>4319000</v>
      </c>
      <c r="C167" s="273" t="s">
        <v>218</v>
      </c>
      <c r="D167" s="11">
        <v>1405</v>
      </c>
      <c r="E167" s="11">
        <v>1396</v>
      </c>
      <c r="F167" s="11">
        <v>2</v>
      </c>
      <c r="G167" s="11">
        <v>2</v>
      </c>
      <c r="H167" s="11">
        <v>1</v>
      </c>
      <c r="I167" s="11" t="s">
        <v>1029</v>
      </c>
      <c r="J167" s="11" t="s">
        <v>1029</v>
      </c>
      <c r="K167" s="11" t="s">
        <v>1029</v>
      </c>
      <c r="L167" s="11" t="s">
        <v>1029</v>
      </c>
      <c r="M167" s="11" t="s">
        <v>1029</v>
      </c>
      <c r="N167" s="11" t="s">
        <v>1029</v>
      </c>
      <c r="O167" s="11" t="s">
        <v>1029</v>
      </c>
      <c r="P167" s="11" t="s">
        <v>1029</v>
      </c>
      <c r="Q167" s="11">
        <v>1</v>
      </c>
      <c r="R167" s="11">
        <v>2</v>
      </c>
      <c r="S167" s="11">
        <v>1</v>
      </c>
      <c r="T167" s="54"/>
      <c r="U167" s="54"/>
      <c r="V167" s="54"/>
      <c r="W167" s="54"/>
      <c r="X167" s="54"/>
      <c r="Y167" s="54"/>
      <c r="Z167" s="54"/>
      <c r="AA167" s="54"/>
      <c r="AB167" s="54"/>
      <c r="AC167" s="54"/>
      <c r="AD167" s="54"/>
      <c r="AE167" s="54"/>
      <c r="AF167" s="54"/>
      <c r="AG167" s="54"/>
      <c r="AH167" s="54"/>
      <c r="AI167" s="54"/>
    </row>
    <row r="168" spans="2:35">
      <c r="B168" s="25">
        <v>4319100</v>
      </c>
      <c r="C168" s="273" t="s">
        <v>219</v>
      </c>
      <c r="D168" s="11">
        <v>619</v>
      </c>
      <c r="E168" s="11">
        <v>618</v>
      </c>
      <c r="F168" s="11" t="s">
        <v>1029</v>
      </c>
      <c r="G168" s="11" t="s">
        <v>1029</v>
      </c>
      <c r="H168" s="11" t="s">
        <v>1029</v>
      </c>
      <c r="I168" s="11" t="s">
        <v>1029</v>
      </c>
      <c r="J168" s="11" t="s">
        <v>1029</v>
      </c>
      <c r="K168" s="11" t="s">
        <v>1029</v>
      </c>
      <c r="L168" s="11" t="s">
        <v>1029</v>
      </c>
      <c r="M168" s="11">
        <v>1</v>
      </c>
      <c r="N168" s="11" t="s">
        <v>1029</v>
      </c>
      <c r="O168" s="11" t="s">
        <v>1029</v>
      </c>
      <c r="P168" s="11" t="s">
        <v>1029</v>
      </c>
      <c r="Q168" s="11" t="s">
        <v>1029</v>
      </c>
      <c r="R168" s="11" t="s">
        <v>1029</v>
      </c>
      <c r="S168" s="11" t="s">
        <v>1029</v>
      </c>
      <c r="T168" s="54"/>
      <c r="U168" s="54"/>
      <c r="V168" s="54"/>
      <c r="W168" s="54"/>
      <c r="X168" s="54"/>
      <c r="Y168" s="54"/>
      <c r="Z168" s="54"/>
      <c r="AA168" s="54"/>
      <c r="AB168" s="54"/>
      <c r="AC168" s="54"/>
      <c r="AD168" s="54"/>
      <c r="AE168" s="54"/>
      <c r="AF168" s="54"/>
      <c r="AG168" s="54"/>
      <c r="AH168" s="54"/>
      <c r="AI168" s="54"/>
    </row>
    <row r="169" spans="2:35">
      <c r="B169" s="25">
        <v>4320000</v>
      </c>
      <c r="C169" s="273" t="s">
        <v>220</v>
      </c>
      <c r="D169" s="11">
        <v>642</v>
      </c>
      <c r="E169" s="11">
        <v>641</v>
      </c>
      <c r="F169" s="11" t="s">
        <v>1029</v>
      </c>
      <c r="G169" s="11" t="s">
        <v>1029</v>
      </c>
      <c r="H169" s="11" t="s">
        <v>1029</v>
      </c>
      <c r="I169" s="11" t="s">
        <v>1029</v>
      </c>
      <c r="J169" s="11" t="s">
        <v>1029</v>
      </c>
      <c r="K169" s="11">
        <v>1</v>
      </c>
      <c r="L169" s="11" t="s">
        <v>1029</v>
      </c>
      <c r="M169" s="11" t="s">
        <v>1029</v>
      </c>
      <c r="N169" s="11" t="s">
        <v>1029</v>
      </c>
      <c r="O169" s="11" t="s">
        <v>1029</v>
      </c>
      <c r="P169" s="11" t="s">
        <v>1029</v>
      </c>
      <c r="Q169" s="11" t="s">
        <v>1029</v>
      </c>
      <c r="R169" s="11" t="s">
        <v>1029</v>
      </c>
      <c r="S169" s="11" t="s">
        <v>1029</v>
      </c>
      <c r="T169" s="54"/>
      <c r="U169" s="54"/>
      <c r="V169" s="54"/>
      <c r="W169" s="54"/>
      <c r="X169" s="54"/>
      <c r="Y169" s="54"/>
      <c r="Z169" s="54"/>
      <c r="AA169" s="54"/>
      <c r="AB169" s="54"/>
      <c r="AC169" s="54"/>
      <c r="AD169" s="54"/>
      <c r="AE169" s="54"/>
      <c r="AF169" s="54"/>
      <c r="AG169" s="54"/>
      <c r="AH169" s="54"/>
      <c r="AI169" s="54"/>
    </row>
    <row r="170" spans="2:35">
      <c r="B170" s="25">
        <v>4321000</v>
      </c>
      <c r="C170" s="273" t="s">
        <v>221</v>
      </c>
      <c r="D170" s="11">
        <v>1024</v>
      </c>
      <c r="E170" s="11">
        <v>934</v>
      </c>
      <c r="F170" s="11" t="s">
        <v>1029</v>
      </c>
      <c r="G170" s="11" t="s">
        <v>1029</v>
      </c>
      <c r="H170" s="11">
        <v>73</v>
      </c>
      <c r="I170" s="11" t="s">
        <v>1029</v>
      </c>
      <c r="J170" s="11" t="s">
        <v>1029</v>
      </c>
      <c r="K170" s="11" t="s">
        <v>1029</v>
      </c>
      <c r="L170" s="11" t="s">
        <v>1029</v>
      </c>
      <c r="M170" s="11" t="s">
        <v>1029</v>
      </c>
      <c r="N170" s="11" t="s">
        <v>1029</v>
      </c>
      <c r="O170" s="11" t="s">
        <v>1029</v>
      </c>
      <c r="P170" s="11" t="s">
        <v>1029</v>
      </c>
      <c r="Q170" s="11" t="s">
        <v>1029</v>
      </c>
      <c r="R170" s="11" t="s">
        <v>1029</v>
      </c>
      <c r="S170" s="11">
        <v>17</v>
      </c>
      <c r="T170" s="54"/>
      <c r="U170" s="54"/>
      <c r="V170" s="54"/>
      <c r="W170" s="54"/>
      <c r="X170" s="54"/>
      <c r="Y170" s="54"/>
      <c r="Z170" s="54"/>
      <c r="AA170" s="54"/>
      <c r="AB170" s="54"/>
      <c r="AC170" s="54"/>
      <c r="AD170" s="54"/>
      <c r="AE170" s="54"/>
      <c r="AF170" s="54"/>
      <c r="AG170" s="54"/>
      <c r="AH170" s="54"/>
      <c r="AI170" s="54"/>
    </row>
    <row r="171" spans="2:35">
      <c r="B171" s="25">
        <v>4322000</v>
      </c>
      <c r="C171" s="273" t="s">
        <v>222</v>
      </c>
      <c r="D171" s="11">
        <v>1526</v>
      </c>
      <c r="E171" s="11">
        <v>1452</v>
      </c>
      <c r="F171" s="11">
        <v>29</v>
      </c>
      <c r="G171" s="11">
        <v>8</v>
      </c>
      <c r="H171" s="11">
        <v>17</v>
      </c>
      <c r="I171" s="11" t="s">
        <v>1029</v>
      </c>
      <c r="J171" s="11">
        <v>19</v>
      </c>
      <c r="K171" s="11" t="s">
        <v>1029</v>
      </c>
      <c r="L171" s="11" t="s">
        <v>1029</v>
      </c>
      <c r="M171" s="11" t="s">
        <v>1029</v>
      </c>
      <c r="N171" s="11" t="s">
        <v>1029</v>
      </c>
      <c r="O171" s="11" t="s">
        <v>1029</v>
      </c>
      <c r="P171" s="11" t="s">
        <v>1029</v>
      </c>
      <c r="Q171" s="11" t="s">
        <v>1029</v>
      </c>
      <c r="R171" s="11" t="s">
        <v>1029</v>
      </c>
      <c r="S171" s="11">
        <v>1</v>
      </c>
      <c r="T171" s="54"/>
      <c r="U171" s="54"/>
      <c r="V171" s="54"/>
      <c r="W171" s="54"/>
      <c r="X171" s="54"/>
      <c r="Y171" s="54"/>
      <c r="Z171" s="54"/>
      <c r="AA171" s="54"/>
      <c r="AB171" s="54"/>
      <c r="AC171" s="54"/>
      <c r="AD171" s="54"/>
      <c r="AE171" s="54"/>
      <c r="AF171" s="54"/>
      <c r="AG171" s="54"/>
      <c r="AH171" s="54"/>
      <c r="AI171" s="54"/>
    </row>
    <row r="172" spans="2:35">
      <c r="B172" s="25">
        <v>4323000</v>
      </c>
      <c r="C172" s="273" t="s">
        <v>223</v>
      </c>
      <c r="D172" s="11">
        <v>1262</v>
      </c>
      <c r="E172" s="11">
        <v>1243</v>
      </c>
      <c r="F172" s="11">
        <v>11</v>
      </c>
      <c r="G172" s="11" t="s">
        <v>1029</v>
      </c>
      <c r="H172" s="11" t="s">
        <v>1029</v>
      </c>
      <c r="I172" s="11" t="s">
        <v>1029</v>
      </c>
      <c r="J172" s="11" t="s">
        <v>1029</v>
      </c>
      <c r="K172" s="11" t="s">
        <v>1029</v>
      </c>
      <c r="L172" s="11">
        <v>5</v>
      </c>
      <c r="M172" s="11" t="s">
        <v>1029</v>
      </c>
      <c r="N172" s="11" t="s">
        <v>1029</v>
      </c>
      <c r="O172" s="11" t="s">
        <v>1029</v>
      </c>
      <c r="P172" s="11" t="s">
        <v>1029</v>
      </c>
      <c r="Q172" s="11">
        <v>2</v>
      </c>
      <c r="R172" s="11">
        <v>1</v>
      </c>
      <c r="S172" s="11" t="s">
        <v>1029</v>
      </c>
      <c r="T172" s="54"/>
      <c r="U172" s="54"/>
      <c r="V172" s="54"/>
      <c r="W172" s="54"/>
      <c r="X172" s="54"/>
      <c r="Y172" s="54"/>
      <c r="Z172" s="54"/>
      <c r="AA172" s="54"/>
      <c r="AB172" s="54"/>
      <c r="AC172" s="54"/>
      <c r="AD172" s="54"/>
      <c r="AE172" s="54"/>
      <c r="AF172" s="54"/>
      <c r="AG172" s="54"/>
      <c r="AH172" s="54"/>
      <c r="AI172" s="54"/>
    </row>
    <row r="173" spans="2:35">
      <c r="B173" s="25">
        <v>4324000</v>
      </c>
      <c r="C173" s="273" t="s">
        <v>224</v>
      </c>
      <c r="D173" s="11">
        <v>662</v>
      </c>
      <c r="E173" s="11">
        <v>587</v>
      </c>
      <c r="F173" s="11">
        <v>12</v>
      </c>
      <c r="G173" s="11" t="s">
        <v>1029</v>
      </c>
      <c r="H173" s="11">
        <v>44</v>
      </c>
      <c r="I173" s="11">
        <v>12</v>
      </c>
      <c r="J173" s="11" t="s">
        <v>1029</v>
      </c>
      <c r="K173" s="11">
        <v>2</v>
      </c>
      <c r="L173" s="11">
        <v>2</v>
      </c>
      <c r="M173" s="11" t="s">
        <v>1029</v>
      </c>
      <c r="N173" s="11">
        <v>2</v>
      </c>
      <c r="O173" s="11" t="s">
        <v>1029</v>
      </c>
      <c r="P173" s="11" t="s">
        <v>1029</v>
      </c>
      <c r="Q173" s="11" t="s">
        <v>1029</v>
      </c>
      <c r="R173" s="11">
        <v>1</v>
      </c>
      <c r="S173" s="11" t="s">
        <v>1029</v>
      </c>
      <c r="T173" s="54"/>
      <c r="U173" s="54"/>
      <c r="V173" s="54"/>
      <c r="W173" s="54"/>
      <c r="X173" s="54"/>
      <c r="Y173" s="54"/>
      <c r="Z173" s="54"/>
      <c r="AA173" s="54"/>
      <c r="AB173" s="54"/>
      <c r="AC173" s="54"/>
      <c r="AD173" s="54"/>
      <c r="AE173" s="54"/>
      <c r="AF173" s="54"/>
      <c r="AG173" s="54"/>
      <c r="AH173" s="54"/>
      <c r="AI173" s="54"/>
    </row>
    <row r="174" spans="2:35">
      <c r="B174" s="25">
        <v>4325000</v>
      </c>
      <c r="C174" s="273" t="s">
        <v>225</v>
      </c>
      <c r="D174" s="11">
        <v>1592</v>
      </c>
      <c r="E174" s="11">
        <v>1576</v>
      </c>
      <c r="F174" s="11">
        <v>1</v>
      </c>
      <c r="G174" s="11">
        <v>6</v>
      </c>
      <c r="H174" s="11">
        <v>5</v>
      </c>
      <c r="I174" s="11" t="s">
        <v>1029</v>
      </c>
      <c r="J174" s="11">
        <v>1</v>
      </c>
      <c r="K174" s="11" t="s">
        <v>1029</v>
      </c>
      <c r="L174" s="11" t="s">
        <v>1029</v>
      </c>
      <c r="M174" s="11" t="s">
        <v>1029</v>
      </c>
      <c r="N174" s="11">
        <v>1</v>
      </c>
      <c r="O174" s="11" t="s">
        <v>1029</v>
      </c>
      <c r="P174" s="11" t="s">
        <v>1029</v>
      </c>
      <c r="Q174" s="11" t="s">
        <v>1029</v>
      </c>
      <c r="R174" s="11">
        <v>2</v>
      </c>
      <c r="S174" s="11" t="s">
        <v>1029</v>
      </c>
      <c r="T174" s="54"/>
      <c r="U174" s="54"/>
      <c r="V174" s="54"/>
      <c r="W174" s="54"/>
      <c r="X174" s="54"/>
      <c r="Y174" s="54"/>
      <c r="Z174" s="54"/>
      <c r="AA174" s="54"/>
      <c r="AB174" s="54"/>
      <c r="AC174" s="54"/>
      <c r="AD174" s="54"/>
      <c r="AE174" s="54"/>
      <c r="AF174" s="54"/>
      <c r="AG174" s="54"/>
      <c r="AH174" s="54"/>
      <c r="AI174" s="54"/>
    </row>
    <row r="175" spans="2:35">
      <c r="B175" s="25">
        <v>4326000</v>
      </c>
      <c r="C175" s="273" t="s">
        <v>226</v>
      </c>
      <c r="D175" s="11">
        <v>853</v>
      </c>
      <c r="E175" s="11">
        <v>849</v>
      </c>
      <c r="F175" s="11" t="s">
        <v>1029</v>
      </c>
      <c r="G175" s="11">
        <v>1</v>
      </c>
      <c r="H175" s="11">
        <v>1</v>
      </c>
      <c r="I175" s="11" t="s">
        <v>1029</v>
      </c>
      <c r="J175" s="11" t="s">
        <v>1029</v>
      </c>
      <c r="K175" s="11" t="s">
        <v>1029</v>
      </c>
      <c r="L175" s="11" t="s">
        <v>1029</v>
      </c>
      <c r="M175" s="11">
        <v>1</v>
      </c>
      <c r="N175" s="11" t="s">
        <v>1029</v>
      </c>
      <c r="O175" s="11" t="s">
        <v>1029</v>
      </c>
      <c r="P175" s="11" t="s">
        <v>1029</v>
      </c>
      <c r="Q175" s="11">
        <v>1</v>
      </c>
      <c r="R175" s="11" t="s">
        <v>1029</v>
      </c>
      <c r="S175" s="11" t="s">
        <v>1029</v>
      </c>
      <c r="T175" s="54"/>
      <c r="U175" s="54"/>
      <c r="V175" s="54"/>
      <c r="W175" s="54"/>
      <c r="X175" s="54"/>
      <c r="Y175" s="54"/>
      <c r="Z175" s="54"/>
      <c r="AA175" s="54"/>
      <c r="AB175" s="54"/>
      <c r="AC175" s="54"/>
      <c r="AD175" s="54"/>
      <c r="AE175" s="54"/>
      <c r="AF175" s="54"/>
      <c r="AG175" s="54"/>
      <c r="AH175" s="54"/>
      <c r="AI175" s="54"/>
    </row>
    <row r="176" spans="2:35">
      <c r="B176" s="25">
        <v>4327000</v>
      </c>
      <c r="C176" s="273" t="s">
        <v>227</v>
      </c>
      <c r="D176" s="11">
        <v>1506</v>
      </c>
      <c r="E176" s="11">
        <v>1318</v>
      </c>
      <c r="F176" s="11">
        <v>110</v>
      </c>
      <c r="G176" s="11">
        <v>15</v>
      </c>
      <c r="H176" s="11">
        <v>18</v>
      </c>
      <c r="I176" s="11">
        <v>4</v>
      </c>
      <c r="J176" s="11">
        <v>3</v>
      </c>
      <c r="K176" s="11" t="s">
        <v>1029</v>
      </c>
      <c r="L176" s="11" t="s">
        <v>1029</v>
      </c>
      <c r="M176" s="11">
        <v>3</v>
      </c>
      <c r="N176" s="11" t="s">
        <v>1029</v>
      </c>
      <c r="O176" s="11" t="s">
        <v>1029</v>
      </c>
      <c r="P176" s="11" t="s">
        <v>1029</v>
      </c>
      <c r="Q176" s="11">
        <v>2</v>
      </c>
      <c r="R176" s="11">
        <v>19</v>
      </c>
      <c r="S176" s="11">
        <v>14</v>
      </c>
      <c r="T176" s="54"/>
      <c r="U176" s="54"/>
      <c r="V176" s="54"/>
      <c r="W176" s="54"/>
      <c r="X176" s="54"/>
      <c r="Y176" s="54"/>
      <c r="Z176" s="54"/>
      <c r="AA176" s="54"/>
      <c r="AB176" s="54"/>
      <c r="AC176" s="54"/>
      <c r="AD176" s="54"/>
      <c r="AE176" s="54"/>
      <c r="AF176" s="54"/>
      <c r="AG176" s="54"/>
      <c r="AH176" s="54"/>
      <c r="AI176" s="54"/>
    </row>
    <row r="177" spans="2:35">
      <c r="B177" s="25">
        <v>4328000</v>
      </c>
      <c r="C177" s="273" t="s">
        <v>228</v>
      </c>
      <c r="D177" s="11">
        <v>1512</v>
      </c>
      <c r="E177" s="11">
        <v>1473</v>
      </c>
      <c r="F177" s="11">
        <v>3</v>
      </c>
      <c r="G177" s="11">
        <v>3</v>
      </c>
      <c r="H177" s="11">
        <v>11</v>
      </c>
      <c r="I177" s="11" t="s">
        <v>1029</v>
      </c>
      <c r="J177" s="11">
        <v>2</v>
      </c>
      <c r="K177" s="11" t="s">
        <v>1029</v>
      </c>
      <c r="L177" s="11" t="s">
        <v>1029</v>
      </c>
      <c r="M177" s="11" t="s">
        <v>1029</v>
      </c>
      <c r="N177" s="11">
        <v>10</v>
      </c>
      <c r="O177" s="11" t="s">
        <v>1029</v>
      </c>
      <c r="P177" s="11">
        <v>1</v>
      </c>
      <c r="Q177" s="11" t="s">
        <v>1029</v>
      </c>
      <c r="R177" s="11" t="s">
        <v>1029</v>
      </c>
      <c r="S177" s="11">
        <v>9</v>
      </c>
      <c r="T177" s="54"/>
      <c r="U177" s="54"/>
      <c r="V177" s="54"/>
      <c r="W177" s="54"/>
      <c r="X177" s="54"/>
      <c r="Y177" s="54"/>
      <c r="Z177" s="54"/>
      <c r="AA177" s="54"/>
      <c r="AB177" s="54"/>
      <c r="AC177" s="54"/>
      <c r="AD177" s="54"/>
      <c r="AE177" s="54"/>
      <c r="AF177" s="54"/>
      <c r="AG177" s="54"/>
      <c r="AH177" s="54"/>
      <c r="AI177" s="54"/>
    </row>
    <row r="178" spans="2:35">
      <c r="B178" s="25">
        <v>4329000</v>
      </c>
      <c r="C178" s="273" t="s">
        <v>229</v>
      </c>
      <c r="D178" s="11">
        <v>1577</v>
      </c>
      <c r="E178" s="11">
        <v>1532</v>
      </c>
      <c r="F178" s="11">
        <v>17</v>
      </c>
      <c r="G178" s="11">
        <v>4</v>
      </c>
      <c r="H178" s="11">
        <v>20</v>
      </c>
      <c r="I178" s="11">
        <v>1</v>
      </c>
      <c r="J178" s="11">
        <v>3</v>
      </c>
      <c r="K178" s="11" t="s">
        <v>1029</v>
      </c>
      <c r="L178" s="11" t="s">
        <v>1029</v>
      </c>
      <c r="M178" s="11" t="s">
        <v>1029</v>
      </c>
      <c r="N178" s="11" t="s">
        <v>1029</v>
      </c>
      <c r="O178" s="11" t="s">
        <v>1029</v>
      </c>
      <c r="P178" s="11" t="s">
        <v>1029</v>
      </c>
      <c r="Q178" s="11" t="s">
        <v>1029</v>
      </c>
      <c r="R178" s="11" t="s">
        <v>1029</v>
      </c>
      <c r="S178" s="11" t="s">
        <v>1029</v>
      </c>
      <c r="T178" s="54"/>
      <c r="U178" s="54"/>
      <c r="V178" s="54"/>
      <c r="W178" s="54"/>
      <c r="X178" s="54"/>
      <c r="Y178" s="54"/>
      <c r="Z178" s="54"/>
      <c r="AA178" s="54"/>
      <c r="AB178" s="54"/>
      <c r="AC178" s="54"/>
      <c r="AD178" s="54"/>
      <c r="AE178" s="54"/>
      <c r="AF178" s="54"/>
      <c r="AG178" s="54"/>
      <c r="AH178" s="54"/>
      <c r="AI178" s="54"/>
    </row>
    <row r="179" spans="2:35">
      <c r="B179" s="25">
        <v>4330000</v>
      </c>
      <c r="C179" s="273" t="s">
        <v>230</v>
      </c>
      <c r="D179" s="11">
        <v>473</v>
      </c>
      <c r="E179" s="11">
        <v>473</v>
      </c>
      <c r="F179" s="11" t="s">
        <v>1029</v>
      </c>
      <c r="G179" s="11" t="s">
        <v>1029</v>
      </c>
      <c r="H179" s="11" t="s">
        <v>1029</v>
      </c>
      <c r="I179" s="11" t="s">
        <v>1029</v>
      </c>
      <c r="J179" s="11" t="s">
        <v>1029</v>
      </c>
      <c r="K179" s="11" t="s">
        <v>1029</v>
      </c>
      <c r="L179" s="11" t="s">
        <v>1029</v>
      </c>
      <c r="M179" s="11" t="s">
        <v>1029</v>
      </c>
      <c r="N179" s="11" t="s">
        <v>1029</v>
      </c>
      <c r="O179" s="11" t="s">
        <v>1029</v>
      </c>
      <c r="P179" s="11" t="s">
        <v>1029</v>
      </c>
      <c r="Q179" s="11" t="s">
        <v>1029</v>
      </c>
      <c r="R179" s="11" t="s">
        <v>1029</v>
      </c>
      <c r="S179" s="11" t="s">
        <v>1029</v>
      </c>
      <c r="T179" s="54"/>
      <c r="U179" s="54"/>
      <c r="V179" s="54"/>
      <c r="W179" s="54"/>
      <c r="X179" s="54"/>
      <c r="Y179" s="54"/>
      <c r="Z179" s="54"/>
      <c r="AA179" s="54"/>
      <c r="AB179" s="54"/>
      <c r="AC179" s="54"/>
      <c r="AD179" s="54"/>
      <c r="AE179" s="54"/>
      <c r="AF179" s="54"/>
      <c r="AG179" s="54"/>
      <c r="AH179" s="54"/>
      <c r="AI179" s="54"/>
    </row>
    <row r="180" spans="2:35">
      <c r="B180" s="25">
        <v>4331000</v>
      </c>
      <c r="C180" s="273" t="s">
        <v>231</v>
      </c>
      <c r="D180" s="11">
        <v>809</v>
      </c>
      <c r="E180" s="11">
        <v>740</v>
      </c>
      <c r="F180" s="11">
        <v>57</v>
      </c>
      <c r="G180" s="11">
        <v>1</v>
      </c>
      <c r="H180" s="11" t="s">
        <v>1029</v>
      </c>
      <c r="I180" s="11">
        <v>1</v>
      </c>
      <c r="J180" s="11" t="s">
        <v>1029</v>
      </c>
      <c r="K180" s="11">
        <v>8</v>
      </c>
      <c r="L180" s="11" t="s">
        <v>1029</v>
      </c>
      <c r="M180" s="11" t="s">
        <v>1029</v>
      </c>
      <c r="N180" s="11" t="s">
        <v>1029</v>
      </c>
      <c r="O180" s="11" t="s">
        <v>1029</v>
      </c>
      <c r="P180" s="11" t="s">
        <v>1029</v>
      </c>
      <c r="Q180" s="11">
        <v>1</v>
      </c>
      <c r="R180" s="11">
        <v>1</v>
      </c>
      <c r="S180" s="11" t="s">
        <v>1029</v>
      </c>
      <c r="T180" s="54"/>
      <c r="U180" s="54"/>
      <c r="V180" s="54"/>
      <c r="W180" s="54"/>
      <c r="X180" s="54"/>
      <c r="Y180" s="54"/>
      <c r="Z180" s="54"/>
      <c r="AA180" s="54"/>
      <c r="AB180" s="54"/>
      <c r="AC180" s="54"/>
      <c r="AD180" s="54"/>
      <c r="AE180" s="54"/>
      <c r="AF180" s="54"/>
      <c r="AG180" s="54"/>
      <c r="AH180" s="54"/>
      <c r="AI180" s="54"/>
    </row>
    <row r="181" spans="2:35">
      <c r="B181" s="25">
        <v>4332000</v>
      </c>
      <c r="C181" s="273" t="s">
        <v>232</v>
      </c>
      <c r="D181" s="11">
        <v>2137</v>
      </c>
      <c r="E181" s="11">
        <v>2112</v>
      </c>
      <c r="F181" s="11">
        <v>6</v>
      </c>
      <c r="G181" s="11">
        <v>12</v>
      </c>
      <c r="H181" s="11" t="s">
        <v>1029</v>
      </c>
      <c r="I181" s="11">
        <v>1</v>
      </c>
      <c r="J181" s="11" t="s">
        <v>1029</v>
      </c>
      <c r="K181" s="11" t="s">
        <v>1029</v>
      </c>
      <c r="L181" s="11" t="s">
        <v>1029</v>
      </c>
      <c r="M181" s="11" t="s">
        <v>1029</v>
      </c>
      <c r="N181" s="11" t="s">
        <v>1029</v>
      </c>
      <c r="O181" s="11" t="s">
        <v>1029</v>
      </c>
      <c r="P181" s="11" t="s">
        <v>1029</v>
      </c>
      <c r="Q181" s="11">
        <v>4</v>
      </c>
      <c r="R181" s="11">
        <v>2</v>
      </c>
      <c r="S181" s="11" t="s">
        <v>1029</v>
      </c>
      <c r="T181" s="54"/>
      <c r="U181" s="54"/>
      <c r="V181" s="54"/>
      <c r="W181" s="54"/>
      <c r="X181" s="54"/>
      <c r="Y181" s="54"/>
      <c r="Z181" s="54"/>
      <c r="AA181" s="54"/>
      <c r="AB181" s="54"/>
      <c r="AC181" s="54"/>
      <c r="AD181" s="54"/>
      <c r="AE181" s="54"/>
      <c r="AF181" s="54"/>
      <c r="AG181" s="54"/>
      <c r="AH181" s="54"/>
      <c r="AI181" s="54"/>
    </row>
    <row r="182" spans="2:35">
      <c r="B182" s="25">
        <v>4333000</v>
      </c>
      <c r="C182" s="273" t="s">
        <v>233</v>
      </c>
      <c r="D182" s="11">
        <v>709</v>
      </c>
      <c r="E182" s="11">
        <v>515</v>
      </c>
      <c r="F182" s="11">
        <v>73</v>
      </c>
      <c r="G182" s="11">
        <v>7</v>
      </c>
      <c r="H182" s="11">
        <v>70</v>
      </c>
      <c r="I182" s="11" t="s">
        <v>1029</v>
      </c>
      <c r="J182" s="11">
        <v>4</v>
      </c>
      <c r="K182" s="11" t="s">
        <v>1029</v>
      </c>
      <c r="L182" s="11">
        <v>1</v>
      </c>
      <c r="M182" s="11">
        <v>2</v>
      </c>
      <c r="N182" s="11" t="s">
        <v>1029</v>
      </c>
      <c r="O182" s="11" t="s">
        <v>1029</v>
      </c>
      <c r="P182" s="11" t="s">
        <v>1029</v>
      </c>
      <c r="Q182" s="11" t="s">
        <v>1029</v>
      </c>
      <c r="R182" s="11">
        <v>34</v>
      </c>
      <c r="S182" s="11">
        <v>3</v>
      </c>
      <c r="T182" s="54"/>
      <c r="U182" s="54"/>
      <c r="V182" s="54"/>
      <c r="W182" s="54"/>
      <c r="X182" s="54"/>
      <c r="Y182" s="54"/>
      <c r="Z182" s="54"/>
      <c r="AA182" s="54"/>
      <c r="AB182" s="54"/>
      <c r="AC182" s="54"/>
      <c r="AD182" s="54"/>
      <c r="AE182" s="54"/>
      <c r="AF182" s="54"/>
      <c r="AG182" s="54"/>
      <c r="AH182" s="54"/>
      <c r="AI182" s="54"/>
    </row>
    <row r="183" spans="2:35">
      <c r="B183" s="25">
        <v>4334000</v>
      </c>
      <c r="C183" s="273" t="s">
        <v>234</v>
      </c>
      <c r="D183" s="11">
        <v>1414</v>
      </c>
      <c r="E183" s="11">
        <v>1395</v>
      </c>
      <c r="F183" s="11">
        <v>6</v>
      </c>
      <c r="G183" s="11" t="s">
        <v>1029</v>
      </c>
      <c r="H183" s="11">
        <v>12</v>
      </c>
      <c r="I183" s="11">
        <v>1</v>
      </c>
      <c r="J183" s="11" t="s">
        <v>1029</v>
      </c>
      <c r="K183" s="11" t="s">
        <v>1029</v>
      </c>
      <c r="L183" s="11" t="s">
        <v>1029</v>
      </c>
      <c r="M183" s="11" t="s">
        <v>1029</v>
      </c>
      <c r="N183" s="11" t="s">
        <v>1029</v>
      </c>
      <c r="O183" s="11" t="s">
        <v>1029</v>
      </c>
      <c r="P183" s="11" t="s">
        <v>1029</v>
      </c>
      <c r="Q183" s="11" t="s">
        <v>1029</v>
      </c>
      <c r="R183" s="11" t="s">
        <v>1029</v>
      </c>
      <c r="S183" s="11" t="s">
        <v>1029</v>
      </c>
      <c r="T183" s="54"/>
      <c r="U183" s="54"/>
      <c r="V183" s="54"/>
      <c r="W183" s="54"/>
      <c r="X183" s="54"/>
      <c r="Y183" s="54"/>
      <c r="Z183" s="54"/>
      <c r="AA183" s="54"/>
      <c r="AB183" s="54"/>
      <c r="AC183" s="54"/>
      <c r="AD183" s="54"/>
      <c r="AE183" s="54"/>
      <c r="AF183" s="54"/>
      <c r="AG183" s="54"/>
      <c r="AH183" s="54"/>
      <c r="AI183" s="54"/>
    </row>
    <row r="184" spans="2:35">
      <c r="B184" s="25">
        <v>4335000</v>
      </c>
      <c r="C184" s="273" t="s">
        <v>235</v>
      </c>
      <c r="D184" s="11">
        <v>2727</v>
      </c>
      <c r="E184" s="11">
        <v>2408</v>
      </c>
      <c r="F184" s="11">
        <v>114</v>
      </c>
      <c r="G184" s="11">
        <v>118</v>
      </c>
      <c r="H184" s="11">
        <v>9</v>
      </c>
      <c r="I184" s="11">
        <v>11</v>
      </c>
      <c r="J184" s="11">
        <v>5</v>
      </c>
      <c r="K184" s="11" t="s">
        <v>1029</v>
      </c>
      <c r="L184" s="11">
        <v>2</v>
      </c>
      <c r="M184" s="11" t="s">
        <v>1029</v>
      </c>
      <c r="N184" s="11" t="s">
        <v>1029</v>
      </c>
      <c r="O184" s="11" t="s">
        <v>1029</v>
      </c>
      <c r="P184" s="11" t="s">
        <v>1029</v>
      </c>
      <c r="Q184" s="11">
        <v>2</v>
      </c>
      <c r="R184" s="11">
        <v>14</v>
      </c>
      <c r="S184" s="11">
        <v>44</v>
      </c>
      <c r="T184" s="54"/>
      <c r="U184" s="54"/>
      <c r="V184" s="54"/>
      <c r="W184" s="54"/>
      <c r="X184" s="54"/>
      <c r="Y184" s="54"/>
      <c r="Z184" s="54"/>
      <c r="AA184" s="54"/>
      <c r="AB184" s="54"/>
      <c r="AC184" s="54"/>
      <c r="AD184" s="54"/>
      <c r="AE184" s="54"/>
      <c r="AF184" s="54"/>
      <c r="AG184" s="54"/>
      <c r="AH184" s="54"/>
      <c r="AI184" s="54"/>
    </row>
    <row r="185" spans="2:35">
      <c r="B185" s="25">
        <v>4336000</v>
      </c>
      <c r="C185" s="273" t="s">
        <v>236</v>
      </c>
      <c r="D185" s="11">
        <v>1246</v>
      </c>
      <c r="E185" s="11">
        <v>1235</v>
      </c>
      <c r="F185" s="11">
        <v>11</v>
      </c>
      <c r="G185" s="11" t="s">
        <v>1029</v>
      </c>
      <c r="H185" s="11" t="s">
        <v>1029</v>
      </c>
      <c r="I185" s="11" t="s">
        <v>1029</v>
      </c>
      <c r="J185" s="11" t="s">
        <v>1029</v>
      </c>
      <c r="K185" s="11" t="s">
        <v>1029</v>
      </c>
      <c r="L185" s="11" t="s">
        <v>1029</v>
      </c>
      <c r="M185" s="11" t="s">
        <v>1029</v>
      </c>
      <c r="N185" s="11" t="s">
        <v>1029</v>
      </c>
      <c r="O185" s="11" t="s">
        <v>1029</v>
      </c>
      <c r="P185" s="11" t="s">
        <v>1029</v>
      </c>
      <c r="Q185" s="11" t="s">
        <v>1029</v>
      </c>
      <c r="R185" s="11" t="s">
        <v>1029</v>
      </c>
      <c r="S185" s="11" t="s">
        <v>1029</v>
      </c>
      <c r="T185" s="54"/>
      <c r="U185" s="54"/>
      <c r="V185" s="54"/>
      <c r="W185" s="54"/>
      <c r="X185" s="54"/>
      <c r="Y185" s="54"/>
      <c r="Z185" s="54"/>
      <c r="AA185" s="54"/>
      <c r="AB185" s="54"/>
      <c r="AC185" s="54"/>
      <c r="AD185" s="54"/>
      <c r="AE185" s="54"/>
      <c r="AF185" s="54"/>
      <c r="AG185" s="54"/>
      <c r="AH185" s="54"/>
      <c r="AI185" s="54"/>
    </row>
    <row r="186" spans="2:35">
      <c r="B186" s="25">
        <v>4337000</v>
      </c>
      <c r="C186" s="273" t="s">
        <v>237</v>
      </c>
      <c r="D186" s="11">
        <v>3009</v>
      </c>
      <c r="E186" s="11">
        <v>2935</v>
      </c>
      <c r="F186" s="11">
        <v>23</v>
      </c>
      <c r="G186" s="11">
        <v>8</v>
      </c>
      <c r="H186" s="11">
        <v>13</v>
      </c>
      <c r="I186" s="11">
        <v>14</v>
      </c>
      <c r="J186" s="11">
        <v>3</v>
      </c>
      <c r="K186" s="11" t="s">
        <v>1029</v>
      </c>
      <c r="L186" s="11" t="s">
        <v>1029</v>
      </c>
      <c r="M186" s="11" t="s">
        <v>1029</v>
      </c>
      <c r="N186" s="11">
        <v>2</v>
      </c>
      <c r="O186" s="11" t="s">
        <v>1029</v>
      </c>
      <c r="P186" s="11" t="s">
        <v>1029</v>
      </c>
      <c r="Q186" s="11" t="s">
        <v>1029</v>
      </c>
      <c r="R186" s="11">
        <v>3</v>
      </c>
      <c r="S186" s="11">
        <v>8</v>
      </c>
      <c r="T186" s="54"/>
      <c r="U186" s="54"/>
      <c r="V186" s="54"/>
      <c r="W186" s="54"/>
      <c r="X186" s="54"/>
      <c r="Y186" s="54"/>
      <c r="Z186" s="54"/>
      <c r="AA186" s="54"/>
      <c r="AB186" s="54"/>
      <c r="AC186" s="54"/>
      <c r="AD186" s="54"/>
      <c r="AE186" s="54"/>
      <c r="AF186" s="54"/>
      <c r="AG186" s="54"/>
      <c r="AH186" s="54"/>
      <c r="AI186" s="54"/>
    </row>
    <row r="187" spans="2:35">
      <c r="B187" s="25">
        <v>4338000</v>
      </c>
      <c r="C187" s="273" t="s">
        <v>238</v>
      </c>
      <c r="D187" s="11">
        <v>2169</v>
      </c>
      <c r="E187" s="11">
        <v>2101</v>
      </c>
      <c r="F187" s="11">
        <v>3</v>
      </c>
      <c r="G187" s="11" t="s">
        <v>1029</v>
      </c>
      <c r="H187" s="11">
        <v>50</v>
      </c>
      <c r="I187" s="11" t="s">
        <v>1029</v>
      </c>
      <c r="J187" s="11">
        <v>7</v>
      </c>
      <c r="K187" s="11" t="s">
        <v>1029</v>
      </c>
      <c r="L187" s="11">
        <v>1</v>
      </c>
      <c r="M187" s="11" t="s">
        <v>1029</v>
      </c>
      <c r="N187" s="11">
        <v>5</v>
      </c>
      <c r="O187" s="11" t="s">
        <v>1029</v>
      </c>
      <c r="P187" s="11" t="s">
        <v>1029</v>
      </c>
      <c r="Q187" s="11" t="s">
        <v>1029</v>
      </c>
      <c r="R187" s="11">
        <v>2</v>
      </c>
      <c r="S187" s="11" t="s">
        <v>1029</v>
      </c>
      <c r="T187" s="54"/>
      <c r="U187" s="54"/>
      <c r="V187" s="54"/>
      <c r="W187" s="54"/>
      <c r="X187" s="54"/>
      <c r="Y187" s="54"/>
      <c r="Z187" s="54"/>
      <c r="AA187" s="54"/>
      <c r="AB187" s="54"/>
      <c r="AC187" s="54"/>
      <c r="AD187" s="54"/>
      <c r="AE187" s="54"/>
      <c r="AF187" s="54"/>
      <c r="AG187" s="54"/>
      <c r="AH187" s="54"/>
      <c r="AI187" s="54"/>
    </row>
    <row r="188" spans="2:35">
      <c r="B188" s="25">
        <v>4339000</v>
      </c>
      <c r="C188" s="273" t="s">
        <v>239</v>
      </c>
      <c r="D188" s="11">
        <v>1069</v>
      </c>
      <c r="E188" s="11">
        <v>1043</v>
      </c>
      <c r="F188" s="11">
        <v>14</v>
      </c>
      <c r="G188" s="11">
        <v>4</v>
      </c>
      <c r="H188" s="11">
        <v>3</v>
      </c>
      <c r="I188" s="11" t="s">
        <v>1029</v>
      </c>
      <c r="J188" s="11" t="s">
        <v>1029</v>
      </c>
      <c r="K188" s="11">
        <v>1</v>
      </c>
      <c r="L188" s="11" t="s">
        <v>1029</v>
      </c>
      <c r="M188" s="11" t="s">
        <v>1029</v>
      </c>
      <c r="N188" s="11" t="s">
        <v>1029</v>
      </c>
      <c r="O188" s="11" t="s">
        <v>1029</v>
      </c>
      <c r="P188" s="11" t="s">
        <v>1029</v>
      </c>
      <c r="Q188" s="11" t="s">
        <v>1029</v>
      </c>
      <c r="R188" s="11" t="s">
        <v>1029</v>
      </c>
      <c r="S188" s="11">
        <v>4</v>
      </c>
      <c r="T188" s="54"/>
      <c r="U188" s="54"/>
      <c r="V188" s="54"/>
      <c r="W188" s="54"/>
      <c r="X188" s="54"/>
      <c r="Y188" s="54"/>
      <c r="Z188" s="54"/>
      <c r="AA188" s="54"/>
      <c r="AB188" s="54"/>
      <c r="AC188" s="54"/>
      <c r="AD188" s="54"/>
      <c r="AE188" s="54"/>
      <c r="AF188" s="54"/>
      <c r="AG188" s="54"/>
      <c r="AH188" s="54"/>
      <c r="AI188" s="54"/>
    </row>
    <row r="189" spans="2:35" s="54" customFormat="1">
      <c r="B189" s="298">
        <v>4500000</v>
      </c>
      <c r="C189" s="299" t="s">
        <v>240</v>
      </c>
      <c r="D189" s="303">
        <v>53264</v>
      </c>
      <c r="E189" s="303">
        <v>50960</v>
      </c>
      <c r="F189" s="303">
        <v>190</v>
      </c>
      <c r="G189" s="303">
        <v>401</v>
      </c>
      <c r="H189" s="303">
        <v>125</v>
      </c>
      <c r="I189" s="303">
        <v>103</v>
      </c>
      <c r="J189" s="303">
        <v>72</v>
      </c>
      <c r="K189" s="303">
        <v>1023</v>
      </c>
      <c r="L189" s="303">
        <v>15</v>
      </c>
      <c r="M189" s="303">
        <v>12</v>
      </c>
      <c r="N189" s="303">
        <v>22</v>
      </c>
      <c r="O189" s="303" t="s">
        <v>1029</v>
      </c>
      <c r="P189" s="303">
        <v>3</v>
      </c>
      <c r="Q189" s="303">
        <v>39</v>
      </c>
      <c r="R189" s="303">
        <v>89</v>
      </c>
      <c r="S189" s="303">
        <v>210</v>
      </c>
    </row>
    <row r="190" spans="2:35">
      <c r="B190" s="25">
        <v>4501000</v>
      </c>
      <c r="C190" s="273" t="s">
        <v>241</v>
      </c>
      <c r="D190" s="11">
        <v>10925</v>
      </c>
      <c r="E190" s="11">
        <v>10619</v>
      </c>
      <c r="F190" s="11">
        <v>23</v>
      </c>
      <c r="G190" s="11">
        <v>125</v>
      </c>
      <c r="H190" s="11">
        <v>10</v>
      </c>
      <c r="I190" s="11">
        <v>6</v>
      </c>
      <c r="J190" s="11">
        <v>9</v>
      </c>
      <c r="K190" s="11">
        <v>2</v>
      </c>
      <c r="L190" s="11">
        <v>2</v>
      </c>
      <c r="M190" s="11">
        <v>2</v>
      </c>
      <c r="N190" s="11">
        <v>9</v>
      </c>
      <c r="O190" s="11" t="s">
        <v>1029</v>
      </c>
      <c r="P190" s="11">
        <v>1</v>
      </c>
      <c r="Q190" s="11">
        <v>16</v>
      </c>
      <c r="R190" s="11">
        <v>32</v>
      </c>
      <c r="S190" s="11">
        <v>69</v>
      </c>
      <c r="T190" s="54"/>
      <c r="U190" s="54"/>
      <c r="V190" s="54"/>
      <c r="W190" s="54"/>
      <c r="X190" s="54"/>
      <c r="Y190" s="54"/>
      <c r="Z190" s="54"/>
      <c r="AA190" s="54"/>
      <c r="AB190" s="54"/>
      <c r="AC190" s="54"/>
      <c r="AD190" s="54"/>
      <c r="AE190" s="54"/>
      <c r="AF190" s="54"/>
      <c r="AG190" s="54"/>
      <c r="AH190" s="54"/>
      <c r="AI190" s="54"/>
    </row>
    <row r="191" spans="2:35">
      <c r="B191" s="25">
        <v>4502000</v>
      </c>
      <c r="C191" s="273" t="s">
        <v>242</v>
      </c>
      <c r="D191" s="11">
        <v>1251</v>
      </c>
      <c r="E191" s="11">
        <v>1219</v>
      </c>
      <c r="F191" s="11" t="s">
        <v>1029</v>
      </c>
      <c r="G191" s="11">
        <v>21</v>
      </c>
      <c r="H191" s="11" t="s">
        <v>1029</v>
      </c>
      <c r="I191" s="11">
        <v>2</v>
      </c>
      <c r="J191" s="11" t="s">
        <v>1029</v>
      </c>
      <c r="K191" s="11">
        <v>1</v>
      </c>
      <c r="L191" s="11">
        <v>6</v>
      </c>
      <c r="M191" s="11" t="s">
        <v>1029</v>
      </c>
      <c r="N191" s="11" t="s">
        <v>1029</v>
      </c>
      <c r="O191" s="11" t="s">
        <v>1029</v>
      </c>
      <c r="P191" s="11" t="s">
        <v>1029</v>
      </c>
      <c r="Q191" s="11" t="s">
        <v>1029</v>
      </c>
      <c r="R191" s="11">
        <v>2</v>
      </c>
      <c r="S191" s="11" t="s">
        <v>1029</v>
      </c>
      <c r="T191" s="54"/>
      <c r="U191" s="54"/>
      <c r="V191" s="54"/>
      <c r="W191" s="54"/>
      <c r="X191" s="54"/>
      <c r="Y191" s="54"/>
      <c r="Z191" s="54"/>
      <c r="AA191" s="54"/>
      <c r="AB191" s="54"/>
      <c r="AC191" s="54"/>
      <c r="AD191" s="54"/>
      <c r="AE191" s="54"/>
      <c r="AF191" s="54"/>
      <c r="AG191" s="54"/>
      <c r="AH191" s="54"/>
      <c r="AI191" s="54"/>
    </row>
    <row r="192" spans="2:35">
      <c r="B192" s="25">
        <v>4503000</v>
      </c>
      <c r="C192" s="273" t="s">
        <v>243</v>
      </c>
      <c r="D192" s="11">
        <v>1049</v>
      </c>
      <c r="E192" s="11">
        <v>1036</v>
      </c>
      <c r="F192" s="11" t="s">
        <v>1029</v>
      </c>
      <c r="G192" s="11">
        <v>3</v>
      </c>
      <c r="H192" s="11">
        <v>7</v>
      </c>
      <c r="I192" s="11" t="s">
        <v>1029</v>
      </c>
      <c r="J192" s="11">
        <v>1</v>
      </c>
      <c r="K192" s="11" t="s">
        <v>1029</v>
      </c>
      <c r="L192" s="11" t="s">
        <v>1029</v>
      </c>
      <c r="M192" s="11" t="s">
        <v>1029</v>
      </c>
      <c r="N192" s="11" t="s">
        <v>1029</v>
      </c>
      <c r="O192" s="11" t="s">
        <v>1029</v>
      </c>
      <c r="P192" s="11">
        <v>1</v>
      </c>
      <c r="Q192" s="11" t="s">
        <v>1029</v>
      </c>
      <c r="R192" s="11" t="s">
        <v>1029</v>
      </c>
      <c r="S192" s="11">
        <v>1</v>
      </c>
      <c r="T192" s="54"/>
      <c r="U192" s="54"/>
      <c r="V192" s="54"/>
      <c r="W192" s="54"/>
      <c r="X192" s="54"/>
      <c r="Y192" s="54"/>
      <c r="Z192" s="54"/>
      <c r="AA192" s="54"/>
      <c r="AB192" s="54"/>
      <c r="AC192" s="54"/>
      <c r="AD192" s="54"/>
      <c r="AE192" s="54"/>
      <c r="AF192" s="54"/>
      <c r="AG192" s="54"/>
      <c r="AH192" s="54"/>
      <c r="AI192" s="54"/>
    </row>
    <row r="193" spans="2:35">
      <c r="B193" s="25">
        <v>4510000</v>
      </c>
      <c r="C193" s="273" t="s">
        <v>177</v>
      </c>
      <c r="D193" s="11">
        <v>704</v>
      </c>
      <c r="E193" s="11">
        <v>692</v>
      </c>
      <c r="F193" s="11" t="s">
        <v>1029</v>
      </c>
      <c r="G193" s="11">
        <v>10</v>
      </c>
      <c r="H193" s="11" t="s">
        <v>1029</v>
      </c>
      <c r="I193" s="11" t="s">
        <v>1029</v>
      </c>
      <c r="J193" s="11" t="s">
        <v>1029</v>
      </c>
      <c r="K193" s="11" t="s">
        <v>1029</v>
      </c>
      <c r="L193" s="11" t="s">
        <v>1029</v>
      </c>
      <c r="M193" s="11" t="s">
        <v>1029</v>
      </c>
      <c r="N193" s="11">
        <v>1</v>
      </c>
      <c r="O193" s="11" t="s">
        <v>1029</v>
      </c>
      <c r="P193" s="11" t="s">
        <v>1029</v>
      </c>
      <c r="Q193" s="11" t="s">
        <v>1029</v>
      </c>
      <c r="R193" s="11">
        <v>1</v>
      </c>
      <c r="S193" s="11" t="s">
        <v>1029</v>
      </c>
      <c r="T193" s="54"/>
      <c r="U193" s="54"/>
      <c r="V193" s="54"/>
      <c r="W193" s="54"/>
      <c r="X193" s="54"/>
      <c r="Y193" s="54"/>
      <c r="Z193" s="54"/>
      <c r="AA193" s="54"/>
      <c r="AB193" s="54"/>
      <c r="AC193" s="54"/>
      <c r="AD193" s="54"/>
      <c r="AE193" s="54"/>
      <c r="AF193" s="54"/>
      <c r="AG193" s="54"/>
      <c r="AH193" s="54"/>
      <c r="AI193" s="54"/>
    </row>
    <row r="194" spans="2:35">
      <c r="B194" s="25">
        <v>4511000</v>
      </c>
      <c r="C194" s="273" t="s">
        <v>244</v>
      </c>
      <c r="D194" s="11">
        <v>1382</v>
      </c>
      <c r="E194" s="11">
        <v>1371</v>
      </c>
      <c r="F194" s="11" t="s">
        <v>1029</v>
      </c>
      <c r="G194" s="11">
        <v>4</v>
      </c>
      <c r="H194" s="11" t="s">
        <v>1029</v>
      </c>
      <c r="I194" s="11" t="s">
        <v>1029</v>
      </c>
      <c r="J194" s="11" t="s">
        <v>1029</v>
      </c>
      <c r="K194" s="11" t="s">
        <v>1029</v>
      </c>
      <c r="L194" s="11" t="s">
        <v>1029</v>
      </c>
      <c r="M194" s="11">
        <v>6</v>
      </c>
      <c r="N194" s="11">
        <v>1</v>
      </c>
      <c r="O194" s="11" t="s">
        <v>1029</v>
      </c>
      <c r="P194" s="11" t="s">
        <v>1029</v>
      </c>
      <c r="Q194" s="11" t="s">
        <v>1029</v>
      </c>
      <c r="R194" s="11" t="s">
        <v>1029</v>
      </c>
      <c r="S194" s="11" t="s">
        <v>1029</v>
      </c>
      <c r="T194" s="54"/>
      <c r="U194" s="54"/>
      <c r="V194" s="54"/>
      <c r="W194" s="54"/>
      <c r="X194" s="54"/>
      <c r="Y194" s="54"/>
      <c r="Z194" s="54"/>
      <c r="AA194" s="54"/>
      <c r="AB194" s="54"/>
      <c r="AC194" s="54"/>
      <c r="AD194" s="54"/>
      <c r="AE194" s="54"/>
      <c r="AF194" s="54"/>
      <c r="AG194" s="54"/>
      <c r="AH194" s="54"/>
      <c r="AI194" s="54"/>
    </row>
    <row r="195" spans="2:35">
      <c r="B195" s="25">
        <v>4512000</v>
      </c>
      <c r="C195" s="273" t="s">
        <v>245</v>
      </c>
      <c r="D195" s="11">
        <v>1162</v>
      </c>
      <c r="E195" s="11">
        <v>1099</v>
      </c>
      <c r="F195" s="11">
        <v>1</v>
      </c>
      <c r="G195" s="11">
        <v>21</v>
      </c>
      <c r="H195" s="11">
        <v>35</v>
      </c>
      <c r="I195" s="11">
        <v>2</v>
      </c>
      <c r="J195" s="11" t="s">
        <v>1029</v>
      </c>
      <c r="K195" s="11" t="s">
        <v>1029</v>
      </c>
      <c r="L195" s="11" t="s">
        <v>1029</v>
      </c>
      <c r="M195" s="11" t="s">
        <v>1029</v>
      </c>
      <c r="N195" s="11" t="s">
        <v>1029</v>
      </c>
      <c r="O195" s="11" t="s">
        <v>1029</v>
      </c>
      <c r="P195" s="11" t="s">
        <v>1029</v>
      </c>
      <c r="Q195" s="11" t="s">
        <v>1029</v>
      </c>
      <c r="R195" s="11">
        <v>1</v>
      </c>
      <c r="S195" s="11">
        <v>3</v>
      </c>
      <c r="T195" s="54"/>
      <c r="U195" s="54"/>
      <c r="V195" s="54"/>
      <c r="W195" s="54"/>
      <c r="X195" s="54"/>
      <c r="Y195" s="54"/>
      <c r="Z195" s="54"/>
      <c r="AA195" s="54"/>
      <c r="AB195" s="54"/>
      <c r="AC195" s="54"/>
      <c r="AD195" s="54"/>
      <c r="AE195" s="54"/>
      <c r="AF195" s="54"/>
      <c r="AG195" s="54"/>
      <c r="AH195" s="54"/>
      <c r="AI195" s="54"/>
    </row>
    <row r="196" spans="2:35">
      <c r="B196" s="25">
        <v>4514000</v>
      </c>
      <c r="C196" s="273" t="s">
        <v>246</v>
      </c>
      <c r="D196" s="11">
        <v>545</v>
      </c>
      <c r="E196" s="11">
        <v>543</v>
      </c>
      <c r="F196" s="11" t="s">
        <v>1029</v>
      </c>
      <c r="G196" s="11">
        <v>1</v>
      </c>
      <c r="H196" s="11" t="s">
        <v>1029</v>
      </c>
      <c r="I196" s="11" t="s">
        <v>1029</v>
      </c>
      <c r="J196" s="11" t="s">
        <v>1029</v>
      </c>
      <c r="K196" s="11" t="s">
        <v>1029</v>
      </c>
      <c r="L196" s="11" t="s">
        <v>1029</v>
      </c>
      <c r="M196" s="11" t="s">
        <v>1029</v>
      </c>
      <c r="N196" s="11" t="s">
        <v>1029</v>
      </c>
      <c r="O196" s="11" t="s">
        <v>1029</v>
      </c>
      <c r="P196" s="11" t="s">
        <v>1029</v>
      </c>
      <c r="Q196" s="11" t="s">
        <v>1029</v>
      </c>
      <c r="R196" s="11" t="s">
        <v>1029</v>
      </c>
      <c r="S196" s="11">
        <v>1</v>
      </c>
      <c r="T196" s="54"/>
      <c r="U196" s="54"/>
      <c r="V196" s="54"/>
      <c r="W196" s="54"/>
      <c r="X196" s="54"/>
      <c r="Y196" s="54"/>
      <c r="Z196" s="54"/>
      <c r="AA196" s="54"/>
      <c r="AB196" s="54"/>
      <c r="AC196" s="54"/>
      <c r="AD196" s="54"/>
      <c r="AE196" s="54"/>
      <c r="AF196" s="54"/>
      <c r="AG196" s="54"/>
      <c r="AH196" s="54"/>
      <c r="AI196" s="54"/>
    </row>
    <row r="197" spans="2:35">
      <c r="B197" s="25">
        <v>4515000</v>
      </c>
      <c r="C197" s="273" t="s">
        <v>247</v>
      </c>
      <c r="D197" s="11">
        <v>681</v>
      </c>
      <c r="E197" s="11">
        <v>679</v>
      </c>
      <c r="F197" s="11" t="s">
        <v>1029</v>
      </c>
      <c r="G197" s="11" t="s">
        <v>1029</v>
      </c>
      <c r="H197" s="11" t="s">
        <v>1029</v>
      </c>
      <c r="I197" s="11" t="s">
        <v>1029</v>
      </c>
      <c r="J197" s="11">
        <v>2</v>
      </c>
      <c r="K197" s="11" t="s">
        <v>1029</v>
      </c>
      <c r="L197" s="11" t="s">
        <v>1029</v>
      </c>
      <c r="M197" s="11" t="s">
        <v>1029</v>
      </c>
      <c r="N197" s="11" t="s">
        <v>1029</v>
      </c>
      <c r="O197" s="11" t="s">
        <v>1029</v>
      </c>
      <c r="P197" s="11" t="s">
        <v>1029</v>
      </c>
      <c r="Q197" s="11" t="s">
        <v>1029</v>
      </c>
      <c r="R197" s="11" t="s">
        <v>1029</v>
      </c>
      <c r="S197" s="11" t="s">
        <v>1029</v>
      </c>
      <c r="T197" s="54"/>
      <c r="U197" s="54"/>
      <c r="V197" s="54"/>
      <c r="W197" s="54"/>
      <c r="X197" s="54"/>
      <c r="Y197" s="54"/>
      <c r="Z197" s="54"/>
      <c r="AA197" s="54"/>
      <c r="AB197" s="54"/>
      <c r="AC197" s="54"/>
      <c r="AD197" s="54"/>
      <c r="AE197" s="54"/>
      <c r="AF197" s="54"/>
      <c r="AG197" s="54"/>
      <c r="AH197" s="54"/>
      <c r="AI197" s="54"/>
    </row>
    <row r="198" spans="2:35">
      <c r="B198" s="25">
        <v>4516000</v>
      </c>
      <c r="C198" s="273" t="s">
        <v>248</v>
      </c>
      <c r="D198" s="11">
        <v>1832</v>
      </c>
      <c r="E198" s="11">
        <v>1799</v>
      </c>
      <c r="F198" s="11">
        <v>8</v>
      </c>
      <c r="G198" s="11">
        <v>11</v>
      </c>
      <c r="H198" s="11">
        <v>4</v>
      </c>
      <c r="I198" s="11">
        <v>1</v>
      </c>
      <c r="J198" s="11" t="s">
        <v>1029</v>
      </c>
      <c r="K198" s="11">
        <v>1</v>
      </c>
      <c r="L198" s="11">
        <v>2</v>
      </c>
      <c r="M198" s="11">
        <v>2</v>
      </c>
      <c r="N198" s="11" t="s">
        <v>1029</v>
      </c>
      <c r="O198" s="11" t="s">
        <v>1029</v>
      </c>
      <c r="P198" s="11" t="s">
        <v>1029</v>
      </c>
      <c r="Q198" s="11" t="s">
        <v>1029</v>
      </c>
      <c r="R198" s="11">
        <v>3</v>
      </c>
      <c r="S198" s="11">
        <v>1</v>
      </c>
      <c r="T198" s="54"/>
      <c r="U198" s="54"/>
      <c r="V198" s="54"/>
      <c r="W198" s="54"/>
      <c r="X198" s="54"/>
      <c r="Y198" s="54"/>
      <c r="Z198" s="54"/>
      <c r="AA198" s="54"/>
      <c r="AB198" s="54"/>
      <c r="AC198" s="54"/>
      <c r="AD198" s="54"/>
      <c r="AE198" s="54"/>
      <c r="AF198" s="54"/>
      <c r="AG198" s="54"/>
      <c r="AH198" s="54"/>
      <c r="AI198" s="54"/>
    </row>
    <row r="199" spans="2:35">
      <c r="B199" s="25">
        <v>4517000</v>
      </c>
      <c r="C199" s="273" t="s">
        <v>249</v>
      </c>
      <c r="D199" s="11">
        <v>914</v>
      </c>
      <c r="E199" s="11">
        <v>905</v>
      </c>
      <c r="F199" s="11" t="s">
        <v>1029</v>
      </c>
      <c r="G199" s="11">
        <v>6</v>
      </c>
      <c r="H199" s="11" t="s">
        <v>1029</v>
      </c>
      <c r="I199" s="11" t="s">
        <v>1029</v>
      </c>
      <c r="J199" s="11" t="s">
        <v>1029</v>
      </c>
      <c r="K199" s="11" t="s">
        <v>1029</v>
      </c>
      <c r="L199" s="11" t="s">
        <v>1029</v>
      </c>
      <c r="M199" s="11" t="s">
        <v>1029</v>
      </c>
      <c r="N199" s="11" t="s">
        <v>1029</v>
      </c>
      <c r="O199" s="11" t="s">
        <v>1029</v>
      </c>
      <c r="P199" s="11" t="s">
        <v>1029</v>
      </c>
      <c r="Q199" s="11">
        <v>3</v>
      </c>
      <c r="R199" s="11" t="s">
        <v>1029</v>
      </c>
      <c r="S199" s="11" t="s">
        <v>1029</v>
      </c>
      <c r="T199" s="54"/>
      <c r="U199" s="54"/>
      <c r="V199" s="54"/>
      <c r="W199" s="54"/>
      <c r="X199" s="54"/>
      <c r="Y199" s="54"/>
      <c r="Z199" s="54"/>
      <c r="AA199" s="54"/>
      <c r="AB199" s="54"/>
      <c r="AC199" s="54"/>
      <c r="AD199" s="54"/>
      <c r="AE199" s="54"/>
      <c r="AF199" s="54"/>
      <c r="AG199" s="54"/>
      <c r="AH199" s="54"/>
      <c r="AI199" s="54"/>
    </row>
    <row r="200" spans="2:35">
      <c r="B200" s="25">
        <v>4518000</v>
      </c>
      <c r="C200" s="273" t="s">
        <v>250</v>
      </c>
      <c r="D200" s="11">
        <v>1177</v>
      </c>
      <c r="E200" s="11">
        <v>1173</v>
      </c>
      <c r="F200" s="11">
        <v>1</v>
      </c>
      <c r="G200" s="11">
        <v>3</v>
      </c>
      <c r="H200" s="11" t="s">
        <v>1029</v>
      </c>
      <c r="I200" s="11" t="s">
        <v>1029</v>
      </c>
      <c r="J200" s="11" t="s">
        <v>1029</v>
      </c>
      <c r="K200" s="11" t="s">
        <v>1029</v>
      </c>
      <c r="L200" s="11" t="s">
        <v>1029</v>
      </c>
      <c r="M200" s="11" t="s">
        <v>1029</v>
      </c>
      <c r="N200" s="11" t="s">
        <v>1029</v>
      </c>
      <c r="O200" s="11" t="s">
        <v>1029</v>
      </c>
      <c r="P200" s="11" t="s">
        <v>1029</v>
      </c>
      <c r="Q200" s="11" t="s">
        <v>1029</v>
      </c>
      <c r="R200" s="11" t="s">
        <v>1029</v>
      </c>
      <c r="S200" s="11" t="s">
        <v>1029</v>
      </c>
      <c r="T200" s="54"/>
      <c r="U200" s="54"/>
      <c r="V200" s="54"/>
      <c r="W200" s="54"/>
      <c r="X200" s="54"/>
      <c r="Y200" s="54"/>
      <c r="Z200" s="54"/>
      <c r="AA200" s="54"/>
      <c r="AB200" s="54"/>
      <c r="AC200" s="54"/>
      <c r="AD200" s="54"/>
      <c r="AE200" s="54"/>
      <c r="AF200" s="54"/>
      <c r="AG200" s="54"/>
      <c r="AH200" s="54"/>
      <c r="AI200" s="54"/>
    </row>
    <row r="201" spans="2:35">
      <c r="B201" s="25">
        <v>4519000</v>
      </c>
      <c r="C201" s="273" t="s">
        <v>251</v>
      </c>
      <c r="D201" s="11">
        <v>1475</v>
      </c>
      <c r="E201" s="11">
        <v>1435</v>
      </c>
      <c r="F201" s="11" t="s">
        <v>1029</v>
      </c>
      <c r="G201" s="11">
        <v>2</v>
      </c>
      <c r="H201" s="11">
        <v>20</v>
      </c>
      <c r="I201" s="11" t="s">
        <v>1029</v>
      </c>
      <c r="J201" s="11">
        <v>3</v>
      </c>
      <c r="K201" s="11">
        <v>1</v>
      </c>
      <c r="L201" s="11" t="s">
        <v>1029</v>
      </c>
      <c r="M201" s="11" t="s">
        <v>1029</v>
      </c>
      <c r="N201" s="11" t="s">
        <v>1029</v>
      </c>
      <c r="O201" s="11" t="s">
        <v>1029</v>
      </c>
      <c r="P201" s="11" t="s">
        <v>1029</v>
      </c>
      <c r="Q201" s="11">
        <v>3</v>
      </c>
      <c r="R201" s="11">
        <v>1</v>
      </c>
      <c r="S201" s="11">
        <v>10</v>
      </c>
      <c r="T201" s="54"/>
      <c r="U201" s="54"/>
      <c r="V201" s="54"/>
      <c r="W201" s="54"/>
      <c r="X201" s="54"/>
      <c r="Y201" s="54"/>
      <c r="Z201" s="54"/>
      <c r="AA201" s="54"/>
      <c r="AB201" s="54"/>
      <c r="AC201" s="54"/>
      <c r="AD201" s="54"/>
      <c r="AE201" s="54"/>
      <c r="AF201" s="54"/>
      <c r="AG201" s="54"/>
      <c r="AH201" s="54"/>
      <c r="AI201" s="54"/>
    </row>
    <row r="202" spans="2:35">
      <c r="B202" s="25">
        <v>4520000</v>
      </c>
      <c r="C202" s="273" t="s">
        <v>252</v>
      </c>
      <c r="D202" s="11">
        <v>1656</v>
      </c>
      <c r="E202" s="11">
        <v>662</v>
      </c>
      <c r="F202" s="11" t="s">
        <v>1029</v>
      </c>
      <c r="G202" s="11" t="s">
        <v>1029</v>
      </c>
      <c r="H202" s="11" t="s">
        <v>1029</v>
      </c>
      <c r="I202" s="11" t="s">
        <v>1029</v>
      </c>
      <c r="J202" s="11" t="s">
        <v>1029</v>
      </c>
      <c r="K202" s="11">
        <v>982</v>
      </c>
      <c r="L202" s="11" t="s">
        <v>1029</v>
      </c>
      <c r="M202" s="11" t="s">
        <v>1029</v>
      </c>
      <c r="N202" s="11">
        <v>1</v>
      </c>
      <c r="O202" s="11" t="s">
        <v>1029</v>
      </c>
      <c r="P202" s="11" t="s">
        <v>1029</v>
      </c>
      <c r="Q202" s="11" t="s">
        <v>1029</v>
      </c>
      <c r="R202" s="11">
        <v>1</v>
      </c>
      <c r="S202" s="11">
        <v>10</v>
      </c>
      <c r="T202" s="54"/>
      <c r="U202" s="54"/>
      <c r="V202" s="54"/>
      <c r="W202" s="54"/>
      <c r="X202" s="54"/>
      <c r="Y202" s="54"/>
      <c r="Z202" s="54"/>
      <c r="AA202" s="54"/>
      <c r="AB202" s="54"/>
      <c r="AC202" s="54"/>
      <c r="AD202" s="54"/>
      <c r="AE202" s="54"/>
      <c r="AF202" s="54"/>
      <c r="AG202" s="54"/>
      <c r="AH202" s="54"/>
      <c r="AI202" s="54"/>
    </row>
    <row r="203" spans="2:35">
      <c r="B203" s="25">
        <v>4521000</v>
      </c>
      <c r="C203" s="273" t="s">
        <v>253</v>
      </c>
      <c r="D203" s="11">
        <v>932</v>
      </c>
      <c r="E203" s="11">
        <v>885</v>
      </c>
      <c r="F203" s="11" t="s">
        <v>1029</v>
      </c>
      <c r="G203" s="11">
        <v>22</v>
      </c>
      <c r="H203" s="11">
        <v>10</v>
      </c>
      <c r="I203" s="11" t="s">
        <v>1029</v>
      </c>
      <c r="J203" s="11">
        <v>2</v>
      </c>
      <c r="K203" s="11" t="s">
        <v>1029</v>
      </c>
      <c r="L203" s="11" t="s">
        <v>1029</v>
      </c>
      <c r="M203" s="11" t="s">
        <v>1029</v>
      </c>
      <c r="N203" s="11">
        <v>1</v>
      </c>
      <c r="O203" s="11" t="s">
        <v>1029</v>
      </c>
      <c r="P203" s="11" t="s">
        <v>1029</v>
      </c>
      <c r="Q203" s="11" t="s">
        <v>1029</v>
      </c>
      <c r="R203" s="11">
        <v>2</v>
      </c>
      <c r="S203" s="11">
        <v>10</v>
      </c>
      <c r="T203" s="54"/>
      <c r="U203" s="54"/>
      <c r="V203" s="54"/>
      <c r="W203" s="54"/>
      <c r="X203" s="54"/>
      <c r="Y203" s="54"/>
      <c r="Z203" s="54"/>
      <c r="AA203" s="54"/>
      <c r="AB203" s="54"/>
      <c r="AC203" s="54"/>
      <c r="AD203" s="54"/>
      <c r="AE203" s="54"/>
      <c r="AF203" s="54"/>
      <c r="AG203" s="54"/>
      <c r="AH203" s="54"/>
      <c r="AI203" s="54"/>
    </row>
    <row r="204" spans="2:35">
      <c r="B204" s="25">
        <v>4522000</v>
      </c>
      <c r="C204" s="273" t="s">
        <v>254</v>
      </c>
      <c r="D204" s="11">
        <v>731</v>
      </c>
      <c r="E204" s="11">
        <v>728</v>
      </c>
      <c r="F204" s="11" t="s">
        <v>1029</v>
      </c>
      <c r="G204" s="11" t="s">
        <v>1029</v>
      </c>
      <c r="H204" s="11" t="s">
        <v>1029</v>
      </c>
      <c r="I204" s="11" t="s">
        <v>1029</v>
      </c>
      <c r="J204" s="11" t="s">
        <v>1029</v>
      </c>
      <c r="K204" s="11" t="s">
        <v>1029</v>
      </c>
      <c r="L204" s="11" t="s">
        <v>1029</v>
      </c>
      <c r="M204" s="11" t="s">
        <v>1029</v>
      </c>
      <c r="N204" s="11">
        <v>3</v>
      </c>
      <c r="O204" s="11" t="s">
        <v>1029</v>
      </c>
      <c r="P204" s="11" t="s">
        <v>1029</v>
      </c>
      <c r="Q204" s="11" t="s">
        <v>1029</v>
      </c>
      <c r="R204" s="11" t="s">
        <v>1029</v>
      </c>
      <c r="S204" s="11" t="s">
        <v>1029</v>
      </c>
      <c r="T204" s="54"/>
      <c r="U204" s="54"/>
      <c r="V204" s="54"/>
      <c r="W204" s="54"/>
      <c r="X204" s="54"/>
      <c r="Y204" s="54"/>
      <c r="Z204" s="54"/>
      <c r="AA204" s="54"/>
      <c r="AB204" s="54"/>
      <c r="AC204" s="54"/>
      <c r="AD204" s="54"/>
      <c r="AE204" s="54"/>
      <c r="AF204" s="54"/>
      <c r="AG204" s="54"/>
      <c r="AH204" s="54"/>
      <c r="AI204" s="54"/>
    </row>
    <row r="205" spans="2:35">
      <c r="B205" s="25">
        <v>4523000</v>
      </c>
      <c r="C205" s="273" t="s">
        <v>255</v>
      </c>
      <c r="D205" s="11">
        <v>1558</v>
      </c>
      <c r="E205" s="11">
        <v>1530</v>
      </c>
      <c r="F205" s="11">
        <v>3</v>
      </c>
      <c r="G205" s="11">
        <v>4</v>
      </c>
      <c r="H205" s="11">
        <v>12</v>
      </c>
      <c r="I205" s="11" t="s">
        <v>1029</v>
      </c>
      <c r="J205" s="11" t="s">
        <v>1029</v>
      </c>
      <c r="K205" s="11">
        <v>1</v>
      </c>
      <c r="L205" s="11" t="s">
        <v>1029</v>
      </c>
      <c r="M205" s="11" t="s">
        <v>1029</v>
      </c>
      <c r="N205" s="11" t="s">
        <v>1029</v>
      </c>
      <c r="O205" s="11" t="s">
        <v>1029</v>
      </c>
      <c r="P205" s="11" t="s">
        <v>1029</v>
      </c>
      <c r="Q205" s="11" t="s">
        <v>1029</v>
      </c>
      <c r="R205" s="11" t="s">
        <v>1029</v>
      </c>
      <c r="S205" s="11">
        <v>8</v>
      </c>
      <c r="T205" s="54"/>
      <c r="U205" s="54"/>
      <c r="V205" s="54"/>
      <c r="W205" s="54"/>
      <c r="X205" s="54"/>
      <c r="Y205" s="54"/>
      <c r="Z205" s="54"/>
      <c r="AA205" s="54"/>
      <c r="AB205" s="54"/>
      <c r="AC205" s="54"/>
      <c r="AD205" s="54"/>
      <c r="AE205" s="54"/>
      <c r="AF205" s="54"/>
      <c r="AG205" s="54"/>
      <c r="AH205" s="54"/>
      <c r="AI205" s="54"/>
    </row>
    <row r="206" spans="2:35">
      <c r="B206" s="25">
        <v>4524000</v>
      </c>
      <c r="C206" s="273" t="s">
        <v>256</v>
      </c>
      <c r="D206" s="11">
        <v>2232</v>
      </c>
      <c r="E206" s="11">
        <v>2193</v>
      </c>
      <c r="F206" s="11" t="s">
        <v>1029</v>
      </c>
      <c r="G206" s="11">
        <v>24</v>
      </c>
      <c r="H206" s="11">
        <v>10</v>
      </c>
      <c r="I206" s="11" t="s">
        <v>1029</v>
      </c>
      <c r="J206" s="11" t="s">
        <v>1029</v>
      </c>
      <c r="K206" s="11" t="s">
        <v>1029</v>
      </c>
      <c r="L206" s="11" t="s">
        <v>1029</v>
      </c>
      <c r="M206" s="11" t="s">
        <v>1029</v>
      </c>
      <c r="N206" s="11">
        <v>1</v>
      </c>
      <c r="O206" s="11" t="s">
        <v>1029</v>
      </c>
      <c r="P206" s="11" t="s">
        <v>1029</v>
      </c>
      <c r="Q206" s="11" t="s">
        <v>1029</v>
      </c>
      <c r="R206" s="11">
        <v>1</v>
      </c>
      <c r="S206" s="11">
        <v>3</v>
      </c>
      <c r="T206" s="54"/>
      <c r="U206" s="54"/>
      <c r="V206" s="54"/>
      <c r="W206" s="54"/>
      <c r="X206" s="54"/>
      <c r="Y206" s="54"/>
      <c r="Z206" s="54"/>
      <c r="AA206" s="54"/>
      <c r="AB206" s="54"/>
      <c r="AC206" s="54"/>
      <c r="AD206" s="54"/>
      <c r="AE206" s="54"/>
      <c r="AF206" s="54"/>
      <c r="AG206" s="54"/>
      <c r="AH206" s="54"/>
      <c r="AI206" s="54"/>
    </row>
    <row r="207" spans="2:35">
      <c r="B207" s="25">
        <v>4525000</v>
      </c>
      <c r="C207" s="273" t="s">
        <v>257</v>
      </c>
      <c r="D207" s="11">
        <v>1206</v>
      </c>
      <c r="E207" s="11">
        <v>1104</v>
      </c>
      <c r="F207" s="11">
        <v>51</v>
      </c>
      <c r="G207" s="11">
        <v>1</v>
      </c>
      <c r="H207" s="11">
        <v>1</v>
      </c>
      <c r="I207" s="11">
        <v>16</v>
      </c>
      <c r="J207" s="11">
        <v>2</v>
      </c>
      <c r="K207" s="11" t="s">
        <v>1029</v>
      </c>
      <c r="L207" s="11" t="s">
        <v>1029</v>
      </c>
      <c r="M207" s="11" t="s">
        <v>1029</v>
      </c>
      <c r="N207" s="11">
        <v>1</v>
      </c>
      <c r="O207" s="11" t="s">
        <v>1029</v>
      </c>
      <c r="P207" s="11" t="s">
        <v>1029</v>
      </c>
      <c r="Q207" s="11">
        <v>3</v>
      </c>
      <c r="R207" s="11">
        <v>10</v>
      </c>
      <c r="S207" s="11">
        <v>17</v>
      </c>
      <c r="T207" s="54"/>
      <c r="U207" s="54"/>
      <c r="V207" s="54"/>
      <c r="W207" s="54"/>
      <c r="X207" s="54"/>
      <c r="Y207" s="54"/>
      <c r="Z207" s="54"/>
      <c r="AA207" s="54"/>
      <c r="AB207" s="54"/>
      <c r="AC207" s="54"/>
      <c r="AD207" s="54"/>
      <c r="AE207" s="54"/>
      <c r="AF207" s="54"/>
      <c r="AG207" s="54"/>
      <c r="AH207" s="54"/>
      <c r="AI207" s="54"/>
    </row>
    <row r="208" spans="2:35">
      <c r="B208" s="25">
        <v>4526000</v>
      </c>
      <c r="C208" s="273" t="s">
        <v>258</v>
      </c>
      <c r="D208" s="11">
        <v>721</v>
      </c>
      <c r="E208" s="11">
        <v>709</v>
      </c>
      <c r="F208" s="11" t="s">
        <v>1029</v>
      </c>
      <c r="G208" s="11" t="s">
        <v>1029</v>
      </c>
      <c r="H208" s="11" t="s">
        <v>1029</v>
      </c>
      <c r="I208" s="11">
        <v>4</v>
      </c>
      <c r="J208" s="11" t="s">
        <v>1029</v>
      </c>
      <c r="K208" s="11" t="s">
        <v>1029</v>
      </c>
      <c r="L208" s="11">
        <v>1</v>
      </c>
      <c r="M208" s="11">
        <v>1</v>
      </c>
      <c r="N208" s="11" t="s">
        <v>1029</v>
      </c>
      <c r="O208" s="11" t="s">
        <v>1029</v>
      </c>
      <c r="P208" s="11" t="s">
        <v>1029</v>
      </c>
      <c r="Q208" s="11">
        <v>1</v>
      </c>
      <c r="R208" s="11">
        <v>1</v>
      </c>
      <c r="S208" s="11">
        <v>4</v>
      </c>
      <c r="T208" s="54"/>
      <c r="U208" s="54"/>
      <c r="V208" s="54"/>
      <c r="W208" s="54"/>
      <c r="X208" s="54"/>
      <c r="Y208" s="54"/>
      <c r="Z208" s="54"/>
      <c r="AA208" s="54"/>
      <c r="AB208" s="54"/>
      <c r="AC208" s="54"/>
      <c r="AD208" s="54"/>
      <c r="AE208" s="54"/>
      <c r="AF208" s="54"/>
      <c r="AG208" s="54"/>
      <c r="AH208" s="54"/>
      <c r="AI208" s="54"/>
    </row>
    <row r="209" spans="2:35">
      <c r="B209" s="25">
        <v>4527000</v>
      </c>
      <c r="C209" s="273" t="s">
        <v>223</v>
      </c>
      <c r="D209" s="11">
        <v>1004</v>
      </c>
      <c r="E209" s="11">
        <v>1004</v>
      </c>
      <c r="F209" s="11" t="s">
        <v>1029</v>
      </c>
      <c r="G209" s="11" t="s">
        <v>1029</v>
      </c>
      <c r="H209" s="11" t="s">
        <v>1029</v>
      </c>
      <c r="I209" s="11" t="s">
        <v>1029</v>
      </c>
      <c r="J209" s="11" t="s">
        <v>1029</v>
      </c>
      <c r="K209" s="11" t="s">
        <v>1029</v>
      </c>
      <c r="L209" s="11" t="s">
        <v>1029</v>
      </c>
      <c r="M209" s="11" t="s">
        <v>1029</v>
      </c>
      <c r="N209" s="11" t="s">
        <v>1029</v>
      </c>
      <c r="O209" s="11" t="s">
        <v>1029</v>
      </c>
      <c r="P209" s="11" t="s">
        <v>1029</v>
      </c>
      <c r="Q209" s="11" t="s">
        <v>1029</v>
      </c>
      <c r="R209" s="11" t="s">
        <v>1029</v>
      </c>
      <c r="S209" s="11" t="s">
        <v>1029</v>
      </c>
      <c r="T209" s="54"/>
      <c r="U209" s="54"/>
      <c r="V209" s="54"/>
      <c r="W209" s="54"/>
      <c r="X209" s="54"/>
      <c r="Y209" s="54"/>
      <c r="Z209" s="54"/>
      <c r="AA209" s="54"/>
      <c r="AB209" s="54"/>
      <c r="AC209" s="54"/>
      <c r="AD209" s="54"/>
      <c r="AE209" s="54"/>
      <c r="AF209" s="54"/>
      <c r="AG209" s="54"/>
      <c r="AH209" s="54"/>
      <c r="AI209" s="54"/>
    </row>
    <row r="210" spans="2:35">
      <c r="B210" s="25">
        <v>4528000</v>
      </c>
      <c r="C210" s="273" t="s">
        <v>259</v>
      </c>
      <c r="D210" s="11">
        <v>880</v>
      </c>
      <c r="E210" s="11">
        <v>879</v>
      </c>
      <c r="F210" s="11" t="s">
        <v>1029</v>
      </c>
      <c r="G210" s="11" t="s">
        <v>1029</v>
      </c>
      <c r="H210" s="11" t="s">
        <v>1029</v>
      </c>
      <c r="I210" s="11" t="s">
        <v>1029</v>
      </c>
      <c r="J210" s="11" t="s">
        <v>1029</v>
      </c>
      <c r="K210" s="11" t="s">
        <v>1029</v>
      </c>
      <c r="L210" s="11" t="s">
        <v>1029</v>
      </c>
      <c r="M210" s="11" t="s">
        <v>1029</v>
      </c>
      <c r="N210" s="11" t="s">
        <v>1029</v>
      </c>
      <c r="O210" s="11" t="s">
        <v>1029</v>
      </c>
      <c r="P210" s="11" t="s">
        <v>1029</v>
      </c>
      <c r="Q210" s="11" t="s">
        <v>1029</v>
      </c>
      <c r="R210" s="11" t="s">
        <v>1029</v>
      </c>
      <c r="S210" s="11">
        <v>1</v>
      </c>
      <c r="T210" s="54"/>
      <c r="U210" s="54"/>
      <c r="V210" s="54"/>
      <c r="W210" s="54"/>
      <c r="X210" s="54"/>
      <c r="Y210" s="54"/>
      <c r="Z210" s="54"/>
      <c r="AA210" s="54"/>
      <c r="AB210" s="54"/>
      <c r="AC210" s="54"/>
      <c r="AD210" s="54"/>
      <c r="AE210" s="54"/>
      <c r="AF210" s="54"/>
      <c r="AG210" s="54"/>
      <c r="AH210" s="54"/>
      <c r="AI210" s="54"/>
    </row>
    <row r="211" spans="2:35">
      <c r="B211" s="25">
        <v>4529000</v>
      </c>
      <c r="C211" s="273" t="s">
        <v>260</v>
      </c>
      <c r="D211" s="11">
        <v>1154</v>
      </c>
      <c r="E211" s="11">
        <v>1145</v>
      </c>
      <c r="F211" s="11" t="s">
        <v>1029</v>
      </c>
      <c r="G211" s="11" t="s">
        <v>1029</v>
      </c>
      <c r="H211" s="11">
        <v>3</v>
      </c>
      <c r="I211" s="11" t="s">
        <v>1029</v>
      </c>
      <c r="J211" s="11">
        <v>1</v>
      </c>
      <c r="K211" s="11" t="s">
        <v>1029</v>
      </c>
      <c r="L211" s="11" t="s">
        <v>1029</v>
      </c>
      <c r="M211" s="11" t="s">
        <v>1029</v>
      </c>
      <c r="N211" s="11" t="s">
        <v>1029</v>
      </c>
      <c r="O211" s="11" t="s">
        <v>1029</v>
      </c>
      <c r="P211" s="11" t="s">
        <v>1029</v>
      </c>
      <c r="Q211" s="11">
        <v>2</v>
      </c>
      <c r="R211" s="11">
        <v>1</v>
      </c>
      <c r="S211" s="11">
        <v>2</v>
      </c>
      <c r="T211" s="54"/>
      <c r="U211" s="54"/>
      <c r="V211" s="54"/>
      <c r="W211" s="54"/>
      <c r="X211" s="54"/>
      <c r="Y211" s="54"/>
      <c r="Z211" s="54"/>
      <c r="AA211" s="54"/>
      <c r="AB211" s="54"/>
      <c r="AC211" s="54"/>
      <c r="AD211" s="54"/>
      <c r="AE211" s="54"/>
      <c r="AF211" s="54"/>
      <c r="AG211" s="54"/>
      <c r="AH211" s="54"/>
      <c r="AI211" s="54"/>
    </row>
    <row r="212" spans="2:35">
      <c r="B212" s="25">
        <v>4530000</v>
      </c>
      <c r="C212" s="273" t="s">
        <v>261</v>
      </c>
      <c r="D212" s="11">
        <v>514</v>
      </c>
      <c r="E212" s="11">
        <v>514</v>
      </c>
      <c r="F212" s="11" t="s">
        <v>1029</v>
      </c>
      <c r="G212" s="11" t="s">
        <v>1029</v>
      </c>
      <c r="H212" s="11" t="s">
        <v>1029</v>
      </c>
      <c r="I212" s="11" t="s">
        <v>1029</v>
      </c>
      <c r="J212" s="11" t="s">
        <v>1029</v>
      </c>
      <c r="K212" s="11" t="s">
        <v>1029</v>
      </c>
      <c r="L212" s="11" t="s">
        <v>1029</v>
      </c>
      <c r="M212" s="11" t="s">
        <v>1029</v>
      </c>
      <c r="N212" s="11" t="s">
        <v>1029</v>
      </c>
      <c r="O212" s="11" t="s">
        <v>1029</v>
      </c>
      <c r="P212" s="11" t="s">
        <v>1029</v>
      </c>
      <c r="Q212" s="11" t="s">
        <v>1029</v>
      </c>
      <c r="R212" s="11" t="s">
        <v>1029</v>
      </c>
      <c r="S212" s="11" t="s">
        <v>1029</v>
      </c>
      <c r="T212" s="54"/>
      <c r="U212" s="54"/>
      <c r="V212" s="54"/>
      <c r="W212" s="54"/>
      <c r="X212" s="54"/>
      <c r="Y212" s="54"/>
      <c r="Z212" s="54"/>
      <c r="AA212" s="54"/>
      <c r="AB212" s="54"/>
      <c r="AC212" s="54"/>
      <c r="AD212" s="54"/>
      <c r="AE212" s="54"/>
      <c r="AF212" s="54"/>
      <c r="AG212" s="54"/>
      <c r="AH212" s="54"/>
      <c r="AI212" s="54"/>
    </row>
    <row r="213" spans="2:35">
      <c r="B213" s="25">
        <v>4531000</v>
      </c>
      <c r="C213" s="273" t="s">
        <v>262</v>
      </c>
      <c r="D213" s="11">
        <v>562</v>
      </c>
      <c r="E213" s="11">
        <v>560</v>
      </c>
      <c r="F213" s="11" t="s">
        <v>1029</v>
      </c>
      <c r="G213" s="11" t="s">
        <v>1029</v>
      </c>
      <c r="H213" s="11" t="s">
        <v>1029</v>
      </c>
      <c r="I213" s="11" t="s">
        <v>1029</v>
      </c>
      <c r="J213" s="11" t="s">
        <v>1029</v>
      </c>
      <c r="K213" s="11" t="s">
        <v>1029</v>
      </c>
      <c r="L213" s="11" t="s">
        <v>1029</v>
      </c>
      <c r="M213" s="11" t="s">
        <v>1029</v>
      </c>
      <c r="N213" s="11" t="s">
        <v>1029</v>
      </c>
      <c r="O213" s="11" t="s">
        <v>1029</v>
      </c>
      <c r="P213" s="11" t="s">
        <v>1029</v>
      </c>
      <c r="Q213" s="11" t="s">
        <v>1029</v>
      </c>
      <c r="R213" s="11" t="s">
        <v>1029</v>
      </c>
      <c r="S213" s="11">
        <v>2</v>
      </c>
      <c r="T213" s="54"/>
      <c r="U213" s="54"/>
      <c r="V213" s="54"/>
      <c r="W213" s="54"/>
      <c r="X213" s="54"/>
      <c r="Y213" s="54"/>
      <c r="Z213" s="54"/>
      <c r="AA213" s="54"/>
      <c r="AB213" s="54"/>
      <c r="AC213" s="54"/>
      <c r="AD213" s="54"/>
      <c r="AE213" s="54"/>
      <c r="AF213" s="54"/>
      <c r="AG213" s="54"/>
      <c r="AH213" s="54"/>
      <c r="AI213" s="54"/>
    </row>
    <row r="214" spans="2:35">
      <c r="B214" s="25">
        <v>4532000</v>
      </c>
      <c r="C214" s="273" t="s">
        <v>263</v>
      </c>
      <c r="D214" s="11">
        <v>591</v>
      </c>
      <c r="E214" s="11">
        <v>515</v>
      </c>
      <c r="F214" s="11">
        <v>15</v>
      </c>
      <c r="G214" s="11">
        <v>1</v>
      </c>
      <c r="H214" s="11" t="s">
        <v>1029</v>
      </c>
      <c r="I214" s="11">
        <v>21</v>
      </c>
      <c r="J214" s="11" t="s">
        <v>1029</v>
      </c>
      <c r="K214" s="11">
        <v>35</v>
      </c>
      <c r="L214" s="11">
        <v>1</v>
      </c>
      <c r="M214" s="11" t="s">
        <v>1029</v>
      </c>
      <c r="N214" s="11">
        <v>1</v>
      </c>
      <c r="O214" s="11" t="s">
        <v>1029</v>
      </c>
      <c r="P214" s="11" t="s">
        <v>1029</v>
      </c>
      <c r="Q214" s="11">
        <v>2</v>
      </c>
      <c r="R214" s="11" t="s">
        <v>1029</v>
      </c>
      <c r="S214" s="11" t="s">
        <v>1029</v>
      </c>
      <c r="T214" s="54"/>
      <c r="U214" s="54"/>
      <c r="V214" s="54"/>
      <c r="W214" s="54"/>
      <c r="X214" s="54"/>
      <c r="Y214" s="54"/>
      <c r="Z214" s="54"/>
      <c r="AA214" s="54"/>
      <c r="AB214" s="54"/>
      <c r="AC214" s="54"/>
      <c r="AD214" s="54"/>
      <c r="AE214" s="54"/>
      <c r="AF214" s="54"/>
      <c r="AG214" s="54"/>
      <c r="AH214" s="54"/>
      <c r="AI214" s="54"/>
    </row>
    <row r="215" spans="2:35">
      <c r="B215" s="25">
        <v>4534000</v>
      </c>
      <c r="C215" s="273" t="s">
        <v>264</v>
      </c>
      <c r="D215" s="11">
        <v>1932</v>
      </c>
      <c r="E215" s="11">
        <v>1917</v>
      </c>
      <c r="F215" s="11" t="s">
        <v>1029</v>
      </c>
      <c r="G215" s="11">
        <v>4</v>
      </c>
      <c r="H215" s="11" t="s">
        <v>1029</v>
      </c>
      <c r="I215" s="11">
        <v>6</v>
      </c>
      <c r="J215" s="11">
        <v>2</v>
      </c>
      <c r="K215" s="11" t="s">
        <v>1029</v>
      </c>
      <c r="L215" s="11" t="s">
        <v>1029</v>
      </c>
      <c r="M215" s="11" t="s">
        <v>1029</v>
      </c>
      <c r="N215" s="11" t="s">
        <v>1029</v>
      </c>
      <c r="O215" s="11" t="s">
        <v>1029</v>
      </c>
      <c r="P215" s="11" t="s">
        <v>1029</v>
      </c>
      <c r="Q215" s="11">
        <v>3</v>
      </c>
      <c r="R215" s="11" t="s">
        <v>1029</v>
      </c>
      <c r="S215" s="11" t="s">
        <v>1029</v>
      </c>
      <c r="T215" s="54"/>
      <c r="U215" s="54"/>
      <c r="V215" s="54"/>
      <c r="W215" s="54"/>
      <c r="X215" s="54"/>
      <c r="Y215" s="54"/>
      <c r="Z215" s="54"/>
      <c r="AA215" s="54"/>
      <c r="AB215" s="54"/>
      <c r="AC215" s="54"/>
      <c r="AD215" s="54"/>
      <c r="AE215" s="54"/>
      <c r="AF215" s="54"/>
      <c r="AG215" s="54"/>
      <c r="AH215" s="54"/>
      <c r="AI215" s="54"/>
    </row>
    <row r="216" spans="2:35">
      <c r="B216" s="25">
        <v>4535000</v>
      </c>
      <c r="C216" s="273" t="s">
        <v>265</v>
      </c>
      <c r="D216" s="11">
        <v>1154</v>
      </c>
      <c r="E216" s="11">
        <v>1044</v>
      </c>
      <c r="F216" s="11">
        <v>46</v>
      </c>
      <c r="G216" s="11">
        <v>11</v>
      </c>
      <c r="H216" s="11" t="s">
        <v>1029</v>
      </c>
      <c r="I216" s="11">
        <v>43</v>
      </c>
      <c r="J216" s="11">
        <v>6</v>
      </c>
      <c r="K216" s="11" t="s">
        <v>1029</v>
      </c>
      <c r="L216" s="11" t="s">
        <v>1029</v>
      </c>
      <c r="M216" s="11" t="s">
        <v>1029</v>
      </c>
      <c r="N216" s="11" t="s">
        <v>1029</v>
      </c>
      <c r="O216" s="11" t="s">
        <v>1029</v>
      </c>
      <c r="P216" s="11" t="s">
        <v>1029</v>
      </c>
      <c r="Q216" s="11" t="s">
        <v>1029</v>
      </c>
      <c r="R216" s="11" t="s">
        <v>1029</v>
      </c>
      <c r="S216" s="11">
        <v>4</v>
      </c>
      <c r="T216" s="54"/>
      <c r="U216" s="54"/>
      <c r="V216" s="54"/>
      <c r="W216" s="54"/>
      <c r="X216" s="54"/>
      <c r="Y216" s="54"/>
      <c r="Z216" s="54"/>
      <c r="AA216" s="54"/>
      <c r="AB216" s="54"/>
      <c r="AC216" s="54"/>
      <c r="AD216" s="54"/>
      <c r="AE216" s="54"/>
      <c r="AF216" s="54"/>
      <c r="AG216" s="54"/>
      <c r="AH216" s="54"/>
      <c r="AI216" s="54"/>
    </row>
    <row r="217" spans="2:35">
      <c r="B217" s="25">
        <v>4536000</v>
      </c>
      <c r="C217" s="273" t="s">
        <v>266</v>
      </c>
      <c r="D217" s="11">
        <v>1220</v>
      </c>
      <c r="E217" s="11">
        <v>1207</v>
      </c>
      <c r="F217" s="11">
        <v>2</v>
      </c>
      <c r="G217" s="11">
        <v>6</v>
      </c>
      <c r="H217" s="11">
        <v>1</v>
      </c>
      <c r="I217" s="11" t="s">
        <v>1029</v>
      </c>
      <c r="J217" s="11">
        <v>1</v>
      </c>
      <c r="K217" s="11" t="s">
        <v>1029</v>
      </c>
      <c r="L217" s="11">
        <v>2</v>
      </c>
      <c r="M217" s="11" t="s">
        <v>1029</v>
      </c>
      <c r="N217" s="11" t="s">
        <v>1029</v>
      </c>
      <c r="O217" s="11" t="s">
        <v>1029</v>
      </c>
      <c r="P217" s="11" t="s">
        <v>1029</v>
      </c>
      <c r="Q217" s="11" t="s">
        <v>1029</v>
      </c>
      <c r="R217" s="11">
        <v>1</v>
      </c>
      <c r="S217" s="11" t="s">
        <v>1029</v>
      </c>
      <c r="T217" s="54"/>
      <c r="U217" s="54"/>
      <c r="V217" s="54"/>
      <c r="W217" s="54"/>
      <c r="X217" s="54"/>
      <c r="Y217" s="54"/>
      <c r="Z217" s="54"/>
      <c r="AA217" s="54"/>
      <c r="AB217" s="54"/>
      <c r="AC217" s="54"/>
      <c r="AD217" s="54"/>
      <c r="AE217" s="54"/>
      <c r="AF217" s="54"/>
      <c r="AG217" s="54"/>
      <c r="AH217" s="54"/>
      <c r="AI217" s="54"/>
    </row>
    <row r="218" spans="2:35">
      <c r="B218" s="25">
        <v>4537000</v>
      </c>
      <c r="C218" s="273" t="s">
        <v>267</v>
      </c>
      <c r="D218" s="11">
        <v>742</v>
      </c>
      <c r="E218" s="11">
        <v>737</v>
      </c>
      <c r="F218" s="11" t="s">
        <v>1029</v>
      </c>
      <c r="G218" s="11">
        <v>2</v>
      </c>
      <c r="H218" s="11" t="s">
        <v>1029</v>
      </c>
      <c r="I218" s="11" t="s">
        <v>1029</v>
      </c>
      <c r="J218" s="11" t="s">
        <v>1029</v>
      </c>
      <c r="K218" s="11" t="s">
        <v>1029</v>
      </c>
      <c r="L218" s="11">
        <v>1</v>
      </c>
      <c r="M218" s="11" t="s">
        <v>1029</v>
      </c>
      <c r="N218" s="11" t="s">
        <v>1029</v>
      </c>
      <c r="O218" s="11" t="s">
        <v>1029</v>
      </c>
      <c r="P218" s="11" t="s">
        <v>1029</v>
      </c>
      <c r="Q218" s="11">
        <v>1</v>
      </c>
      <c r="R218" s="11" t="s">
        <v>1029</v>
      </c>
      <c r="S218" s="11">
        <v>1</v>
      </c>
      <c r="T218" s="54"/>
      <c r="U218" s="54"/>
      <c r="V218" s="54"/>
      <c r="W218" s="54"/>
      <c r="X218" s="54"/>
      <c r="Y218" s="54"/>
      <c r="Z218" s="54"/>
      <c r="AA218" s="54"/>
      <c r="AB218" s="54"/>
      <c r="AC218" s="54"/>
      <c r="AD218" s="54"/>
      <c r="AE218" s="54"/>
      <c r="AF218" s="54"/>
      <c r="AG218" s="54"/>
      <c r="AH218" s="54"/>
      <c r="AI218" s="54"/>
    </row>
    <row r="219" spans="2:35">
      <c r="B219" s="25">
        <v>4538000</v>
      </c>
      <c r="C219" s="273" t="s">
        <v>268</v>
      </c>
      <c r="D219" s="11">
        <v>1418</v>
      </c>
      <c r="E219" s="11">
        <v>1361</v>
      </c>
      <c r="F219" s="11">
        <v>25</v>
      </c>
      <c r="G219" s="11">
        <v>11</v>
      </c>
      <c r="H219" s="11">
        <v>7</v>
      </c>
      <c r="I219" s="11" t="s">
        <v>1029</v>
      </c>
      <c r="J219" s="11">
        <v>12</v>
      </c>
      <c r="K219" s="11" t="s">
        <v>1029</v>
      </c>
      <c r="L219" s="11" t="s">
        <v>1029</v>
      </c>
      <c r="M219" s="11" t="s">
        <v>1029</v>
      </c>
      <c r="N219" s="11">
        <v>2</v>
      </c>
      <c r="O219" s="11" t="s">
        <v>1029</v>
      </c>
      <c r="P219" s="11" t="s">
        <v>1029</v>
      </c>
      <c r="Q219" s="11" t="s">
        <v>1029</v>
      </c>
      <c r="R219" s="11" t="s">
        <v>1029</v>
      </c>
      <c r="S219" s="11" t="s">
        <v>1029</v>
      </c>
      <c r="T219" s="54"/>
      <c r="U219" s="54"/>
      <c r="V219" s="54"/>
      <c r="W219" s="54"/>
      <c r="X219" s="54"/>
      <c r="Y219" s="54"/>
      <c r="Z219" s="54"/>
      <c r="AA219" s="54"/>
      <c r="AB219" s="54"/>
      <c r="AC219" s="54"/>
      <c r="AD219" s="54"/>
      <c r="AE219" s="54"/>
      <c r="AF219" s="54"/>
      <c r="AG219" s="54"/>
      <c r="AH219" s="54"/>
      <c r="AI219" s="54"/>
    </row>
    <row r="220" spans="2:35">
      <c r="B220" s="25">
        <v>4539000</v>
      </c>
      <c r="C220" s="273" t="s">
        <v>269</v>
      </c>
      <c r="D220" s="11">
        <v>1623</v>
      </c>
      <c r="E220" s="11">
        <v>1608</v>
      </c>
      <c r="F220" s="11" t="s">
        <v>1029</v>
      </c>
      <c r="G220" s="11">
        <v>2</v>
      </c>
      <c r="H220" s="11" t="s">
        <v>1029</v>
      </c>
      <c r="I220" s="11" t="s">
        <v>1029</v>
      </c>
      <c r="J220" s="11" t="s">
        <v>1029</v>
      </c>
      <c r="K220" s="11" t="s">
        <v>1029</v>
      </c>
      <c r="L220" s="11" t="s">
        <v>1029</v>
      </c>
      <c r="M220" s="11">
        <v>1</v>
      </c>
      <c r="N220" s="11" t="s">
        <v>1029</v>
      </c>
      <c r="O220" s="11" t="s">
        <v>1029</v>
      </c>
      <c r="P220" s="11">
        <v>1</v>
      </c>
      <c r="Q220" s="11">
        <v>2</v>
      </c>
      <c r="R220" s="11">
        <v>6</v>
      </c>
      <c r="S220" s="11">
        <v>3</v>
      </c>
      <c r="T220" s="54"/>
      <c r="U220" s="54"/>
      <c r="V220" s="54"/>
      <c r="W220" s="54"/>
      <c r="X220" s="54"/>
      <c r="Y220" s="54"/>
      <c r="Z220" s="54"/>
      <c r="AA220" s="54"/>
      <c r="AB220" s="54"/>
      <c r="AC220" s="54"/>
      <c r="AD220" s="54"/>
      <c r="AE220" s="54"/>
      <c r="AF220" s="54"/>
      <c r="AG220" s="54"/>
      <c r="AH220" s="54"/>
      <c r="AI220" s="54"/>
    </row>
    <row r="221" spans="2:35">
      <c r="B221" s="25">
        <v>4540000</v>
      </c>
      <c r="C221" s="273" t="s">
        <v>270</v>
      </c>
      <c r="D221" s="11">
        <v>768</v>
      </c>
      <c r="E221" s="11">
        <v>760</v>
      </c>
      <c r="F221" s="11" t="s">
        <v>1029</v>
      </c>
      <c r="G221" s="11">
        <v>1</v>
      </c>
      <c r="H221" s="11" t="s">
        <v>1029</v>
      </c>
      <c r="I221" s="11" t="s">
        <v>1029</v>
      </c>
      <c r="J221" s="11">
        <v>2</v>
      </c>
      <c r="K221" s="11" t="s">
        <v>1029</v>
      </c>
      <c r="L221" s="11" t="s">
        <v>1029</v>
      </c>
      <c r="M221" s="11" t="s">
        <v>1029</v>
      </c>
      <c r="N221" s="11" t="s">
        <v>1029</v>
      </c>
      <c r="O221" s="11" t="s">
        <v>1029</v>
      </c>
      <c r="P221" s="11" t="s">
        <v>1029</v>
      </c>
      <c r="Q221" s="11" t="s">
        <v>1029</v>
      </c>
      <c r="R221" s="11" t="s">
        <v>1029</v>
      </c>
      <c r="S221" s="11">
        <v>5</v>
      </c>
      <c r="T221" s="54"/>
      <c r="U221" s="54"/>
      <c r="V221" s="54"/>
      <c r="W221" s="54"/>
      <c r="X221" s="54"/>
      <c r="Y221" s="54"/>
      <c r="Z221" s="54"/>
      <c r="AA221" s="54"/>
      <c r="AB221" s="54"/>
      <c r="AC221" s="54"/>
      <c r="AD221" s="54"/>
      <c r="AE221" s="54"/>
      <c r="AF221" s="54"/>
      <c r="AG221" s="54"/>
      <c r="AH221" s="54"/>
      <c r="AI221" s="54"/>
    </row>
    <row r="222" spans="2:35">
      <c r="B222" s="25">
        <v>4541000</v>
      </c>
      <c r="C222" s="273" t="s">
        <v>271</v>
      </c>
      <c r="D222" s="11">
        <v>1396</v>
      </c>
      <c r="E222" s="11">
        <v>1259</v>
      </c>
      <c r="F222" s="11">
        <v>2</v>
      </c>
      <c r="G222" s="11">
        <v>92</v>
      </c>
      <c r="H222" s="11" t="s">
        <v>1029</v>
      </c>
      <c r="I222" s="11" t="s">
        <v>1029</v>
      </c>
      <c r="J222" s="11">
        <v>29</v>
      </c>
      <c r="K222" s="11" t="s">
        <v>1029</v>
      </c>
      <c r="L222" s="11" t="s">
        <v>1029</v>
      </c>
      <c r="M222" s="11" t="s">
        <v>1029</v>
      </c>
      <c r="N222" s="11" t="s">
        <v>1029</v>
      </c>
      <c r="O222" s="11" t="s">
        <v>1029</v>
      </c>
      <c r="P222" s="11" t="s">
        <v>1029</v>
      </c>
      <c r="Q222" s="11" t="s">
        <v>1029</v>
      </c>
      <c r="R222" s="11">
        <v>2</v>
      </c>
      <c r="S222" s="11">
        <v>12</v>
      </c>
      <c r="T222" s="54"/>
      <c r="U222" s="54"/>
      <c r="V222" s="54"/>
      <c r="W222" s="54"/>
      <c r="X222" s="54"/>
      <c r="Y222" s="54"/>
      <c r="Z222" s="54"/>
      <c r="AA222" s="54"/>
      <c r="AB222" s="54"/>
      <c r="AC222" s="54"/>
      <c r="AD222" s="54"/>
      <c r="AE222" s="54"/>
      <c r="AF222" s="54"/>
      <c r="AG222" s="54"/>
      <c r="AH222" s="54"/>
      <c r="AI222" s="54"/>
    </row>
    <row r="223" spans="2:35">
      <c r="B223" s="25">
        <v>4542000</v>
      </c>
      <c r="C223" s="273" t="s">
        <v>272</v>
      </c>
      <c r="D223" s="11">
        <v>709</v>
      </c>
      <c r="E223" s="11">
        <v>708</v>
      </c>
      <c r="F223" s="11" t="s">
        <v>1029</v>
      </c>
      <c r="G223" s="11" t="s">
        <v>1029</v>
      </c>
      <c r="H223" s="11" t="s">
        <v>1029</v>
      </c>
      <c r="I223" s="11" t="s">
        <v>1029</v>
      </c>
      <c r="J223" s="11" t="s">
        <v>1029</v>
      </c>
      <c r="K223" s="11" t="s">
        <v>1029</v>
      </c>
      <c r="L223" s="11" t="s">
        <v>1029</v>
      </c>
      <c r="M223" s="11" t="s">
        <v>1029</v>
      </c>
      <c r="N223" s="11">
        <v>1</v>
      </c>
      <c r="O223" s="11" t="s">
        <v>1029</v>
      </c>
      <c r="P223" s="11" t="s">
        <v>1029</v>
      </c>
      <c r="Q223" s="11" t="s">
        <v>1029</v>
      </c>
      <c r="R223" s="11" t="s">
        <v>1029</v>
      </c>
      <c r="S223" s="11" t="s">
        <v>1029</v>
      </c>
      <c r="T223" s="54"/>
      <c r="U223" s="54"/>
      <c r="V223" s="54"/>
      <c r="W223" s="54"/>
      <c r="X223" s="54"/>
      <c r="Y223" s="54"/>
      <c r="Z223" s="54"/>
      <c r="AA223" s="54"/>
      <c r="AB223" s="54"/>
      <c r="AC223" s="54"/>
      <c r="AD223" s="54"/>
      <c r="AE223" s="54"/>
      <c r="AF223" s="54"/>
      <c r="AG223" s="54"/>
      <c r="AH223" s="54"/>
      <c r="AI223" s="54"/>
    </row>
    <row r="224" spans="2:35">
      <c r="B224" s="25">
        <v>4543000</v>
      </c>
      <c r="C224" s="273" t="s">
        <v>273</v>
      </c>
      <c r="D224" s="11">
        <v>487</v>
      </c>
      <c r="E224" s="11">
        <v>444</v>
      </c>
      <c r="F224" s="11">
        <v>2</v>
      </c>
      <c r="G224" s="11" t="s">
        <v>1029</v>
      </c>
      <c r="H224" s="11" t="s">
        <v>1029</v>
      </c>
      <c r="I224" s="11" t="s">
        <v>1029</v>
      </c>
      <c r="J224" s="11" t="s">
        <v>1029</v>
      </c>
      <c r="K224" s="11" t="s">
        <v>1029</v>
      </c>
      <c r="L224" s="11" t="s">
        <v>1029</v>
      </c>
      <c r="M224" s="11" t="s">
        <v>1029</v>
      </c>
      <c r="N224" s="11" t="s">
        <v>1029</v>
      </c>
      <c r="O224" s="11" t="s">
        <v>1029</v>
      </c>
      <c r="P224" s="11" t="s">
        <v>1029</v>
      </c>
      <c r="Q224" s="11" t="s">
        <v>1029</v>
      </c>
      <c r="R224" s="11" t="s">
        <v>1029</v>
      </c>
      <c r="S224" s="11">
        <v>41</v>
      </c>
      <c r="T224" s="54"/>
      <c r="U224" s="54"/>
      <c r="V224" s="54"/>
      <c r="W224" s="54"/>
      <c r="X224" s="54"/>
      <c r="Y224" s="54"/>
      <c r="Z224" s="54"/>
      <c r="AA224" s="54"/>
      <c r="AB224" s="54"/>
      <c r="AC224" s="54"/>
      <c r="AD224" s="54"/>
      <c r="AE224" s="54"/>
      <c r="AF224" s="54"/>
      <c r="AG224" s="54"/>
      <c r="AH224" s="54"/>
      <c r="AI224" s="54"/>
    </row>
    <row r="225" spans="2:35">
      <c r="B225" s="25">
        <v>4544000</v>
      </c>
      <c r="C225" s="273" t="s">
        <v>274</v>
      </c>
      <c r="D225" s="11">
        <v>727</v>
      </c>
      <c r="E225" s="11">
        <v>719</v>
      </c>
      <c r="F225" s="11" t="s">
        <v>1029</v>
      </c>
      <c r="G225" s="11" t="s">
        <v>1029</v>
      </c>
      <c r="H225" s="11">
        <v>5</v>
      </c>
      <c r="I225" s="11">
        <v>2</v>
      </c>
      <c r="J225" s="11" t="s">
        <v>1029</v>
      </c>
      <c r="K225" s="11" t="s">
        <v>1029</v>
      </c>
      <c r="L225" s="11" t="s">
        <v>1029</v>
      </c>
      <c r="M225" s="11" t="s">
        <v>1029</v>
      </c>
      <c r="N225" s="11" t="s">
        <v>1029</v>
      </c>
      <c r="O225" s="11" t="s">
        <v>1029</v>
      </c>
      <c r="P225" s="11" t="s">
        <v>1029</v>
      </c>
      <c r="Q225" s="11">
        <v>1</v>
      </c>
      <c r="R225" s="11" t="s">
        <v>1029</v>
      </c>
      <c r="S225" s="11" t="s">
        <v>1029</v>
      </c>
      <c r="T225" s="54"/>
      <c r="U225" s="54"/>
      <c r="V225" s="54"/>
      <c r="W225" s="54"/>
      <c r="X225" s="54"/>
      <c r="Y225" s="54"/>
      <c r="Z225" s="54"/>
      <c r="AA225" s="54"/>
      <c r="AB225" s="54"/>
      <c r="AC225" s="54"/>
      <c r="AD225" s="54"/>
      <c r="AE225" s="54"/>
      <c r="AF225" s="54"/>
      <c r="AG225" s="54"/>
      <c r="AH225" s="54"/>
      <c r="AI225" s="54"/>
    </row>
    <row r="226" spans="2:35">
      <c r="B226" s="25">
        <v>4545000</v>
      </c>
      <c r="C226" s="273" t="s">
        <v>275</v>
      </c>
      <c r="D226" s="11">
        <v>1903</v>
      </c>
      <c r="E226" s="11">
        <v>1880</v>
      </c>
      <c r="F226" s="11">
        <v>11</v>
      </c>
      <c r="G226" s="11">
        <v>9</v>
      </c>
      <c r="H226" s="11" t="s">
        <v>1029</v>
      </c>
      <c r="I226" s="11" t="s">
        <v>1029</v>
      </c>
      <c r="J226" s="11" t="s">
        <v>1029</v>
      </c>
      <c r="K226" s="11" t="s">
        <v>1029</v>
      </c>
      <c r="L226" s="11" t="s">
        <v>1029</v>
      </c>
      <c r="M226" s="11" t="s">
        <v>1029</v>
      </c>
      <c r="N226" s="11" t="s">
        <v>1029</v>
      </c>
      <c r="O226" s="11" t="s">
        <v>1029</v>
      </c>
      <c r="P226" s="11" t="s">
        <v>1029</v>
      </c>
      <c r="Q226" s="11">
        <v>1</v>
      </c>
      <c r="R226" s="11" t="s">
        <v>1029</v>
      </c>
      <c r="S226" s="11">
        <v>2</v>
      </c>
      <c r="T226" s="54"/>
      <c r="U226" s="54"/>
      <c r="V226" s="54"/>
      <c r="W226" s="54"/>
      <c r="X226" s="54"/>
      <c r="Y226" s="54"/>
      <c r="Z226" s="54"/>
      <c r="AA226" s="54"/>
      <c r="AB226" s="54"/>
      <c r="AC226" s="54"/>
      <c r="AD226" s="54"/>
      <c r="AE226" s="54"/>
      <c r="AF226" s="54"/>
      <c r="AG226" s="54"/>
      <c r="AH226" s="54"/>
      <c r="AI226" s="54"/>
    </row>
    <row r="227" spans="2:35">
      <c r="B227" s="25">
        <v>4546000</v>
      </c>
      <c r="C227" s="273" t="s">
        <v>276</v>
      </c>
      <c r="D227" s="11">
        <v>503</v>
      </c>
      <c r="E227" s="11">
        <v>482</v>
      </c>
      <c r="F227" s="11" t="s">
        <v>1029</v>
      </c>
      <c r="G227" s="11">
        <v>4</v>
      </c>
      <c r="H227" s="11" t="s">
        <v>1029</v>
      </c>
      <c r="I227" s="11" t="s">
        <v>1029</v>
      </c>
      <c r="J227" s="11" t="s">
        <v>1029</v>
      </c>
      <c r="K227" s="11" t="s">
        <v>1029</v>
      </c>
      <c r="L227" s="11" t="s">
        <v>1029</v>
      </c>
      <c r="M227" s="11" t="s">
        <v>1029</v>
      </c>
      <c r="N227" s="11" t="s">
        <v>1029</v>
      </c>
      <c r="O227" s="11" t="s">
        <v>1029</v>
      </c>
      <c r="P227" s="11" t="s">
        <v>1029</v>
      </c>
      <c r="Q227" s="11" t="s">
        <v>1029</v>
      </c>
      <c r="R227" s="11">
        <v>17</v>
      </c>
      <c r="S227" s="11" t="s">
        <v>1029</v>
      </c>
      <c r="T227" s="54"/>
      <c r="U227" s="54"/>
      <c r="V227" s="54"/>
      <c r="W227" s="54"/>
      <c r="X227" s="54"/>
      <c r="Y227" s="54"/>
      <c r="Z227" s="54"/>
      <c r="AA227" s="54"/>
      <c r="AB227" s="54"/>
      <c r="AC227" s="54"/>
      <c r="AD227" s="54"/>
      <c r="AE227" s="54"/>
      <c r="AF227" s="54"/>
      <c r="AG227" s="54"/>
      <c r="AH227" s="54"/>
      <c r="AI227" s="54"/>
    </row>
    <row r="228" spans="2:35">
      <c r="B228" s="25">
        <v>4547000</v>
      </c>
      <c r="C228" s="273" t="s">
        <v>277</v>
      </c>
      <c r="D228" s="11">
        <v>1314</v>
      </c>
      <c r="E228" s="11">
        <v>1314</v>
      </c>
      <c r="F228" s="11" t="s">
        <v>1029</v>
      </c>
      <c r="G228" s="11" t="s">
        <v>1029</v>
      </c>
      <c r="H228" s="11" t="s">
        <v>1029</v>
      </c>
      <c r="I228" s="11" t="s">
        <v>1029</v>
      </c>
      <c r="J228" s="11" t="s">
        <v>1029</v>
      </c>
      <c r="K228" s="11" t="s">
        <v>1029</v>
      </c>
      <c r="L228" s="11" t="s">
        <v>1029</v>
      </c>
      <c r="M228" s="11" t="s">
        <v>1029</v>
      </c>
      <c r="N228" s="11" t="s">
        <v>1029</v>
      </c>
      <c r="O228" s="11" t="s">
        <v>1029</v>
      </c>
      <c r="P228" s="11" t="s">
        <v>1029</v>
      </c>
      <c r="Q228" s="11" t="s">
        <v>1029</v>
      </c>
      <c r="R228" s="11" t="s">
        <v>1029</v>
      </c>
      <c r="S228" s="11" t="s">
        <v>1029</v>
      </c>
      <c r="T228" s="54"/>
      <c r="U228" s="54"/>
      <c r="V228" s="54"/>
      <c r="W228" s="54"/>
      <c r="X228" s="54"/>
      <c r="Y228" s="54"/>
      <c r="Z228" s="54"/>
      <c r="AA228" s="54"/>
      <c r="AB228" s="54"/>
      <c r="AC228" s="54"/>
      <c r="AD228" s="54"/>
      <c r="AE228" s="54"/>
      <c r="AF228" s="54"/>
      <c r="AG228" s="54"/>
      <c r="AH228" s="54"/>
      <c r="AI228" s="54"/>
    </row>
    <row r="229" spans="2:35">
      <c r="B229" s="25">
        <v>4548000</v>
      </c>
      <c r="C229" s="273" t="s">
        <v>278</v>
      </c>
      <c r="D229" s="11">
        <v>530</v>
      </c>
      <c r="E229" s="11">
        <v>522</v>
      </c>
      <c r="F229" s="11" t="s">
        <v>1029</v>
      </c>
      <c r="G229" s="11" t="s">
        <v>1029</v>
      </c>
      <c r="H229" s="11" t="s">
        <v>1029</v>
      </c>
      <c r="I229" s="11" t="s">
        <v>1029</v>
      </c>
      <c r="J229" s="11" t="s">
        <v>1029</v>
      </c>
      <c r="K229" s="11" t="s">
        <v>1029</v>
      </c>
      <c r="L229" s="11" t="s">
        <v>1029</v>
      </c>
      <c r="M229" s="11" t="s">
        <v>1029</v>
      </c>
      <c r="N229" s="11" t="s">
        <v>1029</v>
      </c>
      <c r="O229" s="11" t="s">
        <v>1029</v>
      </c>
      <c r="P229" s="11" t="s">
        <v>1029</v>
      </c>
      <c r="Q229" s="11">
        <v>1</v>
      </c>
      <c r="R229" s="11">
        <v>7</v>
      </c>
      <c r="S229" s="11" t="s">
        <v>1029</v>
      </c>
      <c r="T229" s="54"/>
      <c r="U229" s="54"/>
      <c r="V229" s="54"/>
      <c r="W229" s="54"/>
      <c r="X229" s="54"/>
      <c r="Y229" s="54"/>
      <c r="Z229" s="54"/>
      <c r="AA229" s="54"/>
      <c r="AB229" s="54"/>
      <c r="AC229" s="54"/>
      <c r="AD229" s="54"/>
      <c r="AE229" s="54"/>
      <c r="AF229" s="54"/>
      <c r="AG229" s="54"/>
      <c r="AH229" s="54"/>
      <c r="AI229" s="54"/>
    </row>
    <row r="230" spans="2:35" s="54" customFormat="1">
      <c r="B230" s="298">
        <v>4800000</v>
      </c>
      <c r="C230" s="302" t="s">
        <v>279</v>
      </c>
      <c r="D230" s="303">
        <v>35829</v>
      </c>
      <c r="E230" s="303">
        <v>34564</v>
      </c>
      <c r="F230" s="303">
        <v>377</v>
      </c>
      <c r="G230" s="303">
        <v>297</v>
      </c>
      <c r="H230" s="303">
        <v>155</v>
      </c>
      <c r="I230" s="303">
        <v>30</v>
      </c>
      <c r="J230" s="303">
        <v>44</v>
      </c>
      <c r="K230" s="303">
        <v>11</v>
      </c>
      <c r="L230" s="303">
        <v>18</v>
      </c>
      <c r="M230" s="303">
        <v>110</v>
      </c>
      <c r="N230" s="303">
        <v>28</v>
      </c>
      <c r="O230" s="303">
        <v>17</v>
      </c>
      <c r="P230" s="303" t="s">
        <v>1029</v>
      </c>
      <c r="Q230" s="303">
        <v>28</v>
      </c>
      <c r="R230" s="303">
        <v>71</v>
      </c>
      <c r="S230" s="303">
        <v>79</v>
      </c>
    </row>
    <row r="231" spans="2:35">
      <c r="B231" s="25">
        <v>4801000</v>
      </c>
      <c r="C231" s="273" t="s">
        <v>280</v>
      </c>
      <c r="D231" s="11">
        <v>7284</v>
      </c>
      <c r="E231" s="11">
        <v>6906</v>
      </c>
      <c r="F231" s="11">
        <v>35</v>
      </c>
      <c r="G231" s="11">
        <v>103</v>
      </c>
      <c r="H231" s="11">
        <v>33</v>
      </c>
      <c r="I231" s="11">
        <v>18</v>
      </c>
      <c r="J231" s="11">
        <v>7</v>
      </c>
      <c r="K231" s="11" t="s">
        <v>1029</v>
      </c>
      <c r="L231" s="11">
        <v>1</v>
      </c>
      <c r="M231" s="11">
        <v>107</v>
      </c>
      <c r="N231" s="11">
        <v>2</v>
      </c>
      <c r="O231" s="11" t="s">
        <v>1029</v>
      </c>
      <c r="P231" s="11" t="s">
        <v>1029</v>
      </c>
      <c r="Q231" s="11">
        <v>18</v>
      </c>
      <c r="R231" s="11">
        <v>37</v>
      </c>
      <c r="S231" s="11">
        <v>17</v>
      </c>
      <c r="T231" s="54"/>
      <c r="U231" s="54"/>
      <c r="V231" s="54"/>
      <c r="W231" s="54"/>
      <c r="X231" s="54"/>
      <c r="Y231" s="54"/>
      <c r="Z231" s="54"/>
      <c r="AA231" s="54"/>
      <c r="AB231" s="54"/>
      <c r="AC231" s="54"/>
      <c r="AD231" s="54"/>
      <c r="AE231" s="54"/>
      <c r="AF231" s="54"/>
      <c r="AG231" s="54"/>
      <c r="AH231" s="54"/>
      <c r="AI231" s="54"/>
    </row>
    <row r="232" spans="2:35">
      <c r="B232" s="25">
        <v>4810000</v>
      </c>
      <c r="C232" s="273" t="s">
        <v>281</v>
      </c>
      <c r="D232" s="11">
        <v>3361</v>
      </c>
      <c r="E232" s="11">
        <v>3230</v>
      </c>
      <c r="F232" s="11">
        <v>24</v>
      </c>
      <c r="G232" s="11">
        <v>15</v>
      </c>
      <c r="H232" s="11">
        <v>58</v>
      </c>
      <c r="I232" s="11" t="s">
        <v>1029</v>
      </c>
      <c r="J232" s="11">
        <v>6</v>
      </c>
      <c r="K232" s="11" t="s">
        <v>1029</v>
      </c>
      <c r="L232" s="11">
        <v>3</v>
      </c>
      <c r="M232" s="11" t="s">
        <v>1029</v>
      </c>
      <c r="N232" s="11">
        <v>11</v>
      </c>
      <c r="O232" s="11" t="s">
        <v>1029</v>
      </c>
      <c r="P232" s="11" t="s">
        <v>1029</v>
      </c>
      <c r="Q232" s="11" t="s">
        <v>1029</v>
      </c>
      <c r="R232" s="11">
        <v>3</v>
      </c>
      <c r="S232" s="11">
        <v>11</v>
      </c>
      <c r="T232" s="54"/>
      <c r="U232" s="54"/>
      <c r="V232" s="54"/>
      <c r="W232" s="54"/>
      <c r="X232" s="54"/>
      <c r="Y232" s="54"/>
      <c r="Z232" s="54"/>
      <c r="AA232" s="54"/>
      <c r="AB232" s="54"/>
      <c r="AC232" s="54"/>
      <c r="AD232" s="54"/>
      <c r="AE232" s="54"/>
      <c r="AF232" s="54"/>
      <c r="AG232" s="54"/>
      <c r="AH232" s="54"/>
      <c r="AI232" s="54"/>
    </row>
    <row r="233" spans="2:35">
      <c r="B233" s="25">
        <v>4811000</v>
      </c>
      <c r="C233" s="273" t="s">
        <v>282</v>
      </c>
      <c r="D233" s="11">
        <v>944</v>
      </c>
      <c r="E233" s="11">
        <v>933</v>
      </c>
      <c r="F233" s="11">
        <v>9</v>
      </c>
      <c r="G233" s="11" t="s">
        <v>1029</v>
      </c>
      <c r="H233" s="11" t="s">
        <v>1029</v>
      </c>
      <c r="I233" s="11" t="s">
        <v>1029</v>
      </c>
      <c r="J233" s="11" t="s">
        <v>1029</v>
      </c>
      <c r="K233" s="11" t="s">
        <v>1029</v>
      </c>
      <c r="L233" s="11" t="s">
        <v>1029</v>
      </c>
      <c r="M233" s="11" t="s">
        <v>1029</v>
      </c>
      <c r="N233" s="11">
        <v>2</v>
      </c>
      <c r="O233" s="11" t="s">
        <v>1029</v>
      </c>
      <c r="P233" s="11" t="s">
        <v>1029</v>
      </c>
      <c r="Q233" s="11" t="s">
        <v>1029</v>
      </c>
      <c r="R233" s="11" t="s">
        <v>1029</v>
      </c>
      <c r="S233" s="11" t="s">
        <v>1029</v>
      </c>
      <c r="T233" s="54"/>
      <c r="U233" s="54"/>
      <c r="V233" s="54"/>
      <c r="W233" s="54"/>
      <c r="X233" s="54"/>
      <c r="Y233" s="54"/>
      <c r="Z233" s="54"/>
      <c r="AA233" s="54"/>
      <c r="AB233" s="54"/>
      <c r="AC233" s="54"/>
      <c r="AD233" s="54"/>
      <c r="AE233" s="54"/>
      <c r="AF233" s="54"/>
      <c r="AG233" s="54"/>
      <c r="AH233" s="54"/>
      <c r="AI233" s="54"/>
    </row>
    <row r="234" spans="2:35">
      <c r="B234" s="25">
        <v>4812000</v>
      </c>
      <c r="C234" s="273" t="s">
        <v>283</v>
      </c>
      <c r="D234" s="11">
        <v>1190</v>
      </c>
      <c r="E234" s="11">
        <v>1189</v>
      </c>
      <c r="F234" s="11" t="s">
        <v>1029</v>
      </c>
      <c r="G234" s="11" t="s">
        <v>1029</v>
      </c>
      <c r="H234" s="11">
        <v>1</v>
      </c>
      <c r="I234" s="11" t="s">
        <v>1029</v>
      </c>
      <c r="J234" s="11" t="s">
        <v>1029</v>
      </c>
      <c r="K234" s="11" t="s">
        <v>1029</v>
      </c>
      <c r="L234" s="11" t="s">
        <v>1029</v>
      </c>
      <c r="M234" s="11" t="s">
        <v>1029</v>
      </c>
      <c r="N234" s="11" t="s">
        <v>1029</v>
      </c>
      <c r="O234" s="11" t="s">
        <v>1029</v>
      </c>
      <c r="P234" s="11" t="s">
        <v>1029</v>
      </c>
      <c r="Q234" s="11" t="s">
        <v>1029</v>
      </c>
      <c r="R234" s="11" t="s">
        <v>1029</v>
      </c>
      <c r="S234" s="11" t="s">
        <v>1029</v>
      </c>
      <c r="T234" s="54"/>
      <c r="U234" s="54"/>
      <c r="V234" s="54"/>
      <c r="W234" s="54"/>
      <c r="X234" s="54"/>
      <c r="Y234" s="54"/>
      <c r="Z234" s="54"/>
      <c r="AA234" s="54"/>
      <c r="AB234" s="54"/>
      <c r="AC234" s="54"/>
      <c r="AD234" s="54"/>
      <c r="AE234" s="54"/>
      <c r="AF234" s="54"/>
      <c r="AG234" s="54"/>
      <c r="AH234" s="54"/>
      <c r="AI234" s="54"/>
    </row>
    <row r="235" spans="2:35">
      <c r="B235" s="25">
        <v>4813000</v>
      </c>
      <c r="C235" s="273" t="s">
        <v>284</v>
      </c>
      <c r="D235" s="11">
        <v>1957</v>
      </c>
      <c r="E235" s="11">
        <v>1941</v>
      </c>
      <c r="F235" s="11">
        <v>3</v>
      </c>
      <c r="G235" s="11">
        <v>2</v>
      </c>
      <c r="H235" s="11" t="s">
        <v>1029</v>
      </c>
      <c r="I235" s="11" t="s">
        <v>1029</v>
      </c>
      <c r="J235" s="11" t="s">
        <v>1029</v>
      </c>
      <c r="K235" s="11">
        <v>10</v>
      </c>
      <c r="L235" s="11" t="s">
        <v>1029</v>
      </c>
      <c r="M235" s="11" t="s">
        <v>1029</v>
      </c>
      <c r="N235" s="11" t="s">
        <v>1029</v>
      </c>
      <c r="O235" s="11" t="s">
        <v>1029</v>
      </c>
      <c r="P235" s="11" t="s">
        <v>1029</v>
      </c>
      <c r="Q235" s="11" t="s">
        <v>1029</v>
      </c>
      <c r="R235" s="11">
        <v>1</v>
      </c>
      <c r="S235" s="11" t="s">
        <v>1029</v>
      </c>
      <c r="T235" s="54"/>
      <c r="U235" s="54"/>
      <c r="V235" s="54"/>
      <c r="W235" s="54"/>
      <c r="X235" s="54"/>
      <c r="Y235" s="54"/>
      <c r="Z235" s="54"/>
      <c r="AA235" s="54"/>
      <c r="AB235" s="54"/>
      <c r="AC235" s="54"/>
      <c r="AD235" s="54"/>
      <c r="AE235" s="54"/>
      <c r="AF235" s="54"/>
      <c r="AG235" s="54"/>
      <c r="AH235" s="54"/>
      <c r="AI235" s="54"/>
    </row>
    <row r="236" spans="2:35">
      <c r="B236" s="25">
        <v>4814000</v>
      </c>
      <c r="C236" s="273" t="s">
        <v>285</v>
      </c>
      <c r="D236" s="11">
        <v>1434</v>
      </c>
      <c r="E236" s="11">
        <v>1426</v>
      </c>
      <c r="F236" s="11" t="s">
        <v>1029</v>
      </c>
      <c r="G236" s="11">
        <v>1</v>
      </c>
      <c r="H236" s="11">
        <v>1</v>
      </c>
      <c r="I236" s="11" t="s">
        <v>1029</v>
      </c>
      <c r="J236" s="11" t="s">
        <v>1029</v>
      </c>
      <c r="K236" s="11" t="s">
        <v>1029</v>
      </c>
      <c r="L236" s="11" t="s">
        <v>1029</v>
      </c>
      <c r="M236" s="11" t="s">
        <v>1029</v>
      </c>
      <c r="N236" s="11" t="s">
        <v>1029</v>
      </c>
      <c r="O236" s="11" t="s">
        <v>1029</v>
      </c>
      <c r="P236" s="11" t="s">
        <v>1029</v>
      </c>
      <c r="Q236" s="11">
        <v>3</v>
      </c>
      <c r="R236" s="11" t="s">
        <v>1029</v>
      </c>
      <c r="S236" s="11">
        <v>3</v>
      </c>
      <c r="T236" s="54"/>
      <c r="U236" s="54"/>
      <c r="V236" s="54"/>
      <c r="W236" s="54"/>
      <c r="X236" s="54"/>
      <c r="Y236" s="54"/>
      <c r="Z236" s="54"/>
      <c r="AA236" s="54"/>
      <c r="AB236" s="54"/>
      <c r="AC236" s="54"/>
      <c r="AD236" s="54"/>
      <c r="AE236" s="54"/>
      <c r="AF236" s="54"/>
      <c r="AG236" s="54"/>
      <c r="AH236" s="54"/>
      <c r="AI236" s="54"/>
    </row>
    <row r="237" spans="2:35">
      <c r="B237" s="25">
        <v>4815000</v>
      </c>
      <c r="C237" s="273" t="s">
        <v>286</v>
      </c>
      <c r="D237" s="11">
        <v>1778</v>
      </c>
      <c r="E237" s="11">
        <v>1731</v>
      </c>
      <c r="F237" s="11">
        <v>13</v>
      </c>
      <c r="G237" s="11">
        <v>13</v>
      </c>
      <c r="H237" s="11">
        <v>4</v>
      </c>
      <c r="I237" s="11" t="s">
        <v>1029</v>
      </c>
      <c r="J237" s="11" t="s">
        <v>1029</v>
      </c>
      <c r="K237" s="11" t="s">
        <v>1029</v>
      </c>
      <c r="L237" s="11">
        <v>3</v>
      </c>
      <c r="M237" s="11" t="s">
        <v>1029</v>
      </c>
      <c r="N237" s="11" t="s">
        <v>1029</v>
      </c>
      <c r="O237" s="11">
        <v>11</v>
      </c>
      <c r="P237" s="11" t="s">
        <v>1029</v>
      </c>
      <c r="Q237" s="11">
        <v>2</v>
      </c>
      <c r="R237" s="11">
        <v>1</v>
      </c>
      <c r="S237" s="11" t="s">
        <v>1029</v>
      </c>
      <c r="T237" s="54"/>
      <c r="U237" s="54"/>
      <c r="V237" s="54"/>
      <c r="W237" s="54"/>
      <c r="X237" s="54"/>
      <c r="Y237" s="54"/>
      <c r="Z237" s="54"/>
      <c r="AA237" s="54"/>
      <c r="AB237" s="54"/>
      <c r="AC237" s="54"/>
      <c r="AD237" s="54"/>
      <c r="AE237" s="54"/>
      <c r="AF237" s="54"/>
      <c r="AG237" s="54"/>
      <c r="AH237" s="54"/>
      <c r="AI237" s="54"/>
    </row>
    <row r="238" spans="2:35">
      <c r="B238" s="25">
        <v>4816000</v>
      </c>
      <c r="C238" s="273" t="s">
        <v>287</v>
      </c>
      <c r="D238" s="11">
        <v>1907</v>
      </c>
      <c r="E238" s="11">
        <v>1805</v>
      </c>
      <c r="F238" s="11">
        <v>12</v>
      </c>
      <c r="G238" s="11">
        <v>40</v>
      </c>
      <c r="H238" s="11">
        <v>2</v>
      </c>
      <c r="I238" s="11">
        <v>1</v>
      </c>
      <c r="J238" s="11">
        <v>2</v>
      </c>
      <c r="K238" s="11">
        <v>1</v>
      </c>
      <c r="L238" s="11">
        <v>9</v>
      </c>
      <c r="M238" s="11">
        <v>2</v>
      </c>
      <c r="N238" s="11">
        <v>2</v>
      </c>
      <c r="O238" s="11" t="s">
        <v>1029</v>
      </c>
      <c r="P238" s="11" t="s">
        <v>1029</v>
      </c>
      <c r="Q238" s="11" t="s">
        <v>1029</v>
      </c>
      <c r="R238" s="11">
        <v>9</v>
      </c>
      <c r="S238" s="11">
        <v>22</v>
      </c>
      <c r="T238" s="54"/>
      <c r="U238" s="54"/>
      <c r="V238" s="54"/>
      <c r="W238" s="54"/>
      <c r="X238" s="54"/>
      <c r="Y238" s="54"/>
      <c r="Z238" s="54"/>
      <c r="AA238" s="54"/>
      <c r="AB238" s="54"/>
      <c r="AC238" s="54"/>
      <c r="AD238" s="54"/>
      <c r="AE238" s="54"/>
      <c r="AF238" s="54"/>
      <c r="AG238" s="54"/>
      <c r="AH238" s="54"/>
      <c r="AI238" s="54"/>
    </row>
    <row r="239" spans="2:35">
      <c r="B239" s="25">
        <v>4817000</v>
      </c>
      <c r="C239" s="273" t="s">
        <v>288</v>
      </c>
      <c r="D239" s="11">
        <v>1199</v>
      </c>
      <c r="E239" s="11">
        <v>1195</v>
      </c>
      <c r="F239" s="11" t="s">
        <v>1029</v>
      </c>
      <c r="G239" s="11">
        <v>3</v>
      </c>
      <c r="H239" s="11" t="s">
        <v>1029</v>
      </c>
      <c r="I239" s="11" t="s">
        <v>1029</v>
      </c>
      <c r="J239" s="11" t="s">
        <v>1029</v>
      </c>
      <c r="K239" s="11" t="s">
        <v>1029</v>
      </c>
      <c r="L239" s="11" t="s">
        <v>1029</v>
      </c>
      <c r="M239" s="11" t="s">
        <v>1029</v>
      </c>
      <c r="N239" s="11" t="s">
        <v>1029</v>
      </c>
      <c r="O239" s="11" t="s">
        <v>1029</v>
      </c>
      <c r="P239" s="11" t="s">
        <v>1029</v>
      </c>
      <c r="Q239" s="11" t="s">
        <v>1029</v>
      </c>
      <c r="R239" s="11">
        <v>1</v>
      </c>
      <c r="S239" s="11" t="s">
        <v>1029</v>
      </c>
      <c r="T239" s="54"/>
      <c r="U239" s="54"/>
      <c r="V239" s="54"/>
      <c r="W239" s="54"/>
      <c r="X239" s="54"/>
      <c r="Y239" s="54"/>
      <c r="Z239" s="54"/>
      <c r="AA239" s="54"/>
      <c r="AB239" s="54"/>
      <c r="AC239" s="54"/>
      <c r="AD239" s="54"/>
      <c r="AE239" s="54"/>
      <c r="AF239" s="54"/>
      <c r="AG239" s="54"/>
      <c r="AH239" s="54"/>
      <c r="AI239" s="54"/>
    </row>
    <row r="240" spans="2:35">
      <c r="B240" s="25">
        <v>4818000</v>
      </c>
      <c r="C240" s="273" t="s">
        <v>289</v>
      </c>
      <c r="D240" s="11">
        <v>498</v>
      </c>
      <c r="E240" s="11">
        <v>481</v>
      </c>
      <c r="F240" s="11">
        <v>12</v>
      </c>
      <c r="G240" s="11">
        <v>2</v>
      </c>
      <c r="H240" s="11" t="s">
        <v>1029</v>
      </c>
      <c r="I240" s="11" t="s">
        <v>1029</v>
      </c>
      <c r="J240" s="11" t="s">
        <v>1029</v>
      </c>
      <c r="K240" s="11" t="s">
        <v>1029</v>
      </c>
      <c r="L240" s="11" t="s">
        <v>1029</v>
      </c>
      <c r="M240" s="11" t="s">
        <v>1029</v>
      </c>
      <c r="N240" s="11" t="s">
        <v>1029</v>
      </c>
      <c r="O240" s="11" t="s">
        <v>1029</v>
      </c>
      <c r="P240" s="11" t="s">
        <v>1029</v>
      </c>
      <c r="Q240" s="11">
        <v>1</v>
      </c>
      <c r="R240" s="11">
        <v>1</v>
      </c>
      <c r="S240" s="11">
        <v>1</v>
      </c>
      <c r="T240" s="54"/>
      <c r="U240" s="54"/>
      <c r="V240" s="54"/>
      <c r="W240" s="54"/>
      <c r="X240" s="54"/>
      <c r="Y240" s="54"/>
      <c r="Z240" s="54"/>
      <c r="AA240" s="54"/>
      <c r="AB240" s="54"/>
      <c r="AC240" s="54"/>
      <c r="AD240" s="54"/>
      <c r="AE240" s="54"/>
      <c r="AF240" s="54"/>
      <c r="AG240" s="54"/>
      <c r="AH240" s="54"/>
      <c r="AI240" s="54"/>
    </row>
    <row r="241" spans="2:35">
      <c r="B241" s="25">
        <v>4819000</v>
      </c>
      <c r="C241" s="273" t="s">
        <v>290</v>
      </c>
      <c r="D241" s="11">
        <v>1778</v>
      </c>
      <c r="E241" s="11">
        <v>1757</v>
      </c>
      <c r="F241" s="11">
        <v>5</v>
      </c>
      <c r="G241" s="11">
        <v>1</v>
      </c>
      <c r="H241" s="11">
        <v>2</v>
      </c>
      <c r="I241" s="11" t="s">
        <v>1029</v>
      </c>
      <c r="J241" s="11">
        <v>2</v>
      </c>
      <c r="K241" s="11" t="s">
        <v>1029</v>
      </c>
      <c r="L241" s="11" t="s">
        <v>1029</v>
      </c>
      <c r="M241" s="11" t="s">
        <v>1029</v>
      </c>
      <c r="N241" s="11" t="s">
        <v>1029</v>
      </c>
      <c r="O241" s="11" t="s">
        <v>1029</v>
      </c>
      <c r="P241" s="11" t="s">
        <v>1029</v>
      </c>
      <c r="Q241" s="11" t="s">
        <v>1029</v>
      </c>
      <c r="R241" s="11">
        <v>3</v>
      </c>
      <c r="S241" s="11">
        <v>8</v>
      </c>
      <c r="T241" s="54"/>
      <c r="U241" s="54"/>
      <c r="V241" s="54"/>
      <c r="W241" s="54"/>
      <c r="X241" s="54"/>
      <c r="Y241" s="54"/>
      <c r="Z241" s="54"/>
      <c r="AA241" s="54"/>
      <c r="AB241" s="54"/>
      <c r="AC241" s="54"/>
      <c r="AD241" s="54"/>
      <c r="AE241" s="54"/>
      <c r="AF241" s="54"/>
      <c r="AG241" s="54"/>
      <c r="AH241" s="54"/>
      <c r="AI241" s="54"/>
    </row>
    <row r="242" spans="2:35">
      <c r="B242" s="31">
        <v>4820000</v>
      </c>
      <c r="C242" s="273" t="s">
        <v>291</v>
      </c>
      <c r="D242" s="11">
        <v>2368</v>
      </c>
      <c r="E242" s="11">
        <v>2314</v>
      </c>
      <c r="F242" s="11">
        <v>31</v>
      </c>
      <c r="G242" s="11">
        <v>5</v>
      </c>
      <c r="H242" s="11" t="s">
        <v>1029</v>
      </c>
      <c r="I242" s="11" t="s">
        <v>1029</v>
      </c>
      <c r="J242" s="11">
        <v>5</v>
      </c>
      <c r="K242" s="11" t="s">
        <v>1029</v>
      </c>
      <c r="L242" s="11" t="s">
        <v>1029</v>
      </c>
      <c r="M242" s="11" t="s">
        <v>1029</v>
      </c>
      <c r="N242" s="11">
        <v>4</v>
      </c>
      <c r="O242" s="11">
        <v>6</v>
      </c>
      <c r="P242" s="11" t="s">
        <v>1029</v>
      </c>
      <c r="Q242" s="11">
        <v>1</v>
      </c>
      <c r="R242" s="11" t="s">
        <v>1029</v>
      </c>
      <c r="S242" s="11">
        <v>2</v>
      </c>
      <c r="T242" s="54"/>
      <c r="U242" s="54"/>
      <c r="V242" s="54"/>
      <c r="W242" s="54"/>
      <c r="X242" s="54"/>
      <c r="Y242" s="54"/>
      <c r="Z242" s="54"/>
      <c r="AA242" s="54"/>
      <c r="AB242" s="54"/>
      <c r="AC242" s="54"/>
      <c r="AD242" s="54"/>
      <c r="AE242" s="54"/>
      <c r="AF242" s="54"/>
      <c r="AG242" s="54"/>
      <c r="AH242" s="54"/>
      <c r="AI242" s="54"/>
    </row>
    <row r="243" spans="2:35">
      <c r="B243" s="24">
        <v>4821000</v>
      </c>
      <c r="C243" s="273" t="s">
        <v>292</v>
      </c>
      <c r="D243" s="11">
        <v>1580</v>
      </c>
      <c r="E243" s="11">
        <v>1490</v>
      </c>
      <c r="F243" s="11">
        <v>60</v>
      </c>
      <c r="G243" s="11">
        <v>2</v>
      </c>
      <c r="H243" s="11">
        <v>16</v>
      </c>
      <c r="I243" s="11" t="s">
        <v>1029</v>
      </c>
      <c r="J243" s="11">
        <v>5</v>
      </c>
      <c r="K243" s="11" t="s">
        <v>1029</v>
      </c>
      <c r="L243" s="11" t="s">
        <v>1029</v>
      </c>
      <c r="M243" s="11" t="s">
        <v>1029</v>
      </c>
      <c r="N243" s="11">
        <v>3</v>
      </c>
      <c r="O243" s="11" t="s">
        <v>1029</v>
      </c>
      <c r="P243" s="11" t="s">
        <v>1029</v>
      </c>
      <c r="Q243" s="11" t="s">
        <v>1029</v>
      </c>
      <c r="R243" s="11" t="s">
        <v>1029</v>
      </c>
      <c r="S243" s="11">
        <v>4</v>
      </c>
      <c r="T243" s="54"/>
      <c r="U243" s="54"/>
      <c r="V243" s="54"/>
      <c r="W243" s="54"/>
      <c r="X243" s="54"/>
      <c r="Y243" s="54"/>
      <c r="Z243" s="54"/>
      <c r="AA243" s="54"/>
      <c r="AB243" s="54"/>
      <c r="AC243" s="54"/>
      <c r="AD243" s="54"/>
      <c r="AE243" s="54"/>
      <c r="AF243" s="54"/>
      <c r="AG243" s="54"/>
      <c r="AH243" s="54"/>
      <c r="AI243" s="54"/>
    </row>
    <row r="244" spans="2:35">
      <c r="B244" s="25">
        <v>4822000</v>
      </c>
      <c r="C244" s="273" t="s">
        <v>293</v>
      </c>
      <c r="D244" s="11">
        <v>1079</v>
      </c>
      <c r="E244" s="11">
        <v>1050</v>
      </c>
      <c r="F244" s="11">
        <v>4</v>
      </c>
      <c r="G244" s="11">
        <v>5</v>
      </c>
      <c r="H244" s="11">
        <v>2</v>
      </c>
      <c r="I244" s="11" t="s">
        <v>1029</v>
      </c>
      <c r="J244" s="11">
        <v>14</v>
      </c>
      <c r="K244" s="11" t="s">
        <v>1029</v>
      </c>
      <c r="L244" s="11" t="s">
        <v>1029</v>
      </c>
      <c r="M244" s="11" t="s">
        <v>1029</v>
      </c>
      <c r="N244" s="11">
        <v>2</v>
      </c>
      <c r="O244" s="11" t="s">
        <v>1029</v>
      </c>
      <c r="P244" s="11" t="s">
        <v>1029</v>
      </c>
      <c r="Q244" s="11" t="s">
        <v>1029</v>
      </c>
      <c r="R244" s="11">
        <v>2</v>
      </c>
      <c r="S244" s="11" t="s">
        <v>1029</v>
      </c>
      <c r="T244" s="54"/>
      <c r="U244" s="54"/>
      <c r="V244" s="54"/>
      <c r="W244" s="54"/>
      <c r="X244" s="54"/>
      <c r="Y244" s="54"/>
      <c r="Z244" s="54"/>
      <c r="AA244" s="54"/>
      <c r="AB244" s="54"/>
      <c r="AC244" s="54"/>
      <c r="AD244" s="54"/>
      <c r="AE244" s="54"/>
      <c r="AF244" s="54"/>
      <c r="AG244" s="54"/>
      <c r="AH244" s="54"/>
      <c r="AI244" s="54"/>
    </row>
    <row r="245" spans="2:35">
      <c r="B245" s="25">
        <v>4823000</v>
      </c>
      <c r="C245" s="273" t="s">
        <v>294</v>
      </c>
      <c r="D245" s="11">
        <v>1107</v>
      </c>
      <c r="E245" s="11">
        <v>1076</v>
      </c>
      <c r="F245" s="11">
        <v>26</v>
      </c>
      <c r="G245" s="11">
        <v>4</v>
      </c>
      <c r="H245" s="11" t="s">
        <v>1029</v>
      </c>
      <c r="I245" s="11" t="s">
        <v>1029</v>
      </c>
      <c r="J245" s="11" t="s">
        <v>1029</v>
      </c>
      <c r="K245" s="11" t="s">
        <v>1029</v>
      </c>
      <c r="L245" s="11" t="s">
        <v>1029</v>
      </c>
      <c r="M245" s="11" t="s">
        <v>1029</v>
      </c>
      <c r="N245" s="11">
        <v>1</v>
      </c>
      <c r="O245" s="11" t="s">
        <v>1029</v>
      </c>
      <c r="P245" s="11" t="s">
        <v>1029</v>
      </c>
      <c r="Q245" s="11" t="s">
        <v>1029</v>
      </c>
      <c r="R245" s="11" t="s">
        <v>1029</v>
      </c>
      <c r="S245" s="11" t="s">
        <v>1029</v>
      </c>
      <c r="T245" s="54"/>
      <c r="U245" s="54"/>
      <c r="V245" s="54"/>
      <c r="W245" s="54"/>
      <c r="X245" s="54"/>
      <c r="Y245" s="54"/>
      <c r="Z245" s="54"/>
      <c r="AA245" s="54"/>
      <c r="AB245" s="54"/>
      <c r="AC245" s="54"/>
      <c r="AD245" s="54"/>
      <c r="AE245" s="54"/>
      <c r="AF245" s="54"/>
      <c r="AG245" s="54"/>
      <c r="AH245" s="54"/>
      <c r="AI245" s="54"/>
    </row>
    <row r="246" spans="2:35">
      <c r="B246" s="24">
        <v>4824000</v>
      </c>
      <c r="C246" s="273" t="s">
        <v>295</v>
      </c>
      <c r="D246" s="11">
        <v>1224</v>
      </c>
      <c r="E246" s="11">
        <v>1145</v>
      </c>
      <c r="F246" s="11" t="s">
        <v>1029</v>
      </c>
      <c r="G246" s="11">
        <v>67</v>
      </c>
      <c r="H246" s="11">
        <v>2</v>
      </c>
      <c r="I246" s="11" t="s">
        <v>1029</v>
      </c>
      <c r="J246" s="11">
        <v>3</v>
      </c>
      <c r="K246" s="11" t="s">
        <v>1029</v>
      </c>
      <c r="L246" s="11" t="s">
        <v>1029</v>
      </c>
      <c r="M246" s="11">
        <v>1</v>
      </c>
      <c r="N246" s="11" t="s">
        <v>1029</v>
      </c>
      <c r="O246" s="11" t="s">
        <v>1029</v>
      </c>
      <c r="P246" s="11" t="s">
        <v>1029</v>
      </c>
      <c r="Q246" s="11">
        <v>2</v>
      </c>
      <c r="R246" s="11">
        <v>1</v>
      </c>
      <c r="S246" s="11">
        <v>3</v>
      </c>
      <c r="T246" s="54"/>
      <c r="U246" s="54"/>
      <c r="V246" s="54"/>
      <c r="W246" s="54"/>
      <c r="X246" s="54"/>
      <c r="Y246" s="54"/>
      <c r="Z246" s="54"/>
      <c r="AA246" s="54"/>
      <c r="AB246" s="54"/>
      <c r="AC246" s="54"/>
      <c r="AD246" s="54"/>
      <c r="AE246" s="54"/>
      <c r="AF246" s="54"/>
      <c r="AG246" s="54"/>
      <c r="AH246" s="54"/>
      <c r="AI246" s="54"/>
    </row>
    <row r="247" spans="2:35">
      <c r="B247" s="24">
        <v>4825000</v>
      </c>
      <c r="C247" s="273" t="s">
        <v>296</v>
      </c>
      <c r="D247" s="11">
        <v>2968</v>
      </c>
      <c r="E247" s="11">
        <v>2775</v>
      </c>
      <c r="F247" s="11">
        <v>138</v>
      </c>
      <c r="G247" s="11">
        <v>21</v>
      </c>
      <c r="H247" s="11">
        <v>2</v>
      </c>
      <c r="I247" s="11">
        <v>11</v>
      </c>
      <c r="J247" s="11" t="s">
        <v>1029</v>
      </c>
      <c r="K247" s="11" t="s">
        <v>1029</v>
      </c>
      <c r="L247" s="11">
        <v>2</v>
      </c>
      <c r="M247" s="11" t="s">
        <v>1029</v>
      </c>
      <c r="N247" s="11" t="s">
        <v>1029</v>
      </c>
      <c r="O247" s="11" t="s">
        <v>1029</v>
      </c>
      <c r="P247" s="11" t="s">
        <v>1029</v>
      </c>
      <c r="Q247" s="11">
        <v>1</v>
      </c>
      <c r="R247" s="11">
        <v>10</v>
      </c>
      <c r="S247" s="11">
        <v>8</v>
      </c>
      <c r="T247" s="54"/>
      <c r="U247" s="54"/>
      <c r="V247" s="54"/>
      <c r="W247" s="54"/>
      <c r="X247" s="54"/>
      <c r="Y247" s="54"/>
      <c r="Z247" s="54"/>
      <c r="AA247" s="54"/>
      <c r="AB247" s="54"/>
      <c r="AC247" s="54"/>
      <c r="AD247" s="54"/>
      <c r="AE247" s="54"/>
      <c r="AF247" s="54"/>
      <c r="AG247" s="54"/>
      <c r="AH247" s="54"/>
      <c r="AI247" s="54"/>
    </row>
    <row r="248" spans="2:35">
      <c r="B248" s="25">
        <v>4826000</v>
      </c>
      <c r="C248" s="273" t="s">
        <v>297</v>
      </c>
      <c r="D248" s="11">
        <v>1104</v>
      </c>
      <c r="E248" s="11">
        <v>1052</v>
      </c>
      <c r="F248" s="11">
        <v>5</v>
      </c>
      <c r="G248" s="11">
        <v>13</v>
      </c>
      <c r="H248" s="11">
        <v>32</v>
      </c>
      <c r="I248" s="11" t="s">
        <v>1029</v>
      </c>
      <c r="J248" s="11" t="s">
        <v>1029</v>
      </c>
      <c r="K248" s="11" t="s">
        <v>1029</v>
      </c>
      <c r="L248" s="11" t="s">
        <v>1029</v>
      </c>
      <c r="M248" s="11" t="s">
        <v>1029</v>
      </c>
      <c r="N248" s="11">
        <v>1</v>
      </c>
      <c r="O248" s="11" t="s">
        <v>1029</v>
      </c>
      <c r="P248" s="11" t="s">
        <v>1029</v>
      </c>
      <c r="Q248" s="11" t="s">
        <v>1029</v>
      </c>
      <c r="R248" s="11">
        <v>1</v>
      </c>
      <c r="S248" s="11" t="s">
        <v>1029</v>
      </c>
      <c r="T248" s="54"/>
      <c r="U248" s="54"/>
      <c r="V248" s="54"/>
      <c r="W248" s="54"/>
      <c r="X248" s="54"/>
      <c r="Y248" s="54"/>
      <c r="Z248" s="54"/>
      <c r="AA248" s="54"/>
      <c r="AB248" s="54"/>
      <c r="AC248" s="54"/>
      <c r="AD248" s="54"/>
      <c r="AE248" s="54"/>
      <c r="AF248" s="54"/>
      <c r="AG248" s="54"/>
      <c r="AH248" s="54"/>
      <c r="AI248" s="54"/>
    </row>
    <row r="249" spans="2:35">
      <c r="B249" s="25">
        <v>4827000</v>
      </c>
      <c r="C249" s="273" t="s">
        <v>204</v>
      </c>
      <c r="D249" s="11">
        <v>1069</v>
      </c>
      <c r="E249" s="11">
        <v>1068</v>
      </c>
      <c r="F249" s="11" t="s">
        <v>1029</v>
      </c>
      <c r="G249" s="11" t="s">
        <v>1029</v>
      </c>
      <c r="H249" s="11" t="s">
        <v>1029</v>
      </c>
      <c r="I249" s="11" t="s">
        <v>1029</v>
      </c>
      <c r="J249" s="11" t="s">
        <v>1029</v>
      </c>
      <c r="K249" s="11" t="s">
        <v>1029</v>
      </c>
      <c r="L249" s="11" t="s">
        <v>1029</v>
      </c>
      <c r="M249" s="11" t="s">
        <v>1029</v>
      </c>
      <c r="N249" s="11" t="s">
        <v>1029</v>
      </c>
      <c r="O249" s="11" t="s">
        <v>1029</v>
      </c>
      <c r="P249" s="11" t="s">
        <v>1029</v>
      </c>
      <c r="Q249" s="11" t="s">
        <v>1029</v>
      </c>
      <c r="R249" s="11">
        <v>1</v>
      </c>
      <c r="S249" s="11" t="s">
        <v>1029</v>
      </c>
      <c r="T249" s="54"/>
      <c r="U249" s="54"/>
      <c r="V249" s="54"/>
      <c r="W249" s="54"/>
      <c r="X249" s="54"/>
      <c r="Y249" s="54"/>
      <c r="Z249" s="54"/>
      <c r="AA249" s="54"/>
      <c r="AB249" s="54"/>
      <c r="AC249" s="54"/>
      <c r="AD249" s="54"/>
      <c r="AE249" s="54"/>
      <c r="AF249" s="54"/>
      <c r="AG249" s="54"/>
      <c r="AH249" s="54"/>
      <c r="AI249" s="54"/>
    </row>
    <row r="250" spans="2:35" s="54" customFormat="1">
      <c r="B250" s="298">
        <v>6200000</v>
      </c>
      <c r="C250" s="302" t="s">
        <v>298</v>
      </c>
      <c r="D250" s="303">
        <v>31610</v>
      </c>
      <c r="E250" s="303">
        <v>30147</v>
      </c>
      <c r="F250" s="303">
        <v>297</v>
      </c>
      <c r="G250" s="303">
        <v>212</v>
      </c>
      <c r="H250" s="303">
        <v>279</v>
      </c>
      <c r="I250" s="303">
        <v>30</v>
      </c>
      <c r="J250" s="303">
        <v>273</v>
      </c>
      <c r="K250" s="303">
        <v>12</v>
      </c>
      <c r="L250" s="303">
        <v>8</v>
      </c>
      <c r="M250" s="303">
        <v>9</v>
      </c>
      <c r="N250" s="303">
        <v>48</v>
      </c>
      <c r="O250" s="303" t="s">
        <v>1029</v>
      </c>
      <c r="P250" s="303">
        <v>4</v>
      </c>
      <c r="Q250" s="303">
        <v>27</v>
      </c>
      <c r="R250" s="303">
        <v>62</v>
      </c>
      <c r="S250" s="303">
        <v>202</v>
      </c>
    </row>
    <row r="251" spans="2:35">
      <c r="B251" s="25">
        <v>6201000</v>
      </c>
      <c r="C251" s="273" t="s">
        <v>299</v>
      </c>
      <c r="D251" s="11">
        <v>5187</v>
      </c>
      <c r="E251" s="11">
        <v>4914</v>
      </c>
      <c r="F251" s="11">
        <v>28</v>
      </c>
      <c r="G251" s="11">
        <v>51</v>
      </c>
      <c r="H251" s="11">
        <v>13</v>
      </c>
      <c r="I251" s="11">
        <v>8</v>
      </c>
      <c r="J251" s="11">
        <v>4</v>
      </c>
      <c r="K251" s="11">
        <v>5</v>
      </c>
      <c r="L251" s="11">
        <v>2</v>
      </c>
      <c r="M251" s="11">
        <v>5</v>
      </c>
      <c r="N251" s="11">
        <v>21</v>
      </c>
      <c r="O251" s="11" t="s">
        <v>1029</v>
      </c>
      <c r="P251" s="11">
        <v>4</v>
      </c>
      <c r="Q251" s="11">
        <v>12</v>
      </c>
      <c r="R251" s="11">
        <v>23</v>
      </c>
      <c r="S251" s="11">
        <v>97</v>
      </c>
      <c r="T251" s="54"/>
      <c r="U251" s="54"/>
      <c r="V251" s="54"/>
      <c r="W251" s="54"/>
      <c r="X251" s="54"/>
      <c r="Y251" s="54"/>
      <c r="Z251" s="54"/>
      <c r="AA251" s="54"/>
      <c r="AB251" s="54"/>
      <c r="AC251" s="54"/>
      <c r="AD251" s="54"/>
      <c r="AE251" s="54"/>
      <c r="AF251" s="54"/>
      <c r="AG251" s="54"/>
      <c r="AH251" s="54"/>
      <c r="AI251" s="54"/>
    </row>
    <row r="252" spans="2:35">
      <c r="B252" s="25">
        <v>6202000</v>
      </c>
      <c r="C252" s="273" t="s">
        <v>300</v>
      </c>
      <c r="D252" s="11">
        <v>581</v>
      </c>
      <c r="E252" s="11">
        <v>513</v>
      </c>
      <c r="F252" s="11">
        <v>26</v>
      </c>
      <c r="G252" s="11">
        <v>4</v>
      </c>
      <c r="H252" s="11">
        <v>4</v>
      </c>
      <c r="I252" s="11" t="s">
        <v>1029</v>
      </c>
      <c r="J252" s="11">
        <v>6</v>
      </c>
      <c r="K252" s="11">
        <v>2</v>
      </c>
      <c r="L252" s="11">
        <v>1</v>
      </c>
      <c r="M252" s="11" t="s">
        <v>1029</v>
      </c>
      <c r="N252" s="11" t="s">
        <v>1029</v>
      </c>
      <c r="O252" s="11" t="s">
        <v>1029</v>
      </c>
      <c r="P252" s="11" t="s">
        <v>1029</v>
      </c>
      <c r="Q252" s="11">
        <v>3</v>
      </c>
      <c r="R252" s="11">
        <v>6</v>
      </c>
      <c r="S252" s="11">
        <v>16</v>
      </c>
      <c r="T252" s="54"/>
      <c r="U252" s="54"/>
      <c r="V252" s="54"/>
      <c r="W252" s="54"/>
      <c r="X252" s="54"/>
      <c r="Y252" s="54"/>
      <c r="Z252" s="54"/>
      <c r="AA252" s="54"/>
      <c r="AB252" s="54"/>
      <c r="AC252" s="54"/>
      <c r="AD252" s="54"/>
      <c r="AE252" s="54"/>
      <c r="AF252" s="54"/>
      <c r="AG252" s="54"/>
      <c r="AH252" s="54"/>
      <c r="AI252" s="54"/>
    </row>
    <row r="253" spans="2:35">
      <c r="B253" s="25">
        <v>6203000</v>
      </c>
      <c r="C253" s="273" t="s">
        <v>301</v>
      </c>
      <c r="D253" s="11">
        <v>3598</v>
      </c>
      <c r="E253" s="11">
        <v>3239</v>
      </c>
      <c r="F253" s="11">
        <v>15</v>
      </c>
      <c r="G253" s="11">
        <v>77</v>
      </c>
      <c r="H253" s="11">
        <v>129</v>
      </c>
      <c r="I253" s="11">
        <v>6</v>
      </c>
      <c r="J253" s="11">
        <v>84</v>
      </c>
      <c r="K253" s="11">
        <v>4</v>
      </c>
      <c r="L253" s="11" t="s">
        <v>1029</v>
      </c>
      <c r="M253" s="11">
        <v>3</v>
      </c>
      <c r="N253" s="11">
        <v>7</v>
      </c>
      <c r="O253" s="11" t="s">
        <v>1029</v>
      </c>
      <c r="P253" s="11" t="s">
        <v>1029</v>
      </c>
      <c r="Q253" s="11">
        <v>4</v>
      </c>
      <c r="R253" s="11">
        <v>10</v>
      </c>
      <c r="S253" s="11">
        <v>20</v>
      </c>
      <c r="T253" s="54"/>
      <c r="U253" s="54"/>
      <c r="V253" s="54"/>
      <c r="W253" s="54"/>
      <c r="X253" s="54"/>
      <c r="Y253" s="54"/>
      <c r="Z253" s="54"/>
      <c r="AA253" s="54"/>
      <c r="AB253" s="54"/>
      <c r="AC253" s="54"/>
      <c r="AD253" s="54"/>
      <c r="AE253" s="54"/>
      <c r="AF253" s="54"/>
      <c r="AG253" s="54"/>
      <c r="AH253" s="54"/>
      <c r="AI253" s="54"/>
    </row>
    <row r="254" spans="2:35">
      <c r="B254" s="25">
        <v>6210000</v>
      </c>
      <c r="C254" s="273" t="s">
        <v>302</v>
      </c>
      <c r="D254" s="11">
        <v>1778</v>
      </c>
      <c r="E254" s="11">
        <v>1700</v>
      </c>
      <c r="F254" s="11">
        <v>19</v>
      </c>
      <c r="G254" s="11">
        <v>3</v>
      </c>
      <c r="H254" s="11">
        <v>13</v>
      </c>
      <c r="I254" s="11">
        <v>5</v>
      </c>
      <c r="J254" s="11">
        <v>27</v>
      </c>
      <c r="K254" s="11" t="s">
        <v>1029</v>
      </c>
      <c r="L254" s="11" t="s">
        <v>1029</v>
      </c>
      <c r="M254" s="11" t="s">
        <v>1029</v>
      </c>
      <c r="N254" s="11" t="s">
        <v>1029</v>
      </c>
      <c r="O254" s="11" t="s">
        <v>1029</v>
      </c>
      <c r="P254" s="11" t="s">
        <v>1029</v>
      </c>
      <c r="Q254" s="11">
        <v>3</v>
      </c>
      <c r="R254" s="11">
        <v>5</v>
      </c>
      <c r="S254" s="11">
        <v>3</v>
      </c>
      <c r="T254" s="54"/>
      <c r="U254" s="54"/>
      <c r="V254" s="54"/>
      <c r="W254" s="54"/>
      <c r="X254" s="54"/>
      <c r="Y254" s="54"/>
      <c r="Z254" s="54"/>
      <c r="AA254" s="54"/>
      <c r="AB254" s="54"/>
      <c r="AC254" s="54"/>
      <c r="AD254" s="54"/>
      <c r="AE254" s="54"/>
      <c r="AF254" s="54"/>
      <c r="AG254" s="54"/>
      <c r="AH254" s="54"/>
      <c r="AI254" s="54"/>
    </row>
    <row r="255" spans="2:35">
      <c r="B255" s="25">
        <v>6211000</v>
      </c>
      <c r="C255" s="273" t="s">
        <v>303</v>
      </c>
      <c r="D255" s="11">
        <v>1498</v>
      </c>
      <c r="E255" s="11">
        <v>1483</v>
      </c>
      <c r="F255" s="11" t="s">
        <v>1029</v>
      </c>
      <c r="G255" s="11">
        <v>1</v>
      </c>
      <c r="H255" s="11">
        <v>3</v>
      </c>
      <c r="I255" s="11" t="s">
        <v>1029</v>
      </c>
      <c r="J255" s="11">
        <v>3</v>
      </c>
      <c r="K255" s="11" t="s">
        <v>1029</v>
      </c>
      <c r="L255" s="11" t="s">
        <v>1029</v>
      </c>
      <c r="M255" s="11" t="s">
        <v>1029</v>
      </c>
      <c r="N255" s="11">
        <v>7</v>
      </c>
      <c r="O255" s="11" t="s">
        <v>1029</v>
      </c>
      <c r="P255" s="11" t="s">
        <v>1029</v>
      </c>
      <c r="Q255" s="11" t="s">
        <v>1029</v>
      </c>
      <c r="R255" s="11" t="s">
        <v>1029</v>
      </c>
      <c r="S255" s="11">
        <v>1</v>
      </c>
      <c r="T255" s="54"/>
      <c r="U255" s="54"/>
      <c r="V255" s="54"/>
      <c r="W255" s="54"/>
      <c r="X255" s="54"/>
      <c r="Y255" s="54"/>
      <c r="Z255" s="54"/>
      <c r="AA255" s="54"/>
      <c r="AB255" s="54"/>
      <c r="AC255" s="54"/>
      <c r="AD255" s="54"/>
      <c r="AE255" s="54"/>
      <c r="AF255" s="54"/>
      <c r="AG255" s="54"/>
      <c r="AH255" s="54"/>
      <c r="AI255" s="54"/>
    </row>
    <row r="256" spans="2:35">
      <c r="B256" s="25">
        <v>6212000</v>
      </c>
      <c r="C256" s="273" t="s">
        <v>304</v>
      </c>
      <c r="D256" s="11">
        <v>1571</v>
      </c>
      <c r="E256" s="11">
        <v>1409</v>
      </c>
      <c r="F256" s="11">
        <v>100</v>
      </c>
      <c r="G256" s="11" t="s">
        <v>1029</v>
      </c>
      <c r="H256" s="11">
        <v>30</v>
      </c>
      <c r="I256" s="11" t="s">
        <v>1029</v>
      </c>
      <c r="J256" s="11">
        <v>25</v>
      </c>
      <c r="K256" s="11">
        <v>1</v>
      </c>
      <c r="L256" s="11">
        <v>1</v>
      </c>
      <c r="M256" s="11" t="s">
        <v>1029</v>
      </c>
      <c r="N256" s="11" t="s">
        <v>1029</v>
      </c>
      <c r="O256" s="11" t="s">
        <v>1029</v>
      </c>
      <c r="P256" s="11" t="s">
        <v>1029</v>
      </c>
      <c r="Q256" s="11" t="s">
        <v>1029</v>
      </c>
      <c r="R256" s="11">
        <v>1</v>
      </c>
      <c r="S256" s="11">
        <v>4</v>
      </c>
      <c r="T256" s="54"/>
      <c r="U256" s="54"/>
      <c r="V256" s="54"/>
      <c r="W256" s="54"/>
      <c r="X256" s="54"/>
      <c r="Y256" s="54"/>
      <c r="Z256" s="54"/>
      <c r="AA256" s="54"/>
      <c r="AB256" s="54"/>
      <c r="AC256" s="54"/>
      <c r="AD256" s="54"/>
      <c r="AE256" s="54"/>
      <c r="AF256" s="54"/>
      <c r="AG256" s="54"/>
      <c r="AH256" s="54"/>
      <c r="AI256" s="54"/>
    </row>
    <row r="257" spans="2:35">
      <c r="B257" s="25">
        <v>6213000</v>
      </c>
      <c r="C257" s="273" t="s">
        <v>305</v>
      </c>
      <c r="D257" s="11">
        <v>1365</v>
      </c>
      <c r="E257" s="11">
        <v>1317</v>
      </c>
      <c r="F257" s="11" t="s">
        <v>1029</v>
      </c>
      <c r="G257" s="11">
        <v>2</v>
      </c>
      <c r="H257" s="11">
        <v>5</v>
      </c>
      <c r="I257" s="11" t="s">
        <v>1029</v>
      </c>
      <c r="J257" s="11">
        <v>38</v>
      </c>
      <c r="K257" s="11" t="s">
        <v>1029</v>
      </c>
      <c r="L257" s="11" t="s">
        <v>1029</v>
      </c>
      <c r="M257" s="11" t="s">
        <v>1029</v>
      </c>
      <c r="N257" s="11">
        <v>2</v>
      </c>
      <c r="O257" s="11" t="s">
        <v>1029</v>
      </c>
      <c r="P257" s="11" t="s">
        <v>1029</v>
      </c>
      <c r="Q257" s="11" t="s">
        <v>1029</v>
      </c>
      <c r="R257" s="11" t="s">
        <v>1029</v>
      </c>
      <c r="S257" s="11">
        <v>1</v>
      </c>
      <c r="T257" s="54"/>
      <c r="U257" s="54"/>
      <c r="V257" s="54"/>
      <c r="W257" s="54"/>
      <c r="X257" s="54"/>
      <c r="Y257" s="54"/>
      <c r="Z257" s="54"/>
      <c r="AA257" s="54"/>
      <c r="AB257" s="54"/>
      <c r="AC257" s="54"/>
      <c r="AD257" s="54"/>
      <c r="AE257" s="54"/>
      <c r="AF257" s="54"/>
      <c r="AG257" s="54"/>
      <c r="AH257" s="54"/>
      <c r="AI257" s="54"/>
    </row>
    <row r="258" spans="2:35">
      <c r="B258" s="25">
        <v>6214000</v>
      </c>
      <c r="C258" s="273" t="s">
        <v>306</v>
      </c>
      <c r="D258" s="11">
        <v>674</v>
      </c>
      <c r="E258" s="11">
        <v>613</v>
      </c>
      <c r="F258" s="11" t="s">
        <v>1029</v>
      </c>
      <c r="G258" s="11" t="s">
        <v>1029</v>
      </c>
      <c r="H258" s="11">
        <v>33</v>
      </c>
      <c r="I258" s="11" t="s">
        <v>1029</v>
      </c>
      <c r="J258" s="11">
        <v>21</v>
      </c>
      <c r="K258" s="11" t="s">
        <v>1029</v>
      </c>
      <c r="L258" s="11" t="s">
        <v>1029</v>
      </c>
      <c r="M258" s="11" t="s">
        <v>1029</v>
      </c>
      <c r="N258" s="11" t="s">
        <v>1029</v>
      </c>
      <c r="O258" s="11" t="s">
        <v>1029</v>
      </c>
      <c r="P258" s="11" t="s">
        <v>1029</v>
      </c>
      <c r="Q258" s="11" t="s">
        <v>1029</v>
      </c>
      <c r="R258" s="11" t="s">
        <v>1029</v>
      </c>
      <c r="S258" s="11">
        <v>7</v>
      </c>
      <c r="T258" s="54"/>
      <c r="U258" s="54"/>
      <c r="V258" s="54"/>
      <c r="W258" s="54"/>
      <c r="X258" s="54"/>
      <c r="Y258" s="54"/>
      <c r="Z258" s="54"/>
      <c r="AA258" s="54"/>
      <c r="AB258" s="54"/>
      <c r="AC258" s="54"/>
      <c r="AD258" s="54"/>
      <c r="AE258" s="54"/>
      <c r="AF258" s="54"/>
      <c r="AG258" s="54"/>
      <c r="AH258" s="54"/>
      <c r="AI258" s="54"/>
    </row>
    <row r="259" spans="2:35">
      <c r="B259" s="25">
        <v>6215000</v>
      </c>
      <c r="C259" s="273" t="s">
        <v>307</v>
      </c>
      <c r="D259" s="11">
        <v>1011</v>
      </c>
      <c r="E259" s="11">
        <v>1011</v>
      </c>
      <c r="F259" s="11" t="s">
        <v>1029</v>
      </c>
      <c r="G259" s="11" t="s">
        <v>1029</v>
      </c>
      <c r="H259" s="11" t="s">
        <v>1029</v>
      </c>
      <c r="I259" s="11" t="s">
        <v>1029</v>
      </c>
      <c r="J259" s="11" t="s">
        <v>1029</v>
      </c>
      <c r="K259" s="11" t="s">
        <v>1029</v>
      </c>
      <c r="L259" s="11" t="s">
        <v>1029</v>
      </c>
      <c r="M259" s="11" t="s">
        <v>1029</v>
      </c>
      <c r="N259" s="11" t="s">
        <v>1029</v>
      </c>
      <c r="O259" s="11" t="s">
        <v>1029</v>
      </c>
      <c r="P259" s="11" t="s">
        <v>1029</v>
      </c>
      <c r="Q259" s="11" t="s">
        <v>1029</v>
      </c>
      <c r="R259" s="11" t="s">
        <v>1029</v>
      </c>
      <c r="S259" s="11" t="s">
        <v>1029</v>
      </c>
      <c r="T259" s="54"/>
      <c r="U259" s="54"/>
      <c r="V259" s="54"/>
      <c r="W259" s="54"/>
      <c r="X259" s="54"/>
      <c r="Y259" s="54"/>
      <c r="Z259" s="54"/>
      <c r="AA259" s="54"/>
      <c r="AB259" s="54"/>
      <c r="AC259" s="54"/>
      <c r="AD259" s="54"/>
      <c r="AE259" s="54"/>
      <c r="AF259" s="54"/>
      <c r="AG259" s="54"/>
      <c r="AH259" s="54"/>
      <c r="AI259" s="54"/>
    </row>
    <row r="260" spans="2:35">
      <c r="B260" s="25">
        <v>6216000</v>
      </c>
      <c r="C260" s="273" t="s">
        <v>308</v>
      </c>
      <c r="D260" s="11">
        <v>873</v>
      </c>
      <c r="E260" s="11">
        <v>862</v>
      </c>
      <c r="F260" s="11" t="s">
        <v>1029</v>
      </c>
      <c r="G260" s="11">
        <v>8</v>
      </c>
      <c r="H260" s="11" t="s">
        <v>1029</v>
      </c>
      <c r="I260" s="11" t="s">
        <v>1029</v>
      </c>
      <c r="J260" s="11" t="s">
        <v>1029</v>
      </c>
      <c r="K260" s="11" t="s">
        <v>1029</v>
      </c>
      <c r="L260" s="11" t="s">
        <v>1029</v>
      </c>
      <c r="M260" s="11" t="s">
        <v>1029</v>
      </c>
      <c r="N260" s="11" t="s">
        <v>1029</v>
      </c>
      <c r="O260" s="11" t="s">
        <v>1029</v>
      </c>
      <c r="P260" s="11" t="s">
        <v>1029</v>
      </c>
      <c r="Q260" s="11" t="s">
        <v>1029</v>
      </c>
      <c r="R260" s="11" t="s">
        <v>1029</v>
      </c>
      <c r="S260" s="11">
        <v>3</v>
      </c>
      <c r="T260" s="54"/>
      <c r="U260" s="54"/>
      <c r="V260" s="54"/>
      <c r="W260" s="54"/>
      <c r="X260" s="54"/>
      <c r="Y260" s="54"/>
      <c r="Z260" s="54"/>
      <c r="AA260" s="54"/>
      <c r="AB260" s="54"/>
      <c r="AC260" s="54"/>
      <c r="AD260" s="54"/>
      <c r="AE260" s="54"/>
      <c r="AF260" s="54"/>
      <c r="AG260" s="54"/>
      <c r="AH260" s="54"/>
      <c r="AI260" s="54"/>
    </row>
    <row r="261" spans="2:35">
      <c r="B261" s="25">
        <v>6217000</v>
      </c>
      <c r="C261" s="273" t="s">
        <v>309</v>
      </c>
      <c r="D261" s="11">
        <v>1246</v>
      </c>
      <c r="E261" s="11">
        <v>1207</v>
      </c>
      <c r="F261" s="11">
        <v>1</v>
      </c>
      <c r="G261" s="11">
        <v>6</v>
      </c>
      <c r="H261" s="11">
        <v>16</v>
      </c>
      <c r="I261" s="11">
        <v>3</v>
      </c>
      <c r="J261" s="11">
        <v>6</v>
      </c>
      <c r="K261" s="11" t="s">
        <v>1029</v>
      </c>
      <c r="L261" s="11">
        <v>3</v>
      </c>
      <c r="M261" s="11" t="s">
        <v>1029</v>
      </c>
      <c r="N261" s="11">
        <v>1</v>
      </c>
      <c r="O261" s="11" t="s">
        <v>1029</v>
      </c>
      <c r="P261" s="11" t="s">
        <v>1029</v>
      </c>
      <c r="Q261" s="11">
        <v>1</v>
      </c>
      <c r="R261" s="11">
        <v>2</v>
      </c>
      <c r="S261" s="11" t="s">
        <v>1029</v>
      </c>
      <c r="T261" s="54"/>
      <c r="U261" s="54"/>
      <c r="V261" s="54"/>
      <c r="W261" s="54"/>
      <c r="X261" s="54"/>
      <c r="Y261" s="54"/>
      <c r="Z261" s="54"/>
      <c r="AA261" s="54"/>
      <c r="AB261" s="54"/>
      <c r="AC261" s="54"/>
      <c r="AD261" s="54"/>
      <c r="AE261" s="54"/>
      <c r="AF261" s="54"/>
      <c r="AG261" s="54"/>
      <c r="AH261" s="54"/>
      <c r="AI261" s="54"/>
    </row>
    <row r="262" spans="2:35">
      <c r="B262" s="25">
        <v>6218000</v>
      </c>
      <c r="C262" s="273" t="s">
        <v>310</v>
      </c>
      <c r="D262" s="11">
        <v>1128</v>
      </c>
      <c r="E262" s="11">
        <v>1100</v>
      </c>
      <c r="F262" s="11">
        <v>23</v>
      </c>
      <c r="G262" s="11">
        <v>1</v>
      </c>
      <c r="H262" s="11" t="s">
        <v>1029</v>
      </c>
      <c r="I262" s="11">
        <v>1</v>
      </c>
      <c r="J262" s="11" t="s">
        <v>1029</v>
      </c>
      <c r="K262" s="11" t="s">
        <v>1029</v>
      </c>
      <c r="L262" s="11" t="s">
        <v>1029</v>
      </c>
      <c r="M262" s="11" t="s">
        <v>1029</v>
      </c>
      <c r="N262" s="11">
        <v>1</v>
      </c>
      <c r="O262" s="11" t="s">
        <v>1029</v>
      </c>
      <c r="P262" s="11" t="s">
        <v>1029</v>
      </c>
      <c r="Q262" s="11" t="s">
        <v>1029</v>
      </c>
      <c r="R262" s="11">
        <v>2</v>
      </c>
      <c r="S262" s="11" t="s">
        <v>1029</v>
      </c>
      <c r="T262" s="54"/>
      <c r="U262" s="54"/>
      <c r="V262" s="54"/>
      <c r="W262" s="54"/>
      <c r="X262" s="54"/>
      <c r="Y262" s="54"/>
      <c r="Z262" s="54"/>
      <c r="AA262" s="54"/>
      <c r="AB262" s="54"/>
      <c r="AC262" s="54"/>
      <c r="AD262" s="54"/>
      <c r="AE262" s="54"/>
      <c r="AF262" s="54"/>
      <c r="AG262" s="54"/>
      <c r="AH262" s="54"/>
      <c r="AI262" s="54"/>
    </row>
    <row r="263" spans="2:35">
      <c r="B263" s="25">
        <v>6219000</v>
      </c>
      <c r="C263" s="273" t="s">
        <v>311</v>
      </c>
      <c r="D263" s="11">
        <v>1042</v>
      </c>
      <c r="E263" s="11">
        <v>1029</v>
      </c>
      <c r="F263" s="11">
        <v>1</v>
      </c>
      <c r="G263" s="11">
        <v>5</v>
      </c>
      <c r="H263" s="11">
        <v>2</v>
      </c>
      <c r="I263" s="11" t="s">
        <v>1029</v>
      </c>
      <c r="J263" s="11" t="s">
        <v>1029</v>
      </c>
      <c r="K263" s="11" t="s">
        <v>1029</v>
      </c>
      <c r="L263" s="11" t="s">
        <v>1029</v>
      </c>
      <c r="M263" s="11" t="s">
        <v>1029</v>
      </c>
      <c r="N263" s="11" t="s">
        <v>1029</v>
      </c>
      <c r="O263" s="11" t="s">
        <v>1029</v>
      </c>
      <c r="P263" s="11" t="s">
        <v>1029</v>
      </c>
      <c r="Q263" s="11" t="s">
        <v>1029</v>
      </c>
      <c r="R263" s="11" t="s">
        <v>1029</v>
      </c>
      <c r="S263" s="11">
        <v>5</v>
      </c>
      <c r="T263" s="54"/>
      <c r="U263" s="54"/>
      <c r="V263" s="54"/>
      <c r="W263" s="54"/>
      <c r="X263" s="54"/>
      <c r="Y263" s="54"/>
      <c r="Z263" s="54"/>
      <c r="AA263" s="54"/>
      <c r="AB263" s="54"/>
      <c r="AC263" s="54"/>
      <c r="AD263" s="54"/>
      <c r="AE263" s="54"/>
      <c r="AF263" s="54"/>
      <c r="AG263" s="54"/>
      <c r="AH263" s="54"/>
      <c r="AI263" s="54"/>
    </row>
    <row r="264" spans="2:35">
      <c r="B264" s="25">
        <v>6220000</v>
      </c>
      <c r="C264" s="273" t="s">
        <v>312</v>
      </c>
      <c r="D264" s="11">
        <v>2077</v>
      </c>
      <c r="E264" s="11">
        <v>2042</v>
      </c>
      <c r="F264" s="11">
        <v>11</v>
      </c>
      <c r="G264" s="11">
        <v>4</v>
      </c>
      <c r="H264" s="11" t="s">
        <v>1029</v>
      </c>
      <c r="I264" s="11">
        <v>3</v>
      </c>
      <c r="J264" s="11">
        <v>9</v>
      </c>
      <c r="K264" s="11" t="s">
        <v>1029</v>
      </c>
      <c r="L264" s="11" t="s">
        <v>1029</v>
      </c>
      <c r="M264" s="11">
        <v>1</v>
      </c>
      <c r="N264" s="11">
        <v>4</v>
      </c>
      <c r="O264" s="11" t="s">
        <v>1029</v>
      </c>
      <c r="P264" s="11" t="s">
        <v>1029</v>
      </c>
      <c r="Q264" s="11" t="s">
        <v>1029</v>
      </c>
      <c r="R264" s="11">
        <v>2</v>
      </c>
      <c r="S264" s="11">
        <v>1</v>
      </c>
      <c r="T264" s="54"/>
      <c r="U264" s="54"/>
      <c r="V264" s="54"/>
      <c r="W264" s="54"/>
      <c r="X264" s="54"/>
      <c r="Y264" s="54"/>
      <c r="Z264" s="54"/>
      <c r="AA264" s="54"/>
      <c r="AB264" s="54"/>
      <c r="AC264" s="54"/>
      <c r="AD264" s="54"/>
      <c r="AE264" s="54"/>
      <c r="AF264" s="54"/>
      <c r="AG264" s="54"/>
      <c r="AH264" s="54"/>
      <c r="AI264" s="54"/>
    </row>
    <row r="265" spans="2:35">
      <c r="B265" s="25">
        <v>6221000</v>
      </c>
      <c r="C265" s="273" t="s">
        <v>313</v>
      </c>
      <c r="D265" s="11">
        <v>762</v>
      </c>
      <c r="E265" s="11">
        <v>759</v>
      </c>
      <c r="F265" s="11" t="s">
        <v>1029</v>
      </c>
      <c r="G265" s="11">
        <v>2</v>
      </c>
      <c r="H265" s="11" t="s">
        <v>1029</v>
      </c>
      <c r="I265" s="11" t="s">
        <v>1029</v>
      </c>
      <c r="J265" s="11" t="s">
        <v>1029</v>
      </c>
      <c r="K265" s="11" t="s">
        <v>1029</v>
      </c>
      <c r="L265" s="11" t="s">
        <v>1029</v>
      </c>
      <c r="M265" s="11" t="s">
        <v>1029</v>
      </c>
      <c r="N265" s="11" t="s">
        <v>1029</v>
      </c>
      <c r="O265" s="11" t="s">
        <v>1029</v>
      </c>
      <c r="P265" s="11" t="s">
        <v>1029</v>
      </c>
      <c r="Q265" s="11">
        <v>1</v>
      </c>
      <c r="R265" s="11" t="s">
        <v>1029</v>
      </c>
      <c r="S265" s="11" t="s">
        <v>1029</v>
      </c>
      <c r="T265" s="54"/>
      <c r="U265" s="54"/>
      <c r="V265" s="54"/>
      <c r="W265" s="54"/>
      <c r="X265" s="54"/>
      <c r="Y265" s="54"/>
      <c r="Z265" s="54"/>
      <c r="AA265" s="54"/>
      <c r="AB265" s="54"/>
      <c r="AC265" s="54"/>
      <c r="AD265" s="54"/>
      <c r="AE265" s="54"/>
      <c r="AF265" s="54"/>
      <c r="AG265" s="54"/>
      <c r="AH265" s="54"/>
      <c r="AI265" s="54"/>
    </row>
    <row r="266" spans="2:35">
      <c r="B266" s="25">
        <v>6222000</v>
      </c>
      <c r="C266" s="273" t="s">
        <v>314</v>
      </c>
      <c r="D266" s="11">
        <v>906</v>
      </c>
      <c r="E266" s="11">
        <v>894</v>
      </c>
      <c r="F266" s="11" t="s">
        <v>1029</v>
      </c>
      <c r="G266" s="11" t="s">
        <v>1029</v>
      </c>
      <c r="H266" s="11" t="s">
        <v>1029</v>
      </c>
      <c r="I266" s="11" t="s">
        <v>1029</v>
      </c>
      <c r="J266" s="11">
        <v>10</v>
      </c>
      <c r="K266" s="11" t="s">
        <v>1029</v>
      </c>
      <c r="L266" s="11" t="s">
        <v>1029</v>
      </c>
      <c r="M266" s="11" t="s">
        <v>1029</v>
      </c>
      <c r="N266" s="11" t="s">
        <v>1029</v>
      </c>
      <c r="O266" s="11" t="s">
        <v>1029</v>
      </c>
      <c r="P266" s="11" t="s">
        <v>1029</v>
      </c>
      <c r="Q266" s="11" t="s">
        <v>1029</v>
      </c>
      <c r="R266" s="11" t="s">
        <v>1029</v>
      </c>
      <c r="S266" s="11">
        <v>2</v>
      </c>
      <c r="T266" s="54"/>
      <c r="U266" s="54"/>
      <c r="V266" s="54"/>
      <c r="W266" s="54"/>
      <c r="X266" s="54"/>
      <c r="Y266" s="54"/>
      <c r="Z266" s="54"/>
      <c r="AA266" s="54"/>
      <c r="AB266" s="54"/>
      <c r="AC266" s="54"/>
      <c r="AD266" s="54"/>
      <c r="AE266" s="54"/>
      <c r="AF266" s="54"/>
      <c r="AG266" s="54"/>
      <c r="AH266" s="54"/>
      <c r="AI266" s="54"/>
    </row>
    <row r="267" spans="2:35">
      <c r="B267" s="25">
        <v>6223000</v>
      </c>
      <c r="C267" s="273" t="s">
        <v>315</v>
      </c>
      <c r="D267" s="11">
        <v>426</v>
      </c>
      <c r="E267" s="11">
        <v>394</v>
      </c>
      <c r="F267" s="11">
        <v>5</v>
      </c>
      <c r="G267" s="11">
        <v>1</v>
      </c>
      <c r="H267" s="11">
        <v>3</v>
      </c>
      <c r="I267" s="11" t="s">
        <v>1029</v>
      </c>
      <c r="J267" s="11">
        <v>14</v>
      </c>
      <c r="K267" s="11" t="s">
        <v>1029</v>
      </c>
      <c r="L267" s="11" t="s">
        <v>1029</v>
      </c>
      <c r="M267" s="11" t="s">
        <v>1029</v>
      </c>
      <c r="N267" s="11" t="s">
        <v>1029</v>
      </c>
      <c r="O267" s="11" t="s">
        <v>1029</v>
      </c>
      <c r="P267" s="11" t="s">
        <v>1029</v>
      </c>
      <c r="Q267" s="11">
        <v>1</v>
      </c>
      <c r="R267" s="11" t="s">
        <v>1029</v>
      </c>
      <c r="S267" s="11">
        <v>8</v>
      </c>
      <c r="T267" s="54"/>
      <c r="U267" s="54"/>
      <c r="V267" s="54"/>
      <c r="W267" s="54"/>
      <c r="X267" s="54"/>
      <c r="Y267" s="54"/>
      <c r="Z267" s="54"/>
      <c r="AA267" s="54"/>
      <c r="AB267" s="54"/>
      <c r="AC267" s="54"/>
      <c r="AD267" s="54"/>
      <c r="AE267" s="54"/>
      <c r="AF267" s="54"/>
      <c r="AG267" s="54"/>
      <c r="AH267" s="54"/>
      <c r="AI267" s="54"/>
    </row>
    <row r="268" spans="2:35">
      <c r="B268" s="25">
        <v>6224000</v>
      </c>
      <c r="C268" s="273" t="s">
        <v>316</v>
      </c>
      <c r="D268" s="11">
        <v>2054</v>
      </c>
      <c r="E268" s="11">
        <v>1985</v>
      </c>
      <c r="F268" s="11" t="s">
        <v>1029</v>
      </c>
      <c r="G268" s="11">
        <v>46</v>
      </c>
      <c r="H268" s="11">
        <v>8</v>
      </c>
      <c r="I268" s="11" t="s">
        <v>1029</v>
      </c>
      <c r="J268" s="11">
        <v>1</v>
      </c>
      <c r="K268" s="11" t="s">
        <v>1029</v>
      </c>
      <c r="L268" s="11">
        <v>1</v>
      </c>
      <c r="M268" s="11" t="s">
        <v>1029</v>
      </c>
      <c r="N268" s="11">
        <v>5</v>
      </c>
      <c r="O268" s="11" t="s">
        <v>1029</v>
      </c>
      <c r="P268" s="11" t="s">
        <v>1029</v>
      </c>
      <c r="Q268" s="11">
        <v>1</v>
      </c>
      <c r="R268" s="11" t="s">
        <v>1029</v>
      </c>
      <c r="S268" s="11">
        <v>7</v>
      </c>
      <c r="T268" s="54"/>
      <c r="U268" s="54"/>
      <c r="V268" s="54"/>
      <c r="W268" s="54"/>
      <c r="X268" s="54"/>
      <c r="Y268" s="54"/>
      <c r="Z268" s="54"/>
      <c r="AA268" s="54"/>
      <c r="AB268" s="54"/>
      <c r="AC268" s="54"/>
      <c r="AD268" s="54"/>
      <c r="AE268" s="54"/>
      <c r="AF268" s="54"/>
      <c r="AG268" s="54"/>
      <c r="AH268" s="54"/>
      <c r="AI268" s="54"/>
    </row>
    <row r="269" spans="2:35">
      <c r="B269" s="25">
        <v>6225000</v>
      </c>
      <c r="C269" s="273" t="s">
        <v>317</v>
      </c>
      <c r="D269" s="11">
        <v>1082</v>
      </c>
      <c r="E269" s="11">
        <v>1017</v>
      </c>
      <c r="F269" s="11">
        <v>35</v>
      </c>
      <c r="G269" s="11" t="s">
        <v>1029</v>
      </c>
      <c r="H269" s="11">
        <v>4</v>
      </c>
      <c r="I269" s="11">
        <v>3</v>
      </c>
      <c r="J269" s="11">
        <v>15</v>
      </c>
      <c r="K269" s="11" t="s">
        <v>1029</v>
      </c>
      <c r="L269" s="11" t="s">
        <v>1029</v>
      </c>
      <c r="M269" s="11" t="s">
        <v>1029</v>
      </c>
      <c r="N269" s="11" t="s">
        <v>1029</v>
      </c>
      <c r="O269" s="11" t="s">
        <v>1029</v>
      </c>
      <c r="P269" s="11" t="s">
        <v>1029</v>
      </c>
      <c r="Q269" s="11" t="s">
        <v>1029</v>
      </c>
      <c r="R269" s="11">
        <v>1</v>
      </c>
      <c r="S269" s="11">
        <v>7</v>
      </c>
      <c r="T269" s="54"/>
      <c r="U269" s="54"/>
      <c r="V269" s="54"/>
      <c r="W269" s="54"/>
      <c r="X269" s="54"/>
      <c r="Y269" s="54"/>
      <c r="Z269" s="54"/>
      <c r="AA269" s="54"/>
      <c r="AB269" s="54"/>
      <c r="AC269" s="54"/>
      <c r="AD269" s="54"/>
      <c r="AE269" s="54"/>
      <c r="AF269" s="54"/>
      <c r="AG269" s="54"/>
      <c r="AH269" s="54"/>
      <c r="AI269" s="54"/>
    </row>
    <row r="270" spans="2:35">
      <c r="B270" s="25">
        <v>6226000</v>
      </c>
      <c r="C270" s="273" t="s">
        <v>318</v>
      </c>
      <c r="D270" s="11">
        <v>999</v>
      </c>
      <c r="E270" s="11">
        <v>956</v>
      </c>
      <c r="F270" s="11" t="s">
        <v>1029</v>
      </c>
      <c r="G270" s="11">
        <v>1</v>
      </c>
      <c r="H270" s="11">
        <v>16</v>
      </c>
      <c r="I270" s="11" t="s">
        <v>1029</v>
      </c>
      <c r="J270" s="11">
        <v>8</v>
      </c>
      <c r="K270" s="11" t="s">
        <v>1029</v>
      </c>
      <c r="L270" s="11" t="s">
        <v>1029</v>
      </c>
      <c r="M270" s="11" t="s">
        <v>1029</v>
      </c>
      <c r="N270" s="11" t="s">
        <v>1029</v>
      </c>
      <c r="O270" s="11" t="s">
        <v>1029</v>
      </c>
      <c r="P270" s="11" t="s">
        <v>1029</v>
      </c>
      <c r="Q270" s="11">
        <v>1</v>
      </c>
      <c r="R270" s="11">
        <v>8</v>
      </c>
      <c r="S270" s="11">
        <v>9</v>
      </c>
      <c r="T270" s="54"/>
      <c r="U270" s="54"/>
      <c r="V270" s="54"/>
      <c r="W270" s="54"/>
      <c r="X270" s="54"/>
      <c r="Y270" s="54"/>
      <c r="Z270" s="54"/>
      <c r="AA270" s="54"/>
      <c r="AB270" s="54"/>
      <c r="AC270" s="54"/>
      <c r="AD270" s="54"/>
      <c r="AE270" s="54"/>
      <c r="AF270" s="54"/>
      <c r="AG270" s="54"/>
      <c r="AH270" s="54"/>
      <c r="AI270" s="54"/>
    </row>
    <row r="271" spans="2:35">
      <c r="B271" s="25">
        <v>6227000</v>
      </c>
      <c r="C271" s="273" t="s">
        <v>319</v>
      </c>
      <c r="D271" s="11">
        <v>1752</v>
      </c>
      <c r="E271" s="11">
        <v>1703</v>
      </c>
      <c r="F271" s="11">
        <v>33</v>
      </c>
      <c r="G271" s="11" t="s">
        <v>1029</v>
      </c>
      <c r="H271" s="11" t="s">
        <v>1029</v>
      </c>
      <c r="I271" s="11">
        <v>1</v>
      </c>
      <c r="J271" s="11">
        <v>2</v>
      </c>
      <c r="K271" s="11" t="s">
        <v>1029</v>
      </c>
      <c r="L271" s="11" t="s">
        <v>1029</v>
      </c>
      <c r="M271" s="11" t="s">
        <v>1029</v>
      </c>
      <c r="N271" s="11" t="s">
        <v>1029</v>
      </c>
      <c r="O271" s="11" t="s">
        <v>1029</v>
      </c>
      <c r="P271" s="11" t="s">
        <v>1029</v>
      </c>
      <c r="Q271" s="11" t="s">
        <v>1029</v>
      </c>
      <c r="R271" s="11">
        <v>2</v>
      </c>
      <c r="S271" s="11">
        <v>11</v>
      </c>
      <c r="T271" s="54"/>
      <c r="U271" s="54"/>
      <c r="V271" s="54"/>
      <c r="W271" s="54"/>
      <c r="X271" s="54"/>
      <c r="Y271" s="54"/>
      <c r="Z271" s="54"/>
      <c r="AA271" s="54"/>
      <c r="AB271" s="54"/>
      <c r="AC271" s="54"/>
      <c r="AD271" s="54"/>
      <c r="AE271" s="54"/>
      <c r="AF271" s="54"/>
      <c r="AG271" s="54"/>
      <c r="AH271" s="54"/>
      <c r="AI271" s="54"/>
    </row>
    <row r="272" spans="2:35" s="54" customFormat="1">
      <c r="B272" s="298">
        <v>7100000</v>
      </c>
      <c r="C272" s="302" t="s">
        <v>320</v>
      </c>
      <c r="D272" s="303">
        <v>43652</v>
      </c>
      <c r="E272" s="303">
        <v>41581</v>
      </c>
      <c r="F272" s="303">
        <v>375</v>
      </c>
      <c r="G272" s="303">
        <v>457</v>
      </c>
      <c r="H272" s="303">
        <v>616</v>
      </c>
      <c r="I272" s="303">
        <v>89</v>
      </c>
      <c r="J272" s="303">
        <v>139</v>
      </c>
      <c r="K272" s="303">
        <v>2</v>
      </c>
      <c r="L272" s="303">
        <v>26</v>
      </c>
      <c r="M272" s="303">
        <v>38</v>
      </c>
      <c r="N272" s="303">
        <v>47</v>
      </c>
      <c r="O272" s="303" t="s">
        <v>1029</v>
      </c>
      <c r="P272" s="303">
        <v>4</v>
      </c>
      <c r="Q272" s="303">
        <v>42</v>
      </c>
      <c r="R272" s="303">
        <v>78</v>
      </c>
      <c r="S272" s="303">
        <v>158</v>
      </c>
    </row>
    <row r="273" spans="2:35">
      <c r="B273" s="25">
        <v>7101000</v>
      </c>
      <c r="C273" s="273" t="s">
        <v>321</v>
      </c>
      <c r="D273" s="11">
        <v>8622</v>
      </c>
      <c r="E273" s="11">
        <v>8053</v>
      </c>
      <c r="F273" s="11">
        <v>9</v>
      </c>
      <c r="G273" s="11">
        <v>129</v>
      </c>
      <c r="H273" s="11">
        <v>158</v>
      </c>
      <c r="I273" s="11">
        <v>39</v>
      </c>
      <c r="J273" s="11">
        <v>46</v>
      </c>
      <c r="K273" s="11" t="s">
        <v>1029</v>
      </c>
      <c r="L273" s="11">
        <v>11</v>
      </c>
      <c r="M273" s="11">
        <v>25</v>
      </c>
      <c r="N273" s="11">
        <v>34</v>
      </c>
      <c r="O273" s="11" t="s">
        <v>1029</v>
      </c>
      <c r="P273" s="11">
        <v>2</v>
      </c>
      <c r="Q273" s="11">
        <v>20</v>
      </c>
      <c r="R273" s="11">
        <v>43</v>
      </c>
      <c r="S273" s="11">
        <v>53</v>
      </c>
      <c r="T273" s="54"/>
      <c r="U273" s="54"/>
      <c r="V273" s="54"/>
      <c r="W273" s="54"/>
      <c r="X273" s="54"/>
      <c r="Y273" s="54"/>
      <c r="Z273" s="54"/>
      <c r="AA273" s="54"/>
      <c r="AB273" s="54"/>
      <c r="AC273" s="54"/>
      <c r="AD273" s="54"/>
      <c r="AE273" s="54"/>
      <c r="AF273" s="54"/>
      <c r="AG273" s="54"/>
      <c r="AH273" s="54"/>
      <c r="AI273" s="54"/>
    </row>
    <row r="274" spans="2:35">
      <c r="B274" s="25">
        <v>7102000</v>
      </c>
      <c r="C274" s="273" t="s">
        <v>322</v>
      </c>
      <c r="D274" s="11">
        <v>2544</v>
      </c>
      <c r="E274" s="11">
        <v>2504</v>
      </c>
      <c r="F274" s="11">
        <v>11</v>
      </c>
      <c r="G274" s="11">
        <v>5</v>
      </c>
      <c r="H274" s="11" t="s">
        <v>1029</v>
      </c>
      <c r="I274" s="11" t="s">
        <v>1029</v>
      </c>
      <c r="J274" s="11">
        <v>4</v>
      </c>
      <c r="K274" s="11" t="s">
        <v>1029</v>
      </c>
      <c r="L274" s="11">
        <v>1</v>
      </c>
      <c r="M274" s="11" t="s">
        <v>1029</v>
      </c>
      <c r="N274" s="11">
        <v>3</v>
      </c>
      <c r="O274" s="11" t="s">
        <v>1029</v>
      </c>
      <c r="P274" s="11" t="s">
        <v>1029</v>
      </c>
      <c r="Q274" s="11">
        <v>3</v>
      </c>
      <c r="R274" s="11">
        <v>4</v>
      </c>
      <c r="S274" s="11">
        <v>9</v>
      </c>
      <c r="T274" s="54"/>
      <c r="U274" s="54"/>
      <c r="V274" s="54"/>
      <c r="W274" s="54"/>
      <c r="X274" s="54"/>
      <c r="Y274" s="54"/>
      <c r="Z274" s="54"/>
      <c r="AA274" s="54"/>
      <c r="AB274" s="54"/>
      <c r="AC274" s="54"/>
      <c r="AD274" s="54"/>
      <c r="AE274" s="54"/>
      <c r="AF274" s="54"/>
      <c r="AG274" s="54"/>
      <c r="AH274" s="54"/>
      <c r="AI274" s="54"/>
    </row>
    <row r="275" spans="2:35">
      <c r="B275" s="25">
        <v>7110000</v>
      </c>
      <c r="C275" s="277" t="s">
        <v>323</v>
      </c>
      <c r="D275" s="11">
        <v>572</v>
      </c>
      <c r="E275" s="11">
        <v>569</v>
      </c>
      <c r="F275" s="11" t="s">
        <v>1029</v>
      </c>
      <c r="G275" s="11">
        <v>3</v>
      </c>
      <c r="H275" s="11" t="s">
        <v>1029</v>
      </c>
      <c r="I275" s="11" t="s">
        <v>1029</v>
      </c>
      <c r="J275" s="11" t="s">
        <v>1029</v>
      </c>
      <c r="K275" s="11" t="s">
        <v>1029</v>
      </c>
      <c r="L275" s="11" t="s">
        <v>1029</v>
      </c>
      <c r="M275" s="11" t="s">
        <v>1029</v>
      </c>
      <c r="N275" s="11" t="s">
        <v>1029</v>
      </c>
      <c r="O275" s="11" t="s">
        <v>1029</v>
      </c>
      <c r="P275" s="11" t="s">
        <v>1029</v>
      </c>
      <c r="Q275" s="11" t="s">
        <v>1029</v>
      </c>
      <c r="R275" s="11" t="s">
        <v>1029</v>
      </c>
      <c r="S275" s="11" t="s">
        <v>1029</v>
      </c>
      <c r="T275" s="54"/>
      <c r="U275" s="54"/>
      <c r="V275" s="54"/>
      <c r="W275" s="54"/>
      <c r="X275" s="54"/>
      <c r="Y275" s="54"/>
      <c r="Z275" s="54"/>
      <c r="AA275" s="54"/>
      <c r="AB275" s="54"/>
      <c r="AC275" s="54"/>
      <c r="AD275" s="54"/>
      <c r="AE275" s="54"/>
      <c r="AF275" s="54"/>
      <c r="AG275" s="54"/>
      <c r="AH275" s="54"/>
      <c r="AI275" s="54"/>
    </row>
    <row r="276" spans="2:35">
      <c r="B276" s="25">
        <v>7111000</v>
      </c>
      <c r="C276" s="277" t="s">
        <v>324</v>
      </c>
      <c r="D276" s="11">
        <v>1218</v>
      </c>
      <c r="E276" s="11">
        <v>1191</v>
      </c>
      <c r="F276" s="11">
        <v>3</v>
      </c>
      <c r="G276" s="11" t="s">
        <v>1029</v>
      </c>
      <c r="H276" s="11">
        <v>20</v>
      </c>
      <c r="I276" s="11" t="s">
        <v>1029</v>
      </c>
      <c r="J276" s="11" t="s">
        <v>1029</v>
      </c>
      <c r="K276" s="11" t="s">
        <v>1029</v>
      </c>
      <c r="L276" s="11" t="s">
        <v>1029</v>
      </c>
      <c r="M276" s="11">
        <v>2</v>
      </c>
      <c r="N276" s="11" t="s">
        <v>1029</v>
      </c>
      <c r="O276" s="11" t="s">
        <v>1029</v>
      </c>
      <c r="P276" s="11" t="s">
        <v>1029</v>
      </c>
      <c r="Q276" s="11">
        <v>2</v>
      </c>
      <c r="R276" s="11" t="s">
        <v>1029</v>
      </c>
      <c r="S276" s="11" t="s">
        <v>1029</v>
      </c>
      <c r="T276" s="54"/>
      <c r="U276" s="54"/>
      <c r="V276" s="54"/>
      <c r="W276" s="54"/>
      <c r="X276" s="54"/>
      <c r="Y276" s="54"/>
      <c r="Z276" s="54"/>
      <c r="AA276" s="54"/>
      <c r="AB276" s="54"/>
      <c r="AC276" s="54"/>
      <c r="AD276" s="54"/>
      <c r="AE276" s="54"/>
      <c r="AF276" s="54"/>
      <c r="AG276" s="54"/>
      <c r="AH276" s="54"/>
      <c r="AI276" s="54"/>
    </row>
    <row r="277" spans="2:35">
      <c r="B277" s="25">
        <v>7112000</v>
      </c>
      <c r="C277" s="273" t="s">
        <v>325</v>
      </c>
      <c r="D277" s="11">
        <v>1024</v>
      </c>
      <c r="E277" s="11">
        <v>1016</v>
      </c>
      <c r="F277" s="11">
        <v>1</v>
      </c>
      <c r="G277" s="11">
        <v>7</v>
      </c>
      <c r="H277" s="11" t="s">
        <v>1029</v>
      </c>
      <c r="I277" s="11" t="s">
        <v>1029</v>
      </c>
      <c r="J277" s="11" t="s">
        <v>1029</v>
      </c>
      <c r="K277" s="11" t="s">
        <v>1029</v>
      </c>
      <c r="L277" s="11" t="s">
        <v>1029</v>
      </c>
      <c r="M277" s="11" t="s">
        <v>1029</v>
      </c>
      <c r="N277" s="11" t="s">
        <v>1029</v>
      </c>
      <c r="O277" s="11" t="s">
        <v>1029</v>
      </c>
      <c r="P277" s="11" t="s">
        <v>1029</v>
      </c>
      <c r="Q277" s="11" t="s">
        <v>1029</v>
      </c>
      <c r="R277" s="11" t="s">
        <v>1029</v>
      </c>
      <c r="S277" s="11" t="s">
        <v>1029</v>
      </c>
      <c r="T277" s="54"/>
      <c r="U277" s="54"/>
      <c r="V277" s="54"/>
      <c r="W277" s="54"/>
      <c r="X277" s="54"/>
      <c r="Y277" s="54"/>
      <c r="Z277" s="54"/>
      <c r="AA277" s="54"/>
      <c r="AB277" s="54"/>
      <c r="AC277" s="54"/>
      <c r="AD277" s="54"/>
      <c r="AE277" s="54"/>
      <c r="AF277" s="54"/>
      <c r="AG277" s="54"/>
      <c r="AH277" s="54"/>
      <c r="AI277" s="54"/>
    </row>
    <row r="278" spans="2:35">
      <c r="B278" s="25">
        <v>7113000</v>
      </c>
      <c r="C278" s="273" t="s">
        <v>326</v>
      </c>
      <c r="D278" s="11">
        <v>835</v>
      </c>
      <c r="E278" s="11">
        <v>826</v>
      </c>
      <c r="F278" s="11">
        <v>4</v>
      </c>
      <c r="G278" s="11">
        <v>4</v>
      </c>
      <c r="H278" s="11" t="s">
        <v>1029</v>
      </c>
      <c r="I278" s="11" t="s">
        <v>1029</v>
      </c>
      <c r="J278" s="11" t="s">
        <v>1029</v>
      </c>
      <c r="K278" s="11" t="s">
        <v>1029</v>
      </c>
      <c r="L278" s="11" t="s">
        <v>1029</v>
      </c>
      <c r="M278" s="11" t="s">
        <v>1029</v>
      </c>
      <c r="N278" s="11" t="s">
        <v>1029</v>
      </c>
      <c r="O278" s="11" t="s">
        <v>1029</v>
      </c>
      <c r="P278" s="11" t="s">
        <v>1029</v>
      </c>
      <c r="Q278" s="11" t="s">
        <v>1029</v>
      </c>
      <c r="R278" s="11">
        <v>1</v>
      </c>
      <c r="S278" s="11" t="s">
        <v>1029</v>
      </c>
      <c r="T278" s="54"/>
      <c r="U278" s="54"/>
      <c r="V278" s="54"/>
      <c r="W278" s="54"/>
      <c r="X278" s="54"/>
      <c r="Y278" s="54"/>
      <c r="Z278" s="54"/>
      <c r="AA278" s="54"/>
      <c r="AB278" s="54"/>
      <c r="AC278" s="54"/>
      <c r="AD278" s="54"/>
      <c r="AE278" s="54"/>
      <c r="AF278" s="54"/>
      <c r="AG278" s="54"/>
      <c r="AH278" s="54"/>
      <c r="AI278" s="54"/>
    </row>
    <row r="279" spans="2:35">
      <c r="B279" s="25">
        <v>7114000</v>
      </c>
      <c r="C279" s="273" t="s">
        <v>327</v>
      </c>
      <c r="D279" s="11">
        <v>4646</v>
      </c>
      <c r="E279" s="11">
        <v>4509</v>
      </c>
      <c r="F279" s="11">
        <v>48</v>
      </c>
      <c r="G279" s="11">
        <v>13</v>
      </c>
      <c r="H279" s="11">
        <v>34</v>
      </c>
      <c r="I279" s="11" t="s">
        <v>1029</v>
      </c>
      <c r="J279" s="11">
        <v>5</v>
      </c>
      <c r="K279" s="11">
        <v>2</v>
      </c>
      <c r="L279" s="11" t="s">
        <v>1029</v>
      </c>
      <c r="M279" s="11">
        <v>2</v>
      </c>
      <c r="N279" s="11">
        <v>4</v>
      </c>
      <c r="O279" s="11" t="s">
        <v>1029</v>
      </c>
      <c r="P279" s="11" t="s">
        <v>1029</v>
      </c>
      <c r="Q279" s="11">
        <v>4</v>
      </c>
      <c r="R279" s="11">
        <v>4</v>
      </c>
      <c r="S279" s="11">
        <v>21</v>
      </c>
      <c r="T279" s="54"/>
      <c r="U279" s="54"/>
      <c r="V279" s="54"/>
      <c r="W279" s="54"/>
      <c r="X279" s="54"/>
      <c r="Y279" s="54"/>
      <c r="Z279" s="54"/>
      <c r="AA279" s="54"/>
      <c r="AB279" s="54"/>
      <c r="AC279" s="54"/>
      <c r="AD279" s="54"/>
      <c r="AE279" s="54"/>
      <c r="AF279" s="54"/>
      <c r="AG279" s="54"/>
      <c r="AH279" s="54"/>
      <c r="AI279" s="54"/>
    </row>
    <row r="280" spans="2:35">
      <c r="B280" s="25">
        <v>7115000</v>
      </c>
      <c r="C280" s="277" t="s">
        <v>328</v>
      </c>
      <c r="D280" s="11">
        <v>555</v>
      </c>
      <c r="E280" s="11">
        <v>547</v>
      </c>
      <c r="F280" s="11" t="s">
        <v>1029</v>
      </c>
      <c r="G280" s="11">
        <v>4</v>
      </c>
      <c r="H280" s="11" t="s">
        <v>1029</v>
      </c>
      <c r="I280" s="11" t="s">
        <v>1029</v>
      </c>
      <c r="J280" s="11">
        <v>4</v>
      </c>
      <c r="K280" s="11" t="s">
        <v>1029</v>
      </c>
      <c r="L280" s="11" t="s">
        <v>1029</v>
      </c>
      <c r="M280" s="11" t="s">
        <v>1029</v>
      </c>
      <c r="N280" s="11" t="s">
        <v>1029</v>
      </c>
      <c r="O280" s="11" t="s">
        <v>1029</v>
      </c>
      <c r="P280" s="11" t="s">
        <v>1029</v>
      </c>
      <c r="Q280" s="11" t="s">
        <v>1029</v>
      </c>
      <c r="R280" s="11" t="s">
        <v>1029</v>
      </c>
      <c r="S280" s="11" t="s">
        <v>1029</v>
      </c>
      <c r="T280" s="54"/>
      <c r="U280" s="54"/>
      <c r="V280" s="54"/>
      <c r="W280" s="54"/>
      <c r="X280" s="54"/>
      <c r="Y280" s="54"/>
      <c r="Z280" s="54"/>
      <c r="AA280" s="54"/>
      <c r="AB280" s="54"/>
      <c r="AC280" s="54"/>
      <c r="AD280" s="54"/>
      <c r="AE280" s="54"/>
      <c r="AF280" s="54"/>
      <c r="AG280" s="54"/>
      <c r="AH280" s="54"/>
      <c r="AI280" s="54"/>
    </row>
    <row r="281" spans="2:35">
      <c r="B281" s="25">
        <v>7116000</v>
      </c>
      <c r="C281" s="273" t="s">
        <v>329</v>
      </c>
      <c r="D281" s="11">
        <v>891</v>
      </c>
      <c r="E281" s="11">
        <v>865</v>
      </c>
      <c r="F281" s="11">
        <v>1</v>
      </c>
      <c r="G281" s="11">
        <v>24</v>
      </c>
      <c r="H281" s="11" t="s">
        <v>1029</v>
      </c>
      <c r="I281" s="11" t="s">
        <v>1029</v>
      </c>
      <c r="J281" s="11" t="s">
        <v>1029</v>
      </c>
      <c r="K281" s="11" t="s">
        <v>1029</v>
      </c>
      <c r="L281" s="11" t="s">
        <v>1029</v>
      </c>
      <c r="M281" s="11" t="s">
        <v>1029</v>
      </c>
      <c r="N281" s="11" t="s">
        <v>1029</v>
      </c>
      <c r="O281" s="11" t="s">
        <v>1029</v>
      </c>
      <c r="P281" s="11" t="s">
        <v>1029</v>
      </c>
      <c r="Q281" s="11" t="s">
        <v>1029</v>
      </c>
      <c r="R281" s="11" t="s">
        <v>1029</v>
      </c>
      <c r="S281" s="11">
        <v>1</v>
      </c>
      <c r="T281" s="54"/>
      <c r="U281" s="54"/>
      <c r="V281" s="54"/>
      <c r="W281" s="54"/>
      <c r="X281" s="54"/>
      <c r="Y281" s="54"/>
      <c r="Z281" s="54"/>
      <c r="AA281" s="54"/>
      <c r="AB281" s="54"/>
      <c r="AC281" s="54"/>
      <c r="AD281" s="54"/>
      <c r="AE281" s="54"/>
      <c r="AF281" s="54"/>
      <c r="AG281" s="54"/>
      <c r="AH281" s="54"/>
      <c r="AI281" s="54"/>
    </row>
    <row r="282" spans="2:35">
      <c r="B282" s="25">
        <v>7117000</v>
      </c>
      <c r="C282" s="273" t="s">
        <v>330</v>
      </c>
      <c r="D282" s="11">
        <v>776</v>
      </c>
      <c r="E282" s="11">
        <v>771</v>
      </c>
      <c r="F282" s="11" t="s">
        <v>1029</v>
      </c>
      <c r="G282" s="11" t="s">
        <v>1029</v>
      </c>
      <c r="H282" s="11">
        <v>3</v>
      </c>
      <c r="I282" s="11" t="s">
        <v>1029</v>
      </c>
      <c r="J282" s="11" t="s">
        <v>1029</v>
      </c>
      <c r="K282" s="11" t="s">
        <v>1029</v>
      </c>
      <c r="L282" s="11" t="s">
        <v>1029</v>
      </c>
      <c r="M282" s="11">
        <v>1</v>
      </c>
      <c r="N282" s="11" t="s">
        <v>1029</v>
      </c>
      <c r="O282" s="11" t="s">
        <v>1029</v>
      </c>
      <c r="P282" s="11" t="s">
        <v>1029</v>
      </c>
      <c r="Q282" s="11">
        <v>1</v>
      </c>
      <c r="R282" s="11" t="s">
        <v>1029</v>
      </c>
      <c r="S282" s="11" t="s">
        <v>1029</v>
      </c>
      <c r="T282" s="54"/>
      <c r="U282" s="54"/>
      <c r="V282" s="54"/>
      <c r="W282" s="54"/>
      <c r="X282" s="54"/>
      <c r="Y282" s="54"/>
      <c r="Z282" s="54"/>
      <c r="AA282" s="54"/>
      <c r="AB282" s="54"/>
      <c r="AC282" s="54"/>
      <c r="AD282" s="54"/>
      <c r="AE282" s="54"/>
      <c r="AF282" s="54"/>
      <c r="AG282" s="54"/>
      <c r="AH282" s="54"/>
      <c r="AI282" s="54"/>
    </row>
    <row r="283" spans="2:35">
      <c r="B283" s="25">
        <v>7118000</v>
      </c>
      <c r="C283" s="273" t="s">
        <v>218</v>
      </c>
      <c r="D283" s="11">
        <v>1150</v>
      </c>
      <c r="E283" s="11">
        <v>1146</v>
      </c>
      <c r="F283" s="11" t="s">
        <v>1029</v>
      </c>
      <c r="G283" s="11">
        <v>4</v>
      </c>
      <c r="H283" s="11" t="s">
        <v>1029</v>
      </c>
      <c r="I283" s="11" t="s">
        <v>1029</v>
      </c>
      <c r="J283" s="11" t="s">
        <v>1029</v>
      </c>
      <c r="K283" s="11" t="s">
        <v>1029</v>
      </c>
      <c r="L283" s="11" t="s">
        <v>1029</v>
      </c>
      <c r="M283" s="11" t="s">
        <v>1029</v>
      </c>
      <c r="N283" s="11" t="s">
        <v>1029</v>
      </c>
      <c r="O283" s="11" t="s">
        <v>1029</v>
      </c>
      <c r="P283" s="11" t="s">
        <v>1029</v>
      </c>
      <c r="Q283" s="11" t="s">
        <v>1029</v>
      </c>
      <c r="R283" s="11" t="s">
        <v>1029</v>
      </c>
      <c r="S283" s="11" t="s">
        <v>1029</v>
      </c>
      <c r="T283" s="54"/>
      <c r="U283" s="54"/>
      <c r="V283" s="54"/>
      <c r="W283" s="54"/>
      <c r="X283" s="54"/>
      <c r="Y283" s="54"/>
      <c r="Z283" s="54"/>
      <c r="AA283" s="54"/>
      <c r="AB283" s="54"/>
      <c r="AC283" s="54"/>
      <c r="AD283" s="54"/>
      <c r="AE283" s="54"/>
      <c r="AF283" s="54"/>
      <c r="AG283" s="54"/>
      <c r="AH283" s="54"/>
      <c r="AI283" s="54"/>
    </row>
    <row r="284" spans="2:35">
      <c r="B284" s="25">
        <v>7119000</v>
      </c>
      <c r="C284" s="273" t="s">
        <v>135</v>
      </c>
      <c r="D284" s="11">
        <v>436</v>
      </c>
      <c r="E284" s="11">
        <v>434</v>
      </c>
      <c r="F284" s="11" t="s">
        <v>1029</v>
      </c>
      <c r="G284" s="11">
        <v>2</v>
      </c>
      <c r="H284" s="11" t="s">
        <v>1029</v>
      </c>
      <c r="I284" s="11" t="s">
        <v>1029</v>
      </c>
      <c r="J284" s="11" t="s">
        <v>1029</v>
      </c>
      <c r="K284" s="11" t="s">
        <v>1029</v>
      </c>
      <c r="L284" s="11" t="s">
        <v>1029</v>
      </c>
      <c r="M284" s="11" t="s">
        <v>1029</v>
      </c>
      <c r="N284" s="11" t="s">
        <v>1029</v>
      </c>
      <c r="O284" s="11" t="s">
        <v>1029</v>
      </c>
      <c r="P284" s="11" t="s">
        <v>1029</v>
      </c>
      <c r="Q284" s="11" t="s">
        <v>1029</v>
      </c>
      <c r="R284" s="11" t="s">
        <v>1029</v>
      </c>
      <c r="S284" s="11" t="s">
        <v>1029</v>
      </c>
      <c r="T284" s="54"/>
      <c r="U284" s="54"/>
      <c r="V284" s="54"/>
      <c r="W284" s="54"/>
      <c r="X284" s="54"/>
      <c r="Y284" s="54"/>
      <c r="Z284" s="54"/>
      <c r="AA284" s="54"/>
      <c r="AB284" s="54"/>
      <c r="AC284" s="54"/>
      <c r="AD284" s="54"/>
      <c r="AE284" s="54"/>
      <c r="AF284" s="54"/>
      <c r="AG284" s="54"/>
      <c r="AH284" s="54"/>
      <c r="AI284" s="54"/>
    </row>
    <row r="285" spans="2:35">
      <c r="B285" s="25">
        <v>7120000</v>
      </c>
      <c r="C285" s="273" t="s">
        <v>331</v>
      </c>
      <c r="D285" s="11">
        <v>766</v>
      </c>
      <c r="E285" s="11">
        <v>732</v>
      </c>
      <c r="F285" s="11">
        <v>16</v>
      </c>
      <c r="G285" s="11">
        <v>1</v>
      </c>
      <c r="H285" s="11">
        <v>8</v>
      </c>
      <c r="I285" s="11">
        <v>1</v>
      </c>
      <c r="J285" s="11">
        <v>2</v>
      </c>
      <c r="K285" s="11" t="s">
        <v>1029</v>
      </c>
      <c r="L285" s="11" t="s">
        <v>1029</v>
      </c>
      <c r="M285" s="11" t="s">
        <v>1029</v>
      </c>
      <c r="N285" s="11" t="s">
        <v>1029</v>
      </c>
      <c r="O285" s="11" t="s">
        <v>1029</v>
      </c>
      <c r="P285" s="11">
        <v>2</v>
      </c>
      <c r="Q285" s="11" t="s">
        <v>1029</v>
      </c>
      <c r="R285" s="11">
        <v>1</v>
      </c>
      <c r="S285" s="11">
        <v>3</v>
      </c>
      <c r="T285" s="54"/>
      <c r="U285" s="54"/>
      <c r="V285" s="54"/>
      <c r="W285" s="54"/>
      <c r="X285" s="54"/>
      <c r="Y285" s="54"/>
      <c r="Z285" s="54"/>
      <c r="AA285" s="54"/>
      <c r="AB285" s="54"/>
      <c r="AC285" s="54"/>
      <c r="AD285" s="54"/>
      <c r="AE285" s="54"/>
      <c r="AF285" s="54"/>
      <c r="AG285" s="54"/>
      <c r="AH285" s="54"/>
      <c r="AI285" s="54"/>
    </row>
    <row r="286" spans="2:35">
      <c r="B286" s="25">
        <v>7121000</v>
      </c>
      <c r="C286" s="273" t="s">
        <v>117</v>
      </c>
      <c r="D286" s="11">
        <v>2820</v>
      </c>
      <c r="E286" s="11">
        <v>2780</v>
      </c>
      <c r="F286" s="11" t="s">
        <v>1029</v>
      </c>
      <c r="G286" s="11" t="s">
        <v>1029</v>
      </c>
      <c r="H286" s="11">
        <v>27</v>
      </c>
      <c r="I286" s="11" t="s">
        <v>1029</v>
      </c>
      <c r="J286" s="11">
        <v>12</v>
      </c>
      <c r="K286" s="11" t="s">
        <v>1029</v>
      </c>
      <c r="L286" s="11" t="s">
        <v>1029</v>
      </c>
      <c r="M286" s="11" t="s">
        <v>1029</v>
      </c>
      <c r="N286" s="11" t="s">
        <v>1029</v>
      </c>
      <c r="O286" s="11" t="s">
        <v>1029</v>
      </c>
      <c r="P286" s="11" t="s">
        <v>1029</v>
      </c>
      <c r="Q286" s="11" t="s">
        <v>1029</v>
      </c>
      <c r="R286" s="11" t="s">
        <v>1029</v>
      </c>
      <c r="S286" s="11">
        <v>1</v>
      </c>
      <c r="T286" s="54"/>
      <c r="U286" s="54"/>
      <c r="V286" s="54"/>
      <c r="W286" s="54"/>
      <c r="X286" s="54"/>
      <c r="Y286" s="54"/>
      <c r="Z286" s="54"/>
      <c r="AA286" s="54"/>
      <c r="AB286" s="54"/>
      <c r="AC286" s="54"/>
      <c r="AD286" s="54"/>
      <c r="AE286" s="54"/>
      <c r="AF286" s="54"/>
      <c r="AG286" s="54"/>
      <c r="AH286" s="54"/>
      <c r="AI286" s="54"/>
    </row>
    <row r="287" spans="2:35">
      <c r="B287" s="25">
        <v>7122000</v>
      </c>
      <c r="C287" s="273" t="s">
        <v>332</v>
      </c>
      <c r="D287" s="11">
        <v>2106</v>
      </c>
      <c r="E287" s="11">
        <v>1984</v>
      </c>
      <c r="F287" s="11">
        <v>31</v>
      </c>
      <c r="G287" s="11">
        <v>38</v>
      </c>
      <c r="H287" s="11">
        <v>21</v>
      </c>
      <c r="I287" s="11" t="s">
        <v>1029</v>
      </c>
      <c r="J287" s="11">
        <v>15</v>
      </c>
      <c r="K287" s="11" t="s">
        <v>1029</v>
      </c>
      <c r="L287" s="11">
        <v>1</v>
      </c>
      <c r="M287" s="11" t="s">
        <v>1029</v>
      </c>
      <c r="N287" s="11">
        <v>3</v>
      </c>
      <c r="O287" s="11" t="s">
        <v>1029</v>
      </c>
      <c r="P287" s="11" t="s">
        <v>1029</v>
      </c>
      <c r="Q287" s="11">
        <v>3</v>
      </c>
      <c r="R287" s="11">
        <v>2</v>
      </c>
      <c r="S287" s="11">
        <v>8</v>
      </c>
      <c r="T287" s="54"/>
      <c r="U287" s="54"/>
      <c r="V287" s="54"/>
      <c r="W287" s="54"/>
      <c r="X287" s="54"/>
      <c r="Y287" s="54"/>
      <c r="Z287" s="54"/>
      <c r="AA287" s="54"/>
      <c r="AB287" s="54"/>
      <c r="AC287" s="54"/>
      <c r="AD287" s="54"/>
      <c r="AE287" s="54"/>
      <c r="AF287" s="54"/>
      <c r="AG287" s="54"/>
      <c r="AH287" s="54"/>
      <c r="AI287" s="54"/>
    </row>
    <row r="288" spans="2:35">
      <c r="B288" s="25">
        <v>7123000</v>
      </c>
      <c r="C288" s="273" t="s">
        <v>333</v>
      </c>
      <c r="D288" s="11">
        <v>641</v>
      </c>
      <c r="E288" s="11">
        <v>621</v>
      </c>
      <c r="F288" s="11" t="s">
        <v>1029</v>
      </c>
      <c r="G288" s="11">
        <v>16</v>
      </c>
      <c r="H288" s="11" t="s">
        <v>1029</v>
      </c>
      <c r="I288" s="11">
        <v>3</v>
      </c>
      <c r="J288" s="11" t="s">
        <v>1029</v>
      </c>
      <c r="K288" s="11" t="s">
        <v>1029</v>
      </c>
      <c r="L288" s="11" t="s">
        <v>1029</v>
      </c>
      <c r="M288" s="11" t="s">
        <v>1029</v>
      </c>
      <c r="N288" s="11" t="s">
        <v>1029</v>
      </c>
      <c r="O288" s="11" t="s">
        <v>1029</v>
      </c>
      <c r="P288" s="11" t="s">
        <v>1029</v>
      </c>
      <c r="Q288" s="11" t="s">
        <v>1029</v>
      </c>
      <c r="R288" s="11" t="s">
        <v>1029</v>
      </c>
      <c r="S288" s="11">
        <v>1</v>
      </c>
      <c r="T288" s="54"/>
      <c r="U288" s="54"/>
      <c r="V288" s="54"/>
      <c r="W288" s="54"/>
      <c r="X288" s="54"/>
      <c r="Y288" s="54"/>
      <c r="Z288" s="54"/>
      <c r="AA288" s="54"/>
      <c r="AB288" s="54"/>
      <c r="AC288" s="54"/>
      <c r="AD288" s="54"/>
      <c r="AE288" s="54"/>
      <c r="AF288" s="54"/>
      <c r="AG288" s="54"/>
      <c r="AH288" s="54"/>
      <c r="AI288" s="54"/>
    </row>
    <row r="289" spans="2:35">
      <c r="B289" s="25">
        <v>7125000</v>
      </c>
      <c r="C289" s="273" t="s">
        <v>334</v>
      </c>
      <c r="D289" s="11">
        <v>986</v>
      </c>
      <c r="E289" s="11">
        <v>975</v>
      </c>
      <c r="F289" s="11" t="s">
        <v>1029</v>
      </c>
      <c r="G289" s="11">
        <v>3</v>
      </c>
      <c r="H289" s="11" t="s">
        <v>1029</v>
      </c>
      <c r="I289" s="11" t="s">
        <v>1029</v>
      </c>
      <c r="J289" s="11">
        <v>2</v>
      </c>
      <c r="K289" s="11" t="s">
        <v>1029</v>
      </c>
      <c r="L289" s="11" t="s">
        <v>1029</v>
      </c>
      <c r="M289" s="11">
        <v>1</v>
      </c>
      <c r="N289" s="11" t="s">
        <v>1029</v>
      </c>
      <c r="O289" s="11" t="s">
        <v>1029</v>
      </c>
      <c r="P289" s="11" t="s">
        <v>1029</v>
      </c>
      <c r="Q289" s="11">
        <v>3</v>
      </c>
      <c r="R289" s="11">
        <v>2</v>
      </c>
      <c r="S289" s="11" t="s">
        <v>1029</v>
      </c>
      <c r="T289" s="54"/>
      <c r="U289" s="54"/>
      <c r="V289" s="54"/>
      <c r="W289" s="54"/>
      <c r="X289" s="54"/>
      <c r="Y289" s="54"/>
      <c r="Z289" s="54"/>
      <c r="AA289" s="54"/>
      <c r="AB289" s="54"/>
      <c r="AC289" s="54"/>
      <c r="AD289" s="54"/>
      <c r="AE289" s="54"/>
      <c r="AF289" s="54"/>
      <c r="AG289" s="54"/>
      <c r="AH289" s="54"/>
      <c r="AI289" s="54"/>
    </row>
    <row r="290" spans="2:35">
      <c r="B290" s="25">
        <v>7126000</v>
      </c>
      <c r="C290" s="273" t="s">
        <v>335</v>
      </c>
      <c r="D290" s="11">
        <v>425</v>
      </c>
      <c r="E290" s="11">
        <v>411</v>
      </c>
      <c r="F290" s="11">
        <v>6</v>
      </c>
      <c r="G290" s="11">
        <v>1</v>
      </c>
      <c r="H290" s="11" t="s">
        <v>1029</v>
      </c>
      <c r="I290" s="11">
        <v>3</v>
      </c>
      <c r="J290" s="11" t="s">
        <v>1029</v>
      </c>
      <c r="K290" s="11" t="s">
        <v>1029</v>
      </c>
      <c r="L290" s="11">
        <v>3</v>
      </c>
      <c r="M290" s="11">
        <v>1</v>
      </c>
      <c r="N290" s="11" t="s">
        <v>1029</v>
      </c>
      <c r="O290" s="11" t="s">
        <v>1029</v>
      </c>
      <c r="P290" s="11" t="s">
        <v>1029</v>
      </c>
      <c r="Q290" s="11" t="s">
        <v>1029</v>
      </c>
      <c r="R290" s="11" t="s">
        <v>1029</v>
      </c>
      <c r="S290" s="11" t="s">
        <v>1029</v>
      </c>
      <c r="T290" s="54"/>
      <c r="U290" s="54"/>
      <c r="V290" s="54"/>
      <c r="W290" s="54"/>
      <c r="X290" s="54"/>
      <c r="Y290" s="54"/>
      <c r="Z290" s="54"/>
      <c r="AA290" s="54"/>
      <c r="AB290" s="54"/>
      <c r="AC290" s="54"/>
      <c r="AD290" s="54"/>
      <c r="AE290" s="54"/>
      <c r="AF290" s="54"/>
      <c r="AG290" s="54"/>
      <c r="AH290" s="54"/>
      <c r="AI290" s="54"/>
    </row>
    <row r="291" spans="2:35">
      <c r="B291" s="25">
        <v>7127000</v>
      </c>
      <c r="C291" s="273" t="s">
        <v>336</v>
      </c>
      <c r="D291" s="11">
        <v>759</v>
      </c>
      <c r="E291" s="11">
        <v>724</v>
      </c>
      <c r="F291" s="11">
        <v>2</v>
      </c>
      <c r="G291" s="11">
        <v>9</v>
      </c>
      <c r="H291" s="11" t="s">
        <v>1029</v>
      </c>
      <c r="I291" s="11">
        <v>24</v>
      </c>
      <c r="J291" s="11" t="s">
        <v>1029</v>
      </c>
      <c r="K291" s="11" t="s">
        <v>1029</v>
      </c>
      <c r="L291" s="11" t="s">
        <v>1029</v>
      </c>
      <c r="M291" s="11" t="s">
        <v>1029</v>
      </c>
      <c r="N291" s="11" t="s">
        <v>1029</v>
      </c>
      <c r="O291" s="11" t="s">
        <v>1029</v>
      </c>
      <c r="P291" s="11" t="s">
        <v>1029</v>
      </c>
      <c r="Q291" s="11" t="s">
        <v>1029</v>
      </c>
      <c r="R291" s="11" t="s">
        <v>1029</v>
      </c>
      <c r="S291" s="11" t="s">
        <v>1029</v>
      </c>
      <c r="T291" s="54"/>
      <c r="U291" s="54"/>
      <c r="V291" s="54"/>
      <c r="W291" s="54"/>
      <c r="X291" s="54"/>
      <c r="Y291" s="54"/>
      <c r="Z291" s="54"/>
      <c r="AA291" s="54"/>
      <c r="AB291" s="54"/>
      <c r="AC291" s="54"/>
      <c r="AD291" s="54"/>
      <c r="AE291" s="54"/>
      <c r="AF291" s="54"/>
      <c r="AG291" s="54"/>
      <c r="AH291" s="54"/>
      <c r="AI291" s="54"/>
    </row>
    <row r="292" spans="2:35">
      <c r="B292" s="25">
        <v>7128000</v>
      </c>
      <c r="C292" s="273" t="s">
        <v>337</v>
      </c>
      <c r="D292" s="11">
        <v>1289</v>
      </c>
      <c r="E292" s="11">
        <v>1093</v>
      </c>
      <c r="F292" s="11">
        <v>106</v>
      </c>
      <c r="G292" s="11">
        <v>9</v>
      </c>
      <c r="H292" s="11">
        <v>17</v>
      </c>
      <c r="I292" s="11">
        <v>1</v>
      </c>
      <c r="J292" s="11">
        <v>30</v>
      </c>
      <c r="K292" s="11" t="s">
        <v>1029</v>
      </c>
      <c r="L292" s="11" t="s">
        <v>1029</v>
      </c>
      <c r="M292" s="11" t="s">
        <v>1029</v>
      </c>
      <c r="N292" s="11">
        <v>1</v>
      </c>
      <c r="O292" s="11" t="s">
        <v>1029</v>
      </c>
      <c r="P292" s="11" t="s">
        <v>1029</v>
      </c>
      <c r="Q292" s="11">
        <v>4</v>
      </c>
      <c r="R292" s="11">
        <v>6</v>
      </c>
      <c r="S292" s="11">
        <v>22</v>
      </c>
      <c r="T292" s="54"/>
      <c r="U292" s="54"/>
      <c r="V292" s="54"/>
      <c r="W292" s="54"/>
      <c r="X292" s="54"/>
      <c r="Y292" s="54"/>
      <c r="Z292" s="54"/>
      <c r="AA292" s="54"/>
      <c r="AB292" s="54"/>
      <c r="AC292" s="54"/>
      <c r="AD292" s="54"/>
      <c r="AE292" s="54"/>
      <c r="AF292" s="54"/>
      <c r="AG292" s="54"/>
      <c r="AH292" s="54"/>
      <c r="AI292" s="54"/>
    </row>
    <row r="293" spans="2:35">
      <c r="B293" s="25">
        <v>7130000</v>
      </c>
      <c r="C293" s="273" t="s">
        <v>338</v>
      </c>
      <c r="D293" s="11">
        <v>2110</v>
      </c>
      <c r="E293" s="11">
        <v>1754</v>
      </c>
      <c r="F293" s="11">
        <v>121</v>
      </c>
      <c r="G293" s="11">
        <v>14</v>
      </c>
      <c r="H293" s="11">
        <v>205</v>
      </c>
      <c r="I293" s="11">
        <v>6</v>
      </c>
      <c r="J293" s="11" t="s">
        <v>1029</v>
      </c>
      <c r="K293" s="11" t="s">
        <v>1029</v>
      </c>
      <c r="L293" s="11">
        <v>1</v>
      </c>
      <c r="M293" s="11">
        <v>1</v>
      </c>
      <c r="N293" s="11" t="s">
        <v>1029</v>
      </c>
      <c r="O293" s="11" t="s">
        <v>1029</v>
      </c>
      <c r="P293" s="11" t="s">
        <v>1029</v>
      </c>
      <c r="Q293" s="11" t="s">
        <v>1029</v>
      </c>
      <c r="R293" s="11">
        <v>2</v>
      </c>
      <c r="S293" s="11">
        <v>6</v>
      </c>
      <c r="T293" s="54"/>
      <c r="U293" s="54"/>
      <c r="V293" s="54"/>
      <c r="W293" s="54"/>
      <c r="X293" s="54"/>
      <c r="Y293" s="54"/>
      <c r="Z293" s="54"/>
      <c r="AA293" s="54"/>
      <c r="AB293" s="54"/>
      <c r="AC293" s="54"/>
      <c r="AD293" s="54"/>
      <c r="AE293" s="54"/>
      <c r="AF293" s="54"/>
      <c r="AG293" s="54"/>
      <c r="AH293" s="54"/>
      <c r="AI293" s="54"/>
    </row>
    <row r="294" spans="2:35">
      <c r="B294" s="25">
        <v>7131000</v>
      </c>
      <c r="C294" s="273" t="s">
        <v>339</v>
      </c>
      <c r="D294" s="11">
        <v>1436</v>
      </c>
      <c r="E294" s="11">
        <v>1424</v>
      </c>
      <c r="F294" s="11" t="s">
        <v>1029</v>
      </c>
      <c r="G294" s="11">
        <v>7</v>
      </c>
      <c r="H294" s="11">
        <v>1</v>
      </c>
      <c r="I294" s="11" t="s">
        <v>1029</v>
      </c>
      <c r="J294" s="11">
        <v>3</v>
      </c>
      <c r="K294" s="11" t="s">
        <v>1029</v>
      </c>
      <c r="L294" s="11" t="s">
        <v>1029</v>
      </c>
      <c r="M294" s="11" t="s">
        <v>1029</v>
      </c>
      <c r="N294" s="11" t="s">
        <v>1029</v>
      </c>
      <c r="O294" s="11" t="s">
        <v>1029</v>
      </c>
      <c r="P294" s="11" t="s">
        <v>1029</v>
      </c>
      <c r="Q294" s="11">
        <v>1</v>
      </c>
      <c r="R294" s="11" t="s">
        <v>1029</v>
      </c>
      <c r="S294" s="11" t="s">
        <v>1029</v>
      </c>
      <c r="T294" s="54"/>
      <c r="U294" s="54"/>
      <c r="V294" s="54"/>
      <c r="W294" s="54"/>
      <c r="X294" s="54"/>
      <c r="Y294" s="54"/>
      <c r="Z294" s="54"/>
      <c r="AA294" s="54"/>
      <c r="AB294" s="54"/>
      <c r="AC294" s="54"/>
      <c r="AD294" s="54"/>
      <c r="AE294" s="54"/>
      <c r="AF294" s="54"/>
      <c r="AG294" s="54"/>
      <c r="AH294" s="54"/>
      <c r="AI294" s="54"/>
    </row>
    <row r="295" spans="2:35">
      <c r="B295" s="25">
        <v>7132000</v>
      </c>
      <c r="C295" s="273" t="s">
        <v>340</v>
      </c>
      <c r="D295" s="11">
        <v>651</v>
      </c>
      <c r="E295" s="11">
        <v>646</v>
      </c>
      <c r="F295" s="11" t="s">
        <v>1029</v>
      </c>
      <c r="G295" s="11">
        <v>4</v>
      </c>
      <c r="H295" s="11" t="s">
        <v>1029</v>
      </c>
      <c r="I295" s="11" t="s">
        <v>1029</v>
      </c>
      <c r="J295" s="11" t="s">
        <v>1029</v>
      </c>
      <c r="K295" s="11" t="s">
        <v>1029</v>
      </c>
      <c r="L295" s="11" t="s">
        <v>1029</v>
      </c>
      <c r="M295" s="11" t="s">
        <v>1029</v>
      </c>
      <c r="N295" s="11">
        <v>1</v>
      </c>
      <c r="O295" s="11" t="s">
        <v>1029</v>
      </c>
      <c r="P295" s="11" t="s">
        <v>1029</v>
      </c>
      <c r="Q295" s="11" t="s">
        <v>1029</v>
      </c>
      <c r="R295" s="11" t="s">
        <v>1029</v>
      </c>
      <c r="S295" s="11" t="s">
        <v>1029</v>
      </c>
      <c r="T295" s="54"/>
      <c r="U295" s="54"/>
      <c r="V295" s="54"/>
      <c r="W295" s="54"/>
      <c r="X295" s="54"/>
      <c r="Y295" s="54"/>
      <c r="Z295" s="54"/>
      <c r="AA295" s="54"/>
      <c r="AB295" s="54"/>
      <c r="AC295" s="54"/>
      <c r="AD295" s="54"/>
      <c r="AE295" s="54"/>
      <c r="AF295" s="54"/>
      <c r="AG295" s="54"/>
      <c r="AH295" s="54"/>
      <c r="AI295" s="54"/>
    </row>
    <row r="296" spans="2:35">
      <c r="B296" s="25">
        <v>7133000</v>
      </c>
      <c r="C296" s="273" t="s">
        <v>341</v>
      </c>
      <c r="D296" s="11">
        <v>862</v>
      </c>
      <c r="E296" s="11">
        <v>841</v>
      </c>
      <c r="F296" s="11" t="s">
        <v>1029</v>
      </c>
      <c r="G296" s="11">
        <v>13</v>
      </c>
      <c r="H296" s="11" t="s">
        <v>1029</v>
      </c>
      <c r="I296" s="11">
        <v>1</v>
      </c>
      <c r="J296" s="11" t="s">
        <v>1029</v>
      </c>
      <c r="K296" s="11" t="s">
        <v>1029</v>
      </c>
      <c r="L296" s="11">
        <v>4</v>
      </c>
      <c r="M296" s="11" t="s">
        <v>1029</v>
      </c>
      <c r="N296" s="11" t="s">
        <v>1029</v>
      </c>
      <c r="O296" s="11" t="s">
        <v>1029</v>
      </c>
      <c r="P296" s="11" t="s">
        <v>1029</v>
      </c>
      <c r="Q296" s="11">
        <v>1</v>
      </c>
      <c r="R296" s="11" t="s">
        <v>1029</v>
      </c>
      <c r="S296" s="11">
        <v>2</v>
      </c>
      <c r="T296" s="54"/>
      <c r="U296" s="54"/>
      <c r="V296" s="54"/>
      <c r="W296" s="54"/>
      <c r="X296" s="54"/>
      <c r="Y296" s="54"/>
      <c r="Z296" s="54"/>
      <c r="AA296" s="54"/>
      <c r="AB296" s="54"/>
      <c r="AC296" s="54"/>
      <c r="AD296" s="54"/>
      <c r="AE296" s="54"/>
      <c r="AF296" s="54"/>
      <c r="AG296" s="54"/>
      <c r="AH296" s="54"/>
      <c r="AI296" s="54"/>
    </row>
    <row r="297" spans="2:35">
      <c r="B297" s="25">
        <v>7133100</v>
      </c>
      <c r="C297" s="273" t="s">
        <v>342</v>
      </c>
      <c r="D297" s="11">
        <v>285</v>
      </c>
      <c r="E297" s="11">
        <v>279</v>
      </c>
      <c r="F297" s="11">
        <v>5</v>
      </c>
      <c r="G297" s="11" t="s">
        <v>1029</v>
      </c>
      <c r="H297" s="11">
        <v>1</v>
      </c>
      <c r="I297" s="11" t="s">
        <v>1029</v>
      </c>
      <c r="J297" s="11" t="s">
        <v>1029</v>
      </c>
      <c r="K297" s="11" t="s">
        <v>1029</v>
      </c>
      <c r="L297" s="11" t="s">
        <v>1029</v>
      </c>
      <c r="M297" s="11" t="s">
        <v>1029</v>
      </c>
      <c r="N297" s="11" t="s">
        <v>1029</v>
      </c>
      <c r="O297" s="11" t="s">
        <v>1029</v>
      </c>
      <c r="P297" s="11" t="s">
        <v>1029</v>
      </c>
      <c r="Q297" s="11" t="s">
        <v>1029</v>
      </c>
      <c r="R297" s="11" t="s">
        <v>1029</v>
      </c>
      <c r="S297" s="11" t="s">
        <v>1029</v>
      </c>
      <c r="T297" s="54"/>
      <c r="U297" s="54"/>
      <c r="V297" s="54"/>
      <c r="W297" s="54"/>
      <c r="X297" s="54"/>
      <c r="Y297" s="54"/>
      <c r="Z297" s="54"/>
      <c r="AA297" s="54"/>
      <c r="AB297" s="54"/>
      <c r="AC297" s="54"/>
      <c r="AD297" s="54"/>
      <c r="AE297" s="54"/>
      <c r="AF297" s="54"/>
      <c r="AG297" s="54"/>
      <c r="AH297" s="54"/>
      <c r="AI297" s="54"/>
    </row>
    <row r="298" spans="2:35">
      <c r="B298" s="25">
        <v>7134000</v>
      </c>
      <c r="C298" s="273" t="s">
        <v>343</v>
      </c>
      <c r="D298" s="11">
        <v>2075</v>
      </c>
      <c r="E298" s="11">
        <v>1819</v>
      </c>
      <c r="F298" s="11">
        <v>11</v>
      </c>
      <c r="G298" s="11">
        <v>58</v>
      </c>
      <c r="H298" s="11">
        <v>120</v>
      </c>
      <c r="I298" s="11">
        <v>11</v>
      </c>
      <c r="J298" s="11">
        <v>16</v>
      </c>
      <c r="K298" s="11" t="s">
        <v>1029</v>
      </c>
      <c r="L298" s="11" t="s">
        <v>1029</v>
      </c>
      <c r="M298" s="11">
        <v>1</v>
      </c>
      <c r="N298" s="11" t="s">
        <v>1029</v>
      </c>
      <c r="O298" s="11" t="s">
        <v>1029</v>
      </c>
      <c r="P298" s="11" t="s">
        <v>1029</v>
      </c>
      <c r="Q298" s="11" t="s">
        <v>1029</v>
      </c>
      <c r="R298" s="11">
        <v>12</v>
      </c>
      <c r="S298" s="11">
        <v>27</v>
      </c>
      <c r="T298" s="54"/>
      <c r="U298" s="54"/>
      <c r="V298" s="54"/>
      <c r="W298" s="54"/>
      <c r="X298" s="54"/>
      <c r="Y298" s="54"/>
      <c r="Z298" s="54"/>
      <c r="AA298" s="54"/>
      <c r="AB298" s="54"/>
      <c r="AC298" s="54"/>
      <c r="AD298" s="54"/>
      <c r="AE298" s="54"/>
      <c r="AF298" s="54"/>
      <c r="AG298" s="54"/>
      <c r="AH298" s="54"/>
      <c r="AI298" s="54"/>
    </row>
    <row r="299" spans="2:35">
      <c r="B299" s="25">
        <v>7135000</v>
      </c>
      <c r="C299" s="273" t="s">
        <v>344</v>
      </c>
      <c r="D299" s="11">
        <v>1278</v>
      </c>
      <c r="E299" s="11">
        <v>1278</v>
      </c>
      <c r="F299" s="11" t="s">
        <v>1029</v>
      </c>
      <c r="G299" s="11" t="s">
        <v>1029</v>
      </c>
      <c r="H299" s="11" t="s">
        <v>1029</v>
      </c>
      <c r="I299" s="11" t="s">
        <v>1029</v>
      </c>
      <c r="J299" s="11" t="s">
        <v>1029</v>
      </c>
      <c r="K299" s="11" t="s">
        <v>1029</v>
      </c>
      <c r="L299" s="11" t="s">
        <v>1029</v>
      </c>
      <c r="M299" s="11" t="s">
        <v>1029</v>
      </c>
      <c r="N299" s="11" t="s">
        <v>1029</v>
      </c>
      <c r="O299" s="11" t="s">
        <v>1029</v>
      </c>
      <c r="P299" s="11" t="s">
        <v>1029</v>
      </c>
      <c r="Q299" s="11" t="s">
        <v>1029</v>
      </c>
      <c r="R299" s="11" t="s">
        <v>1029</v>
      </c>
      <c r="S299" s="11" t="s">
        <v>1029</v>
      </c>
      <c r="T299" s="54"/>
      <c r="U299" s="54"/>
      <c r="V299" s="54"/>
      <c r="W299" s="54"/>
      <c r="X299" s="54"/>
      <c r="Y299" s="54"/>
      <c r="Z299" s="54"/>
      <c r="AA299" s="54"/>
      <c r="AB299" s="54"/>
      <c r="AC299" s="54"/>
      <c r="AD299" s="54"/>
      <c r="AE299" s="54"/>
      <c r="AF299" s="54"/>
      <c r="AG299" s="54"/>
      <c r="AH299" s="54"/>
      <c r="AI299" s="54"/>
    </row>
    <row r="300" spans="2:35">
      <c r="B300" s="25">
        <v>7136000</v>
      </c>
      <c r="C300" s="273" t="s">
        <v>345</v>
      </c>
      <c r="D300" s="11">
        <v>1894</v>
      </c>
      <c r="E300" s="11">
        <v>1789</v>
      </c>
      <c r="F300" s="11" t="s">
        <v>1029</v>
      </c>
      <c r="G300" s="11">
        <v>89</v>
      </c>
      <c r="H300" s="11">
        <v>1</v>
      </c>
      <c r="I300" s="11" t="s">
        <v>1029</v>
      </c>
      <c r="J300" s="11" t="s">
        <v>1029</v>
      </c>
      <c r="K300" s="11" t="s">
        <v>1029</v>
      </c>
      <c r="L300" s="11">
        <v>5</v>
      </c>
      <c r="M300" s="11">
        <v>4</v>
      </c>
      <c r="N300" s="11">
        <v>1</v>
      </c>
      <c r="O300" s="11" t="s">
        <v>1029</v>
      </c>
      <c r="P300" s="11" t="s">
        <v>1029</v>
      </c>
      <c r="Q300" s="11" t="s">
        <v>1029</v>
      </c>
      <c r="R300" s="11">
        <v>1</v>
      </c>
      <c r="S300" s="11">
        <v>4</v>
      </c>
      <c r="T300" s="54"/>
      <c r="U300" s="54"/>
      <c r="V300" s="54"/>
      <c r="W300" s="54"/>
      <c r="X300" s="54"/>
      <c r="Y300" s="54"/>
      <c r="Z300" s="54"/>
      <c r="AA300" s="54"/>
      <c r="AB300" s="54"/>
      <c r="AC300" s="54"/>
      <c r="AD300" s="54"/>
      <c r="AE300" s="54"/>
      <c r="AF300" s="54"/>
      <c r="AG300" s="54"/>
      <c r="AH300" s="54"/>
      <c r="AI300" s="54"/>
    </row>
    <row r="301" spans="2:35" s="54" customFormat="1">
      <c r="B301" s="298">
        <v>7400000</v>
      </c>
      <c r="C301" s="302" t="s">
        <v>346</v>
      </c>
      <c r="D301" s="303">
        <v>55933</v>
      </c>
      <c r="E301" s="303">
        <v>50586</v>
      </c>
      <c r="F301" s="303">
        <v>2131</v>
      </c>
      <c r="G301" s="303">
        <v>118</v>
      </c>
      <c r="H301" s="303">
        <v>1023</v>
      </c>
      <c r="I301" s="303">
        <v>506</v>
      </c>
      <c r="J301" s="303">
        <v>173</v>
      </c>
      <c r="K301" s="303">
        <v>694</v>
      </c>
      <c r="L301" s="303">
        <v>9</v>
      </c>
      <c r="M301" s="303">
        <v>144</v>
      </c>
      <c r="N301" s="303">
        <v>31</v>
      </c>
      <c r="O301" s="303">
        <v>5</v>
      </c>
      <c r="P301" s="303">
        <v>17</v>
      </c>
      <c r="Q301" s="303">
        <v>47</v>
      </c>
      <c r="R301" s="303">
        <v>177</v>
      </c>
      <c r="S301" s="303">
        <v>272</v>
      </c>
    </row>
    <row r="302" spans="2:35">
      <c r="B302" s="25">
        <v>7401000</v>
      </c>
      <c r="C302" s="273" t="s">
        <v>347</v>
      </c>
      <c r="D302" s="11">
        <v>9954</v>
      </c>
      <c r="E302" s="11">
        <v>9205</v>
      </c>
      <c r="F302" s="11">
        <v>533</v>
      </c>
      <c r="G302" s="11">
        <v>36</v>
      </c>
      <c r="H302" s="11">
        <v>27</v>
      </c>
      <c r="I302" s="11">
        <v>37</v>
      </c>
      <c r="J302" s="11">
        <v>16</v>
      </c>
      <c r="K302" s="11">
        <v>1</v>
      </c>
      <c r="L302" s="11">
        <v>3</v>
      </c>
      <c r="M302" s="11">
        <v>14</v>
      </c>
      <c r="N302" s="11">
        <v>3</v>
      </c>
      <c r="O302" s="11">
        <v>1</v>
      </c>
      <c r="P302" s="11">
        <v>12</v>
      </c>
      <c r="Q302" s="11">
        <v>15</v>
      </c>
      <c r="R302" s="11">
        <v>28</v>
      </c>
      <c r="S302" s="11">
        <v>23</v>
      </c>
      <c r="T302" s="54"/>
      <c r="U302" s="54"/>
      <c r="V302" s="54"/>
      <c r="W302" s="54"/>
      <c r="X302" s="54"/>
      <c r="Y302" s="54"/>
      <c r="Z302" s="54"/>
      <c r="AA302" s="54"/>
      <c r="AB302" s="54"/>
      <c r="AC302" s="54"/>
      <c r="AD302" s="54"/>
      <c r="AE302" s="54"/>
      <c r="AF302" s="54"/>
      <c r="AG302" s="54"/>
      <c r="AH302" s="54"/>
      <c r="AI302" s="54"/>
    </row>
    <row r="303" spans="2:35">
      <c r="B303" s="25">
        <v>7402000</v>
      </c>
      <c r="C303" s="273" t="s">
        <v>348</v>
      </c>
      <c r="D303" s="11">
        <v>2203</v>
      </c>
      <c r="E303" s="11">
        <v>2025</v>
      </c>
      <c r="F303" s="11">
        <v>35</v>
      </c>
      <c r="G303" s="11">
        <v>18</v>
      </c>
      <c r="H303" s="11">
        <v>29</v>
      </c>
      <c r="I303" s="11">
        <v>4</v>
      </c>
      <c r="J303" s="11" t="s">
        <v>1029</v>
      </c>
      <c r="K303" s="11">
        <v>19</v>
      </c>
      <c r="L303" s="11" t="s">
        <v>1029</v>
      </c>
      <c r="M303" s="11">
        <v>6</v>
      </c>
      <c r="N303" s="11" t="s">
        <v>1029</v>
      </c>
      <c r="O303" s="11">
        <v>4</v>
      </c>
      <c r="P303" s="11">
        <v>3</v>
      </c>
      <c r="Q303" s="11">
        <v>8</v>
      </c>
      <c r="R303" s="11">
        <v>11</v>
      </c>
      <c r="S303" s="11">
        <v>41</v>
      </c>
      <c r="T303" s="54"/>
      <c r="U303" s="54"/>
      <c r="V303" s="54"/>
      <c r="W303" s="54"/>
      <c r="X303" s="54"/>
      <c r="Y303" s="54"/>
      <c r="Z303" s="54"/>
      <c r="AA303" s="54"/>
      <c r="AB303" s="54"/>
      <c r="AC303" s="54"/>
      <c r="AD303" s="54"/>
      <c r="AE303" s="54"/>
      <c r="AF303" s="54"/>
      <c r="AG303" s="54"/>
      <c r="AH303" s="54"/>
      <c r="AI303" s="54"/>
    </row>
    <row r="304" spans="2:35">
      <c r="B304" s="25">
        <v>7410000</v>
      </c>
      <c r="C304" s="273" t="s">
        <v>349</v>
      </c>
      <c r="D304" s="11">
        <v>3922</v>
      </c>
      <c r="E304" s="11">
        <v>3684</v>
      </c>
      <c r="F304" s="11">
        <v>118</v>
      </c>
      <c r="G304" s="11">
        <v>8</v>
      </c>
      <c r="H304" s="11">
        <v>64</v>
      </c>
      <c r="I304" s="11">
        <v>7</v>
      </c>
      <c r="J304" s="11">
        <v>1</v>
      </c>
      <c r="K304" s="11" t="s">
        <v>1029</v>
      </c>
      <c r="L304" s="11" t="s">
        <v>1029</v>
      </c>
      <c r="M304" s="11">
        <v>3</v>
      </c>
      <c r="N304" s="11">
        <v>1</v>
      </c>
      <c r="O304" s="11" t="s">
        <v>1029</v>
      </c>
      <c r="P304" s="11" t="s">
        <v>1029</v>
      </c>
      <c r="Q304" s="11">
        <v>6</v>
      </c>
      <c r="R304" s="11">
        <v>12</v>
      </c>
      <c r="S304" s="11">
        <v>18</v>
      </c>
      <c r="T304" s="54"/>
      <c r="U304" s="54"/>
      <c r="V304" s="54"/>
      <c r="W304" s="54"/>
      <c r="X304" s="54"/>
      <c r="Y304" s="54"/>
      <c r="Z304" s="54"/>
      <c r="AA304" s="54"/>
      <c r="AB304" s="54"/>
      <c r="AC304" s="54"/>
      <c r="AD304" s="54"/>
      <c r="AE304" s="54"/>
      <c r="AF304" s="54"/>
      <c r="AG304" s="54"/>
      <c r="AH304" s="54"/>
      <c r="AI304" s="54"/>
    </row>
    <row r="305" spans="2:35">
      <c r="B305" s="25">
        <v>7411000</v>
      </c>
      <c r="C305" s="273" t="s">
        <v>350</v>
      </c>
      <c r="D305" s="11">
        <v>1607</v>
      </c>
      <c r="E305" s="11">
        <v>1534</v>
      </c>
      <c r="F305" s="11" t="s">
        <v>1029</v>
      </c>
      <c r="G305" s="11" t="s">
        <v>1029</v>
      </c>
      <c r="H305" s="11">
        <v>63</v>
      </c>
      <c r="I305" s="11">
        <v>1</v>
      </c>
      <c r="J305" s="11">
        <v>9</v>
      </c>
      <c r="K305" s="11" t="s">
        <v>1029</v>
      </c>
      <c r="L305" s="11" t="s">
        <v>1029</v>
      </c>
      <c r="M305" s="11" t="s">
        <v>1029</v>
      </c>
      <c r="N305" s="11" t="s">
        <v>1029</v>
      </c>
      <c r="O305" s="11" t="s">
        <v>1029</v>
      </c>
      <c r="P305" s="11" t="s">
        <v>1029</v>
      </c>
      <c r="Q305" s="11" t="s">
        <v>1029</v>
      </c>
      <c r="R305" s="11" t="s">
        <v>1029</v>
      </c>
      <c r="S305" s="11" t="s">
        <v>1029</v>
      </c>
      <c r="T305" s="54"/>
      <c r="U305" s="54"/>
      <c r="V305" s="54"/>
      <c r="W305" s="54"/>
      <c r="X305" s="54"/>
      <c r="Y305" s="54"/>
      <c r="Z305" s="54"/>
      <c r="AA305" s="54"/>
      <c r="AB305" s="54"/>
      <c r="AC305" s="54"/>
      <c r="AD305" s="54"/>
      <c r="AE305" s="54"/>
      <c r="AF305" s="54"/>
      <c r="AG305" s="54"/>
      <c r="AH305" s="54"/>
      <c r="AI305" s="54"/>
    </row>
    <row r="306" spans="2:35">
      <c r="B306" s="25">
        <v>7412000</v>
      </c>
      <c r="C306" s="273" t="s">
        <v>351</v>
      </c>
      <c r="D306" s="11">
        <v>1313</v>
      </c>
      <c r="E306" s="11">
        <v>1253</v>
      </c>
      <c r="F306" s="11">
        <v>7</v>
      </c>
      <c r="G306" s="11" t="s">
        <v>1029</v>
      </c>
      <c r="H306" s="11">
        <v>15</v>
      </c>
      <c r="I306" s="11">
        <v>29</v>
      </c>
      <c r="J306" s="11" t="s">
        <v>1029</v>
      </c>
      <c r="K306" s="11" t="s">
        <v>1029</v>
      </c>
      <c r="L306" s="11">
        <v>1</v>
      </c>
      <c r="M306" s="11" t="s">
        <v>1029</v>
      </c>
      <c r="N306" s="11" t="s">
        <v>1029</v>
      </c>
      <c r="O306" s="11" t="s">
        <v>1029</v>
      </c>
      <c r="P306" s="11" t="s">
        <v>1029</v>
      </c>
      <c r="Q306" s="11" t="s">
        <v>1029</v>
      </c>
      <c r="R306" s="11">
        <v>6</v>
      </c>
      <c r="S306" s="11">
        <v>2</v>
      </c>
      <c r="T306" s="54"/>
      <c r="U306" s="54"/>
      <c r="V306" s="54"/>
      <c r="W306" s="54"/>
      <c r="X306" s="54"/>
      <c r="Y306" s="54"/>
      <c r="Z306" s="54"/>
      <c r="AA306" s="54"/>
      <c r="AB306" s="54"/>
      <c r="AC306" s="54"/>
      <c r="AD306" s="54"/>
      <c r="AE306" s="54"/>
      <c r="AF306" s="54"/>
      <c r="AG306" s="54"/>
      <c r="AH306" s="54"/>
      <c r="AI306" s="54"/>
    </row>
    <row r="307" spans="2:35">
      <c r="B307" s="25">
        <v>7413000</v>
      </c>
      <c r="C307" s="273" t="s">
        <v>352</v>
      </c>
      <c r="D307" s="11">
        <v>2122</v>
      </c>
      <c r="E307" s="11">
        <v>2056</v>
      </c>
      <c r="F307" s="11">
        <v>9</v>
      </c>
      <c r="G307" s="11">
        <v>2</v>
      </c>
      <c r="H307" s="11">
        <v>2</v>
      </c>
      <c r="I307" s="11">
        <v>3</v>
      </c>
      <c r="J307" s="11">
        <v>8</v>
      </c>
      <c r="K307" s="11" t="s">
        <v>1029</v>
      </c>
      <c r="L307" s="11" t="s">
        <v>1029</v>
      </c>
      <c r="M307" s="11" t="s">
        <v>1029</v>
      </c>
      <c r="N307" s="11">
        <v>7</v>
      </c>
      <c r="O307" s="11" t="s">
        <v>1029</v>
      </c>
      <c r="P307" s="11" t="s">
        <v>1029</v>
      </c>
      <c r="Q307" s="11">
        <v>2</v>
      </c>
      <c r="R307" s="11">
        <v>6</v>
      </c>
      <c r="S307" s="11">
        <v>27</v>
      </c>
      <c r="T307" s="54"/>
      <c r="U307" s="54"/>
      <c r="V307" s="54"/>
      <c r="W307" s="54"/>
      <c r="X307" s="54"/>
      <c r="Y307" s="54"/>
      <c r="Z307" s="54"/>
      <c r="AA307" s="54"/>
      <c r="AB307" s="54"/>
      <c r="AC307" s="54"/>
      <c r="AD307" s="54"/>
      <c r="AE307" s="54"/>
      <c r="AF307" s="54"/>
      <c r="AG307" s="54"/>
      <c r="AH307" s="54"/>
      <c r="AI307" s="54"/>
    </row>
    <row r="308" spans="2:35">
      <c r="B308" s="25">
        <v>7414000</v>
      </c>
      <c r="C308" s="273" t="s">
        <v>353</v>
      </c>
      <c r="D308" s="11">
        <v>865</v>
      </c>
      <c r="E308" s="11">
        <v>861</v>
      </c>
      <c r="F308" s="11">
        <v>1</v>
      </c>
      <c r="G308" s="11" t="s">
        <v>1029</v>
      </c>
      <c r="H308" s="11">
        <v>2</v>
      </c>
      <c r="I308" s="11" t="s">
        <v>1029</v>
      </c>
      <c r="J308" s="11" t="s">
        <v>1029</v>
      </c>
      <c r="K308" s="11" t="s">
        <v>1029</v>
      </c>
      <c r="L308" s="11" t="s">
        <v>1029</v>
      </c>
      <c r="M308" s="11" t="s">
        <v>1029</v>
      </c>
      <c r="N308" s="11" t="s">
        <v>1029</v>
      </c>
      <c r="O308" s="11" t="s">
        <v>1029</v>
      </c>
      <c r="P308" s="11">
        <v>1</v>
      </c>
      <c r="Q308" s="11" t="s">
        <v>1029</v>
      </c>
      <c r="R308" s="11" t="s">
        <v>1029</v>
      </c>
      <c r="S308" s="11" t="s">
        <v>1029</v>
      </c>
      <c r="T308" s="54"/>
      <c r="U308" s="54"/>
      <c r="V308" s="54"/>
      <c r="W308" s="54"/>
      <c r="X308" s="54"/>
      <c r="Y308" s="54"/>
      <c r="Z308" s="54"/>
      <c r="AA308" s="54"/>
      <c r="AB308" s="54"/>
      <c r="AC308" s="54"/>
      <c r="AD308" s="54"/>
      <c r="AE308" s="54"/>
      <c r="AF308" s="54"/>
      <c r="AG308" s="54"/>
      <c r="AH308" s="54"/>
      <c r="AI308" s="54"/>
    </row>
    <row r="309" spans="2:35">
      <c r="B309" s="25">
        <v>7415000</v>
      </c>
      <c r="C309" s="273" t="s">
        <v>354</v>
      </c>
      <c r="D309" s="11">
        <v>3289</v>
      </c>
      <c r="E309" s="11">
        <v>3177</v>
      </c>
      <c r="F309" s="11">
        <v>46</v>
      </c>
      <c r="G309" s="11">
        <v>2</v>
      </c>
      <c r="H309" s="11">
        <v>29</v>
      </c>
      <c r="I309" s="11">
        <v>3</v>
      </c>
      <c r="J309" s="11">
        <v>9</v>
      </c>
      <c r="K309" s="11">
        <v>1</v>
      </c>
      <c r="L309" s="11">
        <v>1</v>
      </c>
      <c r="M309" s="11" t="s">
        <v>1029</v>
      </c>
      <c r="N309" s="11">
        <v>1</v>
      </c>
      <c r="O309" s="11" t="s">
        <v>1029</v>
      </c>
      <c r="P309" s="11" t="s">
        <v>1029</v>
      </c>
      <c r="Q309" s="11">
        <v>3</v>
      </c>
      <c r="R309" s="11" t="s">
        <v>1029</v>
      </c>
      <c r="S309" s="11">
        <v>17</v>
      </c>
      <c r="T309" s="54"/>
      <c r="U309" s="54"/>
      <c r="V309" s="54"/>
      <c r="W309" s="54"/>
      <c r="X309" s="54"/>
      <c r="Y309" s="54"/>
      <c r="Z309" s="54"/>
      <c r="AA309" s="54"/>
      <c r="AB309" s="54"/>
      <c r="AC309" s="54"/>
      <c r="AD309" s="54"/>
      <c r="AE309" s="54"/>
      <c r="AF309" s="54"/>
      <c r="AG309" s="54"/>
      <c r="AH309" s="54"/>
      <c r="AI309" s="54"/>
    </row>
    <row r="310" spans="2:35">
      <c r="B310" s="25">
        <v>7416000</v>
      </c>
      <c r="C310" s="273" t="s">
        <v>355</v>
      </c>
      <c r="D310" s="11">
        <v>814</v>
      </c>
      <c r="E310" s="11">
        <v>644</v>
      </c>
      <c r="F310" s="11">
        <v>117</v>
      </c>
      <c r="G310" s="11" t="s">
        <v>1029</v>
      </c>
      <c r="H310" s="11">
        <v>9</v>
      </c>
      <c r="I310" s="11">
        <v>5</v>
      </c>
      <c r="J310" s="11">
        <v>25</v>
      </c>
      <c r="K310" s="11" t="s">
        <v>1029</v>
      </c>
      <c r="L310" s="11" t="s">
        <v>1029</v>
      </c>
      <c r="M310" s="11" t="s">
        <v>1029</v>
      </c>
      <c r="N310" s="11" t="s">
        <v>1029</v>
      </c>
      <c r="O310" s="11" t="s">
        <v>1029</v>
      </c>
      <c r="P310" s="11" t="s">
        <v>1029</v>
      </c>
      <c r="Q310" s="11" t="s">
        <v>1029</v>
      </c>
      <c r="R310" s="11" t="s">
        <v>1029</v>
      </c>
      <c r="S310" s="11">
        <v>14</v>
      </c>
      <c r="T310" s="54"/>
      <c r="U310" s="54"/>
      <c r="V310" s="54"/>
      <c r="W310" s="54"/>
      <c r="X310" s="54"/>
      <c r="Y310" s="54"/>
      <c r="Z310" s="54"/>
      <c r="AA310" s="54"/>
      <c r="AB310" s="54"/>
      <c r="AC310" s="54"/>
      <c r="AD310" s="54"/>
      <c r="AE310" s="54"/>
      <c r="AF310" s="54"/>
      <c r="AG310" s="54"/>
      <c r="AH310" s="54"/>
      <c r="AI310" s="54"/>
    </row>
    <row r="311" spans="2:35">
      <c r="B311" s="25">
        <v>7417000</v>
      </c>
      <c r="C311" s="273" t="s">
        <v>356</v>
      </c>
      <c r="D311" s="11">
        <v>1534</v>
      </c>
      <c r="E311" s="11">
        <v>1404</v>
      </c>
      <c r="F311" s="11">
        <v>101</v>
      </c>
      <c r="G311" s="11">
        <v>1</v>
      </c>
      <c r="H311" s="11">
        <v>8</v>
      </c>
      <c r="I311" s="11">
        <v>13</v>
      </c>
      <c r="J311" s="11" t="s">
        <v>1029</v>
      </c>
      <c r="K311" s="11" t="s">
        <v>1029</v>
      </c>
      <c r="L311" s="11">
        <v>1</v>
      </c>
      <c r="M311" s="11" t="s">
        <v>1029</v>
      </c>
      <c r="N311" s="11" t="s">
        <v>1029</v>
      </c>
      <c r="O311" s="11" t="s">
        <v>1029</v>
      </c>
      <c r="P311" s="11" t="s">
        <v>1029</v>
      </c>
      <c r="Q311" s="11" t="s">
        <v>1029</v>
      </c>
      <c r="R311" s="11" t="s">
        <v>1029</v>
      </c>
      <c r="S311" s="11">
        <v>6</v>
      </c>
      <c r="T311" s="54"/>
      <c r="U311" s="54"/>
      <c r="V311" s="54"/>
      <c r="W311" s="54"/>
      <c r="X311" s="54"/>
      <c r="Y311" s="54"/>
      <c r="Z311" s="54"/>
      <c r="AA311" s="54"/>
      <c r="AB311" s="54"/>
      <c r="AC311" s="54"/>
      <c r="AD311" s="54"/>
      <c r="AE311" s="54"/>
      <c r="AF311" s="54"/>
      <c r="AG311" s="54"/>
      <c r="AH311" s="54"/>
      <c r="AI311" s="54"/>
    </row>
    <row r="312" spans="2:35">
      <c r="B312" s="25">
        <v>7418000</v>
      </c>
      <c r="C312" s="273" t="s">
        <v>357</v>
      </c>
      <c r="D312" s="11">
        <v>1786</v>
      </c>
      <c r="E312" s="11">
        <v>1750</v>
      </c>
      <c r="F312" s="11">
        <v>16</v>
      </c>
      <c r="G312" s="11">
        <v>2</v>
      </c>
      <c r="H312" s="11">
        <v>16</v>
      </c>
      <c r="I312" s="11" t="s">
        <v>1029</v>
      </c>
      <c r="J312" s="11" t="s">
        <v>1029</v>
      </c>
      <c r="K312" s="11" t="s">
        <v>1029</v>
      </c>
      <c r="L312" s="11" t="s">
        <v>1029</v>
      </c>
      <c r="M312" s="11">
        <v>2</v>
      </c>
      <c r="N312" s="11" t="s">
        <v>1029</v>
      </c>
      <c r="O312" s="11" t="s">
        <v>1029</v>
      </c>
      <c r="P312" s="11" t="s">
        <v>1029</v>
      </c>
      <c r="Q312" s="11" t="s">
        <v>1029</v>
      </c>
      <c r="R312" s="11" t="s">
        <v>1029</v>
      </c>
      <c r="S312" s="11" t="s">
        <v>1029</v>
      </c>
      <c r="T312" s="54"/>
      <c r="U312" s="54"/>
      <c r="V312" s="54"/>
      <c r="W312" s="54"/>
      <c r="X312" s="54"/>
      <c r="Y312" s="54"/>
      <c r="Z312" s="54"/>
      <c r="AA312" s="54"/>
      <c r="AB312" s="54"/>
      <c r="AC312" s="54"/>
      <c r="AD312" s="54"/>
      <c r="AE312" s="54"/>
      <c r="AF312" s="54"/>
      <c r="AG312" s="54"/>
      <c r="AH312" s="54"/>
      <c r="AI312" s="54"/>
    </row>
    <row r="313" spans="2:35">
      <c r="B313" s="25">
        <v>7419000</v>
      </c>
      <c r="C313" s="273" t="s">
        <v>358</v>
      </c>
      <c r="D313" s="11">
        <v>1065</v>
      </c>
      <c r="E313" s="11">
        <v>1004</v>
      </c>
      <c r="F313" s="11">
        <v>19</v>
      </c>
      <c r="G313" s="11">
        <v>1</v>
      </c>
      <c r="H313" s="11">
        <v>28</v>
      </c>
      <c r="I313" s="11" t="s">
        <v>1029</v>
      </c>
      <c r="J313" s="11">
        <v>9</v>
      </c>
      <c r="K313" s="11" t="s">
        <v>1029</v>
      </c>
      <c r="L313" s="11" t="s">
        <v>1029</v>
      </c>
      <c r="M313" s="11" t="s">
        <v>1029</v>
      </c>
      <c r="N313" s="11">
        <v>1</v>
      </c>
      <c r="O313" s="11" t="s">
        <v>1029</v>
      </c>
      <c r="P313" s="11" t="s">
        <v>1029</v>
      </c>
      <c r="Q313" s="11" t="s">
        <v>1029</v>
      </c>
      <c r="R313" s="11" t="s">
        <v>1029</v>
      </c>
      <c r="S313" s="11">
        <v>3</v>
      </c>
      <c r="T313" s="54"/>
      <c r="U313" s="54"/>
      <c r="V313" s="54"/>
      <c r="W313" s="54"/>
      <c r="X313" s="54"/>
      <c r="Y313" s="54"/>
      <c r="Z313" s="54"/>
      <c r="AA313" s="54"/>
      <c r="AB313" s="54"/>
      <c r="AC313" s="54"/>
      <c r="AD313" s="54"/>
      <c r="AE313" s="54"/>
      <c r="AF313" s="54"/>
      <c r="AG313" s="54"/>
      <c r="AH313" s="54"/>
      <c r="AI313" s="54"/>
    </row>
    <row r="314" spans="2:35">
      <c r="B314" s="25">
        <v>7420000</v>
      </c>
      <c r="C314" s="273" t="s">
        <v>359</v>
      </c>
      <c r="D314" s="11">
        <v>1375</v>
      </c>
      <c r="E314" s="11">
        <v>1355</v>
      </c>
      <c r="F314" s="11">
        <v>3</v>
      </c>
      <c r="G314" s="11">
        <v>4</v>
      </c>
      <c r="H314" s="11" t="s">
        <v>1029</v>
      </c>
      <c r="I314" s="11">
        <v>3</v>
      </c>
      <c r="J314" s="11" t="s">
        <v>1029</v>
      </c>
      <c r="K314" s="11" t="s">
        <v>1029</v>
      </c>
      <c r="L314" s="11" t="s">
        <v>1029</v>
      </c>
      <c r="M314" s="11" t="s">
        <v>1029</v>
      </c>
      <c r="N314" s="11">
        <v>2</v>
      </c>
      <c r="O314" s="11" t="s">
        <v>1029</v>
      </c>
      <c r="P314" s="11" t="s">
        <v>1029</v>
      </c>
      <c r="Q314" s="11" t="s">
        <v>1029</v>
      </c>
      <c r="R314" s="11">
        <v>7</v>
      </c>
      <c r="S314" s="11">
        <v>1</v>
      </c>
      <c r="T314" s="54"/>
      <c r="U314" s="54"/>
      <c r="V314" s="54"/>
      <c r="W314" s="54"/>
      <c r="X314" s="54"/>
      <c r="Y314" s="54"/>
      <c r="Z314" s="54"/>
      <c r="AA314" s="54"/>
      <c r="AB314" s="54"/>
      <c r="AC314" s="54"/>
      <c r="AD314" s="54"/>
      <c r="AE314" s="54"/>
      <c r="AF314" s="54"/>
      <c r="AG314" s="54"/>
      <c r="AH314" s="54"/>
      <c r="AI314" s="54"/>
    </row>
    <row r="315" spans="2:35">
      <c r="B315" s="25">
        <v>7421000</v>
      </c>
      <c r="C315" s="273" t="s">
        <v>360</v>
      </c>
      <c r="D315" s="11">
        <v>1257</v>
      </c>
      <c r="E315" s="11">
        <v>523</v>
      </c>
      <c r="F315" s="11">
        <v>2</v>
      </c>
      <c r="G315" s="11">
        <v>17</v>
      </c>
      <c r="H315" s="11">
        <v>5</v>
      </c>
      <c r="I315" s="11" t="s">
        <v>1029</v>
      </c>
      <c r="J315" s="11">
        <v>12</v>
      </c>
      <c r="K315" s="11">
        <v>668</v>
      </c>
      <c r="L315" s="11" t="s">
        <v>1029</v>
      </c>
      <c r="M315" s="11" t="s">
        <v>1029</v>
      </c>
      <c r="N315" s="11" t="s">
        <v>1029</v>
      </c>
      <c r="O315" s="11" t="s">
        <v>1029</v>
      </c>
      <c r="P315" s="11" t="s">
        <v>1029</v>
      </c>
      <c r="Q315" s="11">
        <v>6</v>
      </c>
      <c r="R315" s="11">
        <v>11</v>
      </c>
      <c r="S315" s="11">
        <v>13</v>
      </c>
      <c r="T315" s="54"/>
      <c r="U315" s="54"/>
      <c r="V315" s="54"/>
      <c r="W315" s="54"/>
      <c r="X315" s="54"/>
      <c r="Y315" s="54"/>
      <c r="Z315" s="54"/>
      <c r="AA315" s="54"/>
      <c r="AB315" s="54"/>
      <c r="AC315" s="54"/>
      <c r="AD315" s="54"/>
      <c r="AE315" s="54"/>
      <c r="AF315" s="54"/>
      <c r="AG315" s="54"/>
      <c r="AH315" s="54"/>
      <c r="AI315" s="54"/>
    </row>
    <row r="316" spans="2:35">
      <c r="B316" s="25">
        <v>7422000</v>
      </c>
      <c r="C316" s="273" t="s">
        <v>361</v>
      </c>
      <c r="D316" s="11">
        <v>1843</v>
      </c>
      <c r="E316" s="11">
        <v>1828</v>
      </c>
      <c r="F316" s="11">
        <v>10</v>
      </c>
      <c r="G316" s="11" t="s">
        <v>1029</v>
      </c>
      <c r="H316" s="11">
        <v>1</v>
      </c>
      <c r="I316" s="11" t="s">
        <v>1029</v>
      </c>
      <c r="J316" s="11" t="s">
        <v>1029</v>
      </c>
      <c r="K316" s="11">
        <v>1</v>
      </c>
      <c r="L316" s="11" t="s">
        <v>1029</v>
      </c>
      <c r="M316" s="11">
        <v>2</v>
      </c>
      <c r="N316" s="11" t="s">
        <v>1029</v>
      </c>
      <c r="O316" s="11" t="s">
        <v>1029</v>
      </c>
      <c r="P316" s="11" t="s">
        <v>1029</v>
      </c>
      <c r="Q316" s="11" t="s">
        <v>1029</v>
      </c>
      <c r="R316" s="11">
        <v>1</v>
      </c>
      <c r="S316" s="11" t="s">
        <v>1029</v>
      </c>
      <c r="T316" s="54"/>
      <c r="U316" s="54"/>
      <c r="V316" s="54"/>
      <c r="W316" s="54"/>
      <c r="X316" s="54"/>
      <c r="Y316" s="54"/>
      <c r="Z316" s="54"/>
      <c r="AA316" s="54"/>
      <c r="AB316" s="54"/>
      <c r="AC316" s="54"/>
      <c r="AD316" s="54"/>
      <c r="AE316" s="54"/>
      <c r="AF316" s="54"/>
      <c r="AG316" s="54"/>
      <c r="AH316" s="54"/>
      <c r="AI316" s="54"/>
    </row>
    <row r="317" spans="2:35">
      <c r="B317" s="25">
        <v>7423000</v>
      </c>
      <c r="C317" s="273" t="s">
        <v>362</v>
      </c>
      <c r="D317" s="11">
        <v>1458</v>
      </c>
      <c r="E317" s="11">
        <v>1451</v>
      </c>
      <c r="F317" s="11" t="s">
        <v>1029</v>
      </c>
      <c r="G317" s="11" t="s">
        <v>1029</v>
      </c>
      <c r="H317" s="11">
        <v>4</v>
      </c>
      <c r="I317" s="11" t="s">
        <v>1029</v>
      </c>
      <c r="J317" s="11" t="s">
        <v>1029</v>
      </c>
      <c r="K317" s="11" t="s">
        <v>1029</v>
      </c>
      <c r="L317" s="11" t="s">
        <v>1029</v>
      </c>
      <c r="M317" s="11" t="s">
        <v>1029</v>
      </c>
      <c r="N317" s="11" t="s">
        <v>1029</v>
      </c>
      <c r="O317" s="11" t="s">
        <v>1029</v>
      </c>
      <c r="P317" s="11" t="s">
        <v>1029</v>
      </c>
      <c r="Q317" s="11" t="s">
        <v>1029</v>
      </c>
      <c r="R317" s="11" t="s">
        <v>1029</v>
      </c>
      <c r="S317" s="11">
        <v>3</v>
      </c>
      <c r="T317" s="54"/>
      <c r="U317" s="54"/>
      <c r="V317" s="54"/>
      <c r="W317" s="54"/>
      <c r="X317" s="54"/>
      <c r="Y317" s="54"/>
      <c r="Z317" s="54"/>
      <c r="AA317" s="54"/>
      <c r="AB317" s="54"/>
      <c r="AC317" s="54"/>
      <c r="AD317" s="54"/>
      <c r="AE317" s="54"/>
      <c r="AF317" s="54"/>
      <c r="AG317" s="54"/>
      <c r="AH317" s="54"/>
      <c r="AI317" s="54"/>
    </row>
    <row r="318" spans="2:35">
      <c r="B318" s="25">
        <v>7424000</v>
      </c>
      <c r="C318" s="273" t="s">
        <v>363</v>
      </c>
      <c r="D318" s="11">
        <v>1792</v>
      </c>
      <c r="E318" s="11">
        <v>1456</v>
      </c>
      <c r="F318" s="11">
        <v>93</v>
      </c>
      <c r="G318" s="11" t="s">
        <v>1029</v>
      </c>
      <c r="H318" s="11">
        <v>73</v>
      </c>
      <c r="I318" s="11">
        <v>29</v>
      </c>
      <c r="J318" s="11">
        <v>8</v>
      </c>
      <c r="K318" s="11" t="s">
        <v>1029</v>
      </c>
      <c r="L318" s="11" t="s">
        <v>1029</v>
      </c>
      <c r="M318" s="11">
        <v>112</v>
      </c>
      <c r="N318" s="11">
        <v>2</v>
      </c>
      <c r="O318" s="11" t="s">
        <v>1029</v>
      </c>
      <c r="P318" s="11" t="s">
        <v>1029</v>
      </c>
      <c r="Q318" s="11" t="s">
        <v>1029</v>
      </c>
      <c r="R318" s="11">
        <v>11</v>
      </c>
      <c r="S318" s="11">
        <v>8</v>
      </c>
      <c r="T318" s="54"/>
      <c r="U318" s="54"/>
      <c r="V318" s="54"/>
      <c r="W318" s="54"/>
      <c r="X318" s="54"/>
      <c r="Y318" s="54"/>
      <c r="Z318" s="54"/>
      <c r="AA318" s="54"/>
      <c r="AB318" s="54"/>
      <c r="AC318" s="54"/>
      <c r="AD318" s="54"/>
      <c r="AE318" s="54"/>
      <c r="AF318" s="54"/>
      <c r="AG318" s="54"/>
      <c r="AH318" s="54"/>
      <c r="AI318" s="54"/>
    </row>
    <row r="319" spans="2:35">
      <c r="B319" s="25">
        <v>7425000</v>
      </c>
      <c r="C319" s="273" t="s">
        <v>364</v>
      </c>
      <c r="D319" s="11">
        <v>1874</v>
      </c>
      <c r="E319" s="11">
        <v>1749</v>
      </c>
      <c r="F319" s="11">
        <v>5</v>
      </c>
      <c r="G319" s="11">
        <v>3</v>
      </c>
      <c r="H319" s="11">
        <v>86</v>
      </c>
      <c r="I319" s="11">
        <v>9</v>
      </c>
      <c r="J319" s="11" t="s">
        <v>1029</v>
      </c>
      <c r="K319" s="11" t="s">
        <v>1029</v>
      </c>
      <c r="L319" s="11" t="s">
        <v>1029</v>
      </c>
      <c r="M319" s="11" t="s">
        <v>1029</v>
      </c>
      <c r="N319" s="11" t="s">
        <v>1029</v>
      </c>
      <c r="O319" s="11" t="s">
        <v>1029</v>
      </c>
      <c r="P319" s="11" t="s">
        <v>1029</v>
      </c>
      <c r="Q319" s="11" t="s">
        <v>1029</v>
      </c>
      <c r="R319" s="11" t="s">
        <v>1029</v>
      </c>
      <c r="S319" s="11">
        <v>22</v>
      </c>
      <c r="T319" s="54"/>
      <c r="U319" s="54"/>
      <c r="V319" s="54"/>
      <c r="W319" s="54"/>
      <c r="X319" s="54"/>
      <c r="Y319" s="54"/>
      <c r="Z319" s="54"/>
      <c r="AA319" s="54"/>
      <c r="AB319" s="54"/>
      <c r="AC319" s="54"/>
      <c r="AD319" s="54"/>
      <c r="AE319" s="54"/>
      <c r="AF319" s="54"/>
      <c r="AG319" s="54"/>
      <c r="AH319" s="54"/>
      <c r="AI319" s="54"/>
    </row>
    <row r="320" spans="2:35">
      <c r="B320" s="25">
        <v>7426000</v>
      </c>
      <c r="C320" s="273" t="s">
        <v>365</v>
      </c>
      <c r="D320" s="11">
        <v>1156</v>
      </c>
      <c r="E320" s="11">
        <v>1137</v>
      </c>
      <c r="F320" s="11" t="s">
        <v>1029</v>
      </c>
      <c r="G320" s="11" t="s">
        <v>1029</v>
      </c>
      <c r="H320" s="11" t="s">
        <v>1029</v>
      </c>
      <c r="I320" s="11" t="s">
        <v>1029</v>
      </c>
      <c r="J320" s="11" t="s">
        <v>1029</v>
      </c>
      <c r="K320" s="11" t="s">
        <v>1029</v>
      </c>
      <c r="L320" s="11">
        <v>1</v>
      </c>
      <c r="M320" s="11" t="s">
        <v>1029</v>
      </c>
      <c r="N320" s="11" t="s">
        <v>1029</v>
      </c>
      <c r="O320" s="11" t="s">
        <v>1029</v>
      </c>
      <c r="P320" s="11" t="s">
        <v>1029</v>
      </c>
      <c r="Q320" s="11" t="s">
        <v>1029</v>
      </c>
      <c r="R320" s="11" t="s">
        <v>1029</v>
      </c>
      <c r="S320" s="11">
        <v>18</v>
      </c>
      <c r="T320" s="54"/>
      <c r="U320" s="54"/>
      <c r="V320" s="54"/>
      <c r="W320" s="54"/>
      <c r="X320" s="54"/>
      <c r="Y320" s="54"/>
      <c r="Z320" s="54"/>
      <c r="AA320" s="54"/>
      <c r="AB320" s="54"/>
      <c r="AC320" s="54"/>
      <c r="AD320" s="54"/>
      <c r="AE320" s="54"/>
      <c r="AF320" s="54"/>
      <c r="AG320" s="54"/>
      <c r="AH320" s="54"/>
      <c r="AI320" s="54"/>
    </row>
    <row r="321" spans="2:35">
      <c r="B321" s="25">
        <v>7427000</v>
      </c>
      <c r="C321" s="273" t="s">
        <v>223</v>
      </c>
      <c r="D321" s="11">
        <v>514</v>
      </c>
      <c r="E321" s="11">
        <v>509</v>
      </c>
      <c r="F321" s="11" t="s">
        <v>1029</v>
      </c>
      <c r="G321" s="11" t="s">
        <v>1029</v>
      </c>
      <c r="H321" s="11" t="s">
        <v>1029</v>
      </c>
      <c r="I321" s="11" t="s">
        <v>1029</v>
      </c>
      <c r="J321" s="11" t="s">
        <v>1029</v>
      </c>
      <c r="K321" s="11">
        <v>4</v>
      </c>
      <c r="L321" s="11" t="s">
        <v>1029</v>
      </c>
      <c r="M321" s="11" t="s">
        <v>1029</v>
      </c>
      <c r="N321" s="11" t="s">
        <v>1029</v>
      </c>
      <c r="O321" s="11" t="s">
        <v>1029</v>
      </c>
      <c r="P321" s="11" t="s">
        <v>1029</v>
      </c>
      <c r="Q321" s="11" t="s">
        <v>1029</v>
      </c>
      <c r="R321" s="11" t="s">
        <v>1029</v>
      </c>
      <c r="S321" s="11">
        <v>1</v>
      </c>
      <c r="T321" s="54"/>
      <c r="U321" s="54"/>
      <c r="V321" s="54"/>
      <c r="W321" s="54"/>
      <c r="X321" s="54"/>
      <c r="Y321" s="54"/>
      <c r="Z321" s="54"/>
      <c r="AA321" s="54"/>
      <c r="AB321" s="54"/>
      <c r="AC321" s="54"/>
      <c r="AD321" s="54"/>
      <c r="AE321" s="54"/>
      <c r="AF321" s="54"/>
      <c r="AG321" s="54"/>
      <c r="AH321" s="54"/>
      <c r="AI321" s="54"/>
    </row>
    <row r="322" spans="2:35">
      <c r="B322" s="25">
        <v>7428000</v>
      </c>
      <c r="C322" s="273" t="s">
        <v>366</v>
      </c>
      <c r="D322" s="11">
        <v>3962</v>
      </c>
      <c r="E322" s="11">
        <v>3861</v>
      </c>
      <c r="F322" s="11">
        <v>18</v>
      </c>
      <c r="G322" s="11">
        <v>7</v>
      </c>
      <c r="H322" s="11">
        <v>31</v>
      </c>
      <c r="I322" s="11">
        <v>1</v>
      </c>
      <c r="J322" s="11">
        <v>33</v>
      </c>
      <c r="K322" s="11" t="s">
        <v>1029</v>
      </c>
      <c r="L322" s="11" t="s">
        <v>1029</v>
      </c>
      <c r="M322" s="11" t="s">
        <v>1029</v>
      </c>
      <c r="N322" s="11">
        <v>1</v>
      </c>
      <c r="O322" s="11" t="s">
        <v>1029</v>
      </c>
      <c r="P322" s="11" t="s">
        <v>1029</v>
      </c>
      <c r="Q322" s="11" t="s">
        <v>1029</v>
      </c>
      <c r="R322" s="11">
        <v>10</v>
      </c>
      <c r="S322" s="11" t="s">
        <v>1029</v>
      </c>
      <c r="T322" s="54"/>
      <c r="U322" s="54"/>
      <c r="V322" s="54"/>
      <c r="W322" s="54"/>
      <c r="X322" s="54"/>
      <c r="Y322" s="54"/>
      <c r="Z322" s="54"/>
      <c r="AA322" s="54"/>
      <c r="AB322" s="54"/>
      <c r="AC322" s="54"/>
      <c r="AD322" s="54"/>
      <c r="AE322" s="54"/>
      <c r="AF322" s="54"/>
      <c r="AG322" s="54"/>
      <c r="AH322" s="54"/>
      <c r="AI322" s="54"/>
    </row>
    <row r="323" spans="2:35">
      <c r="B323" s="25">
        <v>7429000</v>
      </c>
      <c r="C323" s="273" t="s">
        <v>367</v>
      </c>
      <c r="D323" s="11">
        <v>2098</v>
      </c>
      <c r="E323" s="11">
        <v>2030</v>
      </c>
      <c r="F323" s="11">
        <v>50</v>
      </c>
      <c r="G323" s="11">
        <v>2</v>
      </c>
      <c r="H323" s="11">
        <v>4</v>
      </c>
      <c r="I323" s="11">
        <v>1</v>
      </c>
      <c r="J323" s="11" t="s">
        <v>1029</v>
      </c>
      <c r="K323" s="11" t="s">
        <v>1029</v>
      </c>
      <c r="L323" s="11" t="s">
        <v>1029</v>
      </c>
      <c r="M323" s="11">
        <v>1</v>
      </c>
      <c r="N323" s="11">
        <v>1</v>
      </c>
      <c r="O323" s="11" t="s">
        <v>1029</v>
      </c>
      <c r="P323" s="11" t="s">
        <v>1029</v>
      </c>
      <c r="Q323" s="11" t="s">
        <v>1029</v>
      </c>
      <c r="R323" s="11">
        <v>1</v>
      </c>
      <c r="S323" s="11">
        <v>8</v>
      </c>
      <c r="T323" s="54"/>
      <c r="U323" s="54"/>
      <c r="V323" s="54"/>
      <c r="W323" s="54"/>
      <c r="X323" s="54"/>
      <c r="Y323" s="54"/>
      <c r="Z323" s="54"/>
      <c r="AA323" s="54"/>
      <c r="AB323" s="54"/>
      <c r="AC323" s="54"/>
      <c r="AD323" s="54"/>
      <c r="AE323" s="54"/>
      <c r="AF323" s="54"/>
      <c r="AG323" s="54"/>
      <c r="AH323" s="54"/>
      <c r="AI323" s="54"/>
    </row>
    <row r="324" spans="2:35">
      <c r="B324" s="25">
        <v>7430000</v>
      </c>
      <c r="C324" s="273" t="s">
        <v>368</v>
      </c>
      <c r="D324" s="11">
        <v>3307</v>
      </c>
      <c r="E324" s="11">
        <v>2914</v>
      </c>
      <c r="F324" s="11">
        <v>102</v>
      </c>
      <c r="G324" s="11" t="s">
        <v>1029</v>
      </c>
      <c r="H324" s="11">
        <v>240</v>
      </c>
      <c r="I324" s="11">
        <v>22</v>
      </c>
      <c r="J324" s="11">
        <v>1</v>
      </c>
      <c r="K324" s="11" t="s">
        <v>1029</v>
      </c>
      <c r="L324" s="11" t="s">
        <v>1029</v>
      </c>
      <c r="M324" s="11" t="s">
        <v>1029</v>
      </c>
      <c r="N324" s="11">
        <v>1</v>
      </c>
      <c r="O324" s="11" t="s">
        <v>1029</v>
      </c>
      <c r="P324" s="11">
        <v>1</v>
      </c>
      <c r="Q324" s="11">
        <v>4</v>
      </c>
      <c r="R324" s="11">
        <v>10</v>
      </c>
      <c r="S324" s="11">
        <v>12</v>
      </c>
      <c r="T324" s="54"/>
      <c r="U324" s="54"/>
      <c r="V324" s="54"/>
      <c r="W324" s="54"/>
      <c r="X324" s="54"/>
      <c r="Y324" s="54"/>
      <c r="Z324" s="54"/>
      <c r="AA324" s="54"/>
      <c r="AB324" s="54"/>
      <c r="AC324" s="54"/>
      <c r="AD324" s="54"/>
      <c r="AE324" s="54"/>
      <c r="AF324" s="54"/>
      <c r="AG324" s="54"/>
      <c r="AH324" s="54"/>
      <c r="AI324" s="54"/>
    </row>
    <row r="325" spans="2:35">
      <c r="B325" s="25">
        <v>7431000</v>
      </c>
      <c r="C325" s="273" t="s">
        <v>369</v>
      </c>
      <c r="D325" s="11">
        <v>456</v>
      </c>
      <c r="E325" s="11">
        <v>456</v>
      </c>
      <c r="F325" s="11" t="s">
        <v>1029</v>
      </c>
      <c r="G325" s="11" t="s">
        <v>1029</v>
      </c>
      <c r="H325" s="11" t="s">
        <v>1029</v>
      </c>
      <c r="I325" s="11" t="s">
        <v>1029</v>
      </c>
      <c r="J325" s="11" t="s">
        <v>1029</v>
      </c>
      <c r="K325" s="11" t="s">
        <v>1029</v>
      </c>
      <c r="L325" s="11" t="s">
        <v>1029</v>
      </c>
      <c r="M325" s="11" t="s">
        <v>1029</v>
      </c>
      <c r="N325" s="11" t="s">
        <v>1029</v>
      </c>
      <c r="O325" s="11" t="s">
        <v>1029</v>
      </c>
      <c r="P325" s="11" t="s">
        <v>1029</v>
      </c>
      <c r="Q325" s="11" t="s">
        <v>1029</v>
      </c>
      <c r="R325" s="11" t="s">
        <v>1029</v>
      </c>
      <c r="S325" s="11" t="s">
        <v>1029</v>
      </c>
      <c r="T325" s="54"/>
      <c r="U325" s="54"/>
      <c r="V325" s="54"/>
      <c r="W325" s="54"/>
      <c r="X325" s="54"/>
      <c r="Y325" s="54"/>
      <c r="Z325" s="54"/>
      <c r="AA325" s="54"/>
      <c r="AB325" s="54"/>
      <c r="AC325" s="54"/>
      <c r="AD325" s="54"/>
      <c r="AE325" s="54"/>
      <c r="AF325" s="54"/>
      <c r="AG325" s="54"/>
      <c r="AH325" s="54"/>
      <c r="AI325" s="54"/>
    </row>
    <row r="326" spans="2:35">
      <c r="B326" s="25">
        <v>7432000</v>
      </c>
      <c r="C326" s="273" t="s">
        <v>370</v>
      </c>
      <c r="D326" s="11">
        <v>3233</v>
      </c>
      <c r="E326" s="11">
        <v>1777</v>
      </c>
      <c r="F326" s="11">
        <v>822</v>
      </c>
      <c r="G326" s="11">
        <v>1</v>
      </c>
      <c r="H326" s="11">
        <v>229</v>
      </c>
      <c r="I326" s="11">
        <v>338</v>
      </c>
      <c r="J326" s="11">
        <v>27</v>
      </c>
      <c r="K326" s="11" t="s">
        <v>1029</v>
      </c>
      <c r="L326" s="11">
        <v>2</v>
      </c>
      <c r="M326" s="11" t="s">
        <v>1029</v>
      </c>
      <c r="N326" s="11">
        <v>8</v>
      </c>
      <c r="O326" s="11" t="s">
        <v>1029</v>
      </c>
      <c r="P326" s="11" t="s">
        <v>1029</v>
      </c>
      <c r="Q326" s="11" t="s">
        <v>1029</v>
      </c>
      <c r="R326" s="11">
        <v>23</v>
      </c>
      <c r="S326" s="11">
        <v>6</v>
      </c>
      <c r="T326" s="54"/>
      <c r="U326" s="54"/>
      <c r="V326" s="54"/>
      <c r="W326" s="54"/>
      <c r="X326" s="54"/>
      <c r="Y326" s="54"/>
      <c r="Z326" s="54"/>
      <c r="AA326" s="54"/>
      <c r="AB326" s="54"/>
      <c r="AC326" s="54"/>
      <c r="AD326" s="54"/>
      <c r="AE326" s="54"/>
      <c r="AF326" s="54"/>
      <c r="AG326" s="54"/>
      <c r="AH326" s="54"/>
      <c r="AI326" s="54"/>
    </row>
    <row r="327" spans="2:35">
      <c r="B327" s="25">
        <v>7433000</v>
      </c>
      <c r="C327" s="273" t="s">
        <v>371</v>
      </c>
      <c r="D327" s="11">
        <v>1134</v>
      </c>
      <c r="E327" s="11">
        <v>943</v>
      </c>
      <c r="F327" s="11">
        <v>24</v>
      </c>
      <c r="G327" s="11">
        <v>14</v>
      </c>
      <c r="H327" s="11">
        <v>58</v>
      </c>
      <c r="I327" s="11">
        <v>1</v>
      </c>
      <c r="J327" s="11">
        <v>15</v>
      </c>
      <c r="K327" s="11" t="s">
        <v>1029</v>
      </c>
      <c r="L327" s="11" t="s">
        <v>1029</v>
      </c>
      <c r="M327" s="11">
        <v>4</v>
      </c>
      <c r="N327" s="11">
        <v>3</v>
      </c>
      <c r="O327" s="11" t="s">
        <v>1029</v>
      </c>
      <c r="P327" s="11" t="s">
        <v>1029</v>
      </c>
      <c r="Q327" s="11">
        <v>3</v>
      </c>
      <c r="R327" s="11">
        <v>40</v>
      </c>
      <c r="S327" s="11">
        <v>29</v>
      </c>
      <c r="T327" s="54"/>
      <c r="U327" s="54"/>
      <c r="V327" s="54"/>
      <c r="W327" s="54"/>
      <c r="X327" s="54"/>
      <c r="Y327" s="54"/>
      <c r="Z327" s="54"/>
      <c r="AA327" s="54"/>
      <c r="AB327" s="54"/>
      <c r="AC327" s="54"/>
      <c r="AD327" s="54"/>
      <c r="AE327" s="54"/>
      <c r="AF327" s="54"/>
      <c r="AG327" s="54"/>
      <c r="AH327" s="54"/>
      <c r="AI327" s="54"/>
    </row>
    <row r="328" spans="2:35" s="54" customFormat="1">
      <c r="B328" s="298">
        <v>7800000</v>
      </c>
      <c r="C328" s="302" t="s">
        <v>372</v>
      </c>
      <c r="D328" s="303">
        <v>58609</v>
      </c>
      <c r="E328" s="303">
        <v>57499</v>
      </c>
      <c r="F328" s="303">
        <v>65</v>
      </c>
      <c r="G328" s="303">
        <v>330</v>
      </c>
      <c r="H328" s="303">
        <v>107</v>
      </c>
      <c r="I328" s="303">
        <v>47</v>
      </c>
      <c r="J328" s="303">
        <v>123</v>
      </c>
      <c r="K328" s="303">
        <v>9</v>
      </c>
      <c r="L328" s="303">
        <v>6</v>
      </c>
      <c r="M328" s="303">
        <v>13</v>
      </c>
      <c r="N328" s="303">
        <v>44</v>
      </c>
      <c r="O328" s="303">
        <v>4</v>
      </c>
      <c r="P328" s="303">
        <v>8</v>
      </c>
      <c r="Q328" s="303">
        <v>65</v>
      </c>
      <c r="R328" s="303">
        <v>116</v>
      </c>
      <c r="S328" s="303">
        <v>173</v>
      </c>
    </row>
    <row r="329" spans="2:35">
      <c r="B329" s="25">
        <v>7801000</v>
      </c>
      <c r="C329" s="273" t="s">
        <v>373</v>
      </c>
      <c r="D329" s="11">
        <v>21135</v>
      </c>
      <c r="E329" s="11">
        <v>20420</v>
      </c>
      <c r="F329" s="11">
        <v>36</v>
      </c>
      <c r="G329" s="11">
        <v>209</v>
      </c>
      <c r="H329" s="11">
        <v>64</v>
      </c>
      <c r="I329" s="11">
        <v>23</v>
      </c>
      <c r="J329" s="11">
        <v>57</v>
      </c>
      <c r="K329" s="11">
        <v>2</v>
      </c>
      <c r="L329" s="11">
        <v>6</v>
      </c>
      <c r="M329" s="11">
        <v>11</v>
      </c>
      <c r="N329" s="11">
        <v>29</v>
      </c>
      <c r="O329" s="11" t="s">
        <v>1029</v>
      </c>
      <c r="P329" s="11">
        <v>7</v>
      </c>
      <c r="Q329" s="11">
        <v>51</v>
      </c>
      <c r="R329" s="11">
        <v>87</v>
      </c>
      <c r="S329" s="11">
        <v>133</v>
      </c>
      <c r="T329" s="54"/>
      <c r="U329" s="54"/>
      <c r="V329" s="54"/>
      <c r="W329" s="54"/>
      <c r="X329" s="54"/>
      <c r="Y329" s="54"/>
      <c r="Z329" s="54"/>
      <c r="AA329" s="54"/>
      <c r="AB329" s="54"/>
      <c r="AC329" s="54"/>
      <c r="AD329" s="54"/>
      <c r="AE329" s="54"/>
      <c r="AF329" s="54"/>
      <c r="AG329" s="54"/>
      <c r="AH329" s="54"/>
      <c r="AI329" s="54"/>
    </row>
    <row r="330" spans="2:35">
      <c r="B330" s="25">
        <v>7810000</v>
      </c>
      <c r="C330" s="273" t="s">
        <v>374</v>
      </c>
      <c r="D330" s="11">
        <v>2003</v>
      </c>
      <c r="E330" s="11">
        <v>1998</v>
      </c>
      <c r="F330" s="11" t="s">
        <v>1029</v>
      </c>
      <c r="G330" s="11">
        <v>4</v>
      </c>
      <c r="H330" s="11" t="s">
        <v>1029</v>
      </c>
      <c r="I330" s="11" t="s">
        <v>1029</v>
      </c>
      <c r="J330" s="11" t="s">
        <v>1029</v>
      </c>
      <c r="K330" s="11" t="s">
        <v>1029</v>
      </c>
      <c r="L330" s="11" t="s">
        <v>1029</v>
      </c>
      <c r="M330" s="11" t="s">
        <v>1029</v>
      </c>
      <c r="N330" s="11" t="s">
        <v>1029</v>
      </c>
      <c r="O330" s="11" t="s">
        <v>1029</v>
      </c>
      <c r="P330" s="11" t="s">
        <v>1029</v>
      </c>
      <c r="Q330" s="11" t="s">
        <v>1029</v>
      </c>
      <c r="R330" s="11" t="s">
        <v>1029</v>
      </c>
      <c r="S330" s="11">
        <v>1</v>
      </c>
      <c r="T330" s="54"/>
      <c r="U330" s="54"/>
      <c r="V330" s="54"/>
      <c r="W330" s="54"/>
      <c r="X330" s="54"/>
      <c r="Y330" s="54"/>
      <c r="Z330" s="54"/>
      <c r="AA330" s="54"/>
      <c r="AB330" s="54"/>
      <c r="AC330" s="54"/>
      <c r="AD330" s="54"/>
      <c r="AE330" s="54"/>
      <c r="AF330" s="54"/>
      <c r="AG330" s="54"/>
      <c r="AH330" s="54"/>
      <c r="AI330" s="54"/>
    </row>
    <row r="331" spans="2:35">
      <c r="B331" s="25">
        <v>7811000</v>
      </c>
      <c r="C331" s="277" t="s">
        <v>375</v>
      </c>
      <c r="D331" s="11">
        <v>522</v>
      </c>
      <c r="E331" s="11">
        <v>519</v>
      </c>
      <c r="F331" s="11" t="s">
        <v>1029</v>
      </c>
      <c r="G331" s="11">
        <v>2</v>
      </c>
      <c r="H331" s="11" t="s">
        <v>1029</v>
      </c>
      <c r="I331" s="11" t="s">
        <v>1029</v>
      </c>
      <c r="J331" s="11" t="s">
        <v>1029</v>
      </c>
      <c r="K331" s="11" t="s">
        <v>1029</v>
      </c>
      <c r="L331" s="11" t="s">
        <v>1029</v>
      </c>
      <c r="M331" s="11" t="s">
        <v>1029</v>
      </c>
      <c r="N331" s="11" t="s">
        <v>1029</v>
      </c>
      <c r="O331" s="11" t="s">
        <v>1029</v>
      </c>
      <c r="P331" s="11" t="s">
        <v>1029</v>
      </c>
      <c r="Q331" s="11" t="s">
        <v>1029</v>
      </c>
      <c r="R331" s="11">
        <v>1</v>
      </c>
      <c r="S331" s="11" t="s">
        <v>1029</v>
      </c>
      <c r="T331" s="54"/>
      <c r="U331" s="54"/>
      <c r="V331" s="54"/>
      <c r="W331" s="54"/>
      <c r="X331" s="54"/>
      <c r="Y331" s="54"/>
      <c r="Z331" s="54"/>
      <c r="AA331" s="54"/>
      <c r="AB331" s="54"/>
      <c r="AC331" s="54"/>
      <c r="AD331" s="54"/>
      <c r="AE331" s="54"/>
      <c r="AF331" s="54"/>
      <c r="AG331" s="54"/>
      <c r="AH331" s="54"/>
      <c r="AI331" s="54"/>
    </row>
    <row r="332" spans="2:35">
      <c r="B332" s="25">
        <v>7812000</v>
      </c>
      <c r="C332" s="273" t="s">
        <v>376</v>
      </c>
      <c r="D332" s="11">
        <v>1177</v>
      </c>
      <c r="E332" s="11">
        <v>1169</v>
      </c>
      <c r="F332" s="11">
        <v>6</v>
      </c>
      <c r="G332" s="11" t="s">
        <v>1029</v>
      </c>
      <c r="H332" s="11" t="s">
        <v>1029</v>
      </c>
      <c r="I332" s="11" t="s">
        <v>1029</v>
      </c>
      <c r="J332" s="11" t="s">
        <v>1029</v>
      </c>
      <c r="K332" s="11" t="s">
        <v>1029</v>
      </c>
      <c r="L332" s="11" t="s">
        <v>1029</v>
      </c>
      <c r="M332" s="11" t="s">
        <v>1029</v>
      </c>
      <c r="N332" s="11" t="s">
        <v>1029</v>
      </c>
      <c r="O332" s="11" t="s">
        <v>1029</v>
      </c>
      <c r="P332" s="11" t="s">
        <v>1029</v>
      </c>
      <c r="Q332" s="11" t="s">
        <v>1029</v>
      </c>
      <c r="R332" s="11">
        <v>2</v>
      </c>
      <c r="S332" s="11" t="s">
        <v>1029</v>
      </c>
      <c r="T332" s="54"/>
      <c r="U332" s="54"/>
      <c r="V332" s="54"/>
      <c r="W332" s="54"/>
      <c r="X332" s="54"/>
      <c r="Y332" s="54"/>
      <c r="Z332" s="54"/>
      <c r="AA332" s="54"/>
      <c r="AB332" s="54"/>
      <c r="AC332" s="54"/>
      <c r="AD332" s="54"/>
      <c r="AE332" s="54"/>
      <c r="AF332" s="54"/>
      <c r="AG332" s="54"/>
      <c r="AH332" s="54"/>
      <c r="AI332" s="54"/>
    </row>
    <row r="333" spans="2:35">
      <c r="B333" s="25">
        <v>7813000</v>
      </c>
      <c r="C333" s="273" t="s">
        <v>377</v>
      </c>
      <c r="D333" s="11">
        <v>1742</v>
      </c>
      <c r="E333" s="11">
        <v>1735</v>
      </c>
      <c r="F333" s="11" t="s">
        <v>1029</v>
      </c>
      <c r="G333" s="11">
        <v>1</v>
      </c>
      <c r="H333" s="11" t="s">
        <v>1029</v>
      </c>
      <c r="I333" s="11" t="s">
        <v>1029</v>
      </c>
      <c r="J333" s="11" t="s">
        <v>1029</v>
      </c>
      <c r="K333" s="11" t="s">
        <v>1029</v>
      </c>
      <c r="L333" s="11" t="s">
        <v>1029</v>
      </c>
      <c r="M333" s="11" t="s">
        <v>1029</v>
      </c>
      <c r="N333" s="11" t="s">
        <v>1029</v>
      </c>
      <c r="O333" s="11" t="s">
        <v>1029</v>
      </c>
      <c r="P333" s="11" t="s">
        <v>1029</v>
      </c>
      <c r="Q333" s="11">
        <v>2</v>
      </c>
      <c r="R333" s="11">
        <v>2</v>
      </c>
      <c r="S333" s="11">
        <v>2</v>
      </c>
      <c r="T333" s="54"/>
      <c r="U333" s="54"/>
      <c r="V333" s="54"/>
      <c r="W333" s="54"/>
      <c r="X333" s="54"/>
      <c r="Y333" s="54"/>
      <c r="Z333" s="54"/>
      <c r="AA333" s="54"/>
      <c r="AB333" s="54"/>
      <c r="AC333" s="54"/>
      <c r="AD333" s="54"/>
      <c r="AE333" s="54"/>
      <c r="AF333" s="54"/>
      <c r="AG333" s="54"/>
      <c r="AH333" s="54"/>
      <c r="AI333" s="54"/>
    </row>
    <row r="334" spans="2:35">
      <c r="B334" s="25">
        <v>7814000</v>
      </c>
      <c r="C334" s="273" t="s">
        <v>378</v>
      </c>
      <c r="D334" s="11">
        <v>2180</v>
      </c>
      <c r="E334" s="11">
        <v>2152</v>
      </c>
      <c r="F334" s="11" t="s">
        <v>1029</v>
      </c>
      <c r="G334" s="11">
        <v>3</v>
      </c>
      <c r="H334" s="11">
        <v>12</v>
      </c>
      <c r="I334" s="11" t="s">
        <v>1029</v>
      </c>
      <c r="J334" s="11">
        <v>6</v>
      </c>
      <c r="K334" s="11" t="s">
        <v>1029</v>
      </c>
      <c r="L334" s="11" t="s">
        <v>1029</v>
      </c>
      <c r="M334" s="11" t="s">
        <v>1029</v>
      </c>
      <c r="N334" s="11">
        <v>1</v>
      </c>
      <c r="O334" s="11" t="s">
        <v>1029</v>
      </c>
      <c r="P334" s="11" t="s">
        <v>1029</v>
      </c>
      <c r="Q334" s="11">
        <v>1</v>
      </c>
      <c r="R334" s="11" t="s">
        <v>1029</v>
      </c>
      <c r="S334" s="11">
        <v>5</v>
      </c>
      <c r="T334" s="54"/>
      <c r="U334" s="54"/>
      <c r="V334" s="54"/>
      <c r="W334" s="54"/>
      <c r="X334" s="54"/>
      <c r="Y334" s="54"/>
      <c r="Z334" s="54"/>
      <c r="AA334" s="54"/>
      <c r="AB334" s="54"/>
      <c r="AC334" s="54"/>
      <c r="AD334" s="54"/>
      <c r="AE334" s="54"/>
      <c r="AF334" s="54"/>
      <c r="AG334" s="54"/>
      <c r="AH334" s="54"/>
      <c r="AI334" s="54"/>
    </row>
    <row r="335" spans="2:35">
      <c r="B335" s="25">
        <v>7815000</v>
      </c>
      <c r="C335" s="273" t="s">
        <v>379</v>
      </c>
      <c r="D335" s="11">
        <v>579</v>
      </c>
      <c r="E335" s="11">
        <v>556</v>
      </c>
      <c r="F335" s="11" t="s">
        <v>1029</v>
      </c>
      <c r="G335" s="11">
        <v>14</v>
      </c>
      <c r="H335" s="11" t="s">
        <v>1029</v>
      </c>
      <c r="I335" s="11">
        <v>3</v>
      </c>
      <c r="J335" s="11" t="s">
        <v>1029</v>
      </c>
      <c r="K335" s="11" t="s">
        <v>1029</v>
      </c>
      <c r="L335" s="11" t="s">
        <v>1029</v>
      </c>
      <c r="M335" s="11" t="s">
        <v>1029</v>
      </c>
      <c r="N335" s="11">
        <v>1</v>
      </c>
      <c r="O335" s="11">
        <v>1</v>
      </c>
      <c r="P335" s="11" t="s">
        <v>1029</v>
      </c>
      <c r="Q335" s="11" t="s">
        <v>1029</v>
      </c>
      <c r="R335" s="11">
        <v>4</v>
      </c>
      <c r="S335" s="11" t="s">
        <v>1029</v>
      </c>
      <c r="T335" s="54"/>
      <c r="U335" s="54"/>
      <c r="V335" s="54"/>
      <c r="W335" s="54"/>
      <c r="X335" s="54"/>
      <c r="Y335" s="54"/>
      <c r="Z335" s="54"/>
      <c r="AA335" s="54"/>
      <c r="AB335" s="54"/>
      <c r="AC335" s="54"/>
      <c r="AD335" s="54"/>
      <c r="AE335" s="54"/>
      <c r="AF335" s="54"/>
      <c r="AG335" s="54"/>
      <c r="AH335" s="54"/>
      <c r="AI335" s="54"/>
    </row>
    <row r="336" spans="2:35">
      <c r="B336" s="25">
        <v>7816000</v>
      </c>
      <c r="C336" s="273" t="s">
        <v>380</v>
      </c>
      <c r="D336" s="11">
        <v>941</v>
      </c>
      <c r="E336" s="11">
        <v>939</v>
      </c>
      <c r="F336" s="11" t="s">
        <v>1029</v>
      </c>
      <c r="G336" s="11">
        <v>1</v>
      </c>
      <c r="H336" s="11" t="s">
        <v>1029</v>
      </c>
      <c r="I336" s="11" t="s">
        <v>1029</v>
      </c>
      <c r="J336" s="11" t="s">
        <v>1029</v>
      </c>
      <c r="K336" s="11" t="s">
        <v>1029</v>
      </c>
      <c r="L336" s="11" t="s">
        <v>1029</v>
      </c>
      <c r="M336" s="11" t="s">
        <v>1029</v>
      </c>
      <c r="N336" s="11" t="s">
        <v>1029</v>
      </c>
      <c r="O336" s="11" t="s">
        <v>1029</v>
      </c>
      <c r="P336" s="11" t="s">
        <v>1029</v>
      </c>
      <c r="Q336" s="11" t="s">
        <v>1029</v>
      </c>
      <c r="R336" s="11">
        <v>1</v>
      </c>
      <c r="S336" s="11" t="s">
        <v>1029</v>
      </c>
      <c r="T336" s="54"/>
      <c r="U336" s="54"/>
      <c r="V336" s="54"/>
      <c r="W336" s="54"/>
      <c r="X336" s="54"/>
      <c r="Y336" s="54"/>
      <c r="Z336" s="54"/>
      <c r="AA336" s="54"/>
      <c r="AB336" s="54"/>
      <c r="AC336" s="54"/>
      <c r="AD336" s="54"/>
      <c r="AE336" s="54"/>
      <c r="AF336" s="54"/>
      <c r="AG336" s="54"/>
      <c r="AH336" s="54"/>
      <c r="AI336" s="54"/>
    </row>
    <row r="337" spans="2:35">
      <c r="B337" s="25">
        <v>7817000</v>
      </c>
      <c r="C337" s="273" t="s">
        <v>381</v>
      </c>
      <c r="D337" s="11">
        <v>442</v>
      </c>
      <c r="E337" s="11">
        <v>409</v>
      </c>
      <c r="F337" s="11" t="s">
        <v>1029</v>
      </c>
      <c r="G337" s="11">
        <v>1</v>
      </c>
      <c r="H337" s="11" t="s">
        <v>1029</v>
      </c>
      <c r="I337" s="11" t="s">
        <v>1029</v>
      </c>
      <c r="J337" s="11">
        <v>29</v>
      </c>
      <c r="K337" s="11" t="s">
        <v>1029</v>
      </c>
      <c r="L337" s="11" t="s">
        <v>1029</v>
      </c>
      <c r="M337" s="11" t="s">
        <v>1029</v>
      </c>
      <c r="N337" s="11" t="s">
        <v>1029</v>
      </c>
      <c r="O337" s="11" t="s">
        <v>1029</v>
      </c>
      <c r="P337" s="11" t="s">
        <v>1029</v>
      </c>
      <c r="Q337" s="11" t="s">
        <v>1029</v>
      </c>
      <c r="R337" s="11" t="s">
        <v>1029</v>
      </c>
      <c r="S337" s="11">
        <v>3</v>
      </c>
      <c r="T337" s="54"/>
      <c r="U337" s="54"/>
      <c r="V337" s="54"/>
      <c r="W337" s="54"/>
      <c r="X337" s="54"/>
      <c r="Y337" s="54"/>
      <c r="Z337" s="54"/>
      <c r="AA337" s="54"/>
      <c r="AB337" s="54"/>
      <c r="AC337" s="54"/>
      <c r="AD337" s="54"/>
      <c r="AE337" s="54"/>
      <c r="AF337" s="54"/>
      <c r="AG337" s="54"/>
      <c r="AH337" s="54"/>
      <c r="AI337" s="54"/>
    </row>
    <row r="338" spans="2:35">
      <c r="B338" s="25">
        <v>7818000</v>
      </c>
      <c r="C338" s="273" t="s">
        <v>382</v>
      </c>
      <c r="D338" s="11">
        <v>667</v>
      </c>
      <c r="E338" s="11">
        <v>630</v>
      </c>
      <c r="F338" s="11">
        <v>4</v>
      </c>
      <c r="G338" s="11">
        <v>15</v>
      </c>
      <c r="H338" s="11" t="s">
        <v>1029</v>
      </c>
      <c r="I338" s="11">
        <v>10</v>
      </c>
      <c r="J338" s="11">
        <v>2</v>
      </c>
      <c r="K338" s="11" t="s">
        <v>1029</v>
      </c>
      <c r="L338" s="11" t="s">
        <v>1029</v>
      </c>
      <c r="M338" s="11" t="s">
        <v>1029</v>
      </c>
      <c r="N338" s="11">
        <v>5</v>
      </c>
      <c r="O338" s="11" t="s">
        <v>1029</v>
      </c>
      <c r="P338" s="11" t="s">
        <v>1029</v>
      </c>
      <c r="Q338" s="11" t="s">
        <v>1029</v>
      </c>
      <c r="R338" s="11" t="s">
        <v>1029</v>
      </c>
      <c r="S338" s="11">
        <v>1</v>
      </c>
      <c r="T338" s="54"/>
      <c r="U338" s="54"/>
      <c r="V338" s="54"/>
      <c r="W338" s="54"/>
      <c r="X338" s="54"/>
      <c r="Y338" s="54"/>
      <c r="Z338" s="54"/>
      <c r="AA338" s="54"/>
      <c r="AB338" s="54"/>
      <c r="AC338" s="54"/>
      <c r="AD338" s="54"/>
      <c r="AE338" s="54"/>
      <c r="AF338" s="54"/>
      <c r="AG338" s="54"/>
      <c r="AH338" s="54"/>
      <c r="AI338" s="54"/>
    </row>
    <row r="339" spans="2:35">
      <c r="B339" s="25">
        <v>7819000</v>
      </c>
      <c r="C339" s="273" t="s">
        <v>383</v>
      </c>
      <c r="D339" s="11">
        <v>788</v>
      </c>
      <c r="E339" s="11">
        <v>777</v>
      </c>
      <c r="F339" s="11" t="s">
        <v>1029</v>
      </c>
      <c r="G339" s="11">
        <v>10</v>
      </c>
      <c r="H339" s="11" t="s">
        <v>1029</v>
      </c>
      <c r="I339" s="11" t="s">
        <v>1029</v>
      </c>
      <c r="J339" s="11" t="s">
        <v>1029</v>
      </c>
      <c r="K339" s="11" t="s">
        <v>1029</v>
      </c>
      <c r="L339" s="11" t="s">
        <v>1029</v>
      </c>
      <c r="M339" s="11" t="s">
        <v>1029</v>
      </c>
      <c r="N339" s="11" t="s">
        <v>1029</v>
      </c>
      <c r="O339" s="11" t="s">
        <v>1029</v>
      </c>
      <c r="P339" s="11" t="s">
        <v>1029</v>
      </c>
      <c r="Q339" s="11" t="s">
        <v>1029</v>
      </c>
      <c r="R339" s="11">
        <v>1</v>
      </c>
      <c r="S339" s="11" t="s">
        <v>1029</v>
      </c>
      <c r="T339" s="54"/>
      <c r="U339" s="54"/>
      <c r="V339" s="54"/>
      <c r="W339" s="54"/>
      <c r="X339" s="54"/>
      <c r="Y339" s="54"/>
      <c r="Z339" s="54"/>
      <c r="AA339" s="54"/>
      <c r="AB339" s="54"/>
      <c r="AC339" s="54"/>
      <c r="AD339" s="54"/>
      <c r="AE339" s="54"/>
      <c r="AF339" s="54"/>
      <c r="AG339" s="54"/>
      <c r="AH339" s="54"/>
      <c r="AI339" s="54"/>
    </row>
    <row r="340" spans="2:35">
      <c r="B340" s="25">
        <v>7820000</v>
      </c>
      <c r="C340" s="273" t="s">
        <v>384</v>
      </c>
      <c r="D340" s="11">
        <v>671</v>
      </c>
      <c r="E340" s="11">
        <v>661</v>
      </c>
      <c r="F340" s="11" t="s">
        <v>1029</v>
      </c>
      <c r="G340" s="11">
        <v>9</v>
      </c>
      <c r="H340" s="11">
        <v>1</v>
      </c>
      <c r="I340" s="11" t="s">
        <v>1029</v>
      </c>
      <c r="J340" s="11" t="s">
        <v>1029</v>
      </c>
      <c r="K340" s="11" t="s">
        <v>1029</v>
      </c>
      <c r="L340" s="11" t="s">
        <v>1029</v>
      </c>
      <c r="M340" s="11" t="s">
        <v>1029</v>
      </c>
      <c r="N340" s="11" t="s">
        <v>1029</v>
      </c>
      <c r="O340" s="11" t="s">
        <v>1029</v>
      </c>
      <c r="P340" s="11" t="s">
        <v>1029</v>
      </c>
      <c r="Q340" s="11" t="s">
        <v>1029</v>
      </c>
      <c r="R340" s="11" t="s">
        <v>1029</v>
      </c>
      <c r="S340" s="11" t="s">
        <v>1029</v>
      </c>
      <c r="T340" s="54"/>
      <c r="U340" s="54"/>
      <c r="V340" s="54"/>
      <c r="W340" s="54"/>
      <c r="X340" s="54"/>
      <c r="Y340" s="54"/>
      <c r="Z340" s="54"/>
      <c r="AA340" s="54"/>
      <c r="AB340" s="54"/>
      <c r="AC340" s="54"/>
      <c r="AD340" s="54"/>
      <c r="AE340" s="54"/>
      <c r="AF340" s="54"/>
      <c r="AG340" s="54"/>
      <c r="AH340" s="54"/>
      <c r="AI340" s="54"/>
    </row>
    <row r="341" spans="2:35">
      <c r="B341" s="25">
        <v>7821000</v>
      </c>
      <c r="C341" s="273" t="s">
        <v>385</v>
      </c>
      <c r="D341" s="11">
        <v>540</v>
      </c>
      <c r="E341" s="11">
        <v>536</v>
      </c>
      <c r="F341" s="11" t="s">
        <v>1029</v>
      </c>
      <c r="G341" s="11">
        <v>4</v>
      </c>
      <c r="H341" s="11" t="s">
        <v>1029</v>
      </c>
      <c r="I341" s="11" t="s">
        <v>1029</v>
      </c>
      <c r="J341" s="11" t="s">
        <v>1029</v>
      </c>
      <c r="K341" s="11" t="s">
        <v>1029</v>
      </c>
      <c r="L341" s="11" t="s">
        <v>1029</v>
      </c>
      <c r="M341" s="11" t="s">
        <v>1029</v>
      </c>
      <c r="N341" s="11" t="s">
        <v>1029</v>
      </c>
      <c r="O341" s="11" t="s">
        <v>1029</v>
      </c>
      <c r="P341" s="11" t="s">
        <v>1029</v>
      </c>
      <c r="Q341" s="11" t="s">
        <v>1029</v>
      </c>
      <c r="R341" s="11" t="s">
        <v>1029</v>
      </c>
      <c r="S341" s="11" t="s">
        <v>1029</v>
      </c>
      <c r="T341" s="54"/>
      <c r="U341" s="54"/>
      <c r="V341" s="54"/>
      <c r="W341" s="54"/>
      <c r="X341" s="54"/>
      <c r="Y341" s="54"/>
      <c r="Z341" s="54"/>
      <c r="AA341" s="54"/>
      <c r="AB341" s="54"/>
      <c r="AC341" s="54"/>
      <c r="AD341" s="54"/>
      <c r="AE341" s="54"/>
      <c r="AF341" s="54"/>
      <c r="AG341" s="54"/>
      <c r="AH341" s="54"/>
      <c r="AI341" s="54"/>
    </row>
    <row r="342" spans="2:35">
      <c r="B342" s="25">
        <v>7821100</v>
      </c>
      <c r="C342" s="273" t="s">
        <v>386</v>
      </c>
      <c r="D342" s="11">
        <v>2023</v>
      </c>
      <c r="E342" s="11">
        <v>2002</v>
      </c>
      <c r="F342" s="11">
        <v>8</v>
      </c>
      <c r="G342" s="11" t="s">
        <v>1029</v>
      </c>
      <c r="H342" s="11" t="s">
        <v>1029</v>
      </c>
      <c r="I342" s="11">
        <v>3</v>
      </c>
      <c r="J342" s="11">
        <v>1</v>
      </c>
      <c r="K342" s="11" t="s">
        <v>1029</v>
      </c>
      <c r="L342" s="11" t="s">
        <v>1029</v>
      </c>
      <c r="M342" s="11" t="s">
        <v>1029</v>
      </c>
      <c r="N342" s="11" t="s">
        <v>1029</v>
      </c>
      <c r="O342" s="11">
        <v>2</v>
      </c>
      <c r="P342" s="11" t="s">
        <v>1029</v>
      </c>
      <c r="Q342" s="11" t="s">
        <v>1029</v>
      </c>
      <c r="R342" s="11" t="s">
        <v>1029</v>
      </c>
      <c r="S342" s="11">
        <v>7</v>
      </c>
      <c r="T342" s="54"/>
      <c r="U342" s="54"/>
      <c r="V342" s="54"/>
      <c r="W342" s="54"/>
      <c r="X342" s="54"/>
      <c r="Y342" s="54"/>
      <c r="Z342" s="54"/>
      <c r="AA342" s="54"/>
      <c r="AB342" s="54"/>
      <c r="AC342" s="54"/>
      <c r="AD342" s="54"/>
      <c r="AE342" s="54"/>
      <c r="AF342" s="54"/>
      <c r="AG342" s="54"/>
      <c r="AH342" s="54"/>
      <c r="AI342" s="54"/>
    </row>
    <row r="343" spans="2:35">
      <c r="B343" s="25">
        <v>7822000</v>
      </c>
      <c r="C343" s="273" t="s">
        <v>387</v>
      </c>
      <c r="D343" s="11">
        <v>360</v>
      </c>
      <c r="E343" s="11">
        <v>348</v>
      </c>
      <c r="F343" s="11">
        <v>1</v>
      </c>
      <c r="G343" s="11" t="s">
        <v>1029</v>
      </c>
      <c r="H343" s="11" t="s">
        <v>1029</v>
      </c>
      <c r="I343" s="11">
        <v>5</v>
      </c>
      <c r="J343" s="11" t="s">
        <v>1029</v>
      </c>
      <c r="K343" s="11" t="s">
        <v>1029</v>
      </c>
      <c r="L343" s="11" t="s">
        <v>1029</v>
      </c>
      <c r="M343" s="11" t="s">
        <v>1029</v>
      </c>
      <c r="N343" s="11" t="s">
        <v>1029</v>
      </c>
      <c r="O343" s="11" t="s">
        <v>1029</v>
      </c>
      <c r="P343" s="11" t="s">
        <v>1029</v>
      </c>
      <c r="Q343" s="11">
        <v>4</v>
      </c>
      <c r="R343" s="11" t="s">
        <v>1029</v>
      </c>
      <c r="S343" s="11">
        <v>2</v>
      </c>
      <c r="T343" s="54"/>
      <c r="U343" s="54"/>
      <c r="V343" s="54"/>
      <c r="W343" s="54"/>
      <c r="X343" s="54"/>
      <c r="Y343" s="54"/>
      <c r="Z343" s="54"/>
      <c r="AA343" s="54"/>
      <c r="AB343" s="54"/>
      <c r="AC343" s="54"/>
      <c r="AD343" s="54"/>
      <c r="AE343" s="54"/>
      <c r="AF343" s="54"/>
      <c r="AG343" s="54"/>
      <c r="AH343" s="54"/>
      <c r="AI343" s="54"/>
    </row>
    <row r="344" spans="2:35">
      <c r="B344" s="25">
        <v>7823000</v>
      </c>
      <c r="C344" s="273" t="s">
        <v>388</v>
      </c>
      <c r="D344" s="11">
        <v>1241</v>
      </c>
      <c r="E344" s="11">
        <v>1231</v>
      </c>
      <c r="F344" s="11" t="s">
        <v>1029</v>
      </c>
      <c r="G344" s="11">
        <v>7</v>
      </c>
      <c r="H344" s="11" t="s">
        <v>1029</v>
      </c>
      <c r="I344" s="11" t="s">
        <v>1029</v>
      </c>
      <c r="J344" s="11" t="s">
        <v>1029</v>
      </c>
      <c r="K344" s="11" t="s">
        <v>1029</v>
      </c>
      <c r="L344" s="11" t="s">
        <v>1029</v>
      </c>
      <c r="M344" s="11" t="s">
        <v>1029</v>
      </c>
      <c r="N344" s="11" t="s">
        <v>1029</v>
      </c>
      <c r="O344" s="11" t="s">
        <v>1029</v>
      </c>
      <c r="P344" s="11" t="s">
        <v>1029</v>
      </c>
      <c r="Q344" s="11">
        <v>1</v>
      </c>
      <c r="R344" s="11">
        <v>2</v>
      </c>
      <c r="S344" s="11" t="s">
        <v>1029</v>
      </c>
      <c r="T344" s="54"/>
      <c r="U344" s="54"/>
      <c r="V344" s="54"/>
      <c r="W344" s="54"/>
      <c r="X344" s="54"/>
      <c r="Y344" s="54"/>
      <c r="Z344" s="54"/>
      <c r="AA344" s="54"/>
      <c r="AB344" s="54"/>
      <c r="AC344" s="54"/>
      <c r="AD344" s="54"/>
      <c r="AE344" s="54"/>
      <c r="AF344" s="54"/>
      <c r="AG344" s="54"/>
      <c r="AH344" s="54"/>
      <c r="AI344" s="54"/>
    </row>
    <row r="345" spans="2:35">
      <c r="B345" s="25">
        <v>7824000</v>
      </c>
      <c r="C345" s="273" t="s">
        <v>389</v>
      </c>
      <c r="D345" s="11">
        <v>1004</v>
      </c>
      <c r="E345" s="11">
        <v>998</v>
      </c>
      <c r="F345" s="11" t="s">
        <v>1029</v>
      </c>
      <c r="G345" s="11" t="s">
        <v>1029</v>
      </c>
      <c r="H345" s="11">
        <v>1</v>
      </c>
      <c r="I345" s="11" t="s">
        <v>1029</v>
      </c>
      <c r="J345" s="11" t="s">
        <v>1029</v>
      </c>
      <c r="K345" s="11" t="s">
        <v>1029</v>
      </c>
      <c r="L345" s="11" t="s">
        <v>1029</v>
      </c>
      <c r="M345" s="11" t="s">
        <v>1029</v>
      </c>
      <c r="N345" s="11">
        <v>2</v>
      </c>
      <c r="O345" s="11" t="s">
        <v>1029</v>
      </c>
      <c r="P345" s="11" t="s">
        <v>1029</v>
      </c>
      <c r="Q345" s="11">
        <v>1</v>
      </c>
      <c r="R345" s="11" t="s">
        <v>1029</v>
      </c>
      <c r="S345" s="11">
        <v>2</v>
      </c>
      <c r="T345" s="54"/>
      <c r="U345" s="54"/>
      <c r="V345" s="54"/>
      <c r="W345" s="54"/>
      <c r="X345" s="54"/>
      <c r="Y345" s="54"/>
      <c r="Z345" s="54"/>
      <c r="AA345" s="54"/>
      <c r="AB345" s="54"/>
      <c r="AC345" s="54"/>
      <c r="AD345" s="54"/>
      <c r="AE345" s="54"/>
      <c r="AF345" s="54"/>
      <c r="AG345" s="54"/>
      <c r="AH345" s="54"/>
      <c r="AI345" s="54"/>
    </row>
    <row r="346" spans="2:35">
      <c r="B346" s="25">
        <v>7825000</v>
      </c>
      <c r="C346" s="273" t="s">
        <v>232</v>
      </c>
      <c r="D346" s="11">
        <v>464</v>
      </c>
      <c r="E346" s="11">
        <v>459</v>
      </c>
      <c r="F346" s="11" t="s">
        <v>1029</v>
      </c>
      <c r="G346" s="11" t="s">
        <v>1029</v>
      </c>
      <c r="H346" s="11">
        <v>5</v>
      </c>
      <c r="I346" s="11" t="s">
        <v>1029</v>
      </c>
      <c r="J346" s="11" t="s">
        <v>1029</v>
      </c>
      <c r="K346" s="11" t="s">
        <v>1029</v>
      </c>
      <c r="L346" s="11" t="s">
        <v>1029</v>
      </c>
      <c r="M346" s="11" t="s">
        <v>1029</v>
      </c>
      <c r="N346" s="11" t="s">
        <v>1029</v>
      </c>
      <c r="O346" s="11" t="s">
        <v>1029</v>
      </c>
      <c r="P346" s="11" t="s">
        <v>1029</v>
      </c>
      <c r="Q346" s="11" t="s">
        <v>1029</v>
      </c>
      <c r="R346" s="11" t="s">
        <v>1029</v>
      </c>
      <c r="S346" s="11" t="s">
        <v>1029</v>
      </c>
      <c r="T346" s="54"/>
      <c r="U346" s="54"/>
      <c r="V346" s="54"/>
      <c r="W346" s="54"/>
      <c r="X346" s="54"/>
      <c r="Y346" s="54"/>
      <c r="Z346" s="54"/>
      <c r="AA346" s="54"/>
      <c r="AB346" s="54"/>
      <c r="AC346" s="54"/>
      <c r="AD346" s="54"/>
      <c r="AE346" s="54"/>
      <c r="AF346" s="54"/>
      <c r="AG346" s="54"/>
      <c r="AH346" s="54"/>
      <c r="AI346" s="54"/>
    </row>
    <row r="347" spans="2:35">
      <c r="B347" s="25">
        <v>7826000</v>
      </c>
      <c r="C347" s="273" t="s">
        <v>390</v>
      </c>
      <c r="D347" s="11">
        <v>1762</v>
      </c>
      <c r="E347" s="11">
        <v>1758</v>
      </c>
      <c r="F347" s="11" t="s">
        <v>1029</v>
      </c>
      <c r="G347" s="11" t="s">
        <v>1029</v>
      </c>
      <c r="H347" s="11">
        <v>1</v>
      </c>
      <c r="I347" s="11" t="s">
        <v>1029</v>
      </c>
      <c r="J347" s="11" t="s">
        <v>1029</v>
      </c>
      <c r="K347" s="11" t="s">
        <v>1029</v>
      </c>
      <c r="L347" s="11" t="s">
        <v>1029</v>
      </c>
      <c r="M347" s="11" t="s">
        <v>1029</v>
      </c>
      <c r="N347" s="11" t="s">
        <v>1029</v>
      </c>
      <c r="O347" s="11" t="s">
        <v>1029</v>
      </c>
      <c r="P347" s="11" t="s">
        <v>1029</v>
      </c>
      <c r="Q347" s="11">
        <v>1</v>
      </c>
      <c r="R347" s="11" t="s">
        <v>1029</v>
      </c>
      <c r="S347" s="11">
        <v>2</v>
      </c>
      <c r="T347" s="54"/>
      <c r="U347" s="54"/>
      <c r="V347" s="54"/>
      <c r="W347" s="54"/>
      <c r="X347" s="54"/>
      <c r="Y347" s="54"/>
      <c r="Z347" s="54"/>
      <c r="AA347" s="54"/>
      <c r="AB347" s="54"/>
      <c r="AC347" s="54"/>
      <c r="AD347" s="54"/>
      <c r="AE347" s="54"/>
      <c r="AF347" s="54"/>
      <c r="AG347" s="54"/>
      <c r="AH347" s="54"/>
      <c r="AI347" s="54"/>
    </row>
    <row r="348" spans="2:35">
      <c r="B348" s="25">
        <v>7827000</v>
      </c>
      <c r="C348" s="273" t="s">
        <v>391</v>
      </c>
      <c r="D348" s="11">
        <v>542</v>
      </c>
      <c r="E348" s="11">
        <v>533</v>
      </c>
      <c r="F348" s="11" t="s">
        <v>1029</v>
      </c>
      <c r="G348" s="11">
        <v>7</v>
      </c>
      <c r="H348" s="11" t="s">
        <v>1029</v>
      </c>
      <c r="I348" s="11" t="s">
        <v>1029</v>
      </c>
      <c r="J348" s="11" t="s">
        <v>1029</v>
      </c>
      <c r="K348" s="11" t="s">
        <v>1029</v>
      </c>
      <c r="L348" s="11" t="s">
        <v>1029</v>
      </c>
      <c r="M348" s="11" t="s">
        <v>1029</v>
      </c>
      <c r="N348" s="11" t="s">
        <v>1029</v>
      </c>
      <c r="O348" s="11" t="s">
        <v>1029</v>
      </c>
      <c r="P348" s="11" t="s">
        <v>1029</v>
      </c>
      <c r="Q348" s="11">
        <v>1</v>
      </c>
      <c r="R348" s="11" t="s">
        <v>1029</v>
      </c>
      <c r="S348" s="11">
        <v>1</v>
      </c>
      <c r="T348" s="54"/>
      <c r="U348" s="54"/>
      <c r="V348" s="54"/>
      <c r="W348" s="54"/>
      <c r="X348" s="54"/>
      <c r="Y348" s="54"/>
      <c r="Z348" s="54"/>
      <c r="AA348" s="54"/>
      <c r="AB348" s="54"/>
      <c r="AC348" s="54"/>
      <c r="AD348" s="54"/>
      <c r="AE348" s="54"/>
      <c r="AF348" s="54"/>
      <c r="AG348" s="54"/>
      <c r="AH348" s="54"/>
      <c r="AI348" s="54"/>
    </row>
    <row r="349" spans="2:35">
      <c r="B349" s="25">
        <v>7828000</v>
      </c>
      <c r="C349" s="273" t="s">
        <v>392</v>
      </c>
      <c r="D349" s="11">
        <v>391</v>
      </c>
      <c r="E349" s="11">
        <v>390</v>
      </c>
      <c r="F349" s="11" t="s">
        <v>1029</v>
      </c>
      <c r="G349" s="11">
        <v>1</v>
      </c>
      <c r="H349" s="11" t="s">
        <v>1029</v>
      </c>
      <c r="I349" s="11" t="s">
        <v>1029</v>
      </c>
      <c r="J349" s="11" t="s">
        <v>1029</v>
      </c>
      <c r="K349" s="11" t="s">
        <v>1029</v>
      </c>
      <c r="L349" s="11" t="s">
        <v>1029</v>
      </c>
      <c r="M349" s="11" t="s">
        <v>1029</v>
      </c>
      <c r="N349" s="11" t="s">
        <v>1029</v>
      </c>
      <c r="O349" s="11" t="s">
        <v>1029</v>
      </c>
      <c r="P349" s="11" t="s">
        <v>1029</v>
      </c>
      <c r="Q349" s="11" t="s">
        <v>1029</v>
      </c>
      <c r="R349" s="11" t="s">
        <v>1029</v>
      </c>
      <c r="S349" s="11" t="s">
        <v>1029</v>
      </c>
      <c r="T349" s="54"/>
      <c r="U349" s="54"/>
      <c r="V349" s="54"/>
      <c r="W349" s="54"/>
      <c r="X349" s="54"/>
      <c r="Y349" s="54"/>
      <c r="Z349" s="54"/>
      <c r="AA349" s="54"/>
      <c r="AB349" s="54"/>
      <c r="AC349" s="54"/>
      <c r="AD349" s="54"/>
      <c r="AE349" s="54"/>
      <c r="AF349" s="54"/>
      <c r="AG349" s="54"/>
      <c r="AH349" s="54"/>
      <c r="AI349" s="54"/>
    </row>
    <row r="350" spans="2:35">
      <c r="B350" s="25">
        <v>7829000</v>
      </c>
      <c r="C350" s="273" t="s">
        <v>393</v>
      </c>
      <c r="D350" s="11">
        <v>2342</v>
      </c>
      <c r="E350" s="11">
        <v>2337</v>
      </c>
      <c r="F350" s="11" t="s">
        <v>1029</v>
      </c>
      <c r="G350" s="11" t="s">
        <v>1029</v>
      </c>
      <c r="H350" s="11" t="s">
        <v>1029</v>
      </c>
      <c r="I350" s="11" t="s">
        <v>1029</v>
      </c>
      <c r="J350" s="11" t="s">
        <v>1029</v>
      </c>
      <c r="K350" s="11">
        <v>2</v>
      </c>
      <c r="L350" s="11" t="s">
        <v>1029</v>
      </c>
      <c r="M350" s="11" t="s">
        <v>1029</v>
      </c>
      <c r="N350" s="11">
        <v>2</v>
      </c>
      <c r="O350" s="11" t="s">
        <v>1029</v>
      </c>
      <c r="P350" s="11" t="s">
        <v>1029</v>
      </c>
      <c r="Q350" s="11" t="s">
        <v>1029</v>
      </c>
      <c r="R350" s="11" t="s">
        <v>1029</v>
      </c>
      <c r="S350" s="11">
        <v>1</v>
      </c>
      <c r="T350" s="54"/>
      <c r="U350" s="54"/>
      <c r="V350" s="54"/>
      <c r="W350" s="54"/>
      <c r="X350" s="54"/>
      <c r="Y350" s="54"/>
      <c r="Z350" s="54"/>
      <c r="AA350" s="54"/>
      <c r="AB350" s="54"/>
      <c r="AC350" s="54"/>
      <c r="AD350" s="54"/>
      <c r="AE350" s="54"/>
      <c r="AF350" s="54"/>
      <c r="AG350" s="54"/>
      <c r="AH350" s="54"/>
      <c r="AI350" s="54"/>
    </row>
    <row r="351" spans="2:35">
      <c r="B351" s="25">
        <v>7830000</v>
      </c>
      <c r="C351" s="273" t="s">
        <v>394</v>
      </c>
      <c r="D351" s="11">
        <v>783</v>
      </c>
      <c r="E351" s="11">
        <v>780</v>
      </c>
      <c r="F351" s="11" t="s">
        <v>1029</v>
      </c>
      <c r="G351" s="11" t="s">
        <v>1029</v>
      </c>
      <c r="H351" s="11" t="s">
        <v>1029</v>
      </c>
      <c r="I351" s="11" t="s">
        <v>1029</v>
      </c>
      <c r="J351" s="11">
        <v>1</v>
      </c>
      <c r="K351" s="11">
        <v>2</v>
      </c>
      <c r="L351" s="11" t="s">
        <v>1029</v>
      </c>
      <c r="M351" s="11" t="s">
        <v>1029</v>
      </c>
      <c r="N351" s="11" t="s">
        <v>1029</v>
      </c>
      <c r="O351" s="11" t="s">
        <v>1029</v>
      </c>
      <c r="P351" s="11" t="s">
        <v>1029</v>
      </c>
      <c r="Q351" s="11" t="s">
        <v>1029</v>
      </c>
      <c r="R351" s="11" t="s">
        <v>1029</v>
      </c>
      <c r="S351" s="11" t="s">
        <v>1029</v>
      </c>
      <c r="T351" s="54"/>
      <c r="U351" s="54"/>
      <c r="V351" s="54"/>
      <c r="W351" s="54"/>
      <c r="X351" s="54"/>
      <c r="Y351" s="54"/>
      <c r="Z351" s="54"/>
      <c r="AA351" s="54"/>
      <c r="AB351" s="54"/>
      <c r="AC351" s="54"/>
      <c r="AD351" s="54"/>
      <c r="AE351" s="54"/>
      <c r="AF351" s="54"/>
      <c r="AG351" s="54"/>
      <c r="AH351" s="54"/>
      <c r="AI351" s="54"/>
    </row>
    <row r="352" spans="2:35">
      <c r="B352" s="25">
        <v>7831000</v>
      </c>
      <c r="C352" s="273" t="s">
        <v>395</v>
      </c>
      <c r="D352" s="11">
        <v>957</v>
      </c>
      <c r="E352" s="11">
        <v>951</v>
      </c>
      <c r="F352" s="11" t="s">
        <v>1029</v>
      </c>
      <c r="G352" s="11">
        <v>5</v>
      </c>
      <c r="H352" s="11">
        <v>1</v>
      </c>
      <c r="I352" s="11" t="s">
        <v>1029</v>
      </c>
      <c r="J352" s="11" t="s">
        <v>1029</v>
      </c>
      <c r="K352" s="11" t="s">
        <v>1029</v>
      </c>
      <c r="L352" s="11" t="s">
        <v>1029</v>
      </c>
      <c r="M352" s="11" t="s">
        <v>1029</v>
      </c>
      <c r="N352" s="11" t="s">
        <v>1029</v>
      </c>
      <c r="O352" s="11" t="s">
        <v>1029</v>
      </c>
      <c r="P352" s="11" t="s">
        <v>1029</v>
      </c>
      <c r="Q352" s="11" t="s">
        <v>1029</v>
      </c>
      <c r="R352" s="11" t="s">
        <v>1029</v>
      </c>
      <c r="S352" s="11" t="s">
        <v>1029</v>
      </c>
      <c r="T352" s="54"/>
      <c r="U352" s="54"/>
      <c r="V352" s="54"/>
      <c r="W352" s="54"/>
      <c r="X352" s="54"/>
      <c r="Y352" s="54"/>
      <c r="Z352" s="54"/>
      <c r="AA352" s="54"/>
      <c r="AB352" s="54"/>
      <c r="AC352" s="54"/>
      <c r="AD352" s="54"/>
      <c r="AE352" s="54"/>
      <c r="AF352" s="54"/>
      <c r="AG352" s="54"/>
      <c r="AH352" s="54"/>
      <c r="AI352" s="54"/>
    </row>
    <row r="353" spans="2:35">
      <c r="B353" s="25">
        <v>7832000</v>
      </c>
      <c r="C353" s="273" t="s">
        <v>396</v>
      </c>
      <c r="D353" s="11">
        <v>831</v>
      </c>
      <c r="E353" s="11">
        <v>816</v>
      </c>
      <c r="F353" s="11" t="s">
        <v>1029</v>
      </c>
      <c r="G353" s="11">
        <v>2</v>
      </c>
      <c r="H353" s="11" t="s">
        <v>1029</v>
      </c>
      <c r="I353" s="11">
        <v>2</v>
      </c>
      <c r="J353" s="11">
        <v>3</v>
      </c>
      <c r="K353" s="11" t="s">
        <v>1029</v>
      </c>
      <c r="L353" s="11" t="s">
        <v>1029</v>
      </c>
      <c r="M353" s="11" t="s">
        <v>1029</v>
      </c>
      <c r="N353" s="11" t="s">
        <v>1029</v>
      </c>
      <c r="O353" s="11" t="s">
        <v>1029</v>
      </c>
      <c r="P353" s="11" t="s">
        <v>1029</v>
      </c>
      <c r="Q353" s="11">
        <v>2</v>
      </c>
      <c r="R353" s="11">
        <v>6</v>
      </c>
      <c r="S353" s="11" t="s">
        <v>1029</v>
      </c>
      <c r="T353" s="54"/>
      <c r="U353" s="54"/>
      <c r="V353" s="54"/>
      <c r="W353" s="54"/>
      <c r="X353" s="54"/>
      <c r="Y353" s="54"/>
      <c r="Z353" s="54"/>
      <c r="AA353" s="54"/>
      <c r="AB353" s="54"/>
      <c r="AC353" s="54"/>
      <c r="AD353" s="54"/>
      <c r="AE353" s="54"/>
      <c r="AF353" s="54"/>
      <c r="AG353" s="54"/>
      <c r="AH353" s="54"/>
      <c r="AI353" s="54"/>
    </row>
    <row r="354" spans="2:35">
      <c r="B354" s="25">
        <v>7833000</v>
      </c>
      <c r="C354" s="273" t="s">
        <v>397</v>
      </c>
      <c r="D354" s="11">
        <v>691</v>
      </c>
      <c r="E354" s="11">
        <v>689</v>
      </c>
      <c r="F354" s="11" t="s">
        <v>1029</v>
      </c>
      <c r="G354" s="11" t="s">
        <v>1029</v>
      </c>
      <c r="H354" s="11" t="s">
        <v>1029</v>
      </c>
      <c r="I354" s="11" t="s">
        <v>1029</v>
      </c>
      <c r="J354" s="11" t="s">
        <v>1029</v>
      </c>
      <c r="K354" s="11" t="s">
        <v>1029</v>
      </c>
      <c r="L354" s="11" t="s">
        <v>1029</v>
      </c>
      <c r="M354" s="11" t="s">
        <v>1029</v>
      </c>
      <c r="N354" s="11">
        <v>1</v>
      </c>
      <c r="O354" s="11" t="s">
        <v>1029</v>
      </c>
      <c r="P354" s="11" t="s">
        <v>1029</v>
      </c>
      <c r="Q354" s="11" t="s">
        <v>1029</v>
      </c>
      <c r="R354" s="11">
        <v>1</v>
      </c>
      <c r="S354" s="11" t="s">
        <v>1029</v>
      </c>
      <c r="T354" s="54"/>
      <c r="U354" s="54"/>
      <c r="V354" s="54"/>
      <c r="W354" s="54"/>
      <c r="X354" s="54"/>
      <c r="Y354" s="54"/>
      <c r="Z354" s="54"/>
      <c r="AA354" s="54"/>
      <c r="AB354" s="54"/>
      <c r="AC354" s="54"/>
      <c r="AD354" s="54"/>
      <c r="AE354" s="54"/>
      <c r="AF354" s="54"/>
      <c r="AG354" s="54"/>
      <c r="AH354" s="54"/>
      <c r="AI354" s="54"/>
    </row>
    <row r="355" spans="2:35">
      <c r="B355" s="25">
        <v>7834000</v>
      </c>
      <c r="C355" s="273" t="s">
        <v>398</v>
      </c>
      <c r="D355" s="11">
        <v>958</v>
      </c>
      <c r="E355" s="11">
        <v>950</v>
      </c>
      <c r="F355" s="11" t="s">
        <v>1029</v>
      </c>
      <c r="G355" s="11" t="s">
        <v>1029</v>
      </c>
      <c r="H355" s="11" t="s">
        <v>1029</v>
      </c>
      <c r="I355" s="11" t="s">
        <v>1029</v>
      </c>
      <c r="J355" s="11" t="s">
        <v>1029</v>
      </c>
      <c r="K355" s="11" t="s">
        <v>1029</v>
      </c>
      <c r="L355" s="11" t="s">
        <v>1029</v>
      </c>
      <c r="M355" s="11" t="s">
        <v>1029</v>
      </c>
      <c r="N355" s="11">
        <v>1</v>
      </c>
      <c r="O355" s="11" t="s">
        <v>1029</v>
      </c>
      <c r="P355" s="11" t="s">
        <v>1029</v>
      </c>
      <c r="Q355" s="11" t="s">
        <v>1029</v>
      </c>
      <c r="R355" s="11" t="s">
        <v>1029</v>
      </c>
      <c r="S355" s="11">
        <v>7</v>
      </c>
      <c r="T355" s="54"/>
      <c r="U355" s="54"/>
      <c r="V355" s="54"/>
      <c r="W355" s="54"/>
      <c r="X355" s="54"/>
      <c r="Y355" s="54"/>
      <c r="Z355" s="54"/>
      <c r="AA355" s="54"/>
      <c r="AB355" s="54"/>
      <c r="AC355" s="54"/>
      <c r="AD355" s="54"/>
      <c r="AE355" s="54"/>
      <c r="AF355" s="54"/>
      <c r="AG355" s="54"/>
      <c r="AH355" s="54"/>
      <c r="AI355" s="54"/>
    </row>
    <row r="356" spans="2:35">
      <c r="B356" s="25">
        <v>7835000</v>
      </c>
      <c r="C356" s="273" t="s">
        <v>399</v>
      </c>
      <c r="D356" s="11">
        <v>1205</v>
      </c>
      <c r="E356" s="11">
        <v>1170</v>
      </c>
      <c r="F356" s="11" t="s">
        <v>1029</v>
      </c>
      <c r="G356" s="11">
        <v>7</v>
      </c>
      <c r="H356" s="11" t="s">
        <v>1029</v>
      </c>
      <c r="I356" s="11">
        <v>1</v>
      </c>
      <c r="J356" s="11">
        <v>23</v>
      </c>
      <c r="K356" s="11">
        <v>3</v>
      </c>
      <c r="L356" s="11" t="s">
        <v>1029</v>
      </c>
      <c r="M356" s="11" t="s">
        <v>1029</v>
      </c>
      <c r="N356" s="11" t="s">
        <v>1029</v>
      </c>
      <c r="O356" s="11" t="s">
        <v>1029</v>
      </c>
      <c r="P356" s="11">
        <v>1</v>
      </c>
      <c r="Q356" s="11" t="s">
        <v>1029</v>
      </c>
      <c r="R356" s="11" t="s">
        <v>1029</v>
      </c>
      <c r="S356" s="11" t="s">
        <v>1029</v>
      </c>
      <c r="T356" s="54"/>
      <c r="U356" s="54"/>
      <c r="V356" s="54"/>
      <c r="W356" s="54"/>
      <c r="X356" s="54"/>
      <c r="Y356" s="54"/>
      <c r="Z356" s="54"/>
      <c r="AA356" s="54"/>
      <c r="AB356" s="54"/>
      <c r="AC356" s="54"/>
      <c r="AD356" s="54"/>
      <c r="AE356" s="54"/>
      <c r="AF356" s="54"/>
      <c r="AG356" s="54"/>
      <c r="AH356" s="54"/>
      <c r="AI356" s="54"/>
    </row>
    <row r="357" spans="2:35">
      <c r="B357" s="25">
        <v>7836000</v>
      </c>
      <c r="C357" s="273" t="s">
        <v>400</v>
      </c>
      <c r="D357" s="11">
        <v>630</v>
      </c>
      <c r="E357" s="11">
        <v>630</v>
      </c>
      <c r="F357" s="11" t="s">
        <v>1029</v>
      </c>
      <c r="G357" s="11" t="s">
        <v>1029</v>
      </c>
      <c r="H357" s="11" t="s">
        <v>1029</v>
      </c>
      <c r="I357" s="11" t="s">
        <v>1029</v>
      </c>
      <c r="J357" s="11" t="s">
        <v>1029</v>
      </c>
      <c r="K357" s="11" t="s">
        <v>1029</v>
      </c>
      <c r="L357" s="11" t="s">
        <v>1029</v>
      </c>
      <c r="M357" s="11" t="s">
        <v>1029</v>
      </c>
      <c r="N357" s="11" t="s">
        <v>1029</v>
      </c>
      <c r="O357" s="11" t="s">
        <v>1029</v>
      </c>
      <c r="P357" s="11" t="s">
        <v>1029</v>
      </c>
      <c r="Q357" s="11" t="s">
        <v>1029</v>
      </c>
      <c r="R357" s="11" t="s">
        <v>1029</v>
      </c>
      <c r="S357" s="11" t="s">
        <v>1029</v>
      </c>
      <c r="T357" s="54"/>
      <c r="U357" s="54"/>
      <c r="V357" s="54"/>
      <c r="W357" s="54"/>
      <c r="X357" s="54"/>
      <c r="Y357" s="54"/>
      <c r="Z357" s="54"/>
      <c r="AA357" s="54"/>
      <c r="AB357" s="54"/>
      <c r="AC357" s="54"/>
      <c r="AD357" s="54"/>
      <c r="AE357" s="54"/>
      <c r="AF357" s="54"/>
      <c r="AG357" s="54"/>
      <c r="AH357" s="54"/>
      <c r="AI357" s="54"/>
    </row>
    <row r="358" spans="2:35">
      <c r="B358" s="25">
        <v>7837000</v>
      </c>
      <c r="C358" s="273" t="s">
        <v>401</v>
      </c>
      <c r="D358" s="11">
        <v>1638</v>
      </c>
      <c r="E358" s="11">
        <v>1636</v>
      </c>
      <c r="F358" s="11" t="s">
        <v>1029</v>
      </c>
      <c r="G358" s="11" t="s">
        <v>1029</v>
      </c>
      <c r="H358" s="11" t="s">
        <v>1029</v>
      </c>
      <c r="I358" s="11" t="s">
        <v>1029</v>
      </c>
      <c r="J358" s="11" t="s">
        <v>1029</v>
      </c>
      <c r="K358" s="11" t="s">
        <v>1029</v>
      </c>
      <c r="L358" s="11" t="s">
        <v>1029</v>
      </c>
      <c r="M358" s="11" t="s">
        <v>1029</v>
      </c>
      <c r="N358" s="11">
        <v>1</v>
      </c>
      <c r="O358" s="11" t="s">
        <v>1029</v>
      </c>
      <c r="P358" s="11" t="s">
        <v>1029</v>
      </c>
      <c r="Q358" s="11" t="s">
        <v>1029</v>
      </c>
      <c r="R358" s="11" t="s">
        <v>1029</v>
      </c>
      <c r="S358" s="11">
        <v>1</v>
      </c>
      <c r="T358" s="54"/>
      <c r="U358" s="54"/>
      <c r="V358" s="54"/>
      <c r="W358" s="54"/>
      <c r="X358" s="54"/>
      <c r="Y358" s="54"/>
      <c r="Z358" s="54"/>
      <c r="AA358" s="54"/>
      <c r="AB358" s="54"/>
      <c r="AC358" s="54"/>
      <c r="AD358" s="54"/>
      <c r="AE358" s="54"/>
      <c r="AF358" s="54"/>
      <c r="AG358" s="54"/>
      <c r="AH358" s="54"/>
      <c r="AI358" s="54"/>
    </row>
    <row r="359" spans="2:35">
      <c r="B359" s="25">
        <v>7838000</v>
      </c>
      <c r="C359" s="273" t="s">
        <v>402</v>
      </c>
      <c r="D359" s="11">
        <v>1194</v>
      </c>
      <c r="E359" s="11">
        <v>1191</v>
      </c>
      <c r="F359" s="11" t="s">
        <v>1029</v>
      </c>
      <c r="G359" s="11">
        <v>3</v>
      </c>
      <c r="H359" s="11" t="s">
        <v>1029</v>
      </c>
      <c r="I359" s="11" t="s">
        <v>1029</v>
      </c>
      <c r="J359" s="11" t="s">
        <v>1029</v>
      </c>
      <c r="K359" s="11" t="s">
        <v>1029</v>
      </c>
      <c r="L359" s="11" t="s">
        <v>1029</v>
      </c>
      <c r="M359" s="11" t="s">
        <v>1029</v>
      </c>
      <c r="N359" s="11" t="s">
        <v>1029</v>
      </c>
      <c r="O359" s="11" t="s">
        <v>1029</v>
      </c>
      <c r="P359" s="11" t="s">
        <v>1029</v>
      </c>
      <c r="Q359" s="11" t="s">
        <v>1029</v>
      </c>
      <c r="R359" s="11" t="s">
        <v>1029</v>
      </c>
      <c r="S359" s="11" t="s">
        <v>1029</v>
      </c>
      <c r="T359" s="54"/>
      <c r="U359" s="54"/>
      <c r="V359" s="54"/>
      <c r="W359" s="54"/>
      <c r="X359" s="54"/>
      <c r="Y359" s="54"/>
      <c r="Z359" s="54"/>
      <c r="AA359" s="54"/>
      <c r="AB359" s="54"/>
      <c r="AC359" s="54"/>
      <c r="AD359" s="54"/>
      <c r="AE359" s="54"/>
      <c r="AF359" s="54"/>
      <c r="AG359" s="54"/>
      <c r="AH359" s="54"/>
      <c r="AI359" s="54"/>
    </row>
    <row r="360" spans="2:35">
      <c r="B360" s="25">
        <v>7839000</v>
      </c>
      <c r="C360" s="273" t="s">
        <v>403</v>
      </c>
      <c r="D360" s="11">
        <v>2135</v>
      </c>
      <c r="E360" s="11">
        <v>2122</v>
      </c>
      <c r="F360" s="11">
        <v>3</v>
      </c>
      <c r="G360" s="11" t="s">
        <v>1029</v>
      </c>
      <c r="H360" s="11">
        <v>2</v>
      </c>
      <c r="I360" s="11" t="s">
        <v>1029</v>
      </c>
      <c r="J360" s="11">
        <v>1</v>
      </c>
      <c r="K360" s="11" t="s">
        <v>1029</v>
      </c>
      <c r="L360" s="11" t="s">
        <v>1029</v>
      </c>
      <c r="M360" s="11">
        <v>1</v>
      </c>
      <c r="N360" s="11" t="s">
        <v>1029</v>
      </c>
      <c r="O360" s="11" t="s">
        <v>1029</v>
      </c>
      <c r="P360" s="11" t="s">
        <v>1029</v>
      </c>
      <c r="Q360" s="11">
        <v>1</v>
      </c>
      <c r="R360" s="11">
        <v>5</v>
      </c>
      <c r="S360" s="11" t="s">
        <v>1029</v>
      </c>
      <c r="T360" s="54"/>
      <c r="U360" s="54"/>
      <c r="V360" s="54"/>
      <c r="W360" s="54"/>
      <c r="X360" s="54"/>
      <c r="Y360" s="54"/>
      <c r="Z360" s="54"/>
      <c r="AA360" s="54"/>
      <c r="AB360" s="54"/>
      <c r="AC360" s="54"/>
      <c r="AD360" s="54"/>
      <c r="AE360" s="54"/>
      <c r="AF360" s="54"/>
      <c r="AG360" s="54"/>
      <c r="AH360" s="54"/>
      <c r="AI360" s="54"/>
    </row>
    <row r="361" spans="2:35">
      <c r="B361" s="25">
        <v>7840000</v>
      </c>
      <c r="C361" s="273" t="s">
        <v>404</v>
      </c>
      <c r="D361" s="11">
        <v>1165</v>
      </c>
      <c r="E361" s="11">
        <v>1164</v>
      </c>
      <c r="F361" s="11" t="s">
        <v>1029</v>
      </c>
      <c r="G361" s="11" t="s">
        <v>1029</v>
      </c>
      <c r="H361" s="11" t="s">
        <v>1029</v>
      </c>
      <c r="I361" s="11" t="s">
        <v>1029</v>
      </c>
      <c r="J361" s="11" t="s">
        <v>1029</v>
      </c>
      <c r="K361" s="11" t="s">
        <v>1029</v>
      </c>
      <c r="L361" s="11" t="s">
        <v>1029</v>
      </c>
      <c r="M361" s="11" t="s">
        <v>1029</v>
      </c>
      <c r="N361" s="11">
        <v>1</v>
      </c>
      <c r="O361" s="11" t="s">
        <v>1029</v>
      </c>
      <c r="P361" s="11" t="s">
        <v>1029</v>
      </c>
      <c r="Q361" s="11" t="s">
        <v>1029</v>
      </c>
      <c r="R361" s="11" t="s">
        <v>1029</v>
      </c>
      <c r="S361" s="11" t="s">
        <v>1029</v>
      </c>
      <c r="T361" s="54"/>
      <c r="U361" s="54"/>
      <c r="V361" s="54"/>
      <c r="W361" s="54"/>
      <c r="X361" s="54"/>
      <c r="Y361" s="54"/>
      <c r="Z361" s="54"/>
      <c r="AA361" s="54"/>
      <c r="AB361" s="54"/>
      <c r="AC361" s="54"/>
      <c r="AD361" s="54"/>
      <c r="AE361" s="54"/>
      <c r="AF361" s="54"/>
      <c r="AG361" s="54"/>
      <c r="AH361" s="54"/>
      <c r="AI361" s="54"/>
    </row>
    <row r="362" spans="2:35">
      <c r="B362" s="25">
        <v>7841000</v>
      </c>
      <c r="C362" s="273" t="s">
        <v>405</v>
      </c>
      <c r="D362" s="11">
        <v>1399</v>
      </c>
      <c r="E362" s="11">
        <v>1359</v>
      </c>
      <c r="F362" s="11" t="s">
        <v>1029</v>
      </c>
      <c r="G362" s="11">
        <v>15</v>
      </c>
      <c r="H362" s="11">
        <v>20</v>
      </c>
      <c r="I362" s="11" t="s">
        <v>1029</v>
      </c>
      <c r="J362" s="11" t="s">
        <v>1029</v>
      </c>
      <c r="K362" s="11" t="s">
        <v>1029</v>
      </c>
      <c r="L362" s="11" t="s">
        <v>1029</v>
      </c>
      <c r="M362" s="11" t="s">
        <v>1029</v>
      </c>
      <c r="N362" s="11" t="s">
        <v>1029</v>
      </c>
      <c r="O362" s="11">
        <v>1</v>
      </c>
      <c r="P362" s="11" t="s">
        <v>1029</v>
      </c>
      <c r="Q362" s="11" t="s">
        <v>1029</v>
      </c>
      <c r="R362" s="11">
        <v>3</v>
      </c>
      <c r="S362" s="11">
        <v>1</v>
      </c>
      <c r="T362" s="54"/>
      <c r="U362" s="54"/>
      <c r="V362" s="54"/>
      <c r="W362" s="54"/>
      <c r="X362" s="54"/>
      <c r="Y362" s="54"/>
      <c r="Z362" s="54"/>
      <c r="AA362" s="54"/>
      <c r="AB362" s="54"/>
      <c r="AC362" s="54"/>
      <c r="AD362" s="54"/>
      <c r="AE362" s="54"/>
      <c r="AF362" s="54"/>
      <c r="AG362" s="54"/>
      <c r="AH362" s="54"/>
      <c r="AI362" s="54"/>
    </row>
    <row r="363" spans="2:35">
      <c r="B363" s="25">
        <v>7842000</v>
      </c>
      <c r="C363" s="273" t="s">
        <v>406</v>
      </c>
      <c r="D363" s="11">
        <v>1507</v>
      </c>
      <c r="E363" s="11">
        <v>1484</v>
      </c>
      <c r="F363" s="11">
        <v>7</v>
      </c>
      <c r="G363" s="11">
        <v>10</v>
      </c>
      <c r="H363" s="11" t="s">
        <v>1029</v>
      </c>
      <c r="I363" s="11" t="s">
        <v>1029</v>
      </c>
      <c r="J363" s="11" t="s">
        <v>1029</v>
      </c>
      <c r="K363" s="11" t="s">
        <v>1029</v>
      </c>
      <c r="L363" s="11" t="s">
        <v>1029</v>
      </c>
      <c r="M363" s="11">
        <v>1</v>
      </c>
      <c r="N363" s="11" t="s">
        <v>1029</v>
      </c>
      <c r="O363" s="11" t="s">
        <v>1029</v>
      </c>
      <c r="P363" s="11" t="s">
        <v>1029</v>
      </c>
      <c r="Q363" s="11" t="s">
        <v>1029</v>
      </c>
      <c r="R363" s="11">
        <v>1</v>
      </c>
      <c r="S363" s="11">
        <v>4</v>
      </c>
      <c r="T363" s="54"/>
      <c r="U363" s="54"/>
      <c r="V363" s="54"/>
      <c r="W363" s="54"/>
      <c r="X363" s="54"/>
      <c r="Y363" s="54"/>
      <c r="Z363" s="54"/>
      <c r="AA363" s="54"/>
      <c r="AB363" s="54"/>
      <c r="AC363" s="54"/>
      <c r="AD363" s="54"/>
      <c r="AE363" s="54"/>
      <c r="AF363" s="54"/>
      <c r="AG363" s="54"/>
      <c r="AH363" s="54"/>
      <c r="AI363" s="54"/>
    </row>
    <row r="364" spans="2:35" s="54" customFormat="1">
      <c r="B364" s="298"/>
      <c r="C364" s="302" t="s">
        <v>407</v>
      </c>
      <c r="D364" s="303">
        <v>670088</v>
      </c>
      <c r="E364" s="303">
        <v>651210</v>
      </c>
      <c r="F364" s="303">
        <v>6187</v>
      </c>
      <c r="G364" s="303">
        <v>2023</v>
      </c>
      <c r="H364" s="303">
        <v>1754</v>
      </c>
      <c r="I364" s="303">
        <v>1458</v>
      </c>
      <c r="J364" s="303">
        <v>1167</v>
      </c>
      <c r="K364" s="303">
        <v>79</v>
      </c>
      <c r="L364" s="303">
        <v>412</v>
      </c>
      <c r="M364" s="303">
        <v>249</v>
      </c>
      <c r="N364" s="303">
        <v>492</v>
      </c>
      <c r="O364" s="303">
        <v>45</v>
      </c>
      <c r="P364" s="303">
        <v>101</v>
      </c>
      <c r="Q364" s="303">
        <v>996</v>
      </c>
      <c r="R364" s="303">
        <v>1445</v>
      </c>
      <c r="S364" s="303">
        <v>2470</v>
      </c>
    </row>
    <row r="365" spans="2:35" s="54" customFormat="1">
      <c r="B365" s="298">
        <v>1000000</v>
      </c>
      <c r="C365" s="302" t="s">
        <v>408</v>
      </c>
      <c r="D365" s="303">
        <v>57687</v>
      </c>
      <c r="E365" s="303">
        <v>55449</v>
      </c>
      <c r="F365" s="303">
        <v>418</v>
      </c>
      <c r="G365" s="303">
        <v>292</v>
      </c>
      <c r="H365" s="303">
        <v>148</v>
      </c>
      <c r="I365" s="303">
        <v>20</v>
      </c>
      <c r="J365" s="303">
        <v>130</v>
      </c>
      <c r="K365" s="303">
        <v>10</v>
      </c>
      <c r="L365" s="303">
        <v>87</v>
      </c>
      <c r="M365" s="303">
        <v>81</v>
      </c>
      <c r="N365" s="303">
        <v>73</v>
      </c>
      <c r="O365" s="303">
        <v>1</v>
      </c>
      <c r="P365" s="303">
        <v>7</v>
      </c>
      <c r="Q365" s="303">
        <v>196</v>
      </c>
      <c r="R365" s="303">
        <v>244</v>
      </c>
      <c r="S365" s="303">
        <v>531</v>
      </c>
    </row>
    <row r="366" spans="2:35">
      <c r="B366" s="25">
        <v>1001000</v>
      </c>
      <c r="C366" s="273" t="s">
        <v>409</v>
      </c>
      <c r="D366" s="11">
        <v>8933</v>
      </c>
      <c r="E366" s="11">
        <v>8356</v>
      </c>
      <c r="F366" s="11">
        <v>105</v>
      </c>
      <c r="G366" s="11">
        <v>70</v>
      </c>
      <c r="H366" s="11">
        <v>35</v>
      </c>
      <c r="I366" s="11">
        <v>8</v>
      </c>
      <c r="J366" s="11">
        <v>28</v>
      </c>
      <c r="K366" s="11">
        <v>1</v>
      </c>
      <c r="L366" s="11">
        <v>17</v>
      </c>
      <c r="M366" s="11">
        <v>15</v>
      </c>
      <c r="N366" s="11">
        <v>21</v>
      </c>
      <c r="O366" s="11" t="s">
        <v>1029</v>
      </c>
      <c r="P366" s="11">
        <v>4</v>
      </c>
      <c r="Q366" s="11">
        <v>66</v>
      </c>
      <c r="R366" s="11">
        <v>56</v>
      </c>
      <c r="S366" s="11">
        <v>151</v>
      </c>
      <c r="T366" s="54"/>
      <c r="U366" s="54"/>
      <c r="V366" s="54"/>
      <c r="W366" s="54"/>
      <c r="X366" s="54"/>
      <c r="Y366" s="54"/>
      <c r="Z366" s="54"/>
      <c r="AA366" s="54"/>
      <c r="AB366" s="54"/>
      <c r="AC366" s="54"/>
      <c r="AD366" s="54"/>
      <c r="AE366" s="54"/>
      <c r="AF366" s="54"/>
      <c r="AG366" s="54"/>
      <c r="AH366" s="54"/>
      <c r="AI366" s="54"/>
    </row>
    <row r="367" spans="2:35">
      <c r="B367" s="25">
        <v>1010000</v>
      </c>
      <c r="C367" s="273" t="s">
        <v>410</v>
      </c>
      <c r="D367" s="11">
        <v>946</v>
      </c>
      <c r="E367" s="11">
        <v>941</v>
      </c>
      <c r="F367" s="11" t="s">
        <v>1029</v>
      </c>
      <c r="G367" s="11" t="s">
        <v>1029</v>
      </c>
      <c r="H367" s="11" t="s">
        <v>1029</v>
      </c>
      <c r="I367" s="11" t="s">
        <v>1029</v>
      </c>
      <c r="J367" s="11" t="s">
        <v>1029</v>
      </c>
      <c r="K367" s="11" t="s">
        <v>1029</v>
      </c>
      <c r="L367" s="11" t="s">
        <v>1029</v>
      </c>
      <c r="M367" s="11" t="s">
        <v>1029</v>
      </c>
      <c r="N367" s="11">
        <v>5</v>
      </c>
      <c r="O367" s="11" t="s">
        <v>1029</v>
      </c>
      <c r="P367" s="11" t="s">
        <v>1029</v>
      </c>
      <c r="Q367" s="11" t="s">
        <v>1029</v>
      </c>
      <c r="R367" s="11" t="s">
        <v>1029</v>
      </c>
      <c r="S367" s="11" t="s">
        <v>1029</v>
      </c>
      <c r="T367" s="54"/>
      <c r="U367" s="54"/>
      <c r="V367" s="54"/>
      <c r="W367" s="54"/>
      <c r="X367" s="54"/>
      <c r="Y367" s="54"/>
      <c r="Z367" s="54"/>
      <c r="AA367" s="54"/>
      <c r="AB367" s="54"/>
      <c r="AC367" s="54"/>
      <c r="AD367" s="54"/>
      <c r="AE367" s="54"/>
      <c r="AF367" s="54"/>
      <c r="AG367" s="54"/>
      <c r="AH367" s="54"/>
      <c r="AI367" s="54"/>
    </row>
    <row r="368" spans="2:35">
      <c r="B368" s="25">
        <v>1011000</v>
      </c>
      <c r="C368" s="273" t="s">
        <v>103</v>
      </c>
      <c r="D368" s="11">
        <v>3598</v>
      </c>
      <c r="E368" s="11">
        <v>3464</v>
      </c>
      <c r="F368" s="11">
        <v>12</v>
      </c>
      <c r="G368" s="11">
        <v>40</v>
      </c>
      <c r="H368" s="11" t="s">
        <v>1029</v>
      </c>
      <c r="I368" s="11">
        <v>1</v>
      </c>
      <c r="J368" s="11">
        <v>3</v>
      </c>
      <c r="K368" s="11">
        <v>4</v>
      </c>
      <c r="L368" s="11" t="s">
        <v>1029</v>
      </c>
      <c r="M368" s="11">
        <v>1</v>
      </c>
      <c r="N368" s="11">
        <v>1</v>
      </c>
      <c r="O368" s="11" t="s">
        <v>1029</v>
      </c>
      <c r="P368" s="11">
        <v>1</v>
      </c>
      <c r="Q368" s="11">
        <v>24</v>
      </c>
      <c r="R368" s="11">
        <v>23</v>
      </c>
      <c r="S368" s="11">
        <v>24</v>
      </c>
      <c r="T368" s="54"/>
      <c r="U368" s="54"/>
      <c r="V368" s="54"/>
      <c r="W368" s="54"/>
      <c r="X368" s="54"/>
      <c r="Y368" s="54"/>
      <c r="Z368" s="54"/>
      <c r="AA368" s="54"/>
      <c r="AB368" s="54"/>
      <c r="AC368" s="54"/>
      <c r="AD368" s="54"/>
      <c r="AE368" s="54"/>
      <c r="AF368" s="54"/>
      <c r="AG368" s="54"/>
      <c r="AH368" s="54"/>
      <c r="AI368" s="54"/>
    </row>
    <row r="369" spans="2:35">
      <c r="B369" s="25">
        <v>1012000</v>
      </c>
      <c r="C369" s="273" t="s">
        <v>411</v>
      </c>
      <c r="D369" s="11">
        <v>1226</v>
      </c>
      <c r="E369" s="11">
        <v>1220</v>
      </c>
      <c r="F369" s="11" t="s">
        <v>1029</v>
      </c>
      <c r="G369" s="11">
        <v>1</v>
      </c>
      <c r="H369" s="11" t="s">
        <v>1029</v>
      </c>
      <c r="I369" s="11" t="s">
        <v>1029</v>
      </c>
      <c r="J369" s="11" t="s">
        <v>1029</v>
      </c>
      <c r="K369" s="11" t="s">
        <v>1029</v>
      </c>
      <c r="L369" s="11" t="s">
        <v>1029</v>
      </c>
      <c r="M369" s="11" t="s">
        <v>1029</v>
      </c>
      <c r="N369" s="11" t="s">
        <v>1029</v>
      </c>
      <c r="O369" s="11" t="s">
        <v>1029</v>
      </c>
      <c r="P369" s="11" t="s">
        <v>1029</v>
      </c>
      <c r="Q369" s="11">
        <v>1</v>
      </c>
      <c r="R369" s="11" t="s">
        <v>1029</v>
      </c>
      <c r="S369" s="11">
        <v>4</v>
      </c>
      <c r="T369" s="54"/>
      <c r="U369" s="54"/>
      <c r="V369" s="54"/>
      <c r="W369" s="54"/>
      <c r="X369" s="54"/>
      <c r="Y369" s="54"/>
      <c r="Z369" s="54"/>
      <c r="AA369" s="54"/>
      <c r="AB369" s="54"/>
      <c r="AC369" s="54"/>
      <c r="AD369" s="54"/>
      <c r="AE369" s="54"/>
      <c r="AF369" s="54"/>
      <c r="AG369" s="54"/>
      <c r="AH369" s="54"/>
      <c r="AI369" s="54"/>
    </row>
    <row r="370" spans="2:35">
      <c r="B370" s="25">
        <v>1013000</v>
      </c>
      <c r="C370" s="273" t="s">
        <v>150</v>
      </c>
      <c r="D370" s="11">
        <v>3073</v>
      </c>
      <c r="E370" s="11">
        <v>2954</v>
      </c>
      <c r="F370" s="11">
        <v>32</v>
      </c>
      <c r="G370" s="11">
        <v>12</v>
      </c>
      <c r="H370" s="11" t="s">
        <v>1029</v>
      </c>
      <c r="I370" s="11" t="s">
        <v>1029</v>
      </c>
      <c r="J370" s="11">
        <v>9</v>
      </c>
      <c r="K370" s="11" t="s">
        <v>1029</v>
      </c>
      <c r="L370" s="11">
        <v>1</v>
      </c>
      <c r="M370" s="11">
        <v>4</v>
      </c>
      <c r="N370" s="11">
        <v>5</v>
      </c>
      <c r="O370" s="11" t="s">
        <v>1029</v>
      </c>
      <c r="P370" s="11" t="s">
        <v>1029</v>
      </c>
      <c r="Q370" s="11">
        <v>6</v>
      </c>
      <c r="R370" s="11">
        <v>27</v>
      </c>
      <c r="S370" s="11">
        <v>23</v>
      </c>
      <c r="T370" s="54"/>
      <c r="U370" s="54"/>
      <c r="V370" s="54"/>
      <c r="W370" s="54"/>
      <c r="X370" s="54"/>
      <c r="Y370" s="54"/>
      <c r="Z370" s="54"/>
      <c r="AA370" s="54"/>
      <c r="AB370" s="54"/>
      <c r="AC370" s="54"/>
      <c r="AD370" s="54"/>
      <c r="AE370" s="54"/>
      <c r="AF370" s="54"/>
      <c r="AG370" s="54"/>
      <c r="AH370" s="54"/>
      <c r="AI370" s="54"/>
    </row>
    <row r="371" spans="2:35">
      <c r="B371" s="25">
        <v>1014000</v>
      </c>
      <c r="C371" s="273" t="s">
        <v>412</v>
      </c>
      <c r="D371" s="11">
        <v>1314</v>
      </c>
      <c r="E371" s="11">
        <v>1194</v>
      </c>
      <c r="F371" s="11">
        <v>31</v>
      </c>
      <c r="G371" s="11">
        <v>10</v>
      </c>
      <c r="H371" s="11">
        <v>1</v>
      </c>
      <c r="I371" s="11" t="s">
        <v>1029</v>
      </c>
      <c r="J371" s="11" t="s">
        <v>1029</v>
      </c>
      <c r="K371" s="11" t="s">
        <v>1029</v>
      </c>
      <c r="L371" s="11">
        <v>51</v>
      </c>
      <c r="M371" s="11" t="s">
        <v>1029</v>
      </c>
      <c r="N371" s="11">
        <v>1</v>
      </c>
      <c r="O371" s="11" t="s">
        <v>1029</v>
      </c>
      <c r="P371" s="11" t="s">
        <v>1029</v>
      </c>
      <c r="Q371" s="11">
        <v>4</v>
      </c>
      <c r="R371" s="11">
        <v>3</v>
      </c>
      <c r="S371" s="11">
        <v>19</v>
      </c>
      <c r="T371" s="54"/>
      <c r="U371" s="54"/>
      <c r="V371" s="54"/>
      <c r="W371" s="54"/>
      <c r="X371" s="54"/>
      <c r="Y371" s="54"/>
      <c r="Z371" s="54"/>
      <c r="AA371" s="54"/>
      <c r="AB371" s="54"/>
      <c r="AC371" s="54"/>
      <c r="AD371" s="54"/>
      <c r="AE371" s="54"/>
      <c r="AF371" s="54"/>
      <c r="AG371" s="54"/>
      <c r="AH371" s="54"/>
      <c r="AI371" s="54"/>
    </row>
    <row r="372" spans="2:35">
      <c r="B372" s="25">
        <v>1015000</v>
      </c>
      <c r="C372" s="273" t="s">
        <v>413</v>
      </c>
      <c r="D372" s="11">
        <v>1136</v>
      </c>
      <c r="E372" s="11">
        <v>1105</v>
      </c>
      <c r="F372" s="11">
        <v>7</v>
      </c>
      <c r="G372" s="11">
        <v>3</v>
      </c>
      <c r="H372" s="11" t="s">
        <v>1029</v>
      </c>
      <c r="I372" s="11" t="s">
        <v>1029</v>
      </c>
      <c r="J372" s="11">
        <v>14</v>
      </c>
      <c r="K372" s="11" t="s">
        <v>1029</v>
      </c>
      <c r="L372" s="11">
        <v>1</v>
      </c>
      <c r="M372" s="11" t="s">
        <v>1029</v>
      </c>
      <c r="N372" s="11" t="s">
        <v>1029</v>
      </c>
      <c r="O372" s="11" t="s">
        <v>1029</v>
      </c>
      <c r="P372" s="11" t="s">
        <v>1029</v>
      </c>
      <c r="Q372" s="11">
        <v>6</v>
      </c>
      <c r="R372" s="11" t="s">
        <v>1029</v>
      </c>
      <c r="S372" s="11" t="s">
        <v>1029</v>
      </c>
      <c r="T372" s="54"/>
      <c r="U372" s="54"/>
      <c r="V372" s="54"/>
      <c r="W372" s="54"/>
      <c r="X372" s="54"/>
      <c r="Y372" s="54"/>
      <c r="Z372" s="54"/>
      <c r="AA372" s="54"/>
      <c r="AB372" s="54"/>
      <c r="AC372" s="54"/>
      <c r="AD372" s="54"/>
      <c r="AE372" s="54"/>
      <c r="AF372" s="54"/>
      <c r="AG372" s="54"/>
      <c r="AH372" s="54"/>
      <c r="AI372" s="54"/>
    </row>
    <row r="373" spans="2:35">
      <c r="B373" s="25">
        <v>1016000</v>
      </c>
      <c r="C373" s="273" t="s">
        <v>414</v>
      </c>
      <c r="D373" s="11">
        <v>943</v>
      </c>
      <c r="E373" s="11">
        <v>927</v>
      </c>
      <c r="F373" s="11" t="s">
        <v>1029</v>
      </c>
      <c r="G373" s="11">
        <v>2</v>
      </c>
      <c r="H373" s="11" t="s">
        <v>1029</v>
      </c>
      <c r="I373" s="11">
        <v>2</v>
      </c>
      <c r="J373" s="11">
        <v>4</v>
      </c>
      <c r="K373" s="11" t="s">
        <v>1029</v>
      </c>
      <c r="L373" s="11" t="s">
        <v>1029</v>
      </c>
      <c r="M373" s="11" t="s">
        <v>1029</v>
      </c>
      <c r="N373" s="11" t="s">
        <v>1029</v>
      </c>
      <c r="O373" s="11" t="s">
        <v>1029</v>
      </c>
      <c r="P373" s="11" t="s">
        <v>1029</v>
      </c>
      <c r="Q373" s="11">
        <v>1</v>
      </c>
      <c r="R373" s="11">
        <v>2</v>
      </c>
      <c r="S373" s="11">
        <v>5</v>
      </c>
      <c r="T373" s="54"/>
      <c r="U373" s="54"/>
      <c r="V373" s="54"/>
      <c r="W373" s="54"/>
      <c r="X373" s="54"/>
      <c r="Y373" s="54"/>
      <c r="Z373" s="54"/>
      <c r="AA373" s="54"/>
      <c r="AB373" s="54"/>
      <c r="AC373" s="54"/>
      <c r="AD373" s="54"/>
      <c r="AE373" s="54"/>
      <c r="AF373" s="54"/>
      <c r="AG373" s="54"/>
      <c r="AH373" s="54"/>
      <c r="AI373" s="54"/>
    </row>
    <row r="374" spans="2:35">
      <c r="B374" s="33">
        <v>1017000</v>
      </c>
      <c r="C374" s="273" t="s">
        <v>415</v>
      </c>
      <c r="D374" s="11">
        <v>1787</v>
      </c>
      <c r="E374" s="11">
        <v>1744</v>
      </c>
      <c r="F374" s="11">
        <v>3</v>
      </c>
      <c r="G374" s="11">
        <v>4</v>
      </c>
      <c r="H374" s="11" t="s">
        <v>1029</v>
      </c>
      <c r="I374" s="11">
        <v>1</v>
      </c>
      <c r="J374" s="11" t="s">
        <v>1029</v>
      </c>
      <c r="K374" s="11">
        <v>1</v>
      </c>
      <c r="L374" s="11" t="s">
        <v>1029</v>
      </c>
      <c r="M374" s="11" t="s">
        <v>1029</v>
      </c>
      <c r="N374" s="11">
        <v>1</v>
      </c>
      <c r="O374" s="11" t="s">
        <v>1029</v>
      </c>
      <c r="P374" s="11">
        <v>1</v>
      </c>
      <c r="Q374" s="11">
        <v>21</v>
      </c>
      <c r="R374" s="11">
        <v>10</v>
      </c>
      <c r="S374" s="11">
        <v>1</v>
      </c>
      <c r="T374" s="54"/>
      <c r="U374" s="54"/>
      <c r="V374" s="54"/>
      <c r="W374" s="54"/>
      <c r="X374" s="54"/>
      <c r="Y374" s="54"/>
      <c r="Z374" s="54"/>
      <c r="AA374" s="54"/>
      <c r="AB374" s="54"/>
      <c r="AC374" s="54"/>
      <c r="AD374" s="54"/>
      <c r="AE374" s="54"/>
      <c r="AF374" s="54"/>
      <c r="AG374" s="54"/>
      <c r="AH374" s="54"/>
      <c r="AI374" s="54"/>
    </row>
    <row r="375" spans="2:35">
      <c r="B375" s="25">
        <v>1018000</v>
      </c>
      <c r="C375" s="273" t="s">
        <v>416</v>
      </c>
      <c r="D375" s="11">
        <v>1210</v>
      </c>
      <c r="E375" s="11">
        <v>1202</v>
      </c>
      <c r="F375" s="11" t="s">
        <v>1029</v>
      </c>
      <c r="G375" s="11">
        <v>2</v>
      </c>
      <c r="H375" s="11" t="s">
        <v>1029</v>
      </c>
      <c r="I375" s="11" t="s">
        <v>1029</v>
      </c>
      <c r="J375" s="11" t="s">
        <v>1029</v>
      </c>
      <c r="K375" s="11" t="s">
        <v>1029</v>
      </c>
      <c r="L375" s="11" t="s">
        <v>1029</v>
      </c>
      <c r="M375" s="11" t="s">
        <v>1029</v>
      </c>
      <c r="N375" s="11" t="s">
        <v>1029</v>
      </c>
      <c r="O375" s="11" t="s">
        <v>1029</v>
      </c>
      <c r="P375" s="11" t="s">
        <v>1029</v>
      </c>
      <c r="Q375" s="11">
        <v>2</v>
      </c>
      <c r="R375" s="11">
        <v>2</v>
      </c>
      <c r="S375" s="11">
        <v>2</v>
      </c>
      <c r="T375" s="54"/>
      <c r="U375" s="54"/>
      <c r="V375" s="54"/>
      <c r="W375" s="54"/>
      <c r="X375" s="54"/>
      <c r="Y375" s="54"/>
      <c r="Z375" s="54"/>
      <c r="AA375" s="54"/>
      <c r="AB375" s="54"/>
      <c r="AC375" s="54"/>
      <c r="AD375" s="54"/>
      <c r="AE375" s="54"/>
      <c r="AF375" s="54"/>
      <c r="AG375" s="54"/>
      <c r="AH375" s="54"/>
      <c r="AI375" s="54"/>
    </row>
    <row r="376" spans="2:35">
      <c r="B376" s="25">
        <v>1019000</v>
      </c>
      <c r="C376" s="273" t="s">
        <v>417</v>
      </c>
      <c r="D376" s="11">
        <v>3059</v>
      </c>
      <c r="E376" s="11">
        <v>2909</v>
      </c>
      <c r="F376" s="11">
        <v>11</v>
      </c>
      <c r="G376" s="11">
        <v>11</v>
      </c>
      <c r="H376" s="11">
        <v>25</v>
      </c>
      <c r="I376" s="11" t="s">
        <v>1029</v>
      </c>
      <c r="J376" s="11">
        <v>10</v>
      </c>
      <c r="K376" s="11" t="s">
        <v>1029</v>
      </c>
      <c r="L376" s="11">
        <v>1</v>
      </c>
      <c r="M376" s="11" t="s">
        <v>1029</v>
      </c>
      <c r="N376" s="11">
        <v>1</v>
      </c>
      <c r="O376" s="11" t="s">
        <v>1029</v>
      </c>
      <c r="P376" s="11" t="s">
        <v>1029</v>
      </c>
      <c r="Q376" s="11">
        <v>5</v>
      </c>
      <c r="R376" s="11">
        <v>26</v>
      </c>
      <c r="S376" s="11">
        <v>60</v>
      </c>
      <c r="T376" s="54"/>
      <c r="U376" s="54"/>
      <c r="V376" s="54"/>
      <c r="W376" s="54"/>
      <c r="X376" s="54"/>
      <c r="Y376" s="54"/>
      <c r="Z376" s="54"/>
      <c r="AA376" s="54"/>
      <c r="AB376" s="54"/>
      <c r="AC376" s="54"/>
      <c r="AD376" s="54"/>
      <c r="AE376" s="54"/>
      <c r="AF376" s="54"/>
      <c r="AG376" s="54"/>
      <c r="AH376" s="54"/>
      <c r="AI376" s="54"/>
    </row>
    <row r="377" spans="2:35">
      <c r="B377" s="25">
        <v>1020000</v>
      </c>
      <c r="C377" s="273" t="s">
        <v>418</v>
      </c>
      <c r="D377" s="11">
        <v>2436</v>
      </c>
      <c r="E377" s="11">
        <v>2393</v>
      </c>
      <c r="F377" s="11">
        <v>2</v>
      </c>
      <c r="G377" s="11">
        <v>2</v>
      </c>
      <c r="H377" s="11">
        <v>20</v>
      </c>
      <c r="I377" s="11" t="s">
        <v>1029</v>
      </c>
      <c r="J377" s="11" t="s">
        <v>1029</v>
      </c>
      <c r="K377" s="11" t="s">
        <v>1029</v>
      </c>
      <c r="L377" s="11" t="s">
        <v>1029</v>
      </c>
      <c r="M377" s="11" t="s">
        <v>1029</v>
      </c>
      <c r="N377" s="11">
        <v>15</v>
      </c>
      <c r="O377" s="11" t="s">
        <v>1029</v>
      </c>
      <c r="P377" s="11" t="s">
        <v>1029</v>
      </c>
      <c r="Q377" s="11">
        <v>1</v>
      </c>
      <c r="R377" s="11" t="s">
        <v>1029</v>
      </c>
      <c r="S377" s="11">
        <v>3</v>
      </c>
      <c r="T377" s="54"/>
      <c r="U377" s="54"/>
      <c r="V377" s="54"/>
      <c r="W377" s="54"/>
      <c r="X377" s="54"/>
      <c r="Y377" s="54"/>
      <c r="Z377" s="54"/>
      <c r="AA377" s="54"/>
      <c r="AB377" s="54"/>
      <c r="AC377" s="54"/>
      <c r="AD377" s="54"/>
      <c r="AE377" s="54"/>
      <c r="AF377" s="54"/>
      <c r="AG377" s="54"/>
      <c r="AH377" s="54"/>
      <c r="AI377" s="54"/>
    </row>
    <row r="378" spans="2:35">
      <c r="B378" s="25">
        <v>1021000</v>
      </c>
      <c r="C378" s="273" t="s">
        <v>419</v>
      </c>
      <c r="D378" s="11">
        <v>2138</v>
      </c>
      <c r="E378" s="11">
        <v>2061</v>
      </c>
      <c r="F378" s="11">
        <v>11</v>
      </c>
      <c r="G378" s="11">
        <v>35</v>
      </c>
      <c r="H378" s="11">
        <v>1</v>
      </c>
      <c r="I378" s="11" t="s">
        <v>1029</v>
      </c>
      <c r="J378" s="11">
        <v>9</v>
      </c>
      <c r="K378" s="11" t="s">
        <v>1029</v>
      </c>
      <c r="L378" s="11">
        <v>3</v>
      </c>
      <c r="M378" s="11" t="s">
        <v>1029</v>
      </c>
      <c r="N378" s="11" t="s">
        <v>1029</v>
      </c>
      <c r="O378" s="11" t="s">
        <v>1029</v>
      </c>
      <c r="P378" s="11" t="s">
        <v>1029</v>
      </c>
      <c r="Q378" s="11" t="s">
        <v>1029</v>
      </c>
      <c r="R378" s="11">
        <v>4</v>
      </c>
      <c r="S378" s="11">
        <v>14</v>
      </c>
      <c r="T378" s="54"/>
      <c r="U378" s="54"/>
      <c r="V378" s="54"/>
      <c r="W378" s="54"/>
      <c r="X378" s="54"/>
      <c r="Y378" s="54"/>
      <c r="Z378" s="54"/>
      <c r="AA378" s="54"/>
      <c r="AB378" s="54"/>
      <c r="AC378" s="54"/>
      <c r="AD378" s="54"/>
      <c r="AE378" s="54"/>
      <c r="AF378" s="54"/>
      <c r="AG378" s="54"/>
      <c r="AH378" s="54"/>
      <c r="AI378" s="54"/>
    </row>
    <row r="379" spans="2:35">
      <c r="B379" s="25">
        <v>1022000</v>
      </c>
      <c r="C379" s="277" t="s">
        <v>420</v>
      </c>
      <c r="D379" s="11">
        <v>3540</v>
      </c>
      <c r="E379" s="11">
        <v>3457</v>
      </c>
      <c r="F379" s="11">
        <v>5</v>
      </c>
      <c r="G379" s="11">
        <v>13</v>
      </c>
      <c r="H379" s="11">
        <v>13</v>
      </c>
      <c r="I379" s="11">
        <v>5</v>
      </c>
      <c r="J379" s="11" t="s">
        <v>1029</v>
      </c>
      <c r="K379" s="11" t="s">
        <v>1029</v>
      </c>
      <c r="L379" s="11" t="s">
        <v>1029</v>
      </c>
      <c r="M379" s="11" t="s">
        <v>1029</v>
      </c>
      <c r="N379" s="11" t="s">
        <v>1029</v>
      </c>
      <c r="O379" s="11" t="s">
        <v>1029</v>
      </c>
      <c r="P379" s="11" t="s">
        <v>1029</v>
      </c>
      <c r="Q379" s="11">
        <v>3</v>
      </c>
      <c r="R379" s="11">
        <v>7</v>
      </c>
      <c r="S379" s="11">
        <v>37</v>
      </c>
      <c r="T379" s="54"/>
      <c r="U379" s="54"/>
      <c r="V379" s="54"/>
      <c r="W379" s="54"/>
      <c r="X379" s="54"/>
      <c r="Y379" s="54"/>
      <c r="Z379" s="54"/>
      <c r="AA379" s="54"/>
      <c r="AB379" s="54"/>
      <c r="AC379" s="54"/>
      <c r="AD379" s="54"/>
      <c r="AE379" s="54"/>
      <c r="AF379" s="54"/>
      <c r="AG379" s="54"/>
      <c r="AH379" s="54"/>
      <c r="AI379" s="54"/>
    </row>
    <row r="380" spans="2:35">
      <c r="B380" s="25">
        <v>1023000</v>
      </c>
      <c r="C380" s="273" t="s">
        <v>421</v>
      </c>
      <c r="D380" s="11">
        <v>1494</v>
      </c>
      <c r="E380" s="11">
        <v>1362</v>
      </c>
      <c r="F380" s="11">
        <v>39</v>
      </c>
      <c r="G380" s="11">
        <v>1</v>
      </c>
      <c r="H380" s="11">
        <v>16</v>
      </c>
      <c r="I380" s="11" t="s">
        <v>1029</v>
      </c>
      <c r="J380" s="11">
        <v>7</v>
      </c>
      <c r="K380" s="11">
        <v>2</v>
      </c>
      <c r="L380" s="11" t="s">
        <v>1029</v>
      </c>
      <c r="M380" s="11">
        <v>1</v>
      </c>
      <c r="N380" s="11">
        <v>1</v>
      </c>
      <c r="O380" s="11" t="s">
        <v>1029</v>
      </c>
      <c r="P380" s="11" t="s">
        <v>1029</v>
      </c>
      <c r="Q380" s="11">
        <v>12</v>
      </c>
      <c r="R380" s="11">
        <v>16</v>
      </c>
      <c r="S380" s="11">
        <v>37</v>
      </c>
      <c r="T380" s="54"/>
      <c r="U380" s="54"/>
      <c r="V380" s="54"/>
      <c r="W380" s="54"/>
      <c r="X380" s="54"/>
      <c r="Y380" s="54"/>
      <c r="Z380" s="54"/>
      <c r="AA380" s="54"/>
      <c r="AB380" s="54"/>
      <c r="AC380" s="54"/>
      <c r="AD380" s="54"/>
      <c r="AE380" s="54"/>
      <c r="AF380" s="54"/>
      <c r="AG380" s="54"/>
      <c r="AH380" s="54"/>
      <c r="AI380" s="54"/>
    </row>
    <row r="381" spans="2:35">
      <c r="B381" s="25">
        <v>1024000</v>
      </c>
      <c r="C381" s="273" t="s">
        <v>422</v>
      </c>
      <c r="D381" s="11">
        <v>4206</v>
      </c>
      <c r="E381" s="11">
        <v>4081</v>
      </c>
      <c r="F381" s="11">
        <v>13</v>
      </c>
      <c r="G381" s="11">
        <v>14</v>
      </c>
      <c r="H381" s="11">
        <v>11</v>
      </c>
      <c r="I381" s="11" t="s">
        <v>1029</v>
      </c>
      <c r="J381" s="11">
        <v>1</v>
      </c>
      <c r="K381" s="11" t="s">
        <v>1029</v>
      </c>
      <c r="L381" s="11">
        <v>3</v>
      </c>
      <c r="M381" s="11">
        <v>1</v>
      </c>
      <c r="N381" s="11" t="s">
        <v>1029</v>
      </c>
      <c r="O381" s="11" t="s">
        <v>1029</v>
      </c>
      <c r="P381" s="11" t="s">
        <v>1029</v>
      </c>
      <c r="Q381" s="11">
        <v>16</v>
      </c>
      <c r="R381" s="11">
        <v>15</v>
      </c>
      <c r="S381" s="11">
        <v>51</v>
      </c>
      <c r="T381" s="54"/>
      <c r="U381" s="54"/>
      <c r="V381" s="54"/>
      <c r="W381" s="54"/>
      <c r="X381" s="54"/>
      <c r="Y381" s="54"/>
      <c r="Z381" s="54"/>
      <c r="AA381" s="54"/>
      <c r="AB381" s="54"/>
      <c r="AC381" s="54"/>
      <c r="AD381" s="54"/>
      <c r="AE381" s="54"/>
      <c r="AF381" s="54"/>
      <c r="AG381" s="54"/>
      <c r="AH381" s="54"/>
      <c r="AI381" s="54"/>
    </row>
    <row r="382" spans="2:35">
      <c r="B382" s="25">
        <v>1025000</v>
      </c>
      <c r="C382" s="273" t="s">
        <v>423</v>
      </c>
      <c r="D382" s="11">
        <v>1182</v>
      </c>
      <c r="E382" s="11">
        <v>1158</v>
      </c>
      <c r="F382" s="11" t="s">
        <v>1029</v>
      </c>
      <c r="G382" s="11">
        <v>1</v>
      </c>
      <c r="H382" s="11" t="s">
        <v>1029</v>
      </c>
      <c r="I382" s="11" t="s">
        <v>1029</v>
      </c>
      <c r="J382" s="11" t="s">
        <v>1029</v>
      </c>
      <c r="K382" s="11" t="s">
        <v>1029</v>
      </c>
      <c r="L382" s="11" t="s">
        <v>1029</v>
      </c>
      <c r="M382" s="11">
        <v>1</v>
      </c>
      <c r="N382" s="11">
        <v>10</v>
      </c>
      <c r="O382" s="11" t="s">
        <v>1029</v>
      </c>
      <c r="P382" s="11" t="s">
        <v>1029</v>
      </c>
      <c r="Q382" s="11">
        <v>12</v>
      </c>
      <c r="R382" s="11" t="s">
        <v>1029</v>
      </c>
      <c r="S382" s="11" t="s">
        <v>1029</v>
      </c>
      <c r="T382" s="54"/>
      <c r="U382" s="54"/>
      <c r="V382" s="54"/>
      <c r="W382" s="54"/>
      <c r="X382" s="54"/>
      <c r="Y382" s="54"/>
      <c r="Z382" s="54"/>
      <c r="AA382" s="54"/>
      <c r="AB382" s="54"/>
      <c r="AC382" s="54"/>
      <c r="AD382" s="54"/>
      <c r="AE382" s="54"/>
      <c r="AF382" s="54"/>
      <c r="AG382" s="54"/>
      <c r="AH382" s="54"/>
      <c r="AI382" s="54"/>
    </row>
    <row r="383" spans="2:35">
      <c r="B383" s="25">
        <v>1026000</v>
      </c>
      <c r="C383" s="273" t="s">
        <v>424</v>
      </c>
      <c r="D383" s="11">
        <v>236</v>
      </c>
      <c r="E383" s="11">
        <v>224</v>
      </c>
      <c r="F383" s="11" t="s">
        <v>1029</v>
      </c>
      <c r="G383" s="11" t="s">
        <v>1029</v>
      </c>
      <c r="H383" s="11">
        <v>10</v>
      </c>
      <c r="I383" s="11" t="s">
        <v>1029</v>
      </c>
      <c r="J383" s="11">
        <v>2</v>
      </c>
      <c r="K383" s="11" t="s">
        <v>1029</v>
      </c>
      <c r="L383" s="11" t="s">
        <v>1029</v>
      </c>
      <c r="M383" s="11" t="s">
        <v>1029</v>
      </c>
      <c r="N383" s="11" t="s">
        <v>1029</v>
      </c>
      <c r="O383" s="11" t="s">
        <v>1029</v>
      </c>
      <c r="P383" s="11" t="s">
        <v>1029</v>
      </c>
      <c r="Q383" s="11" t="s">
        <v>1029</v>
      </c>
      <c r="R383" s="11" t="s">
        <v>1029</v>
      </c>
      <c r="S383" s="11" t="s">
        <v>1029</v>
      </c>
      <c r="T383" s="54"/>
      <c r="U383" s="54"/>
      <c r="V383" s="54"/>
      <c r="W383" s="54"/>
      <c r="X383" s="54"/>
      <c r="Y383" s="54"/>
      <c r="Z383" s="54"/>
      <c r="AA383" s="54"/>
      <c r="AB383" s="54"/>
      <c r="AC383" s="54"/>
      <c r="AD383" s="54"/>
      <c r="AE383" s="54"/>
      <c r="AF383" s="54"/>
      <c r="AG383" s="54"/>
      <c r="AH383" s="54"/>
      <c r="AI383" s="54"/>
    </row>
    <row r="384" spans="2:35">
      <c r="B384" s="25">
        <v>1027000</v>
      </c>
      <c r="C384" s="273" t="s">
        <v>425</v>
      </c>
      <c r="D384" s="11">
        <v>2199</v>
      </c>
      <c r="E384" s="11">
        <v>2167</v>
      </c>
      <c r="F384" s="11" t="s">
        <v>1029</v>
      </c>
      <c r="G384" s="11">
        <v>11</v>
      </c>
      <c r="H384" s="11" t="s">
        <v>1029</v>
      </c>
      <c r="I384" s="11" t="s">
        <v>1029</v>
      </c>
      <c r="J384" s="11" t="s">
        <v>1029</v>
      </c>
      <c r="K384" s="11" t="s">
        <v>1029</v>
      </c>
      <c r="L384" s="11">
        <v>1</v>
      </c>
      <c r="M384" s="11">
        <v>3</v>
      </c>
      <c r="N384" s="11">
        <v>1</v>
      </c>
      <c r="O384" s="11" t="s">
        <v>1029</v>
      </c>
      <c r="P384" s="11" t="s">
        <v>1029</v>
      </c>
      <c r="Q384" s="11">
        <v>4</v>
      </c>
      <c r="R384" s="11">
        <v>3</v>
      </c>
      <c r="S384" s="11">
        <v>9</v>
      </c>
      <c r="T384" s="54"/>
      <c r="U384" s="54"/>
      <c r="V384" s="54"/>
      <c r="W384" s="54"/>
      <c r="X384" s="54"/>
      <c r="Y384" s="54"/>
      <c r="Z384" s="54"/>
      <c r="AA384" s="54"/>
      <c r="AB384" s="54"/>
      <c r="AC384" s="54"/>
      <c r="AD384" s="54"/>
      <c r="AE384" s="54"/>
      <c r="AF384" s="54"/>
      <c r="AG384" s="54"/>
      <c r="AH384" s="54"/>
      <c r="AI384" s="54"/>
    </row>
    <row r="385" spans="2:35">
      <c r="B385" s="25">
        <v>1028000</v>
      </c>
      <c r="C385" s="273" t="s">
        <v>426</v>
      </c>
      <c r="D385" s="11">
        <v>1670</v>
      </c>
      <c r="E385" s="11">
        <v>1603</v>
      </c>
      <c r="F385" s="11">
        <v>5</v>
      </c>
      <c r="G385" s="11">
        <v>7</v>
      </c>
      <c r="H385" s="11" t="s">
        <v>1029</v>
      </c>
      <c r="I385" s="11" t="s">
        <v>1029</v>
      </c>
      <c r="J385" s="11">
        <v>9</v>
      </c>
      <c r="K385" s="11">
        <v>1</v>
      </c>
      <c r="L385" s="11">
        <v>1</v>
      </c>
      <c r="M385" s="11">
        <v>1</v>
      </c>
      <c r="N385" s="11" t="s">
        <v>1029</v>
      </c>
      <c r="O385" s="11" t="s">
        <v>1029</v>
      </c>
      <c r="P385" s="11" t="s">
        <v>1029</v>
      </c>
      <c r="Q385" s="11">
        <v>3</v>
      </c>
      <c r="R385" s="11">
        <v>21</v>
      </c>
      <c r="S385" s="11">
        <v>19</v>
      </c>
      <c r="T385" s="54"/>
      <c r="U385" s="54"/>
      <c r="V385" s="54"/>
      <c r="W385" s="54"/>
      <c r="X385" s="54"/>
      <c r="Y385" s="54"/>
      <c r="Z385" s="54"/>
      <c r="AA385" s="54"/>
      <c r="AB385" s="54"/>
      <c r="AC385" s="54"/>
      <c r="AD385" s="54"/>
      <c r="AE385" s="54"/>
      <c r="AF385" s="54"/>
      <c r="AG385" s="54"/>
      <c r="AH385" s="54"/>
      <c r="AI385" s="54"/>
    </row>
    <row r="386" spans="2:35">
      <c r="B386" s="25">
        <v>1029000</v>
      </c>
      <c r="C386" s="273" t="s">
        <v>427</v>
      </c>
      <c r="D386" s="11">
        <v>1593</v>
      </c>
      <c r="E386" s="11">
        <v>1559</v>
      </c>
      <c r="F386" s="11">
        <v>15</v>
      </c>
      <c r="G386" s="11">
        <v>3</v>
      </c>
      <c r="H386" s="11">
        <v>7</v>
      </c>
      <c r="I386" s="11">
        <v>3</v>
      </c>
      <c r="J386" s="11">
        <v>3</v>
      </c>
      <c r="K386" s="11">
        <v>1</v>
      </c>
      <c r="L386" s="11" t="s">
        <v>1029</v>
      </c>
      <c r="M386" s="11">
        <v>1</v>
      </c>
      <c r="N386" s="11" t="s">
        <v>1029</v>
      </c>
      <c r="O386" s="11" t="s">
        <v>1029</v>
      </c>
      <c r="P386" s="11" t="s">
        <v>1029</v>
      </c>
      <c r="Q386" s="11" t="s">
        <v>1029</v>
      </c>
      <c r="R386" s="11">
        <v>1</v>
      </c>
      <c r="S386" s="11" t="s">
        <v>1029</v>
      </c>
      <c r="T386" s="54"/>
      <c r="U386" s="54"/>
      <c r="V386" s="54"/>
      <c r="W386" s="54"/>
      <c r="X386" s="54"/>
      <c r="Y386" s="54"/>
      <c r="Z386" s="54"/>
      <c r="AA386" s="54"/>
      <c r="AB386" s="54"/>
      <c r="AC386" s="54"/>
      <c r="AD386" s="54"/>
      <c r="AE386" s="54"/>
      <c r="AF386" s="54"/>
      <c r="AG386" s="54"/>
      <c r="AH386" s="54"/>
      <c r="AI386" s="54"/>
    </row>
    <row r="387" spans="2:35">
      <c r="B387" s="25">
        <v>1030000</v>
      </c>
      <c r="C387" s="273" t="s">
        <v>428</v>
      </c>
      <c r="D387" s="11">
        <v>2094</v>
      </c>
      <c r="E387" s="11">
        <v>2068</v>
      </c>
      <c r="F387" s="11">
        <v>1</v>
      </c>
      <c r="G387" s="11">
        <v>10</v>
      </c>
      <c r="H387" s="11">
        <v>9</v>
      </c>
      <c r="I387" s="11" t="s">
        <v>1029</v>
      </c>
      <c r="J387" s="11">
        <v>2</v>
      </c>
      <c r="K387" s="11" t="s">
        <v>1029</v>
      </c>
      <c r="L387" s="11" t="s">
        <v>1029</v>
      </c>
      <c r="M387" s="11">
        <v>1</v>
      </c>
      <c r="N387" s="11">
        <v>1</v>
      </c>
      <c r="O387" s="11" t="s">
        <v>1029</v>
      </c>
      <c r="P387" s="11">
        <v>1</v>
      </c>
      <c r="Q387" s="11">
        <v>1</v>
      </c>
      <c r="R387" s="11" t="s">
        <v>1029</v>
      </c>
      <c r="S387" s="11" t="s">
        <v>1029</v>
      </c>
      <c r="T387" s="54"/>
      <c r="U387" s="54"/>
      <c r="V387" s="54"/>
      <c r="W387" s="54"/>
      <c r="X387" s="54"/>
      <c r="Y387" s="54"/>
      <c r="Z387" s="54"/>
      <c r="AA387" s="54"/>
      <c r="AB387" s="54"/>
      <c r="AC387" s="54"/>
      <c r="AD387" s="54"/>
      <c r="AE387" s="54"/>
      <c r="AF387" s="54"/>
      <c r="AG387" s="54"/>
      <c r="AH387" s="54"/>
      <c r="AI387" s="54"/>
    </row>
    <row r="388" spans="2:35">
      <c r="B388" s="25">
        <v>1031000</v>
      </c>
      <c r="C388" s="273" t="s">
        <v>429</v>
      </c>
      <c r="D388" s="11">
        <v>823</v>
      </c>
      <c r="E388" s="11">
        <v>753</v>
      </c>
      <c r="F388" s="11">
        <v>16</v>
      </c>
      <c r="G388" s="11" t="s">
        <v>1029</v>
      </c>
      <c r="H388" s="11" t="s">
        <v>1029</v>
      </c>
      <c r="I388" s="11" t="s">
        <v>1029</v>
      </c>
      <c r="J388" s="11">
        <v>3</v>
      </c>
      <c r="K388" s="11" t="s">
        <v>1029</v>
      </c>
      <c r="L388" s="11">
        <v>5</v>
      </c>
      <c r="M388" s="11" t="s">
        <v>1029</v>
      </c>
      <c r="N388" s="11" t="s">
        <v>1029</v>
      </c>
      <c r="O388" s="11">
        <v>1</v>
      </c>
      <c r="P388" s="11" t="s">
        <v>1029</v>
      </c>
      <c r="Q388" s="11">
        <v>4</v>
      </c>
      <c r="R388" s="11">
        <v>11</v>
      </c>
      <c r="S388" s="11">
        <v>30</v>
      </c>
      <c r="T388" s="54"/>
      <c r="U388" s="54"/>
      <c r="V388" s="54"/>
      <c r="W388" s="54"/>
      <c r="X388" s="54"/>
      <c r="Y388" s="54"/>
      <c r="Z388" s="54"/>
      <c r="AA388" s="54"/>
      <c r="AB388" s="54"/>
      <c r="AC388" s="54"/>
      <c r="AD388" s="54"/>
      <c r="AE388" s="54"/>
      <c r="AF388" s="54"/>
      <c r="AG388" s="54"/>
      <c r="AH388" s="54"/>
      <c r="AI388" s="54"/>
    </row>
    <row r="389" spans="2:35">
      <c r="B389" s="25">
        <v>1032000</v>
      </c>
      <c r="C389" s="273" t="s">
        <v>430</v>
      </c>
      <c r="D389" s="11">
        <v>2462</v>
      </c>
      <c r="E389" s="11">
        <v>2276</v>
      </c>
      <c r="F389" s="11">
        <v>79</v>
      </c>
      <c r="G389" s="11">
        <v>5</v>
      </c>
      <c r="H389" s="11" t="s">
        <v>1029</v>
      </c>
      <c r="I389" s="11" t="s">
        <v>1029</v>
      </c>
      <c r="J389" s="11">
        <v>16</v>
      </c>
      <c r="K389" s="11" t="s">
        <v>1029</v>
      </c>
      <c r="L389" s="11" t="s">
        <v>1029</v>
      </c>
      <c r="M389" s="11">
        <v>51</v>
      </c>
      <c r="N389" s="11">
        <v>4</v>
      </c>
      <c r="O389" s="11" t="s">
        <v>1029</v>
      </c>
      <c r="P389" s="11" t="s">
        <v>1029</v>
      </c>
      <c r="Q389" s="11" t="s">
        <v>1029</v>
      </c>
      <c r="R389" s="11">
        <v>5</v>
      </c>
      <c r="S389" s="11">
        <v>26</v>
      </c>
      <c r="T389" s="54"/>
      <c r="U389" s="54"/>
      <c r="V389" s="54"/>
      <c r="W389" s="54"/>
      <c r="X389" s="54"/>
      <c r="Y389" s="54"/>
      <c r="Z389" s="54"/>
      <c r="AA389" s="54"/>
      <c r="AB389" s="54"/>
      <c r="AC389" s="54"/>
      <c r="AD389" s="54"/>
      <c r="AE389" s="54"/>
      <c r="AF389" s="54"/>
      <c r="AG389" s="54"/>
      <c r="AH389" s="54"/>
      <c r="AI389" s="54"/>
    </row>
    <row r="390" spans="2:35">
      <c r="B390" s="25">
        <v>1033000</v>
      </c>
      <c r="C390" s="273" t="s">
        <v>431</v>
      </c>
      <c r="D390" s="11">
        <v>3827</v>
      </c>
      <c r="E390" s="11">
        <v>3742</v>
      </c>
      <c r="F390" s="11">
        <v>9</v>
      </c>
      <c r="G390" s="11">
        <v>35</v>
      </c>
      <c r="H390" s="11" t="s">
        <v>1029</v>
      </c>
      <c r="I390" s="11" t="s">
        <v>1029</v>
      </c>
      <c r="J390" s="11">
        <v>10</v>
      </c>
      <c r="K390" s="11" t="s">
        <v>1029</v>
      </c>
      <c r="L390" s="11">
        <v>3</v>
      </c>
      <c r="M390" s="11" t="s">
        <v>1029</v>
      </c>
      <c r="N390" s="11">
        <v>3</v>
      </c>
      <c r="O390" s="11" t="s">
        <v>1029</v>
      </c>
      <c r="P390" s="11" t="s">
        <v>1029</v>
      </c>
      <c r="Q390" s="11">
        <v>4</v>
      </c>
      <c r="R390" s="11">
        <v>6</v>
      </c>
      <c r="S390" s="11">
        <v>15</v>
      </c>
      <c r="T390" s="54"/>
      <c r="U390" s="54"/>
      <c r="V390" s="54"/>
      <c r="W390" s="54"/>
      <c r="X390" s="54"/>
      <c r="Y390" s="54"/>
      <c r="Z390" s="54"/>
      <c r="AA390" s="54"/>
      <c r="AB390" s="54"/>
      <c r="AC390" s="54"/>
      <c r="AD390" s="54"/>
      <c r="AE390" s="54"/>
      <c r="AF390" s="54"/>
      <c r="AG390" s="54"/>
      <c r="AH390" s="54"/>
      <c r="AI390" s="54"/>
    </row>
    <row r="391" spans="2:35">
      <c r="B391" s="25">
        <v>1034000</v>
      </c>
      <c r="C391" s="273" t="s">
        <v>432</v>
      </c>
      <c r="D391" s="11">
        <v>562</v>
      </c>
      <c r="E391" s="11">
        <v>529</v>
      </c>
      <c r="F391" s="11">
        <v>22</v>
      </c>
      <c r="G391" s="11" t="s">
        <v>1029</v>
      </c>
      <c r="H391" s="11" t="s">
        <v>1029</v>
      </c>
      <c r="I391" s="11" t="s">
        <v>1029</v>
      </c>
      <c r="J391" s="11" t="s">
        <v>1029</v>
      </c>
      <c r="K391" s="11" t="s">
        <v>1029</v>
      </c>
      <c r="L391" s="11" t="s">
        <v>1029</v>
      </c>
      <c r="M391" s="11">
        <v>1</v>
      </c>
      <c r="N391" s="11">
        <v>3</v>
      </c>
      <c r="O391" s="11" t="s">
        <v>1029</v>
      </c>
      <c r="P391" s="11" t="s">
        <v>1029</v>
      </c>
      <c r="Q391" s="11" t="s">
        <v>1029</v>
      </c>
      <c r="R391" s="11">
        <v>6</v>
      </c>
      <c r="S391" s="11">
        <v>1</v>
      </c>
      <c r="T391" s="54"/>
      <c r="U391" s="54"/>
      <c r="V391" s="54"/>
      <c r="W391" s="54"/>
      <c r="X391" s="54"/>
      <c r="Y391" s="54"/>
      <c r="Z391" s="54"/>
      <c r="AA391" s="54"/>
      <c r="AB391" s="54"/>
      <c r="AC391" s="54"/>
      <c r="AD391" s="54"/>
      <c r="AE391" s="54"/>
      <c r="AF391" s="54"/>
      <c r="AG391" s="54"/>
      <c r="AH391" s="54"/>
      <c r="AI391" s="54"/>
    </row>
    <row r="392" spans="2:35" s="54" customFormat="1">
      <c r="B392" s="298">
        <v>2500000</v>
      </c>
      <c r="C392" s="302" t="s">
        <v>433</v>
      </c>
      <c r="D392" s="303">
        <v>43864</v>
      </c>
      <c r="E392" s="303">
        <v>42787</v>
      </c>
      <c r="F392" s="303">
        <v>312</v>
      </c>
      <c r="G392" s="303">
        <v>161</v>
      </c>
      <c r="H392" s="303">
        <v>96</v>
      </c>
      <c r="I392" s="303">
        <v>137</v>
      </c>
      <c r="J392" s="303">
        <v>75</v>
      </c>
      <c r="K392" s="303">
        <v>2</v>
      </c>
      <c r="L392" s="303">
        <v>8</v>
      </c>
      <c r="M392" s="303">
        <v>11</v>
      </c>
      <c r="N392" s="303">
        <v>16</v>
      </c>
      <c r="O392" s="303" t="s">
        <v>1029</v>
      </c>
      <c r="P392" s="303">
        <v>7</v>
      </c>
      <c r="Q392" s="303">
        <v>36</v>
      </c>
      <c r="R392" s="303">
        <v>110</v>
      </c>
      <c r="S392" s="303">
        <v>106</v>
      </c>
    </row>
    <row r="393" spans="2:35">
      <c r="B393" s="25">
        <v>2501000</v>
      </c>
      <c r="C393" s="273" t="s">
        <v>434</v>
      </c>
      <c r="D393" s="11">
        <v>9469</v>
      </c>
      <c r="E393" s="11">
        <v>9237</v>
      </c>
      <c r="F393" s="11">
        <v>40</v>
      </c>
      <c r="G393" s="11">
        <v>45</v>
      </c>
      <c r="H393" s="11">
        <v>24</v>
      </c>
      <c r="I393" s="11">
        <v>5</v>
      </c>
      <c r="J393" s="11">
        <v>5</v>
      </c>
      <c r="K393" s="11" t="s">
        <v>1029</v>
      </c>
      <c r="L393" s="11">
        <v>7</v>
      </c>
      <c r="M393" s="11">
        <v>1</v>
      </c>
      <c r="N393" s="11">
        <v>7</v>
      </c>
      <c r="O393" s="11" t="s">
        <v>1029</v>
      </c>
      <c r="P393" s="11">
        <v>3</v>
      </c>
      <c r="Q393" s="11">
        <v>19</v>
      </c>
      <c r="R393" s="11">
        <v>32</v>
      </c>
      <c r="S393" s="11">
        <v>44</v>
      </c>
      <c r="T393" s="54"/>
      <c r="U393" s="54"/>
      <c r="V393" s="54"/>
      <c r="W393" s="54"/>
      <c r="X393" s="54"/>
      <c r="Y393" s="54"/>
      <c r="Z393" s="54"/>
      <c r="AA393" s="54"/>
      <c r="AB393" s="54"/>
      <c r="AC393" s="54"/>
      <c r="AD393" s="54"/>
      <c r="AE393" s="54"/>
      <c r="AF393" s="54"/>
      <c r="AG393" s="54"/>
      <c r="AH393" s="54"/>
      <c r="AI393" s="54"/>
    </row>
    <row r="394" spans="2:35">
      <c r="B394" s="25">
        <v>2510000</v>
      </c>
      <c r="C394" s="273" t="s">
        <v>435</v>
      </c>
      <c r="D394" s="11">
        <v>1121</v>
      </c>
      <c r="E394" s="11">
        <v>1075</v>
      </c>
      <c r="F394" s="11">
        <v>9</v>
      </c>
      <c r="G394" s="11" t="s">
        <v>1029</v>
      </c>
      <c r="H394" s="11" t="s">
        <v>1029</v>
      </c>
      <c r="I394" s="11">
        <v>23</v>
      </c>
      <c r="J394" s="11">
        <v>2</v>
      </c>
      <c r="K394" s="11" t="s">
        <v>1029</v>
      </c>
      <c r="L394" s="11" t="s">
        <v>1029</v>
      </c>
      <c r="M394" s="11">
        <v>2</v>
      </c>
      <c r="N394" s="11" t="s">
        <v>1029</v>
      </c>
      <c r="O394" s="11" t="s">
        <v>1029</v>
      </c>
      <c r="P394" s="11" t="s">
        <v>1029</v>
      </c>
      <c r="Q394" s="11" t="s">
        <v>1029</v>
      </c>
      <c r="R394" s="11">
        <v>4</v>
      </c>
      <c r="S394" s="11">
        <v>6</v>
      </c>
      <c r="T394" s="54"/>
      <c r="U394" s="54"/>
      <c r="V394" s="54"/>
      <c r="W394" s="54"/>
      <c r="X394" s="54"/>
      <c r="Y394" s="54"/>
      <c r="Z394" s="54"/>
      <c r="AA394" s="54"/>
      <c r="AB394" s="54"/>
      <c r="AC394" s="54"/>
      <c r="AD394" s="54"/>
      <c r="AE394" s="54"/>
      <c r="AF394" s="54"/>
      <c r="AG394" s="54"/>
      <c r="AH394" s="54"/>
      <c r="AI394" s="54"/>
    </row>
    <row r="395" spans="2:35">
      <c r="B395" s="25">
        <v>2511000</v>
      </c>
      <c r="C395" s="273" t="s">
        <v>436</v>
      </c>
      <c r="D395" s="11">
        <v>2069</v>
      </c>
      <c r="E395" s="11">
        <v>1998</v>
      </c>
      <c r="F395" s="11">
        <v>33</v>
      </c>
      <c r="G395" s="11">
        <v>24</v>
      </c>
      <c r="H395" s="11" t="s">
        <v>1029</v>
      </c>
      <c r="I395" s="11" t="s">
        <v>1029</v>
      </c>
      <c r="J395" s="11">
        <v>6</v>
      </c>
      <c r="K395" s="11" t="s">
        <v>1029</v>
      </c>
      <c r="L395" s="11" t="s">
        <v>1029</v>
      </c>
      <c r="M395" s="11" t="s">
        <v>1029</v>
      </c>
      <c r="N395" s="11" t="s">
        <v>1029</v>
      </c>
      <c r="O395" s="11" t="s">
        <v>1029</v>
      </c>
      <c r="P395" s="11" t="s">
        <v>1029</v>
      </c>
      <c r="Q395" s="11" t="s">
        <v>1029</v>
      </c>
      <c r="R395" s="11">
        <v>1</v>
      </c>
      <c r="S395" s="11">
        <v>7</v>
      </c>
      <c r="T395" s="54"/>
      <c r="U395" s="54"/>
      <c r="V395" s="54"/>
      <c r="W395" s="54"/>
      <c r="X395" s="54"/>
      <c r="Y395" s="54"/>
      <c r="Z395" s="54"/>
      <c r="AA395" s="54"/>
      <c r="AB395" s="54"/>
      <c r="AC395" s="54"/>
      <c r="AD395" s="54"/>
      <c r="AE395" s="54"/>
      <c r="AF395" s="54"/>
      <c r="AG395" s="54"/>
      <c r="AH395" s="54"/>
      <c r="AI395" s="54"/>
    </row>
    <row r="396" spans="2:35">
      <c r="B396" s="25">
        <v>2512000</v>
      </c>
      <c r="C396" s="273" t="s">
        <v>437</v>
      </c>
      <c r="D396" s="11">
        <v>772</v>
      </c>
      <c r="E396" s="11">
        <v>767</v>
      </c>
      <c r="F396" s="11" t="s">
        <v>1029</v>
      </c>
      <c r="G396" s="11" t="s">
        <v>1029</v>
      </c>
      <c r="H396" s="11" t="s">
        <v>1029</v>
      </c>
      <c r="I396" s="11">
        <v>3</v>
      </c>
      <c r="J396" s="11" t="s">
        <v>1029</v>
      </c>
      <c r="K396" s="11" t="s">
        <v>1029</v>
      </c>
      <c r="L396" s="11" t="s">
        <v>1029</v>
      </c>
      <c r="M396" s="11" t="s">
        <v>1029</v>
      </c>
      <c r="N396" s="11" t="s">
        <v>1029</v>
      </c>
      <c r="O396" s="11" t="s">
        <v>1029</v>
      </c>
      <c r="P396" s="11" t="s">
        <v>1029</v>
      </c>
      <c r="Q396" s="11">
        <v>1</v>
      </c>
      <c r="R396" s="11">
        <v>1</v>
      </c>
      <c r="S396" s="11" t="s">
        <v>1029</v>
      </c>
      <c r="T396" s="54"/>
      <c r="U396" s="54"/>
      <c r="V396" s="54"/>
      <c r="W396" s="54"/>
      <c r="X396" s="54"/>
      <c r="Y396" s="54"/>
      <c r="Z396" s="54"/>
      <c r="AA396" s="54"/>
      <c r="AB396" s="54"/>
      <c r="AC396" s="54"/>
      <c r="AD396" s="54"/>
      <c r="AE396" s="54"/>
      <c r="AF396" s="54"/>
      <c r="AG396" s="54"/>
      <c r="AH396" s="54"/>
      <c r="AI396" s="54"/>
    </row>
    <row r="397" spans="2:35">
      <c r="B397" s="25">
        <v>2513000</v>
      </c>
      <c r="C397" s="273" t="s">
        <v>438</v>
      </c>
      <c r="D397" s="11">
        <v>526</v>
      </c>
      <c r="E397" s="11">
        <v>518</v>
      </c>
      <c r="F397" s="11">
        <v>7</v>
      </c>
      <c r="G397" s="11" t="s">
        <v>1029</v>
      </c>
      <c r="H397" s="11" t="s">
        <v>1029</v>
      </c>
      <c r="I397" s="11" t="s">
        <v>1029</v>
      </c>
      <c r="J397" s="11" t="s">
        <v>1029</v>
      </c>
      <c r="K397" s="11" t="s">
        <v>1029</v>
      </c>
      <c r="L397" s="11" t="s">
        <v>1029</v>
      </c>
      <c r="M397" s="11" t="s">
        <v>1029</v>
      </c>
      <c r="N397" s="11" t="s">
        <v>1029</v>
      </c>
      <c r="O397" s="11" t="s">
        <v>1029</v>
      </c>
      <c r="P397" s="11" t="s">
        <v>1029</v>
      </c>
      <c r="Q397" s="11" t="s">
        <v>1029</v>
      </c>
      <c r="R397" s="11" t="s">
        <v>1029</v>
      </c>
      <c r="S397" s="11">
        <v>1</v>
      </c>
      <c r="T397" s="54"/>
      <c r="U397" s="54"/>
      <c r="V397" s="54"/>
      <c r="W397" s="54"/>
      <c r="X397" s="54"/>
      <c r="Y397" s="54"/>
      <c r="Z397" s="54"/>
      <c r="AA397" s="54"/>
      <c r="AB397" s="54"/>
      <c r="AC397" s="54"/>
      <c r="AD397" s="54"/>
      <c r="AE397" s="54"/>
      <c r="AF397" s="54"/>
      <c r="AG397" s="54"/>
      <c r="AH397" s="54"/>
      <c r="AI397" s="54"/>
    </row>
    <row r="398" spans="2:35">
      <c r="B398" s="25">
        <v>2514000</v>
      </c>
      <c r="C398" s="273" t="s">
        <v>439</v>
      </c>
      <c r="D398" s="11">
        <v>738</v>
      </c>
      <c r="E398" s="11">
        <v>736</v>
      </c>
      <c r="F398" s="11" t="s">
        <v>1029</v>
      </c>
      <c r="G398" s="11" t="s">
        <v>1029</v>
      </c>
      <c r="H398" s="11" t="s">
        <v>1029</v>
      </c>
      <c r="I398" s="11">
        <v>1</v>
      </c>
      <c r="J398" s="11" t="s">
        <v>1029</v>
      </c>
      <c r="K398" s="11" t="s">
        <v>1029</v>
      </c>
      <c r="L398" s="11" t="s">
        <v>1029</v>
      </c>
      <c r="M398" s="11" t="s">
        <v>1029</v>
      </c>
      <c r="N398" s="11" t="s">
        <v>1029</v>
      </c>
      <c r="O398" s="11" t="s">
        <v>1029</v>
      </c>
      <c r="P398" s="11" t="s">
        <v>1029</v>
      </c>
      <c r="Q398" s="11" t="s">
        <v>1029</v>
      </c>
      <c r="R398" s="11">
        <v>1</v>
      </c>
      <c r="S398" s="11" t="s">
        <v>1029</v>
      </c>
      <c r="T398" s="54"/>
      <c r="U398" s="54"/>
      <c r="V398" s="54"/>
      <c r="W398" s="54"/>
      <c r="X398" s="54"/>
      <c r="Y398" s="54"/>
      <c r="Z398" s="54"/>
      <c r="AA398" s="54"/>
      <c r="AB398" s="54"/>
      <c r="AC398" s="54"/>
      <c r="AD398" s="54"/>
      <c r="AE398" s="54"/>
      <c r="AF398" s="54"/>
      <c r="AG398" s="54"/>
      <c r="AH398" s="54"/>
      <c r="AI398" s="54"/>
    </row>
    <row r="399" spans="2:35">
      <c r="B399" s="25">
        <v>2515000</v>
      </c>
      <c r="C399" s="273" t="s">
        <v>440</v>
      </c>
      <c r="D399" s="11">
        <v>408</v>
      </c>
      <c r="E399" s="11">
        <v>396</v>
      </c>
      <c r="F399" s="11">
        <v>1</v>
      </c>
      <c r="G399" s="11" t="s">
        <v>1029</v>
      </c>
      <c r="H399" s="11" t="s">
        <v>1029</v>
      </c>
      <c r="I399" s="11" t="s">
        <v>1029</v>
      </c>
      <c r="J399" s="11">
        <v>2</v>
      </c>
      <c r="K399" s="11" t="s">
        <v>1029</v>
      </c>
      <c r="L399" s="11" t="s">
        <v>1029</v>
      </c>
      <c r="M399" s="11" t="s">
        <v>1029</v>
      </c>
      <c r="N399" s="11" t="s">
        <v>1029</v>
      </c>
      <c r="O399" s="11" t="s">
        <v>1029</v>
      </c>
      <c r="P399" s="11" t="s">
        <v>1029</v>
      </c>
      <c r="Q399" s="11">
        <v>1</v>
      </c>
      <c r="R399" s="11">
        <v>6</v>
      </c>
      <c r="S399" s="11">
        <v>2</v>
      </c>
      <c r="T399" s="54"/>
      <c r="U399" s="54"/>
      <c r="V399" s="54"/>
      <c r="W399" s="54"/>
      <c r="X399" s="54"/>
      <c r="Y399" s="54"/>
      <c r="Z399" s="54"/>
      <c r="AA399" s="54"/>
      <c r="AB399" s="54"/>
      <c r="AC399" s="54"/>
      <c r="AD399" s="54"/>
      <c r="AE399" s="54"/>
      <c r="AF399" s="54"/>
      <c r="AG399" s="54"/>
      <c r="AH399" s="54"/>
      <c r="AI399" s="54"/>
    </row>
    <row r="400" spans="2:35">
      <c r="B400" s="25">
        <v>2516000</v>
      </c>
      <c r="C400" s="273" t="s">
        <v>441</v>
      </c>
      <c r="D400" s="11">
        <v>780</v>
      </c>
      <c r="E400" s="11">
        <v>780</v>
      </c>
      <c r="F400" s="11" t="s">
        <v>1029</v>
      </c>
      <c r="G400" s="11" t="s">
        <v>1029</v>
      </c>
      <c r="H400" s="11" t="s">
        <v>1029</v>
      </c>
      <c r="I400" s="11" t="s">
        <v>1029</v>
      </c>
      <c r="J400" s="11" t="s">
        <v>1029</v>
      </c>
      <c r="K400" s="11" t="s">
        <v>1029</v>
      </c>
      <c r="L400" s="11" t="s">
        <v>1029</v>
      </c>
      <c r="M400" s="11" t="s">
        <v>1029</v>
      </c>
      <c r="N400" s="11" t="s">
        <v>1029</v>
      </c>
      <c r="O400" s="11" t="s">
        <v>1029</v>
      </c>
      <c r="P400" s="11" t="s">
        <v>1029</v>
      </c>
      <c r="Q400" s="11" t="s">
        <v>1029</v>
      </c>
      <c r="R400" s="11" t="s">
        <v>1029</v>
      </c>
      <c r="S400" s="11" t="s">
        <v>1029</v>
      </c>
      <c r="T400" s="54"/>
      <c r="U400" s="54"/>
      <c r="V400" s="54"/>
      <c r="W400" s="54"/>
      <c r="X400" s="54"/>
      <c r="Y400" s="54"/>
      <c r="Z400" s="54"/>
      <c r="AA400" s="54"/>
      <c r="AB400" s="54"/>
      <c r="AC400" s="54"/>
      <c r="AD400" s="54"/>
      <c r="AE400" s="54"/>
      <c r="AF400" s="54"/>
      <c r="AG400" s="54"/>
      <c r="AH400" s="54"/>
      <c r="AI400" s="54"/>
    </row>
    <row r="401" spans="2:35">
      <c r="B401" s="25">
        <v>2517000</v>
      </c>
      <c r="C401" s="273" t="s">
        <v>442</v>
      </c>
      <c r="D401" s="11">
        <v>1829</v>
      </c>
      <c r="E401" s="11">
        <v>1785</v>
      </c>
      <c r="F401" s="11">
        <v>3</v>
      </c>
      <c r="G401" s="11">
        <v>5</v>
      </c>
      <c r="H401" s="11">
        <v>8</v>
      </c>
      <c r="I401" s="11">
        <v>7</v>
      </c>
      <c r="J401" s="11" t="s">
        <v>1029</v>
      </c>
      <c r="K401" s="11">
        <v>1</v>
      </c>
      <c r="L401" s="11" t="s">
        <v>1029</v>
      </c>
      <c r="M401" s="11">
        <v>1</v>
      </c>
      <c r="N401" s="11">
        <v>1</v>
      </c>
      <c r="O401" s="11" t="s">
        <v>1029</v>
      </c>
      <c r="P401" s="11">
        <v>1</v>
      </c>
      <c r="Q401" s="11" t="s">
        <v>1029</v>
      </c>
      <c r="R401" s="11">
        <v>5</v>
      </c>
      <c r="S401" s="11">
        <v>12</v>
      </c>
      <c r="T401" s="54"/>
      <c r="U401" s="54"/>
      <c r="V401" s="54"/>
      <c r="W401" s="54"/>
      <c r="X401" s="54"/>
      <c r="Y401" s="54"/>
      <c r="Z401" s="54"/>
      <c r="AA401" s="54"/>
      <c r="AB401" s="54"/>
      <c r="AC401" s="54"/>
      <c r="AD401" s="54"/>
      <c r="AE401" s="54"/>
      <c r="AF401" s="54"/>
      <c r="AG401" s="54"/>
      <c r="AH401" s="54"/>
      <c r="AI401" s="54"/>
    </row>
    <row r="402" spans="2:35">
      <c r="B402" s="25">
        <v>2518000</v>
      </c>
      <c r="C402" s="273" t="s">
        <v>443</v>
      </c>
      <c r="D402" s="11">
        <v>1146</v>
      </c>
      <c r="E402" s="11">
        <v>1119</v>
      </c>
      <c r="F402" s="11">
        <v>8</v>
      </c>
      <c r="G402" s="11">
        <v>10</v>
      </c>
      <c r="H402" s="11" t="s">
        <v>1029</v>
      </c>
      <c r="I402" s="11" t="s">
        <v>1029</v>
      </c>
      <c r="J402" s="11" t="s">
        <v>1029</v>
      </c>
      <c r="K402" s="11" t="s">
        <v>1029</v>
      </c>
      <c r="L402" s="11" t="s">
        <v>1029</v>
      </c>
      <c r="M402" s="11" t="s">
        <v>1029</v>
      </c>
      <c r="N402" s="11" t="s">
        <v>1029</v>
      </c>
      <c r="O402" s="11" t="s">
        <v>1029</v>
      </c>
      <c r="P402" s="11" t="s">
        <v>1029</v>
      </c>
      <c r="Q402" s="11" t="s">
        <v>1029</v>
      </c>
      <c r="R402" s="11">
        <v>9</v>
      </c>
      <c r="S402" s="11" t="s">
        <v>1029</v>
      </c>
      <c r="T402" s="54"/>
      <c r="U402" s="54"/>
      <c r="V402" s="54"/>
      <c r="W402" s="54"/>
      <c r="X402" s="54"/>
      <c r="Y402" s="54"/>
      <c r="Z402" s="54"/>
      <c r="AA402" s="54"/>
      <c r="AB402" s="54"/>
      <c r="AC402" s="54"/>
      <c r="AD402" s="54"/>
      <c r="AE402" s="54"/>
      <c r="AF402" s="54"/>
      <c r="AG402" s="54"/>
      <c r="AH402" s="54"/>
      <c r="AI402" s="54"/>
    </row>
    <row r="403" spans="2:35">
      <c r="B403" s="25">
        <v>2519000</v>
      </c>
      <c r="C403" s="273" t="s">
        <v>135</v>
      </c>
      <c r="D403" s="11">
        <v>1619</v>
      </c>
      <c r="E403" s="11">
        <v>1554</v>
      </c>
      <c r="F403" s="11">
        <v>48</v>
      </c>
      <c r="G403" s="11">
        <v>1</v>
      </c>
      <c r="H403" s="11">
        <v>4</v>
      </c>
      <c r="I403" s="11">
        <v>11</v>
      </c>
      <c r="J403" s="11" t="s">
        <v>1029</v>
      </c>
      <c r="K403" s="11" t="s">
        <v>1029</v>
      </c>
      <c r="L403" s="11" t="s">
        <v>1029</v>
      </c>
      <c r="M403" s="11" t="s">
        <v>1029</v>
      </c>
      <c r="N403" s="11" t="s">
        <v>1029</v>
      </c>
      <c r="O403" s="11" t="s">
        <v>1029</v>
      </c>
      <c r="P403" s="11" t="s">
        <v>1029</v>
      </c>
      <c r="Q403" s="11">
        <v>1</v>
      </c>
      <c r="R403" s="11" t="s">
        <v>1029</v>
      </c>
      <c r="S403" s="11" t="s">
        <v>1029</v>
      </c>
      <c r="T403" s="54"/>
      <c r="U403" s="54"/>
      <c r="V403" s="54"/>
      <c r="W403" s="54"/>
      <c r="X403" s="54"/>
      <c r="Y403" s="54"/>
      <c r="Z403" s="54"/>
      <c r="AA403" s="54"/>
      <c r="AB403" s="54"/>
      <c r="AC403" s="54"/>
      <c r="AD403" s="54"/>
      <c r="AE403" s="54"/>
      <c r="AF403" s="54"/>
      <c r="AG403" s="54"/>
      <c r="AH403" s="54"/>
      <c r="AI403" s="54"/>
    </row>
    <row r="404" spans="2:35">
      <c r="B404" s="25">
        <v>2520000</v>
      </c>
      <c r="C404" s="273" t="s">
        <v>444</v>
      </c>
      <c r="D404" s="11">
        <v>932</v>
      </c>
      <c r="E404" s="11">
        <v>915</v>
      </c>
      <c r="F404" s="11">
        <v>6</v>
      </c>
      <c r="G404" s="11">
        <v>11</v>
      </c>
      <c r="H404" s="11" t="s">
        <v>1029</v>
      </c>
      <c r="I404" s="11" t="s">
        <v>1029</v>
      </c>
      <c r="J404" s="11" t="s">
        <v>1029</v>
      </c>
      <c r="K404" s="11" t="s">
        <v>1029</v>
      </c>
      <c r="L404" s="11" t="s">
        <v>1029</v>
      </c>
      <c r="M404" s="11" t="s">
        <v>1029</v>
      </c>
      <c r="N404" s="11" t="s">
        <v>1029</v>
      </c>
      <c r="O404" s="11" t="s">
        <v>1029</v>
      </c>
      <c r="P404" s="11" t="s">
        <v>1029</v>
      </c>
      <c r="Q404" s="11" t="s">
        <v>1029</v>
      </c>
      <c r="R404" s="11" t="s">
        <v>1029</v>
      </c>
      <c r="S404" s="11" t="s">
        <v>1029</v>
      </c>
      <c r="T404" s="54"/>
      <c r="U404" s="54"/>
      <c r="V404" s="54"/>
      <c r="W404" s="54"/>
      <c r="X404" s="54"/>
      <c r="Y404" s="54"/>
      <c r="Z404" s="54"/>
      <c r="AA404" s="54"/>
      <c r="AB404" s="54"/>
      <c r="AC404" s="54"/>
      <c r="AD404" s="54"/>
      <c r="AE404" s="54"/>
      <c r="AF404" s="54"/>
      <c r="AG404" s="54"/>
      <c r="AH404" s="54"/>
      <c r="AI404" s="54"/>
    </row>
    <row r="405" spans="2:35">
      <c r="B405" s="25">
        <v>2521000</v>
      </c>
      <c r="C405" s="273" t="s">
        <v>445</v>
      </c>
      <c r="D405" s="11">
        <v>1021</v>
      </c>
      <c r="E405" s="11">
        <v>1020</v>
      </c>
      <c r="F405" s="11" t="s">
        <v>1029</v>
      </c>
      <c r="G405" s="11" t="s">
        <v>1029</v>
      </c>
      <c r="H405" s="11" t="s">
        <v>1029</v>
      </c>
      <c r="I405" s="11" t="s">
        <v>1029</v>
      </c>
      <c r="J405" s="11">
        <v>1</v>
      </c>
      <c r="K405" s="11" t="s">
        <v>1029</v>
      </c>
      <c r="L405" s="11" t="s">
        <v>1029</v>
      </c>
      <c r="M405" s="11" t="s">
        <v>1029</v>
      </c>
      <c r="N405" s="11" t="s">
        <v>1029</v>
      </c>
      <c r="O405" s="11" t="s">
        <v>1029</v>
      </c>
      <c r="P405" s="11" t="s">
        <v>1029</v>
      </c>
      <c r="Q405" s="11" t="s">
        <v>1029</v>
      </c>
      <c r="R405" s="11" t="s">
        <v>1029</v>
      </c>
      <c r="S405" s="11" t="s">
        <v>1029</v>
      </c>
      <c r="T405" s="54"/>
      <c r="U405" s="54"/>
      <c r="V405" s="54"/>
      <c r="W405" s="54"/>
      <c r="X405" s="54"/>
      <c r="Y405" s="54"/>
      <c r="Z405" s="54"/>
      <c r="AA405" s="54"/>
      <c r="AB405" s="54"/>
      <c r="AC405" s="54"/>
      <c r="AD405" s="54"/>
      <c r="AE405" s="54"/>
      <c r="AF405" s="54"/>
      <c r="AG405" s="54"/>
      <c r="AH405" s="54"/>
      <c r="AI405" s="54"/>
    </row>
    <row r="406" spans="2:35">
      <c r="B406" s="25">
        <v>2522000</v>
      </c>
      <c r="C406" s="273" t="s">
        <v>446</v>
      </c>
      <c r="D406" s="11">
        <v>969</v>
      </c>
      <c r="E406" s="11">
        <v>960</v>
      </c>
      <c r="F406" s="11">
        <v>2</v>
      </c>
      <c r="G406" s="11">
        <v>1</v>
      </c>
      <c r="H406" s="11" t="s">
        <v>1029</v>
      </c>
      <c r="I406" s="11" t="s">
        <v>1029</v>
      </c>
      <c r="J406" s="11" t="s">
        <v>1029</v>
      </c>
      <c r="K406" s="11" t="s">
        <v>1029</v>
      </c>
      <c r="L406" s="11" t="s">
        <v>1029</v>
      </c>
      <c r="M406" s="11">
        <v>2</v>
      </c>
      <c r="N406" s="11" t="s">
        <v>1029</v>
      </c>
      <c r="O406" s="11" t="s">
        <v>1029</v>
      </c>
      <c r="P406" s="11" t="s">
        <v>1029</v>
      </c>
      <c r="Q406" s="11" t="s">
        <v>1029</v>
      </c>
      <c r="R406" s="11">
        <v>1</v>
      </c>
      <c r="S406" s="11">
        <v>3</v>
      </c>
      <c r="T406" s="54"/>
      <c r="U406" s="54"/>
      <c r="V406" s="54"/>
      <c r="W406" s="54"/>
      <c r="X406" s="54"/>
      <c r="Y406" s="54"/>
      <c r="Z406" s="54"/>
      <c r="AA406" s="54"/>
      <c r="AB406" s="54"/>
      <c r="AC406" s="54"/>
      <c r="AD406" s="54"/>
      <c r="AE406" s="54"/>
      <c r="AF406" s="54"/>
      <c r="AG406" s="54"/>
      <c r="AH406" s="54"/>
      <c r="AI406" s="54"/>
    </row>
    <row r="407" spans="2:35">
      <c r="B407" s="25">
        <v>2523000</v>
      </c>
      <c r="C407" s="273" t="s">
        <v>447</v>
      </c>
      <c r="D407" s="11">
        <v>547</v>
      </c>
      <c r="E407" s="11">
        <v>538</v>
      </c>
      <c r="F407" s="11" t="s">
        <v>1029</v>
      </c>
      <c r="G407" s="11">
        <v>3</v>
      </c>
      <c r="H407" s="11">
        <v>5</v>
      </c>
      <c r="I407" s="11" t="s">
        <v>1029</v>
      </c>
      <c r="J407" s="11">
        <v>1</v>
      </c>
      <c r="K407" s="11" t="s">
        <v>1029</v>
      </c>
      <c r="L407" s="11" t="s">
        <v>1029</v>
      </c>
      <c r="M407" s="11" t="s">
        <v>1029</v>
      </c>
      <c r="N407" s="11" t="s">
        <v>1029</v>
      </c>
      <c r="O407" s="11" t="s">
        <v>1029</v>
      </c>
      <c r="P407" s="11" t="s">
        <v>1029</v>
      </c>
      <c r="Q407" s="11" t="s">
        <v>1029</v>
      </c>
      <c r="R407" s="11" t="s">
        <v>1029</v>
      </c>
      <c r="S407" s="11" t="s">
        <v>1029</v>
      </c>
      <c r="T407" s="54"/>
      <c r="U407" s="54"/>
      <c r="V407" s="54"/>
      <c r="W407" s="54"/>
      <c r="X407" s="54"/>
      <c r="Y407" s="54"/>
      <c r="Z407" s="54"/>
      <c r="AA407" s="54"/>
      <c r="AB407" s="54"/>
      <c r="AC407" s="54"/>
      <c r="AD407" s="54"/>
      <c r="AE407" s="54"/>
      <c r="AF407" s="54"/>
      <c r="AG407" s="54"/>
      <c r="AH407" s="54"/>
      <c r="AI407" s="54"/>
    </row>
    <row r="408" spans="2:35">
      <c r="B408" s="25">
        <v>2523100</v>
      </c>
      <c r="C408" s="273" t="s">
        <v>448</v>
      </c>
      <c r="D408" s="11">
        <v>820</v>
      </c>
      <c r="E408" s="11">
        <v>811</v>
      </c>
      <c r="F408" s="11" t="s">
        <v>1029</v>
      </c>
      <c r="G408" s="11">
        <v>5</v>
      </c>
      <c r="H408" s="11" t="s">
        <v>1029</v>
      </c>
      <c r="I408" s="11" t="s">
        <v>1029</v>
      </c>
      <c r="J408" s="11" t="s">
        <v>1029</v>
      </c>
      <c r="K408" s="11" t="s">
        <v>1029</v>
      </c>
      <c r="L408" s="11" t="s">
        <v>1029</v>
      </c>
      <c r="M408" s="11" t="s">
        <v>1029</v>
      </c>
      <c r="N408" s="11" t="s">
        <v>1029</v>
      </c>
      <c r="O408" s="11" t="s">
        <v>1029</v>
      </c>
      <c r="P408" s="11" t="s">
        <v>1029</v>
      </c>
      <c r="Q408" s="11" t="s">
        <v>1029</v>
      </c>
      <c r="R408" s="11">
        <v>3</v>
      </c>
      <c r="S408" s="11">
        <v>1</v>
      </c>
      <c r="T408" s="54"/>
      <c r="U408" s="54"/>
      <c r="V408" s="54"/>
      <c r="W408" s="54"/>
      <c r="X408" s="54"/>
      <c r="Y408" s="54"/>
      <c r="Z408" s="54"/>
      <c r="AA408" s="54"/>
      <c r="AB408" s="54"/>
      <c r="AC408" s="54"/>
      <c r="AD408" s="54"/>
      <c r="AE408" s="54"/>
      <c r="AF408" s="54"/>
      <c r="AG408" s="54"/>
      <c r="AH408" s="54"/>
      <c r="AI408" s="54"/>
    </row>
    <row r="409" spans="2:35">
      <c r="B409" s="25">
        <v>2524000</v>
      </c>
      <c r="C409" s="273" t="s">
        <v>449</v>
      </c>
      <c r="D409" s="11">
        <v>1796</v>
      </c>
      <c r="E409" s="11">
        <v>1780</v>
      </c>
      <c r="F409" s="11">
        <v>7</v>
      </c>
      <c r="G409" s="11" t="s">
        <v>1029</v>
      </c>
      <c r="H409" s="11" t="s">
        <v>1029</v>
      </c>
      <c r="I409" s="11" t="s">
        <v>1029</v>
      </c>
      <c r="J409" s="11">
        <v>4</v>
      </c>
      <c r="K409" s="11" t="s">
        <v>1029</v>
      </c>
      <c r="L409" s="11" t="s">
        <v>1029</v>
      </c>
      <c r="M409" s="11" t="s">
        <v>1029</v>
      </c>
      <c r="N409" s="11">
        <v>1</v>
      </c>
      <c r="O409" s="11" t="s">
        <v>1029</v>
      </c>
      <c r="P409" s="11" t="s">
        <v>1029</v>
      </c>
      <c r="Q409" s="11">
        <v>3</v>
      </c>
      <c r="R409" s="11">
        <v>1</v>
      </c>
      <c r="S409" s="11" t="s">
        <v>1029</v>
      </c>
      <c r="T409" s="54"/>
      <c r="U409" s="54"/>
      <c r="V409" s="54"/>
      <c r="W409" s="54"/>
      <c r="X409" s="54"/>
      <c r="Y409" s="54"/>
      <c r="Z409" s="54"/>
      <c r="AA409" s="54"/>
      <c r="AB409" s="54"/>
      <c r="AC409" s="54"/>
      <c r="AD409" s="54"/>
      <c r="AE409" s="54"/>
      <c r="AF409" s="54"/>
      <c r="AG409" s="54"/>
      <c r="AH409" s="54"/>
      <c r="AI409" s="54"/>
    </row>
    <row r="410" spans="2:35">
      <c r="B410" s="25">
        <v>2525000</v>
      </c>
      <c r="C410" s="273" t="s">
        <v>450</v>
      </c>
      <c r="D410" s="11">
        <v>932</v>
      </c>
      <c r="E410" s="11">
        <v>918</v>
      </c>
      <c r="F410" s="11">
        <v>7</v>
      </c>
      <c r="G410" s="11" t="s">
        <v>1029</v>
      </c>
      <c r="H410" s="11" t="s">
        <v>1029</v>
      </c>
      <c r="I410" s="11">
        <v>2</v>
      </c>
      <c r="J410" s="11" t="s">
        <v>1029</v>
      </c>
      <c r="K410" s="11" t="s">
        <v>1029</v>
      </c>
      <c r="L410" s="11" t="s">
        <v>1029</v>
      </c>
      <c r="M410" s="11" t="s">
        <v>1029</v>
      </c>
      <c r="N410" s="11" t="s">
        <v>1029</v>
      </c>
      <c r="O410" s="11" t="s">
        <v>1029</v>
      </c>
      <c r="P410" s="11" t="s">
        <v>1029</v>
      </c>
      <c r="Q410" s="11">
        <v>2</v>
      </c>
      <c r="R410" s="11">
        <v>3</v>
      </c>
      <c r="S410" s="11" t="s">
        <v>1029</v>
      </c>
      <c r="T410" s="54"/>
      <c r="U410" s="54"/>
      <c r="V410" s="54"/>
      <c r="W410" s="54"/>
      <c r="X410" s="54"/>
      <c r="Y410" s="54"/>
      <c r="Z410" s="54"/>
      <c r="AA410" s="54"/>
      <c r="AB410" s="54"/>
      <c r="AC410" s="54"/>
      <c r="AD410" s="54"/>
      <c r="AE410" s="54"/>
      <c r="AF410" s="54"/>
      <c r="AG410" s="54"/>
      <c r="AH410" s="54"/>
      <c r="AI410" s="54"/>
    </row>
    <row r="411" spans="2:35">
      <c r="B411" s="25">
        <v>2526000</v>
      </c>
      <c r="C411" s="273" t="s">
        <v>451</v>
      </c>
      <c r="D411" s="11">
        <v>1433</v>
      </c>
      <c r="E411" s="11">
        <v>1430</v>
      </c>
      <c r="F411" s="11">
        <v>1</v>
      </c>
      <c r="G411" s="11">
        <v>2</v>
      </c>
      <c r="H411" s="11" t="s">
        <v>1029</v>
      </c>
      <c r="I411" s="11" t="s">
        <v>1029</v>
      </c>
      <c r="J411" s="11" t="s">
        <v>1029</v>
      </c>
      <c r="K411" s="11" t="s">
        <v>1029</v>
      </c>
      <c r="L411" s="11" t="s">
        <v>1029</v>
      </c>
      <c r="M411" s="11" t="s">
        <v>1029</v>
      </c>
      <c r="N411" s="11" t="s">
        <v>1029</v>
      </c>
      <c r="O411" s="11" t="s">
        <v>1029</v>
      </c>
      <c r="P411" s="11" t="s">
        <v>1029</v>
      </c>
      <c r="Q411" s="11" t="s">
        <v>1029</v>
      </c>
      <c r="R411" s="11" t="s">
        <v>1029</v>
      </c>
      <c r="S411" s="11" t="s">
        <v>1029</v>
      </c>
      <c r="T411" s="54"/>
      <c r="U411" s="54"/>
      <c r="V411" s="54"/>
      <c r="W411" s="54"/>
      <c r="X411" s="54"/>
      <c r="Y411" s="54"/>
      <c r="Z411" s="54"/>
      <c r="AA411" s="54"/>
      <c r="AB411" s="54"/>
      <c r="AC411" s="54"/>
      <c r="AD411" s="54"/>
      <c r="AE411" s="54"/>
      <c r="AF411" s="54"/>
      <c r="AG411" s="54"/>
      <c r="AH411" s="54"/>
      <c r="AI411" s="54"/>
    </row>
    <row r="412" spans="2:35">
      <c r="B412" s="25">
        <v>2527000</v>
      </c>
      <c r="C412" s="273" t="s">
        <v>452</v>
      </c>
      <c r="D412" s="11">
        <v>868</v>
      </c>
      <c r="E412" s="11">
        <v>864</v>
      </c>
      <c r="F412" s="11" t="s">
        <v>1029</v>
      </c>
      <c r="G412" s="11">
        <v>3</v>
      </c>
      <c r="H412" s="11" t="s">
        <v>1029</v>
      </c>
      <c r="I412" s="11" t="s">
        <v>1029</v>
      </c>
      <c r="J412" s="11" t="s">
        <v>1029</v>
      </c>
      <c r="K412" s="11" t="s">
        <v>1029</v>
      </c>
      <c r="L412" s="11">
        <v>1</v>
      </c>
      <c r="M412" s="11" t="s">
        <v>1029</v>
      </c>
      <c r="N412" s="11" t="s">
        <v>1029</v>
      </c>
      <c r="O412" s="11" t="s">
        <v>1029</v>
      </c>
      <c r="P412" s="11" t="s">
        <v>1029</v>
      </c>
      <c r="Q412" s="11" t="s">
        <v>1029</v>
      </c>
      <c r="R412" s="11" t="s">
        <v>1029</v>
      </c>
      <c r="S412" s="11" t="s">
        <v>1029</v>
      </c>
      <c r="T412" s="54"/>
      <c r="U412" s="54"/>
      <c r="V412" s="54"/>
      <c r="W412" s="54"/>
      <c r="X412" s="54"/>
      <c r="Y412" s="54"/>
      <c r="Z412" s="54"/>
      <c r="AA412" s="54"/>
      <c r="AB412" s="54"/>
      <c r="AC412" s="54"/>
      <c r="AD412" s="54"/>
      <c r="AE412" s="54"/>
      <c r="AF412" s="54"/>
      <c r="AG412" s="54"/>
      <c r="AH412" s="54"/>
      <c r="AI412" s="54"/>
    </row>
    <row r="413" spans="2:35">
      <c r="B413" s="25">
        <v>2528000</v>
      </c>
      <c r="C413" s="273" t="s">
        <v>453</v>
      </c>
      <c r="D413" s="11">
        <v>1422</v>
      </c>
      <c r="E413" s="11">
        <v>1330</v>
      </c>
      <c r="F413" s="11">
        <v>6</v>
      </c>
      <c r="G413" s="11">
        <v>2</v>
      </c>
      <c r="H413" s="11" t="s">
        <v>1029</v>
      </c>
      <c r="I413" s="11">
        <v>58</v>
      </c>
      <c r="J413" s="11" t="s">
        <v>1029</v>
      </c>
      <c r="K413" s="11" t="s">
        <v>1029</v>
      </c>
      <c r="L413" s="11" t="s">
        <v>1029</v>
      </c>
      <c r="M413" s="11">
        <v>2</v>
      </c>
      <c r="N413" s="11" t="s">
        <v>1029</v>
      </c>
      <c r="O413" s="11" t="s">
        <v>1029</v>
      </c>
      <c r="P413" s="11" t="s">
        <v>1029</v>
      </c>
      <c r="Q413" s="11" t="s">
        <v>1029</v>
      </c>
      <c r="R413" s="11">
        <v>18</v>
      </c>
      <c r="S413" s="11">
        <v>6</v>
      </c>
      <c r="T413" s="54"/>
      <c r="U413" s="54"/>
      <c r="V413" s="54"/>
      <c r="W413" s="54"/>
      <c r="X413" s="54"/>
      <c r="Y413" s="54"/>
      <c r="Z413" s="54"/>
      <c r="AA413" s="54"/>
      <c r="AB413" s="54"/>
      <c r="AC413" s="54"/>
      <c r="AD413" s="54"/>
      <c r="AE413" s="54"/>
      <c r="AF413" s="54"/>
      <c r="AG413" s="54"/>
      <c r="AH413" s="54"/>
      <c r="AI413" s="54"/>
    </row>
    <row r="414" spans="2:35">
      <c r="B414" s="25">
        <v>2529000</v>
      </c>
      <c r="C414" s="273" t="s">
        <v>454</v>
      </c>
      <c r="D414" s="11">
        <v>1304</v>
      </c>
      <c r="E414" s="11">
        <v>1292</v>
      </c>
      <c r="F414" s="11">
        <v>1</v>
      </c>
      <c r="G414" s="11" t="s">
        <v>1029</v>
      </c>
      <c r="H414" s="11" t="s">
        <v>1029</v>
      </c>
      <c r="I414" s="11" t="s">
        <v>1029</v>
      </c>
      <c r="J414" s="11" t="s">
        <v>1029</v>
      </c>
      <c r="K414" s="11" t="s">
        <v>1029</v>
      </c>
      <c r="L414" s="11" t="s">
        <v>1029</v>
      </c>
      <c r="M414" s="11">
        <v>1</v>
      </c>
      <c r="N414" s="11">
        <v>1</v>
      </c>
      <c r="O414" s="11" t="s">
        <v>1029</v>
      </c>
      <c r="P414" s="11" t="s">
        <v>1029</v>
      </c>
      <c r="Q414" s="11">
        <v>1</v>
      </c>
      <c r="R414" s="11">
        <v>6</v>
      </c>
      <c r="S414" s="11">
        <v>2</v>
      </c>
      <c r="T414" s="54"/>
      <c r="U414" s="54"/>
      <c r="V414" s="54"/>
      <c r="W414" s="54"/>
      <c r="X414" s="54"/>
      <c r="Y414" s="54"/>
      <c r="Z414" s="54"/>
      <c r="AA414" s="54"/>
      <c r="AB414" s="54"/>
      <c r="AC414" s="54"/>
      <c r="AD414" s="54"/>
      <c r="AE414" s="54"/>
      <c r="AF414" s="54"/>
      <c r="AG414" s="54"/>
      <c r="AH414" s="54"/>
      <c r="AI414" s="54"/>
    </row>
    <row r="415" spans="2:35">
      <c r="B415" s="25">
        <v>2530000</v>
      </c>
      <c r="C415" s="273" t="s">
        <v>455</v>
      </c>
      <c r="D415" s="11">
        <v>4491</v>
      </c>
      <c r="E415" s="11">
        <v>4353</v>
      </c>
      <c r="F415" s="11">
        <v>74</v>
      </c>
      <c r="G415" s="11">
        <v>3</v>
      </c>
      <c r="H415" s="11">
        <v>19</v>
      </c>
      <c r="I415" s="11">
        <v>1</v>
      </c>
      <c r="J415" s="11">
        <v>8</v>
      </c>
      <c r="K415" s="11" t="s">
        <v>1029</v>
      </c>
      <c r="L415" s="11" t="s">
        <v>1029</v>
      </c>
      <c r="M415" s="11">
        <v>2</v>
      </c>
      <c r="N415" s="11">
        <v>2</v>
      </c>
      <c r="O415" s="11" t="s">
        <v>1029</v>
      </c>
      <c r="P415" s="11" t="s">
        <v>1029</v>
      </c>
      <c r="Q415" s="11">
        <v>6</v>
      </c>
      <c r="R415" s="11">
        <v>4</v>
      </c>
      <c r="S415" s="11">
        <v>19</v>
      </c>
      <c r="T415" s="54"/>
      <c r="U415" s="54"/>
      <c r="V415" s="54"/>
      <c r="W415" s="54"/>
      <c r="X415" s="54"/>
      <c r="Y415" s="54"/>
      <c r="Z415" s="54"/>
      <c r="AA415" s="54"/>
      <c r="AB415" s="54"/>
      <c r="AC415" s="54"/>
      <c r="AD415" s="54"/>
      <c r="AE415" s="54"/>
      <c r="AF415" s="54"/>
      <c r="AG415" s="54"/>
      <c r="AH415" s="54"/>
      <c r="AI415" s="54"/>
    </row>
    <row r="416" spans="2:35">
      <c r="B416" s="25">
        <v>2531000</v>
      </c>
      <c r="C416" s="273" t="s">
        <v>272</v>
      </c>
      <c r="D416" s="11">
        <v>783</v>
      </c>
      <c r="E416" s="11">
        <v>761</v>
      </c>
      <c r="F416" s="11">
        <v>4</v>
      </c>
      <c r="G416" s="11" t="s">
        <v>1029</v>
      </c>
      <c r="H416" s="11">
        <v>9</v>
      </c>
      <c r="I416" s="11" t="s">
        <v>1029</v>
      </c>
      <c r="J416" s="11">
        <v>6</v>
      </c>
      <c r="K416" s="11" t="s">
        <v>1029</v>
      </c>
      <c r="L416" s="11" t="s">
        <v>1029</v>
      </c>
      <c r="M416" s="11" t="s">
        <v>1029</v>
      </c>
      <c r="N416" s="11">
        <v>3</v>
      </c>
      <c r="O416" s="11" t="s">
        <v>1029</v>
      </c>
      <c r="P416" s="11" t="s">
        <v>1029</v>
      </c>
      <c r="Q416" s="11" t="s">
        <v>1029</v>
      </c>
      <c r="R416" s="11" t="s">
        <v>1029</v>
      </c>
      <c r="S416" s="11" t="s">
        <v>1029</v>
      </c>
      <c r="T416" s="54"/>
      <c r="U416" s="54"/>
      <c r="V416" s="54"/>
      <c r="W416" s="54"/>
      <c r="X416" s="54"/>
      <c r="Y416" s="54"/>
      <c r="Z416" s="54"/>
      <c r="AA416" s="54"/>
      <c r="AB416" s="54"/>
      <c r="AC416" s="54"/>
      <c r="AD416" s="54"/>
      <c r="AE416" s="54"/>
      <c r="AF416" s="54"/>
      <c r="AG416" s="54"/>
      <c r="AH416" s="54"/>
      <c r="AI416" s="54"/>
    </row>
    <row r="417" spans="2:35">
      <c r="B417" s="25">
        <v>2532000</v>
      </c>
      <c r="C417" s="273" t="s">
        <v>456</v>
      </c>
      <c r="D417" s="11">
        <v>1706</v>
      </c>
      <c r="E417" s="11">
        <v>1633</v>
      </c>
      <c r="F417" s="11">
        <v>1</v>
      </c>
      <c r="G417" s="11">
        <v>14</v>
      </c>
      <c r="H417" s="11">
        <v>27</v>
      </c>
      <c r="I417" s="11">
        <v>22</v>
      </c>
      <c r="J417" s="11">
        <v>5</v>
      </c>
      <c r="K417" s="11" t="s">
        <v>1029</v>
      </c>
      <c r="L417" s="11" t="s">
        <v>1029</v>
      </c>
      <c r="M417" s="11" t="s">
        <v>1029</v>
      </c>
      <c r="N417" s="11" t="s">
        <v>1029</v>
      </c>
      <c r="O417" s="11" t="s">
        <v>1029</v>
      </c>
      <c r="P417" s="11">
        <v>3</v>
      </c>
      <c r="Q417" s="11" t="s">
        <v>1029</v>
      </c>
      <c r="R417" s="11">
        <v>1</v>
      </c>
      <c r="S417" s="11" t="s">
        <v>1029</v>
      </c>
      <c r="T417" s="54"/>
      <c r="U417" s="54"/>
      <c r="V417" s="54"/>
      <c r="W417" s="54"/>
      <c r="X417" s="54"/>
      <c r="Y417" s="54"/>
      <c r="Z417" s="54"/>
      <c r="AA417" s="54"/>
      <c r="AB417" s="54"/>
      <c r="AC417" s="54"/>
      <c r="AD417" s="54"/>
      <c r="AE417" s="54"/>
      <c r="AF417" s="54"/>
      <c r="AG417" s="54"/>
      <c r="AH417" s="54"/>
      <c r="AI417" s="54"/>
    </row>
    <row r="418" spans="2:35">
      <c r="B418" s="25">
        <v>2534000</v>
      </c>
      <c r="C418" s="273" t="s">
        <v>457</v>
      </c>
      <c r="D418" s="11">
        <v>1474</v>
      </c>
      <c r="E418" s="11">
        <v>1401</v>
      </c>
      <c r="F418" s="11">
        <v>34</v>
      </c>
      <c r="G418" s="11">
        <v>29</v>
      </c>
      <c r="H418" s="11" t="s">
        <v>1029</v>
      </c>
      <c r="I418" s="11" t="s">
        <v>1029</v>
      </c>
      <c r="J418" s="11" t="s">
        <v>1029</v>
      </c>
      <c r="K418" s="11" t="s">
        <v>1029</v>
      </c>
      <c r="L418" s="11" t="s">
        <v>1029</v>
      </c>
      <c r="M418" s="11" t="s">
        <v>1029</v>
      </c>
      <c r="N418" s="11" t="s">
        <v>1029</v>
      </c>
      <c r="O418" s="11" t="s">
        <v>1029</v>
      </c>
      <c r="P418" s="11" t="s">
        <v>1029</v>
      </c>
      <c r="Q418" s="11" t="s">
        <v>1029</v>
      </c>
      <c r="R418" s="11">
        <v>9</v>
      </c>
      <c r="S418" s="11">
        <v>1</v>
      </c>
      <c r="T418" s="54"/>
      <c r="U418" s="54"/>
      <c r="V418" s="54"/>
      <c r="W418" s="54"/>
      <c r="X418" s="54"/>
      <c r="Y418" s="54"/>
      <c r="Z418" s="54"/>
      <c r="AA418" s="54"/>
      <c r="AB418" s="54"/>
      <c r="AC418" s="54"/>
      <c r="AD418" s="54"/>
      <c r="AE418" s="54"/>
      <c r="AF418" s="54"/>
      <c r="AG418" s="54"/>
      <c r="AH418" s="54"/>
      <c r="AI418" s="54"/>
    </row>
    <row r="419" spans="2:35">
      <c r="B419" s="25">
        <v>2535000</v>
      </c>
      <c r="C419" s="273" t="s">
        <v>319</v>
      </c>
      <c r="D419" s="11">
        <v>2118</v>
      </c>
      <c r="E419" s="11">
        <v>2103</v>
      </c>
      <c r="F419" s="11">
        <v>5</v>
      </c>
      <c r="G419" s="11">
        <v>3</v>
      </c>
      <c r="H419" s="11" t="s">
        <v>1029</v>
      </c>
      <c r="I419" s="11">
        <v>4</v>
      </c>
      <c r="J419" s="11" t="s">
        <v>1029</v>
      </c>
      <c r="K419" s="11">
        <v>1</v>
      </c>
      <c r="L419" s="11" t="s">
        <v>1029</v>
      </c>
      <c r="M419" s="11" t="s">
        <v>1029</v>
      </c>
      <c r="N419" s="11">
        <v>1</v>
      </c>
      <c r="O419" s="11" t="s">
        <v>1029</v>
      </c>
      <c r="P419" s="11" t="s">
        <v>1029</v>
      </c>
      <c r="Q419" s="11">
        <v>1</v>
      </c>
      <c r="R419" s="11" t="s">
        <v>1029</v>
      </c>
      <c r="S419" s="11" t="s">
        <v>1029</v>
      </c>
      <c r="T419" s="54"/>
      <c r="U419" s="54"/>
      <c r="V419" s="54"/>
      <c r="W419" s="54"/>
      <c r="X419" s="54"/>
      <c r="Y419" s="54"/>
      <c r="Z419" s="54"/>
      <c r="AA419" s="54"/>
      <c r="AB419" s="54"/>
      <c r="AC419" s="54"/>
      <c r="AD419" s="54"/>
      <c r="AE419" s="54"/>
      <c r="AF419" s="54"/>
      <c r="AG419" s="54"/>
      <c r="AH419" s="54"/>
      <c r="AI419" s="54"/>
    </row>
    <row r="420" spans="2:35">
      <c r="B420" s="25">
        <v>2536000</v>
      </c>
      <c r="C420" s="273" t="s">
        <v>458</v>
      </c>
      <c r="D420" s="11">
        <v>771</v>
      </c>
      <c r="E420" s="11">
        <v>713</v>
      </c>
      <c r="F420" s="11">
        <v>15</v>
      </c>
      <c r="G420" s="11" t="s">
        <v>1029</v>
      </c>
      <c r="H420" s="11" t="s">
        <v>1029</v>
      </c>
      <c r="I420" s="11" t="s">
        <v>1029</v>
      </c>
      <c r="J420" s="11">
        <v>35</v>
      </c>
      <c r="K420" s="11" t="s">
        <v>1029</v>
      </c>
      <c r="L420" s="11" t="s">
        <v>1029</v>
      </c>
      <c r="M420" s="11" t="s">
        <v>1029</v>
      </c>
      <c r="N420" s="11" t="s">
        <v>1029</v>
      </c>
      <c r="O420" s="11" t="s">
        <v>1029</v>
      </c>
      <c r="P420" s="11" t="s">
        <v>1029</v>
      </c>
      <c r="Q420" s="11">
        <v>1</v>
      </c>
      <c r="R420" s="11">
        <v>5</v>
      </c>
      <c r="S420" s="11">
        <v>2</v>
      </c>
      <c r="T420" s="54"/>
      <c r="U420" s="54"/>
      <c r="V420" s="54"/>
      <c r="W420" s="54"/>
      <c r="X420" s="54"/>
      <c r="Y420" s="54"/>
      <c r="Z420" s="54"/>
      <c r="AA420" s="54"/>
      <c r="AB420" s="54"/>
      <c r="AC420" s="54"/>
      <c r="AD420" s="54"/>
      <c r="AE420" s="54"/>
      <c r="AF420" s="54"/>
      <c r="AG420" s="54"/>
      <c r="AH420" s="54"/>
      <c r="AI420" s="54"/>
    </row>
    <row r="421" spans="2:35" s="54" customFormat="1">
      <c r="B421" s="298">
        <v>3100000</v>
      </c>
      <c r="C421" s="301" t="s">
        <v>459</v>
      </c>
      <c r="D421" s="303">
        <v>52926</v>
      </c>
      <c r="E421" s="303">
        <v>51744</v>
      </c>
      <c r="F421" s="303">
        <v>378</v>
      </c>
      <c r="G421" s="303">
        <v>137</v>
      </c>
      <c r="H421" s="303">
        <v>74</v>
      </c>
      <c r="I421" s="303">
        <v>35</v>
      </c>
      <c r="J421" s="303">
        <v>42</v>
      </c>
      <c r="K421" s="303">
        <v>1</v>
      </c>
      <c r="L421" s="303">
        <v>9</v>
      </c>
      <c r="M421" s="303">
        <v>19</v>
      </c>
      <c r="N421" s="303">
        <v>37</v>
      </c>
      <c r="O421" s="303">
        <v>1</v>
      </c>
      <c r="P421" s="303">
        <v>5</v>
      </c>
      <c r="Q421" s="303">
        <v>60</v>
      </c>
      <c r="R421" s="303">
        <v>162</v>
      </c>
      <c r="S421" s="303">
        <v>222</v>
      </c>
    </row>
    <row r="422" spans="2:35">
      <c r="B422" s="25">
        <v>3101000</v>
      </c>
      <c r="C422" s="273" t="s">
        <v>460</v>
      </c>
      <c r="D422" s="11">
        <v>5844</v>
      </c>
      <c r="E422" s="11">
        <v>5656</v>
      </c>
      <c r="F422" s="11">
        <v>12</v>
      </c>
      <c r="G422" s="11">
        <v>31</v>
      </c>
      <c r="H422" s="11" t="s">
        <v>1029</v>
      </c>
      <c r="I422" s="11">
        <v>10</v>
      </c>
      <c r="J422" s="11">
        <v>6</v>
      </c>
      <c r="K422" s="11" t="s">
        <v>1029</v>
      </c>
      <c r="L422" s="11" t="s">
        <v>1029</v>
      </c>
      <c r="M422" s="11" t="s">
        <v>1029</v>
      </c>
      <c r="N422" s="11">
        <v>9</v>
      </c>
      <c r="O422" s="11">
        <v>1</v>
      </c>
      <c r="P422" s="11">
        <v>2</v>
      </c>
      <c r="Q422" s="11">
        <v>13</v>
      </c>
      <c r="R422" s="11">
        <v>46</v>
      </c>
      <c r="S422" s="11">
        <v>58</v>
      </c>
      <c r="T422" s="54"/>
      <c r="U422" s="54"/>
      <c r="V422" s="54"/>
      <c r="W422" s="54"/>
      <c r="X422" s="54"/>
      <c r="Y422" s="54"/>
      <c r="Z422" s="54"/>
      <c r="AA422" s="54"/>
      <c r="AB422" s="54"/>
      <c r="AC422" s="54"/>
      <c r="AD422" s="54"/>
      <c r="AE422" s="54"/>
      <c r="AF422" s="54"/>
      <c r="AG422" s="54"/>
      <c r="AH422" s="54"/>
      <c r="AI422" s="54"/>
    </row>
    <row r="423" spans="2:35">
      <c r="B423" s="25">
        <v>3110000</v>
      </c>
      <c r="C423" s="273" t="s">
        <v>461</v>
      </c>
      <c r="D423" s="11">
        <v>2738</v>
      </c>
      <c r="E423" s="11">
        <v>2661</v>
      </c>
      <c r="F423" s="11">
        <v>34</v>
      </c>
      <c r="G423" s="11">
        <v>3</v>
      </c>
      <c r="H423" s="11" t="s">
        <v>1029</v>
      </c>
      <c r="I423" s="11" t="s">
        <v>1029</v>
      </c>
      <c r="J423" s="11" t="s">
        <v>1029</v>
      </c>
      <c r="K423" s="11" t="s">
        <v>1029</v>
      </c>
      <c r="L423" s="11">
        <v>1</v>
      </c>
      <c r="M423" s="11" t="s">
        <v>1029</v>
      </c>
      <c r="N423" s="11">
        <v>1</v>
      </c>
      <c r="O423" s="11" t="s">
        <v>1029</v>
      </c>
      <c r="P423" s="11" t="s">
        <v>1029</v>
      </c>
      <c r="Q423" s="11">
        <v>4</v>
      </c>
      <c r="R423" s="11">
        <v>9</v>
      </c>
      <c r="S423" s="11">
        <v>25</v>
      </c>
      <c r="T423" s="54"/>
      <c r="U423" s="54"/>
      <c r="V423" s="54"/>
      <c r="W423" s="54"/>
      <c r="X423" s="54"/>
      <c r="Y423" s="54"/>
      <c r="Z423" s="54"/>
      <c r="AA423" s="54"/>
      <c r="AB423" s="54"/>
      <c r="AC423" s="54"/>
      <c r="AD423" s="54"/>
      <c r="AE423" s="54"/>
      <c r="AF423" s="54"/>
      <c r="AG423" s="54"/>
      <c r="AH423" s="54"/>
      <c r="AI423" s="54"/>
    </row>
    <row r="424" spans="2:35">
      <c r="B424" s="25">
        <v>3111000</v>
      </c>
      <c r="C424" s="273" t="s">
        <v>462</v>
      </c>
      <c r="D424" s="11">
        <v>1560</v>
      </c>
      <c r="E424" s="11">
        <v>1363</v>
      </c>
      <c r="F424" s="11">
        <v>107</v>
      </c>
      <c r="G424" s="11">
        <v>3</v>
      </c>
      <c r="H424" s="11">
        <v>31</v>
      </c>
      <c r="I424" s="11">
        <v>2</v>
      </c>
      <c r="J424" s="11">
        <v>7</v>
      </c>
      <c r="K424" s="11" t="s">
        <v>1029</v>
      </c>
      <c r="L424" s="11" t="s">
        <v>1029</v>
      </c>
      <c r="M424" s="11" t="s">
        <v>1029</v>
      </c>
      <c r="N424" s="11" t="s">
        <v>1029</v>
      </c>
      <c r="O424" s="11" t="s">
        <v>1029</v>
      </c>
      <c r="P424" s="11" t="s">
        <v>1029</v>
      </c>
      <c r="Q424" s="11">
        <v>10</v>
      </c>
      <c r="R424" s="11">
        <v>1</v>
      </c>
      <c r="S424" s="11">
        <v>36</v>
      </c>
      <c r="T424" s="54"/>
      <c r="U424" s="54"/>
      <c r="V424" s="54"/>
      <c r="W424" s="54"/>
      <c r="X424" s="54"/>
      <c r="Y424" s="54"/>
      <c r="Z424" s="54"/>
      <c r="AA424" s="54"/>
      <c r="AB424" s="54"/>
      <c r="AC424" s="54"/>
      <c r="AD424" s="54"/>
      <c r="AE424" s="54"/>
      <c r="AF424" s="54"/>
      <c r="AG424" s="54"/>
      <c r="AH424" s="54"/>
      <c r="AI424" s="54"/>
    </row>
    <row r="425" spans="2:35">
      <c r="B425" s="25">
        <v>3112000</v>
      </c>
      <c r="C425" s="273" t="s">
        <v>463</v>
      </c>
      <c r="D425" s="11">
        <v>2312</v>
      </c>
      <c r="E425" s="11">
        <v>2296</v>
      </c>
      <c r="F425" s="11" t="s">
        <v>1029</v>
      </c>
      <c r="G425" s="11">
        <v>2</v>
      </c>
      <c r="H425" s="11">
        <v>8</v>
      </c>
      <c r="I425" s="11" t="s">
        <v>1029</v>
      </c>
      <c r="J425" s="11">
        <v>1</v>
      </c>
      <c r="K425" s="11" t="s">
        <v>1029</v>
      </c>
      <c r="L425" s="11" t="s">
        <v>1029</v>
      </c>
      <c r="M425" s="11">
        <v>2</v>
      </c>
      <c r="N425" s="11" t="s">
        <v>1029</v>
      </c>
      <c r="O425" s="11" t="s">
        <v>1029</v>
      </c>
      <c r="P425" s="11" t="s">
        <v>1029</v>
      </c>
      <c r="Q425" s="11">
        <v>3</v>
      </c>
      <c r="R425" s="11" t="s">
        <v>1029</v>
      </c>
      <c r="S425" s="11" t="s">
        <v>1029</v>
      </c>
      <c r="T425" s="54"/>
      <c r="U425" s="54"/>
      <c r="V425" s="54"/>
      <c r="W425" s="54"/>
      <c r="X425" s="54"/>
      <c r="Y425" s="54"/>
      <c r="Z425" s="54"/>
      <c r="AA425" s="54"/>
      <c r="AB425" s="54"/>
      <c r="AC425" s="54"/>
      <c r="AD425" s="54"/>
      <c r="AE425" s="54"/>
      <c r="AF425" s="54"/>
      <c r="AG425" s="54"/>
      <c r="AH425" s="54"/>
      <c r="AI425" s="54"/>
    </row>
    <row r="426" spans="2:35">
      <c r="B426" s="25">
        <v>3113000</v>
      </c>
      <c r="C426" s="273" t="s">
        <v>464</v>
      </c>
      <c r="D426" s="11">
        <v>1977</v>
      </c>
      <c r="E426" s="11">
        <v>1951</v>
      </c>
      <c r="F426" s="11">
        <v>19</v>
      </c>
      <c r="G426" s="11">
        <v>1</v>
      </c>
      <c r="H426" s="11" t="s">
        <v>1029</v>
      </c>
      <c r="I426" s="11" t="s">
        <v>1029</v>
      </c>
      <c r="J426" s="11" t="s">
        <v>1029</v>
      </c>
      <c r="K426" s="11" t="s">
        <v>1029</v>
      </c>
      <c r="L426" s="11" t="s">
        <v>1029</v>
      </c>
      <c r="M426" s="11" t="s">
        <v>1029</v>
      </c>
      <c r="N426" s="11">
        <v>2</v>
      </c>
      <c r="O426" s="11" t="s">
        <v>1029</v>
      </c>
      <c r="P426" s="11" t="s">
        <v>1029</v>
      </c>
      <c r="Q426" s="11" t="s">
        <v>1029</v>
      </c>
      <c r="R426" s="11">
        <v>3</v>
      </c>
      <c r="S426" s="11">
        <v>1</v>
      </c>
      <c r="T426" s="54"/>
      <c r="U426" s="54"/>
      <c r="V426" s="54"/>
      <c r="W426" s="54"/>
      <c r="X426" s="54"/>
      <c r="Y426" s="54"/>
      <c r="Z426" s="54"/>
      <c r="AA426" s="54"/>
      <c r="AB426" s="54"/>
      <c r="AC426" s="54"/>
      <c r="AD426" s="54"/>
      <c r="AE426" s="54"/>
      <c r="AF426" s="54"/>
      <c r="AG426" s="54"/>
      <c r="AH426" s="54"/>
      <c r="AI426" s="54"/>
    </row>
    <row r="427" spans="2:35">
      <c r="B427" s="25">
        <v>3114000</v>
      </c>
      <c r="C427" s="273" t="s">
        <v>465</v>
      </c>
      <c r="D427" s="11">
        <v>1750</v>
      </c>
      <c r="E427" s="11">
        <v>1681</v>
      </c>
      <c r="F427" s="11">
        <v>38</v>
      </c>
      <c r="G427" s="11">
        <v>9</v>
      </c>
      <c r="H427" s="11" t="s">
        <v>1029</v>
      </c>
      <c r="I427" s="11">
        <v>4</v>
      </c>
      <c r="J427" s="11">
        <v>3</v>
      </c>
      <c r="K427" s="11" t="s">
        <v>1029</v>
      </c>
      <c r="L427" s="11" t="s">
        <v>1029</v>
      </c>
      <c r="M427" s="11" t="s">
        <v>1029</v>
      </c>
      <c r="N427" s="11">
        <v>2</v>
      </c>
      <c r="O427" s="11" t="s">
        <v>1029</v>
      </c>
      <c r="P427" s="11" t="s">
        <v>1029</v>
      </c>
      <c r="Q427" s="11" t="s">
        <v>1029</v>
      </c>
      <c r="R427" s="11">
        <v>6</v>
      </c>
      <c r="S427" s="11">
        <v>7</v>
      </c>
      <c r="T427" s="54"/>
      <c r="U427" s="54"/>
      <c r="V427" s="54"/>
      <c r="W427" s="54"/>
      <c r="X427" s="54"/>
      <c r="Y427" s="54"/>
      <c r="Z427" s="54"/>
      <c r="AA427" s="54"/>
      <c r="AB427" s="54"/>
      <c r="AC427" s="54"/>
      <c r="AD427" s="54"/>
      <c r="AE427" s="54"/>
      <c r="AF427" s="54"/>
      <c r="AG427" s="54"/>
      <c r="AH427" s="54"/>
      <c r="AI427" s="54"/>
    </row>
    <row r="428" spans="2:35">
      <c r="B428" s="25">
        <v>3115000</v>
      </c>
      <c r="C428" s="273" t="s">
        <v>249</v>
      </c>
      <c r="D428" s="11">
        <v>885</v>
      </c>
      <c r="E428" s="11">
        <v>867</v>
      </c>
      <c r="F428" s="11">
        <v>2</v>
      </c>
      <c r="G428" s="11" t="s">
        <v>1029</v>
      </c>
      <c r="H428" s="11" t="s">
        <v>1029</v>
      </c>
      <c r="I428" s="11">
        <v>7</v>
      </c>
      <c r="J428" s="11" t="s">
        <v>1029</v>
      </c>
      <c r="K428" s="11" t="s">
        <v>1029</v>
      </c>
      <c r="L428" s="11">
        <v>5</v>
      </c>
      <c r="M428" s="11">
        <v>1</v>
      </c>
      <c r="N428" s="11" t="s">
        <v>1029</v>
      </c>
      <c r="O428" s="11" t="s">
        <v>1029</v>
      </c>
      <c r="P428" s="11" t="s">
        <v>1029</v>
      </c>
      <c r="Q428" s="11">
        <v>1</v>
      </c>
      <c r="R428" s="11" t="s">
        <v>1029</v>
      </c>
      <c r="S428" s="11">
        <v>2</v>
      </c>
      <c r="T428" s="54"/>
      <c r="U428" s="54"/>
      <c r="V428" s="54"/>
      <c r="W428" s="54"/>
      <c r="X428" s="54"/>
      <c r="Y428" s="54"/>
      <c r="Z428" s="54"/>
      <c r="AA428" s="54"/>
      <c r="AB428" s="54"/>
      <c r="AC428" s="54"/>
      <c r="AD428" s="54"/>
      <c r="AE428" s="54"/>
      <c r="AF428" s="54"/>
      <c r="AG428" s="54"/>
      <c r="AH428" s="54"/>
      <c r="AI428" s="54"/>
    </row>
    <row r="429" spans="2:35">
      <c r="B429" s="25">
        <v>3116000</v>
      </c>
      <c r="C429" s="273" t="s">
        <v>466</v>
      </c>
      <c r="D429" s="11">
        <v>1865</v>
      </c>
      <c r="E429" s="11">
        <v>1859</v>
      </c>
      <c r="F429" s="11" t="s">
        <v>1029</v>
      </c>
      <c r="G429" s="11">
        <v>5</v>
      </c>
      <c r="H429" s="11" t="s">
        <v>1029</v>
      </c>
      <c r="I429" s="11" t="s">
        <v>1029</v>
      </c>
      <c r="J429" s="11" t="s">
        <v>1029</v>
      </c>
      <c r="K429" s="11" t="s">
        <v>1029</v>
      </c>
      <c r="L429" s="11" t="s">
        <v>1029</v>
      </c>
      <c r="M429" s="11" t="s">
        <v>1029</v>
      </c>
      <c r="N429" s="11" t="s">
        <v>1029</v>
      </c>
      <c r="O429" s="11" t="s">
        <v>1029</v>
      </c>
      <c r="P429" s="11" t="s">
        <v>1029</v>
      </c>
      <c r="Q429" s="11">
        <v>1</v>
      </c>
      <c r="R429" s="11" t="s">
        <v>1029</v>
      </c>
      <c r="S429" s="11" t="s">
        <v>1029</v>
      </c>
      <c r="T429" s="54"/>
      <c r="U429" s="54"/>
      <c r="V429" s="54"/>
      <c r="W429" s="54"/>
      <c r="X429" s="54"/>
      <c r="Y429" s="54"/>
      <c r="Z429" s="54"/>
      <c r="AA429" s="54"/>
      <c r="AB429" s="54"/>
      <c r="AC429" s="54"/>
      <c r="AD429" s="54"/>
      <c r="AE429" s="54"/>
      <c r="AF429" s="54"/>
      <c r="AG429" s="54"/>
      <c r="AH429" s="54"/>
      <c r="AI429" s="54"/>
    </row>
    <row r="430" spans="2:35">
      <c r="B430" s="25">
        <v>3117000</v>
      </c>
      <c r="C430" s="273" t="s">
        <v>467</v>
      </c>
      <c r="D430" s="11">
        <v>883</v>
      </c>
      <c r="E430" s="11">
        <v>768</v>
      </c>
      <c r="F430" s="11">
        <v>75</v>
      </c>
      <c r="G430" s="11">
        <v>1</v>
      </c>
      <c r="H430" s="11" t="s">
        <v>1029</v>
      </c>
      <c r="I430" s="11" t="s">
        <v>1029</v>
      </c>
      <c r="J430" s="11" t="s">
        <v>1029</v>
      </c>
      <c r="K430" s="11" t="s">
        <v>1029</v>
      </c>
      <c r="L430" s="11">
        <v>1</v>
      </c>
      <c r="M430" s="11">
        <v>1</v>
      </c>
      <c r="N430" s="11">
        <v>1</v>
      </c>
      <c r="O430" s="11" t="s">
        <v>1029</v>
      </c>
      <c r="P430" s="11" t="s">
        <v>1029</v>
      </c>
      <c r="Q430" s="11" t="s">
        <v>1029</v>
      </c>
      <c r="R430" s="11">
        <v>21</v>
      </c>
      <c r="S430" s="11">
        <v>15</v>
      </c>
      <c r="T430" s="54"/>
      <c r="U430" s="54"/>
      <c r="V430" s="54"/>
      <c r="W430" s="54"/>
      <c r="X430" s="54"/>
      <c r="Y430" s="54"/>
      <c r="Z430" s="54"/>
      <c r="AA430" s="54"/>
      <c r="AB430" s="54"/>
      <c r="AC430" s="54"/>
      <c r="AD430" s="54"/>
      <c r="AE430" s="54"/>
      <c r="AF430" s="54"/>
      <c r="AG430" s="54"/>
      <c r="AH430" s="54"/>
      <c r="AI430" s="54"/>
    </row>
    <row r="431" spans="2:35">
      <c r="B431" s="25">
        <v>3118000</v>
      </c>
      <c r="C431" s="273" t="s">
        <v>468</v>
      </c>
      <c r="D431" s="11">
        <v>2617</v>
      </c>
      <c r="E431" s="11">
        <v>2559</v>
      </c>
      <c r="F431" s="11">
        <v>4</v>
      </c>
      <c r="G431" s="11">
        <v>8</v>
      </c>
      <c r="H431" s="11">
        <v>15</v>
      </c>
      <c r="I431" s="11" t="s">
        <v>1029</v>
      </c>
      <c r="J431" s="11">
        <v>9</v>
      </c>
      <c r="K431" s="11">
        <v>1</v>
      </c>
      <c r="L431" s="11" t="s">
        <v>1029</v>
      </c>
      <c r="M431" s="11">
        <v>3</v>
      </c>
      <c r="N431" s="11">
        <v>8</v>
      </c>
      <c r="O431" s="11" t="s">
        <v>1029</v>
      </c>
      <c r="P431" s="11" t="s">
        <v>1029</v>
      </c>
      <c r="Q431" s="11">
        <v>4</v>
      </c>
      <c r="R431" s="11">
        <v>2</v>
      </c>
      <c r="S431" s="11">
        <v>4</v>
      </c>
      <c r="T431" s="54"/>
      <c r="U431" s="54"/>
      <c r="V431" s="54"/>
      <c r="W431" s="54"/>
      <c r="X431" s="54"/>
      <c r="Y431" s="54"/>
      <c r="Z431" s="54"/>
      <c r="AA431" s="54"/>
      <c r="AB431" s="54"/>
      <c r="AC431" s="54"/>
      <c r="AD431" s="54"/>
      <c r="AE431" s="54"/>
      <c r="AF431" s="54"/>
      <c r="AG431" s="54"/>
      <c r="AH431" s="54"/>
      <c r="AI431" s="54"/>
    </row>
    <row r="432" spans="2:35">
      <c r="B432" s="25">
        <v>3119000</v>
      </c>
      <c r="C432" s="273" t="s">
        <v>469</v>
      </c>
      <c r="D432" s="11">
        <v>4305</v>
      </c>
      <c r="E432" s="11">
        <v>4241</v>
      </c>
      <c r="F432" s="11">
        <v>28</v>
      </c>
      <c r="G432" s="11">
        <v>4</v>
      </c>
      <c r="H432" s="11">
        <v>1</v>
      </c>
      <c r="I432" s="11" t="s">
        <v>1029</v>
      </c>
      <c r="J432" s="11">
        <v>6</v>
      </c>
      <c r="K432" s="11" t="s">
        <v>1029</v>
      </c>
      <c r="L432" s="11">
        <v>1</v>
      </c>
      <c r="M432" s="11" t="s">
        <v>1029</v>
      </c>
      <c r="N432" s="11">
        <v>6</v>
      </c>
      <c r="O432" s="11" t="s">
        <v>1029</v>
      </c>
      <c r="P432" s="11" t="s">
        <v>1029</v>
      </c>
      <c r="Q432" s="11">
        <v>7</v>
      </c>
      <c r="R432" s="11">
        <v>1</v>
      </c>
      <c r="S432" s="11">
        <v>10</v>
      </c>
      <c r="T432" s="54"/>
      <c r="U432" s="54"/>
      <c r="V432" s="54"/>
      <c r="W432" s="54"/>
      <c r="X432" s="54"/>
      <c r="Y432" s="54"/>
      <c r="Z432" s="54"/>
      <c r="AA432" s="54"/>
      <c r="AB432" s="54"/>
      <c r="AC432" s="54"/>
      <c r="AD432" s="54"/>
      <c r="AE432" s="54"/>
      <c r="AF432" s="54"/>
      <c r="AG432" s="54"/>
      <c r="AH432" s="54"/>
      <c r="AI432" s="54"/>
    </row>
    <row r="433" spans="2:35">
      <c r="B433" s="25">
        <v>3120000</v>
      </c>
      <c r="C433" s="273" t="s">
        <v>470</v>
      </c>
      <c r="D433" s="11">
        <v>2295</v>
      </c>
      <c r="E433" s="11">
        <v>2269</v>
      </c>
      <c r="F433" s="11">
        <v>11</v>
      </c>
      <c r="G433" s="11">
        <v>2</v>
      </c>
      <c r="H433" s="11">
        <v>9</v>
      </c>
      <c r="I433" s="11" t="s">
        <v>1029</v>
      </c>
      <c r="J433" s="11">
        <v>1</v>
      </c>
      <c r="K433" s="11" t="s">
        <v>1029</v>
      </c>
      <c r="L433" s="11" t="s">
        <v>1029</v>
      </c>
      <c r="M433" s="11" t="s">
        <v>1029</v>
      </c>
      <c r="N433" s="11" t="s">
        <v>1029</v>
      </c>
      <c r="O433" s="11" t="s">
        <v>1029</v>
      </c>
      <c r="P433" s="11" t="s">
        <v>1029</v>
      </c>
      <c r="Q433" s="11" t="s">
        <v>1029</v>
      </c>
      <c r="R433" s="11" t="s">
        <v>1029</v>
      </c>
      <c r="S433" s="11">
        <v>3</v>
      </c>
      <c r="T433" s="54"/>
      <c r="U433" s="54"/>
      <c r="V433" s="54"/>
      <c r="W433" s="54"/>
      <c r="X433" s="54"/>
      <c r="Y433" s="54"/>
      <c r="Z433" s="54"/>
      <c r="AA433" s="54"/>
      <c r="AB433" s="54"/>
      <c r="AC433" s="54"/>
      <c r="AD433" s="54"/>
      <c r="AE433" s="54"/>
      <c r="AF433" s="54"/>
      <c r="AG433" s="54"/>
      <c r="AH433" s="54"/>
      <c r="AI433" s="54"/>
    </row>
    <row r="434" spans="2:35">
      <c r="B434" s="25">
        <v>3121000</v>
      </c>
      <c r="C434" s="273" t="s">
        <v>471</v>
      </c>
      <c r="D434" s="11">
        <v>1713</v>
      </c>
      <c r="E434" s="11">
        <v>1681</v>
      </c>
      <c r="F434" s="11">
        <v>5</v>
      </c>
      <c r="G434" s="11">
        <v>6</v>
      </c>
      <c r="H434" s="11" t="s">
        <v>1029</v>
      </c>
      <c r="I434" s="11">
        <v>4</v>
      </c>
      <c r="J434" s="11" t="s">
        <v>1029</v>
      </c>
      <c r="K434" s="11" t="s">
        <v>1029</v>
      </c>
      <c r="L434" s="11" t="s">
        <v>1029</v>
      </c>
      <c r="M434" s="11">
        <v>1</v>
      </c>
      <c r="N434" s="11" t="s">
        <v>1029</v>
      </c>
      <c r="O434" s="11" t="s">
        <v>1029</v>
      </c>
      <c r="P434" s="11" t="s">
        <v>1029</v>
      </c>
      <c r="Q434" s="11">
        <v>3</v>
      </c>
      <c r="R434" s="11">
        <v>6</v>
      </c>
      <c r="S434" s="11">
        <v>7</v>
      </c>
      <c r="T434" s="54"/>
      <c r="U434" s="54"/>
      <c r="V434" s="54"/>
      <c r="W434" s="54"/>
      <c r="X434" s="54"/>
      <c r="Y434" s="54"/>
      <c r="Z434" s="54"/>
      <c r="AA434" s="54"/>
      <c r="AB434" s="54"/>
      <c r="AC434" s="54"/>
      <c r="AD434" s="54"/>
      <c r="AE434" s="54"/>
      <c r="AF434" s="54"/>
      <c r="AG434" s="54"/>
      <c r="AH434" s="54"/>
      <c r="AI434" s="54"/>
    </row>
    <row r="435" spans="2:35">
      <c r="B435" s="25">
        <v>3122000</v>
      </c>
      <c r="C435" s="273" t="s">
        <v>472</v>
      </c>
      <c r="D435" s="11">
        <v>1059</v>
      </c>
      <c r="E435" s="11">
        <v>1048</v>
      </c>
      <c r="F435" s="11">
        <v>2</v>
      </c>
      <c r="G435" s="11">
        <v>3</v>
      </c>
      <c r="H435" s="11" t="s">
        <v>1029</v>
      </c>
      <c r="I435" s="11" t="s">
        <v>1029</v>
      </c>
      <c r="J435" s="11">
        <v>4</v>
      </c>
      <c r="K435" s="11" t="s">
        <v>1029</v>
      </c>
      <c r="L435" s="11" t="s">
        <v>1029</v>
      </c>
      <c r="M435" s="11" t="s">
        <v>1029</v>
      </c>
      <c r="N435" s="11">
        <v>1</v>
      </c>
      <c r="O435" s="11" t="s">
        <v>1029</v>
      </c>
      <c r="P435" s="11" t="s">
        <v>1029</v>
      </c>
      <c r="Q435" s="11" t="s">
        <v>1029</v>
      </c>
      <c r="R435" s="11">
        <v>1</v>
      </c>
      <c r="S435" s="11" t="s">
        <v>1029</v>
      </c>
      <c r="T435" s="54"/>
      <c r="U435" s="54"/>
      <c r="V435" s="54"/>
      <c r="W435" s="54"/>
      <c r="X435" s="54"/>
      <c r="Y435" s="54"/>
      <c r="Z435" s="54"/>
      <c r="AA435" s="54"/>
      <c r="AB435" s="54"/>
      <c r="AC435" s="54"/>
      <c r="AD435" s="54"/>
      <c r="AE435" s="54"/>
      <c r="AF435" s="54"/>
      <c r="AG435" s="54"/>
      <c r="AH435" s="54"/>
      <c r="AI435" s="54"/>
    </row>
    <row r="436" spans="2:35">
      <c r="B436" s="25">
        <v>3123000</v>
      </c>
      <c r="C436" s="273" t="s">
        <v>473</v>
      </c>
      <c r="D436" s="11">
        <v>2060</v>
      </c>
      <c r="E436" s="11">
        <v>2051</v>
      </c>
      <c r="F436" s="11">
        <v>6</v>
      </c>
      <c r="G436" s="11" t="s">
        <v>1029</v>
      </c>
      <c r="H436" s="11" t="s">
        <v>1029</v>
      </c>
      <c r="I436" s="11" t="s">
        <v>1029</v>
      </c>
      <c r="J436" s="11" t="s">
        <v>1029</v>
      </c>
      <c r="K436" s="11" t="s">
        <v>1029</v>
      </c>
      <c r="L436" s="11" t="s">
        <v>1029</v>
      </c>
      <c r="M436" s="11" t="s">
        <v>1029</v>
      </c>
      <c r="N436" s="11">
        <v>1</v>
      </c>
      <c r="O436" s="11" t="s">
        <v>1029</v>
      </c>
      <c r="P436" s="11" t="s">
        <v>1029</v>
      </c>
      <c r="Q436" s="11">
        <v>1</v>
      </c>
      <c r="R436" s="11">
        <v>1</v>
      </c>
      <c r="S436" s="11" t="s">
        <v>1029</v>
      </c>
      <c r="T436" s="54"/>
      <c r="U436" s="54"/>
      <c r="V436" s="54"/>
      <c r="W436" s="54"/>
      <c r="X436" s="54"/>
      <c r="Y436" s="54"/>
      <c r="Z436" s="54"/>
      <c r="AA436" s="54"/>
      <c r="AB436" s="54"/>
      <c r="AC436" s="54"/>
      <c r="AD436" s="54"/>
      <c r="AE436" s="54"/>
      <c r="AF436" s="54"/>
      <c r="AG436" s="54"/>
      <c r="AH436" s="54"/>
      <c r="AI436" s="54"/>
    </row>
    <row r="437" spans="2:35">
      <c r="B437" s="25">
        <v>3124000</v>
      </c>
      <c r="C437" s="273" t="s">
        <v>474</v>
      </c>
      <c r="D437" s="11">
        <v>908</v>
      </c>
      <c r="E437" s="11">
        <v>905</v>
      </c>
      <c r="F437" s="11" t="s">
        <v>1029</v>
      </c>
      <c r="G437" s="11">
        <v>1</v>
      </c>
      <c r="H437" s="11" t="s">
        <v>1029</v>
      </c>
      <c r="I437" s="11" t="s">
        <v>1029</v>
      </c>
      <c r="J437" s="11" t="s">
        <v>1029</v>
      </c>
      <c r="K437" s="11" t="s">
        <v>1029</v>
      </c>
      <c r="L437" s="11" t="s">
        <v>1029</v>
      </c>
      <c r="M437" s="11">
        <v>2</v>
      </c>
      <c r="N437" s="11" t="s">
        <v>1029</v>
      </c>
      <c r="O437" s="11" t="s">
        <v>1029</v>
      </c>
      <c r="P437" s="11" t="s">
        <v>1029</v>
      </c>
      <c r="Q437" s="11" t="s">
        <v>1029</v>
      </c>
      <c r="R437" s="11" t="s">
        <v>1029</v>
      </c>
      <c r="S437" s="11" t="s">
        <v>1029</v>
      </c>
      <c r="T437" s="54"/>
      <c r="U437" s="54"/>
      <c r="V437" s="54"/>
      <c r="W437" s="54"/>
      <c r="X437" s="54"/>
      <c r="Y437" s="54"/>
      <c r="Z437" s="54"/>
      <c r="AA437" s="54"/>
      <c r="AB437" s="54"/>
      <c r="AC437" s="54"/>
      <c r="AD437" s="54"/>
      <c r="AE437" s="54"/>
      <c r="AF437" s="54"/>
      <c r="AG437" s="54"/>
      <c r="AH437" s="54"/>
      <c r="AI437" s="54"/>
    </row>
    <row r="438" spans="2:35">
      <c r="B438" s="25">
        <v>3125000</v>
      </c>
      <c r="C438" s="273" t="s">
        <v>475</v>
      </c>
      <c r="D438" s="11">
        <v>2707</v>
      </c>
      <c r="E438" s="11">
        <v>2691</v>
      </c>
      <c r="F438" s="11" t="s">
        <v>1029</v>
      </c>
      <c r="G438" s="11">
        <v>14</v>
      </c>
      <c r="H438" s="11" t="s">
        <v>1029</v>
      </c>
      <c r="I438" s="11" t="s">
        <v>1029</v>
      </c>
      <c r="J438" s="11" t="s">
        <v>1029</v>
      </c>
      <c r="K438" s="11" t="s">
        <v>1029</v>
      </c>
      <c r="L438" s="11" t="s">
        <v>1029</v>
      </c>
      <c r="M438" s="11" t="s">
        <v>1029</v>
      </c>
      <c r="N438" s="11" t="s">
        <v>1029</v>
      </c>
      <c r="O438" s="11" t="s">
        <v>1029</v>
      </c>
      <c r="P438" s="11" t="s">
        <v>1029</v>
      </c>
      <c r="Q438" s="11" t="s">
        <v>1029</v>
      </c>
      <c r="R438" s="11" t="s">
        <v>1029</v>
      </c>
      <c r="S438" s="11">
        <v>2</v>
      </c>
      <c r="T438" s="54"/>
      <c r="U438" s="54"/>
      <c r="V438" s="54"/>
      <c r="W438" s="54"/>
      <c r="X438" s="54"/>
      <c r="Y438" s="54"/>
      <c r="Z438" s="54"/>
      <c r="AA438" s="54"/>
      <c r="AB438" s="54"/>
      <c r="AC438" s="54"/>
      <c r="AD438" s="54"/>
      <c r="AE438" s="54"/>
      <c r="AF438" s="54"/>
      <c r="AG438" s="54"/>
      <c r="AH438" s="54"/>
      <c r="AI438" s="54"/>
    </row>
    <row r="439" spans="2:35">
      <c r="B439" s="25">
        <v>3126000</v>
      </c>
      <c r="C439" s="273" t="s">
        <v>476</v>
      </c>
      <c r="D439" s="11">
        <v>4636</v>
      </c>
      <c r="E439" s="11">
        <v>4550</v>
      </c>
      <c r="F439" s="11">
        <v>14</v>
      </c>
      <c r="G439" s="11">
        <v>12</v>
      </c>
      <c r="H439" s="11">
        <v>1</v>
      </c>
      <c r="I439" s="11">
        <v>6</v>
      </c>
      <c r="J439" s="11" t="s">
        <v>1029</v>
      </c>
      <c r="K439" s="11" t="s">
        <v>1029</v>
      </c>
      <c r="L439" s="11" t="s">
        <v>1029</v>
      </c>
      <c r="M439" s="11">
        <v>4</v>
      </c>
      <c r="N439" s="11">
        <v>6</v>
      </c>
      <c r="O439" s="11" t="s">
        <v>1029</v>
      </c>
      <c r="P439" s="11">
        <v>2</v>
      </c>
      <c r="Q439" s="11">
        <v>3</v>
      </c>
      <c r="R439" s="11">
        <v>18</v>
      </c>
      <c r="S439" s="11">
        <v>20</v>
      </c>
      <c r="T439" s="54"/>
      <c r="U439" s="54"/>
      <c r="V439" s="54"/>
      <c r="W439" s="54"/>
      <c r="X439" s="54"/>
      <c r="Y439" s="54"/>
      <c r="Z439" s="54"/>
      <c r="AA439" s="54"/>
      <c r="AB439" s="54"/>
      <c r="AC439" s="54"/>
      <c r="AD439" s="54"/>
      <c r="AE439" s="54"/>
      <c r="AF439" s="54"/>
      <c r="AG439" s="54"/>
      <c r="AH439" s="54"/>
      <c r="AI439" s="54"/>
    </row>
    <row r="440" spans="2:35">
      <c r="B440" s="25">
        <v>3127000</v>
      </c>
      <c r="C440" s="273" t="s">
        <v>477</v>
      </c>
      <c r="D440" s="11">
        <v>1640</v>
      </c>
      <c r="E440" s="11">
        <v>1622</v>
      </c>
      <c r="F440" s="11">
        <v>6</v>
      </c>
      <c r="G440" s="11">
        <v>1</v>
      </c>
      <c r="H440" s="11" t="s">
        <v>1029</v>
      </c>
      <c r="I440" s="11" t="s">
        <v>1029</v>
      </c>
      <c r="J440" s="11" t="s">
        <v>1029</v>
      </c>
      <c r="K440" s="11" t="s">
        <v>1029</v>
      </c>
      <c r="L440" s="11" t="s">
        <v>1029</v>
      </c>
      <c r="M440" s="11" t="s">
        <v>1029</v>
      </c>
      <c r="N440" s="11" t="s">
        <v>1029</v>
      </c>
      <c r="O440" s="11" t="s">
        <v>1029</v>
      </c>
      <c r="P440" s="11" t="s">
        <v>1029</v>
      </c>
      <c r="Q440" s="11">
        <v>2</v>
      </c>
      <c r="R440" s="11">
        <v>7</v>
      </c>
      <c r="S440" s="11">
        <v>2</v>
      </c>
      <c r="T440" s="54"/>
      <c r="U440" s="54"/>
      <c r="V440" s="54"/>
      <c r="W440" s="54"/>
      <c r="X440" s="54"/>
      <c r="Y440" s="54"/>
      <c r="Z440" s="54"/>
      <c r="AA440" s="54"/>
      <c r="AB440" s="54"/>
      <c r="AC440" s="54"/>
      <c r="AD440" s="54"/>
      <c r="AE440" s="54"/>
      <c r="AF440" s="54"/>
      <c r="AG440" s="54"/>
      <c r="AH440" s="54"/>
      <c r="AI440" s="54"/>
    </row>
    <row r="441" spans="2:35">
      <c r="B441" s="25">
        <v>3128000</v>
      </c>
      <c r="C441" s="273" t="s">
        <v>478</v>
      </c>
      <c r="D441" s="11">
        <v>1550</v>
      </c>
      <c r="E441" s="11">
        <v>1520</v>
      </c>
      <c r="F441" s="11" t="s">
        <v>1029</v>
      </c>
      <c r="G441" s="11">
        <v>6</v>
      </c>
      <c r="H441" s="11" t="s">
        <v>1029</v>
      </c>
      <c r="I441" s="11">
        <v>2</v>
      </c>
      <c r="J441" s="11" t="s">
        <v>1029</v>
      </c>
      <c r="K441" s="11" t="s">
        <v>1029</v>
      </c>
      <c r="L441" s="11" t="s">
        <v>1029</v>
      </c>
      <c r="M441" s="11">
        <v>2</v>
      </c>
      <c r="N441" s="11" t="s">
        <v>1029</v>
      </c>
      <c r="O441" s="11" t="s">
        <v>1029</v>
      </c>
      <c r="P441" s="11" t="s">
        <v>1029</v>
      </c>
      <c r="Q441" s="11">
        <v>5</v>
      </c>
      <c r="R441" s="11">
        <v>9</v>
      </c>
      <c r="S441" s="11">
        <v>6</v>
      </c>
      <c r="T441" s="54"/>
      <c r="U441" s="54"/>
      <c r="V441" s="54"/>
      <c r="W441" s="54"/>
      <c r="X441" s="54"/>
      <c r="Y441" s="54"/>
      <c r="Z441" s="54"/>
      <c r="AA441" s="54"/>
      <c r="AB441" s="54"/>
      <c r="AC441" s="54"/>
      <c r="AD441" s="54"/>
      <c r="AE441" s="54"/>
      <c r="AF441" s="54"/>
      <c r="AG441" s="54"/>
      <c r="AH441" s="54"/>
      <c r="AI441" s="54"/>
    </row>
    <row r="442" spans="2:35">
      <c r="B442" s="25">
        <v>3129000</v>
      </c>
      <c r="C442" s="273" t="s">
        <v>479</v>
      </c>
      <c r="D442" s="11">
        <v>2128</v>
      </c>
      <c r="E442" s="11">
        <v>2069</v>
      </c>
      <c r="F442" s="11">
        <v>1</v>
      </c>
      <c r="G442" s="11">
        <v>14</v>
      </c>
      <c r="H442" s="11" t="s">
        <v>1029</v>
      </c>
      <c r="I442" s="11" t="s">
        <v>1029</v>
      </c>
      <c r="J442" s="11">
        <v>2</v>
      </c>
      <c r="K442" s="11" t="s">
        <v>1029</v>
      </c>
      <c r="L442" s="11" t="s">
        <v>1029</v>
      </c>
      <c r="M442" s="11">
        <v>1</v>
      </c>
      <c r="N442" s="11" t="s">
        <v>1029</v>
      </c>
      <c r="O442" s="11" t="s">
        <v>1029</v>
      </c>
      <c r="P442" s="11">
        <v>1</v>
      </c>
      <c r="Q442" s="11">
        <v>3</v>
      </c>
      <c r="R442" s="11">
        <v>25</v>
      </c>
      <c r="S442" s="11">
        <v>12</v>
      </c>
      <c r="T442" s="54"/>
      <c r="U442" s="54"/>
      <c r="V442" s="54"/>
      <c r="W442" s="54"/>
      <c r="X442" s="54"/>
      <c r="Y442" s="54"/>
      <c r="Z442" s="54"/>
      <c r="AA442" s="54"/>
      <c r="AB442" s="54"/>
      <c r="AC442" s="54"/>
      <c r="AD442" s="54"/>
      <c r="AE442" s="54"/>
      <c r="AF442" s="54"/>
      <c r="AG442" s="54"/>
      <c r="AH442" s="54"/>
      <c r="AI442" s="54"/>
    </row>
    <row r="443" spans="2:35">
      <c r="B443" s="25">
        <v>3129100</v>
      </c>
      <c r="C443" s="273" t="s">
        <v>480</v>
      </c>
      <c r="D443" s="11">
        <v>1250</v>
      </c>
      <c r="E443" s="11">
        <v>1250</v>
      </c>
      <c r="F443" s="11" t="s">
        <v>1029</v>
      </c>
      <c r="G443" s="11" t="s">
        <v>1029</v>
      </c>
      <c r="H443" s="11" t="s">
        <v>1029</v>
      </c>
      <c r="I443" s="11" t="s">
        <v>1029</v>
      </c>
      <c r="J443" s="11" t="s">
        <v>1029</v>
      </c>
      <c r="K443" s="11" t="s">
        <v>1029</v>
      </c>
      <c r="L443" s="11" t="s">
        <v>1029</v>
      </c>
      <c r="M443" s="11" t="s">
        <v>1029</v>
      </c>
      <c r="N443" s="11" t="s">
        <v>1029</v>
      </c>
      <c r="O443" s="11" t="s">
        <v>1029</v>
      </c>
      <c r="P443" s="11" t="s">
        <v>1029</v>
      </c>
      <c r="Q443" s="11" t="s">
        <v>1029</v>
      </c>
      <c r="R443" s="11" t="s">
        <v>1029</v>
      </c>
      <c r="S443" s="11" t="s">
        <v>1029</v>
      </c>
      <c r="T443" s="54"/>
      <c r="U443" s="54"/>
      <c r="V443" s="54"/>
      <c r="W443" s="54"/>
      <c r="X443" s="54"/>
      <c r="Y443" s="54"/>
      <c r="Z443" s="54"/>
      <c r="AA443" s="54"/>
      <c r="AB443" s="54"/>
      <c r="AC443" s="54"/>
      <c r="AD443" s="54"/>
      <c r="AE443" s="54"/>
      <c r="AF443" s="54"/>
      <c r="AG443" s="54"/>
      <c r="AH443" s="54"/>
      <c r="AI443" s="54"/>
    </row>
    <row r="444" spans="2:35">
      <c r="B444" s="25">
        <v>3130000</v>
      </c>
      <c r="C444" s="273" t="s">
        <v>481</v>
      </c>
      <c r="D444" s="11">
        <v>914</v>
      </c>
      <c r="E444" s="11">
        <v>878</v>
      </c>
      <c r="F444" s="11" t="s">
        <v>1029</v>
      </c>
      <c r="G444" s="11">
        <v>4</v>
      </c>
      <c r="H444" s="11">
        <v>9</v>
      </c>
      <c r="I444" s="11" t="s">
        <v>1029</v>
      </c>
      <c r="J444" s="11">
        <v>3</v>
      </c>
      <c r="K444" s="11" t="s">
        <v>1029</v>
      </c>
      <c r="L444" s="11">
        <v>1</v>
      </c>
      <c r="M444" s="11">
        <v>1</v>
      </c>
      <c r="N444" s="11" t="s">
        <v>1029</v>
      </c>
      <c r="O444" s="11" t="s">
        <v>1029</v>
      </c>
      <c r="P444" s="11" t="s">
        <v>1029</v>
      </c>
      <c r="Q444" s="11" t="s">
        <v>1029</v>
      </c>
      <c r="R444" s="11">
        <v>6</v>
      </c>
      <c r="S444" s="11">
        <v>12</v>
      </c>
      <c r="T444" s="54"/>
      <c r="U444" s="54"/>
      <c r="V444" s="54"/>
      <c r="W444" s="54"/>
      <c r="X444" s="54"/>
      <c r="Y444" s="54"/>
      <c r="Z444" s="54"/>
      <c r="AA444" s="54"/>
      <c r="AB444" s="54"/>
      <c r="AC444" s="54"/>
      <c r="AD444" s="54"/>
      <c r="AE444" s="54"/>
      <c r="AF444" s="54"/>
      <c r="AG444" s="54"/>
      <c r="AH444" s="54"/>
      <c r="AI444" s="54"/>
    </row>
    <row r="445" spans="2:35">
      <c r="B445" s="25">
        <v>3131000</v>
      </c>
      <c r="C445" s="273" t="s">
        <v>482</v>
      </c>
      <c r="D445" s="11">
        <v>1903</v>
      </c>
      <c r="E445" s="11">
        <v>1883</v>
      </c>
      <c r="F445" s="11">
        <v>14</v>
      </c>
      <c r="G445" s="11">
        <v>5</v>
      </c>
      <c r="H445" s="11" t="s">
        <v>1029</v>
      </c>
      <c r="I445" s="11" t="s">
        <v>1029</v>
      </c>
      <c r="J445" s="11" t="s">
        <v>1029</v>
      </c>
      <c r="K445" s="11" t="s">
        <v>1029</v>
      </c>
      <c r="L445" s="11" t="s">
        <v>1029</v>
      </c>
      <c r="M445" s="11">
        <v>1</v>
      </c>
      <c r="N445" s="11" t="s">
        <v>1029</v>
      </c>
      <c r="O445" s="11" t="s">
        <v>1029</v>
      </c>
      <c r="P445" s="11" t="s">
        <v>1029</v>
      </c>
      <c r="Q445" s="11" t="s">
        <v>1029</v>
      </c>
      <c r="R445" s="11" t="s">
        <v>1029</v>
      </c>
      <c r="S445" s="11" t="s">
        <v>1029</v>
      </c>
      <c r="T445" s="54"/>
      <c r="U445" s="54"/>
      <c r="V445" s="54"/>
      <c r="W445" s="54"/>
      <c r="X445" s="54"/>
      <c r="Y445" s="54"/>
      <c r="Z445" s="54"/>
      <c r="AA445" s="54"/>
      <c r="AB445" s="54"/>
      <c r="AC445" s="54"/>
      <c r="AD445" s="54"/>
      <c r="AE445" s="54"/>
      <c r="AF445" s="54"/>
      <c r="AG445" s="54"/>
      <c r="AH445" s="54"/>
      <c r="AI445" s="54"/>
    </row>
    <row r="446" spans="2:35">
      <c r="B446" s="25">
        <v>3132000</v>
      </c>
      <c r="C446" s="273" t="s">
        <v>483</v>
      </c>
      <c r="D446" s="11">
        <v>1427</v>
      </c>
      <c r="E446" s="11">
        <v>1425</v>
      </c>
      <c r="F446" s="11" t="s">
        <v>1029</v>
      </c>
      <c r="G446" s="11">
        <v>2</v>
      </c>
      <c r="H446" s="11" t="s">
        <v>1029</v>
      </c>
      <c r="I446" s="11" t="s">
        <v>1029</v>
      </c>
      <c r="J446" s="11" t="s">
        <v>1029</v>
      </c>
      <c r="K446" s="11" t="s">
        <v>1029</v>
      </c>
      <c r="L446" s="11" t="s">
        <v>1029</v>
      </c>
      <c r="M446" s="11" t="s">
        <v>1029</v>
      </c>
      <c r="N446" s="11" t="s">
        <v>1029</v>
      </c>
      <c r="O446" s="11" t="s">
        <v>1029</v>
      </c>
      <c r="P446" s="11" t="s">
        <v>1029</v>
      </c>
      <c r="Q446" s="11" t="s">
        <v>1029</v>
      </c>
      <c r="R446" s="11" t="s">
        <v>1029</v>
      </c>
      <c r="S446" s="11" t="s">
        <v>1029</v>
      </c>
      <c r="T446" s="54"/>
      <c r="U446" s="54"/>
      <c r="V446" s="54"/>
      <c r="W446" s="54"/>
      <c r="X446" s="54"/>
      <c r="Y446" s="54"/>
      <c r="Z446" s="54"/>
      <c r="AA446" s="54"/>
      <c r="AB446" s="54"/>
      <c r="AC446" s="54"/>
      <c r="AD446" s="54"/>
      <c r="AE446" s="54"/>
      <c r="AF446" s="54"/>
      <c r="AG446" s="54"/>
      <c r="AH446" s="54"/>
      <c r="AI446" s="54"/>
    </row>
    <row r="447" spans="2:35" s="54" customFormat="1">
      <c r="B447" s="298">
        <v>3800000</v>
      </c>
      <c r="C447" s="301" t="s">
        <v>484</v>
      </c>
      <c r="D447" s="303">
        <v>21781</v>
      </c>
      <c r="E447" s="303">
        <v>21481</v>
      </c>
      <c r="F447" s="303">
        <v>80</v>
      </c>
      <c r="G447" s="303">
        <v>38</v>
      </c>
      <c r="H447" s="303">
        <v>38</v>
      </c>
      <c r="I447" s="303">
        <v>12</v>
      </c>
      <c r="J447" s="303">
        <v>21</v>
      </c>
      <c r="K447" s="303" t="s">
        <v>1029</v>
      </c>
      <c r="L447" s="303">
        <v>3</v>
      </c>
      <c r="M447" s="303">
        <v>4</v>
      </c>
      <c r="N447" s="303">
        <v>11</v>
      </c>
      <c r="O447" s="303" t="s">
        <v>1029</v>
      </c>
      <c r="P447" s="303">
        <v>3</v>
      </c>
      <c r="Q447" s="303">
        <v>38</v>
      </c>
      <c r="R447" s="303">
        <v>33</v>
      </c>
      <c r="S447" s="303">
        <v>19</v>
      </c>
    </row>
    <row r="448" spans="2:35">
      <c r="B448" s="25">
        <v>3810000</v>
      </c>
      <c r="C448" s="273" t="s">
        <v>485</v>
      </c>
      <c r="D448" s="11">
        <v>3068</v>
      </c>
      <c r="E448" s="11">
        <v>3037</v>
      </c>
      <c r="F448" s="11">
        <v>15</v>
      </c>
      <c r="G448" s="11" t="s">
        <v>1029</v>
      </c>
      <c r="H448" s="11" t="s">
        <v>1029</v>
      </c>
      <c r="I448" s="11" t="s">
        <v>1029</v>
      </c>
      <c r="J448" s="11">
        <v>7</v>
      </c>
      <c r="K448" s="11" t="s">
        <v>1029</v>
      </c>
      <c r="L448" s="11">
        <v>1</v>
      </c>
      <c r="M448" s="11">
        <v>1</v>
      </c>
      <c r="N448" s="11" t="s">
        <v>1029</v>
      </c>
      <c r="O448" s="11" t="s">
        <v>1029</v>
      </c>
      <c r="P448" s="11">
        <v>1</v>
      </c>
      <c r="Q448" s="11">
        <v>5</v>
      </c>
      <c r="R448" s="11">
        <v>1</v>
      </c>
      <c r="S448" s="11" t="s">
        <v>1029</v>
      </c>
      <c r="T448" s="54"/>
      <c r="U448" s="54"/>
      <c r="V448" s="54"/>
      <c r="W448" s="54"/>
      <c r="X448" s="54"/>
      <c r="Y448" s="54"/>
      <c r="Z448" s="54"/>
      <c r="AA448" s="54"/>
      <c r="AB448" s="54"/>
      <c r="AC448" s="54"/>
      <c r="AD448" s="54"/>
      <c r="AE448" s="54"/>
      <c r="AF448" s="54"/>
      <c r="AG448" s="54"/>
      <c r="AH448" s="54"/>
      <c r="AI448" s="54"/>
    </row>
    <row r="449" spans="2:35">
      <c r="B449" s="25">
        <v>3812000</v>
      </c>
      <c r="C449" s="273" t="s">
        <v>486</v>
      </c>
      <c r="D449" s="11">
        <v>4481</v>
      </c>
      <c r="E449" s="11">
        <v>4397</v>
      </c>
      <c r="F449" s="11">
        <v>8</v>
      </c>
      <c r="G449" s="11">
        <v>20</v>
      </c>
      <c r="H449" s="11" t="s">
        <v>1029</v>
      </c>
      <c r="I449" s="11">
        <v>11</v>
      </c>
      <c r="J449" s="11" t="s">
        <v>1029</v>
      </c>
      <c r="K449" s="11" t="s">
        <v>1029</v>
      </c>
      <c r="L449" s="11" t="s">
        <v>1029</v>
      </c>
      <c r="M449" s="11">
        <v>2</v>
      </c>
      <c r="N449" s="11">
        <v>6</v>
      </c>
      <c r="O449" s="11" t="s">
        <v>1029</v>
      </c>
      <c r="P449" s="11">
        <v>1</v>
      </c>
      <c r="Q449" s="11">
        <v>19</v>
      </c>
      <c r="R449" s="11">
        <v>10</v>
      </c>
      <c r="S449" s="11">
        <v>7</v>
      </c>
      <c r="T449" s="54"/>
      <c r="U449" s="54"/>
      <c r="V449" s="54"/>
      <c r="W449" s="54"/>
      <c r="X449" s="54"/>
      <c r="Y449" s="54"/>
      <c r="Z449" s="54"/>
      <c r="AA449" s="54"/>
      <c r="AB449" s="54"/>
      <c r="AC449" s="54"/>
      <c r="AD449" s="54"/>
      <c r="AE449" s="54"/>
      <c r="AF449" s="54"/>
      <c r="AG449" s="54"/>
      <c r="AH449" s="54"/>
      <c r="AI449" s="54"/>
    </row>
    <row r="450" spans="2:35">
      <c r="B450" s="25">
        <v>3813000</v>
      </c>
      <c r="C450" s="273" t="s">
        <v>487</v>
      </c>
      <c r="D450" s="11">
        <v>2506</v>
      </c>
      <c r="E450" s="11">
        <v>2448</v>
      </c>
      <c r="F450" s="11">
        <v>9</v>
      </c>
      <c r="G450" s="11">
        <v>1</v>
      </c>
      <c r="H450" s="11">
        <v>29</v>
      </c>
      <c r="I450" s="11" t="s">
        <v>1029</v>
      </c>
      <c r="J450" s="11">
        <v>8</v>
      </c>
      <c r="K450" s="11" t="s">
        <v>1029</v>
      </c>
      <c r="L450" s="11" t="s">
        <v>1029</v>
      </c>
      <c r="M450" s="11" t="s">
        <v>1029</v>
      </c>
      <c r="N450" s="11">
        <v>2</v>
      </c>
      <c r="O450" s="11" t="s">
        <v>1029</v>
      </c>
      <c r="P450" s="11" t="s">
        <v>1029</v>
      </c>
      <c r="Q450" s="11" t="s">
        <v>1029</v>
      </c>
      <c r="R450" s="11">
        <v>1</v>
      </c>
      <c r="S450" s="11">
        <v>8</v>
      </c>
      <c r="T450" s="54"/>
      <c r="U450" s="54"/>
      <c r="V450" s="54"/>
      <c r="W450" s="54"/>
      <c r="X450" s="54"/>
      <c r="Y450" s="54"/>
      <c r="Z450" s="54"/>
      <c r="AA450" s="54"/>
      <c r="AB450" s="54"/>
      <c r="AC450" s="54"/>
      <c r="AD450" s="54"/>
      <c r="AE450" s="54"/>
      <c r="AF450" s="54"/>
      <c r="AG450" s="54"/>
      <c r="AH450" s="54"/>
      <c r="AI450" s="54"/>
    </row>
    <row r="451" spans="2:35">
      <c r="B451" s="25">
        <v>3814000</v>
      </c>
      <c r="C451" s="273" t="s">
        <v>488</v>
      </c>
      <c r="D451" s="11">
        <v>1505</v>
      </c>
      <c r="E451" s="11">
        <v>1484</v>
      </c>
      <c r="F451" s="11">
        <v>17</v>
      </c>
      <c r="G451" s="11" t="s">
        <v>1029</v>
      </c>
      <c r="H451" s="11" t="s">
        <v>1029</v>
      </c>
      <c r="I451" s="11" t="s">
        <v>1029</v>
      </c>
      <c r="J451" s="11">
        <v>1</v>
      </c>
      <c r="K451" s="11" t="s">
        <v>1029</v>
      </c>
      <c r="L451" s="11" t="s">
        <v>1029</v>
      </c>
      <c r="M451" s="11" t="s">
        <v>1029</v>
      </c>
      <c r="N451" s="11" t="s">
        <v>1029</v>
      </c>
      <c r="O451" s="11" t="s">
        <v>1029</v>
      </c>
      <c r="P451" s="11" t="s">
        <v>1029</v>
      </c>
      <c r="Q451" s="11">
        <v>2</v>
      </c>
      <c r="R451" s="11">
        <v>1</v>
      </c>
      <c r="S451" s="11" t="s">
        <v>1029</v>
      </c>
      <c r="T451" s="54"/>
      <c r="U451" s="54"/>
      <c r="V451" s="54"/>
      <c r="W451" s="54"/>
      <c r="X451" s="54"/>
      <c r="Y451" s="54"/>
      <c r="Z451" s="54"/>
      <c r="AA451" s="54"/>
      <c r="AB451" s="54"/>
      <c r="AC451" s="54"/>
      <c r="AD451" s="54"/>
      <c r="AE451" s="54"/>
      <c r="AF451" s="54"/>
      <c r="AG451" s="54"/>
      <c r="AH451" s="54"/>
      <c r="AI451" s="54"/>
    </row>
    <row r="452" spans="2:35">
      <c r="B452" s="25">
        <v>3815000</v>
      </c>
      <c r="C452" s="273" t="s">
        <v>489</v>
      </c>
      <c r="D452" s="11">
        <v>466</v>
      </c>
      <c r="E452" s="11">
        <v>465</v>
      </c>
      <c r="F452" s="11" t="s">
        <v>1029</v>
      </c>
      <c r="G452" s="11" t="s">
        <v>1029</v>
      </c>
      <c r="H452" s="11" t="s">
        <v>1029</v>
      </c>
      <c r="I452" s="11" t="s">
        <v>1029</v>
      </c>
      <c r="J452" s="11" t="s">
        <v>1029</v>
      </c>
      <c r="K452" s="11" t="s">
        <v>1029</v>
      </c>
      <c r="L452" s="11" t="s">
        <v>1029</v>
      </c>
      <c r="M452" s="11" t="s">
        <v>1029</v>
      </c>
      <c r="N452" s="11">
        <v>1</v>
      </c>
      <c r="O452" s="11" t="s">
        <v>1029</v>
      </c>
      <c r="P452" s="11" t="s">
        <v>1029</v>
      </c>
      <c r="Q452" s="11" t="s">
        <v>1029</v>
      </c>
      <c r="R452" s="11" t="s">
        <v>1029</v>
      </c>
      <c r="S452" s="11" t="s">
        <v>1029</v>
      </c>
      <c r="T452" s="54"/>
      <c r="U452" s="54"/>
      <c r="V452" s="54"/>
      <c r="W452" s="54"/>
      <c r="X452" s="54"/>
      <c r="Y452" s="54"/>
      <c r="Z452" s="54"/>
      <c r="AA452" s="54"/>
      <c r="AB452" s="54"/>
      <c r="AC452" s="54"/>
      <c r="AD452" s="54"/>
      <c r="AE452" s="54"/>
      <c r="AF452" s="54"/>
      <c r="AG452" s="54"/>
      <c r="AH452" s="54"/>
      <c r="AI452" s="54"/>
    </row>
    <row r="453" spans="2:35">
      <c r="B453" s="25">
        <v>3816000</v>
      </c>
      <c r="C453" s="273" t="s">
        <v>490</v>
      </c>
      <c r="D453" s="11">
        <v>1706</v>
      </c>
      <c r="E453" s="11">
        <v>1682</v>
      </c>
      <c r="F453" s="11">
        <v>9</v>
      </c>
      <c r="G453" s="11">
        <v>7</v>
      </c>
      <c r="H453" s="11">
        <v>3</v>
      </c>
      <c r="I453" s="11" t="s">
        <v>1029</v>
      </c>
      <c r="J453" s="11">
        <v>2</v>
      </c>
      <c r="K453" s="11" t="s">
        <v>1029</v>
      </c>
      <c r="L453" s="11" t="s">
        <v>1029</v>
      </c>
      <c r="M453" s="11" t="s">
        <v>1029</v>
      </c>
      <c r="N453" s="11" t="s">
        <v>1029</v>
      </c>
      <c r="O453" s="11" t="s">
        <v>1029</v>
      </c>
      <c r="P453" s="11" t="s">
        <v>1029</v>
      </c>
      <c r="Q453" s="11">
        <v>1</v>
      </c>
      <c r="R453" s="11" t="s">
        <v>1029</v>
      </c>
      <c r="S453" s="11">
        <v>2</v>
      </c>
      <c r="T453" s="54"/>
      <c r="U453" s="54"/>
      <c r="V453" s="54"/>
      <c r="W453" s="54"/>
      <c r="X453" s="54"/>
      <c r="Y453" s="54"/>
      <c r="Z453" s="54"/>
      <c r="AA453" s="54"/>
      <c r="AB453" s="54"/>
      <c r="AC453" s="54"/>
      <c r="AD453" s="54"/>
      <c r="AE453" s="54"/>
      <c r="AF453" s="54"/>
      <c r="AG453" s="54"/>
      <c r="AH453" s="54"/>
      <c r="AI453" s="54"/>
    </row>
    <row r="454" spans="2:35">
      <c r="B454" s="25">
        <v>3817000</v>
      </c>
      <c r="C454" s="273" t="s">
        <v>491</v>
      </c>
      <c r="D454" s="11">
        <v>1585</v>
      </c>
      <c r="E454" s="11">
        <v>1567</v>
      </c>
      <c r="F454" s="11">
        <v>1</v>
      </c>
      <c r="G454" s="11" t="s">
        <v>1029</v>
      </c>
      <c r="H454" s="11">
        <v>6</v>
      </c>
      <c r="I454" s="11" t="s">
        <v>1029</v>
      </c>
      <c r="J454" s="11">
        <v>3</v>
      </c>
      <c r="K454" s="11" t="s">
        <v>1029</v>
      </c>
      <c r="L454" s="11" t="s">
        <v>1029</v>
      </c>
      <c r="M454" s="11" t="s">
        <v>1029</v>
      </c>
      <c r="N454" s="11" t="s">
        <v>1029</v>
      </c>
      <c r="O454" s="11" t="s">
        <v>1029</v>
      </c>
      <c r="P454" s="11">
        <v>1</v>
      </c>
      <c r="Q454" s="11">
        <v>2</v>
      </c>
      <c r="R454" s="11">
        <v>5</v>
      </c>
      <c r="S454" s="11" t="s">
        <v>1029</v>
      </c>
      <c r="T454" s="54"/>
      <c r="U454" s="54"/>
      <c r="V454" s="54"/>
      <c r="W454" s="54"/>
      <c r="X454" s="54"/>
      <c r="Y454" s="54"/>
      <c r="Z454" s="54"/>
      <c r="AA454" s="54"/>
      <c r="AB454" s="54"/>
      <c r="AC454" s="54"/>
      <c r="AD454" s="54"/>
      <c r="AE454" s="54"/>
      <c r="AF454" s="54"/>
      <c r="AG454" s="54"/>
      <c r="AH454" s="54"/>
      <c r="AI454" s="54"/>
    </row>
    <row r="455" spans="2:35">
      <c r="B455" s="25">
        <v>3818000</v>
      </c>
      <c r="C455" s="273" t="s">
        <v>492</v>
      </c>
      <c r="D455" s="11">
        <v>1680</v>
      </c>
      <c r="E455" s="11">
        <v>1680</v>
      </c>
      <c r="F455" s="11" t="s">
        <v>1029</v>
      </c>
      <c r="G455" s="11" t="s">
        <v>1029</v>
      </c>
      <c r="H455" s="11" t="s">
        <v>1029</v>
      </c>
      <c r="I455" s="11" t="s">
        <v>1029</v>
      </c>
      <c r="J455" s="11" t="s">
        <v>1029</v>
      </c>
      <c r="K455" s="11" t="s">
        <v>1029</v>
      </c>
      <c r="L455" s="11" t="s">
        <v>1029</v>
      </c>
      <c r="M455" s="11" t="s">
        <v>1029</v>
      </c>
      <c r="N455" s="11" t="s">
        <v>1029</v>
      </c>
      <c r="O455" s="11" t="s">
        <v>1029</v>
      </c>
      <c r="P455" s="11" t="s">
        <v>1029</v>
      </c>
      <c r="Q455" s="11" t="s">
        <v>1029</v>
      </c>
      <c r="R455" s="11" t="s">
        <v>1029</v>
      </c>
      <c r="S455" s="11" t="s">
        <v>1029</v>
      </c>
      <c r="T455" s="54"/>
      <c r="U455" s="54"/>
      <c r="V455" s="54"/>
      <c r="W455" s="54"/>
      <c r="X455" s="54"/>
      <c r="Y455" s="54"/>
      <c r="Z455" s="54"/>
      <c r="AA455" s="54"/>
      <c r="AB455" s="54"/>
      <c r="AC455" s="54"/>
      <c r="AD455" s="54"/>
      <c r="AE455" s="54"/>
      <c r="AF455" s="54"/>
      <c r="AG455" s="54"/>
      <c r="AH455" s="54"/>
      <c r="AI455" s="54"/>
    </row>
    <row r="456" spans="2:35">
      <c r="B456" s="25">
        <v>3819000</v>
      </c>
      <c r="C456" s="273" t="s">
        <v>493</v>
      </c>
      <c r="D456" s="11">
        <v>2472</v>
      </c>
      <c r="E456" s="11">
        <v>2431</v>
      </c>
      <c r="F456" s="11">
        <v>19</v>
      </c>
      <c r="G456" s="11">
        <v>3</v>
      </c>
      <c r="H456" s="11" t="s">
        <v>1029</v>
      </c>
      <c r="I456" s="11">
        <v>1</v>
      </c>
      <c r="J456" s="11" t="s">
        <v>1029</v>
      </c>
      <c r="K456" s="11" t="s">
        <v>1029</v>
      </c>
      <c r="L456" s="11">
        <v>1</v>
      </c>
      <c r="M456" s="11" t="s">
        <v>1029</v>
      </c>
      <c r="N456" s="11">
        <v>1</v>
      </c>
      <c r="O456" s="11" t="s">
        <v>1029</v>
      </c>
      <c r="P456" s="11" t="s">
        <v>1029</v>
      </c>
      <c r="Q456" s="11">
        <v>2</v>
      </c>
      <c r="R456" s="11">
        <v>12</v>
      </c>
      <c r="S456" s="11">
        <v>2</v>
      </c>
      <c r="T456" s="54"/>
      <c r="U456" s="54"/>
      <c r="V456" s="54"/>
      <c r="W456" s="54"/>
      <c r="X456" s="54"/>
      <c r="Y456" s="54"/>
      <c r="Z456" s="54"/>
      <c r="AA456" s="54"/>
      <c r="AB456" s="54"/>
      <c r="AC456" s="54"/>
      <c r="AD456" s="54"/>
      <c r="AE456" s="54"/>
      <c r="AF456" s="54"/>
      <c r="AG456" s="54"/>
      <c r="AH456" s="54"/>
      <c r="AI456" s="54"/>
    </row>
    <row r="457" spans="2:35">
      <c r="B457" s="25">
        <v>3820000</v>
      </c>
      <c r="C457" s="273" t="s">
        <v>297</v>
      </c>
      <c r="D457" s="11">
        <v>2312</v>
      </c>
      <c r="E457" s="11">
        <v>2290</v>
      </c>
      <c r="F457" s="11">
        <v>2</v>
      </c>
      <c r="G457" s="11">
        <v>7</v>
      </c>
      <c r="H457" s="11" t="s">
        <v>1029</v>
      </c>
      <c r="I457" s="11" t="s">
        <v>1029</v>
      </c>
      <c r="J457" s="11" t="s">
        <v>1029</v>
      </c>
      <c r="K457" s="11" t="s">
        <v>1029</v>
      </c>
      <c r="L457" s="11">
        <v>1</v>
      </c>
      <c r="M457" s="11">
        <v>1</v>
      </c>
      <c r="N457" s="11">
        <v>1</v>
      </c>
      <c r="O457" s="11" t="s">
        <v>1029</v>
      </c>
      <c r="P457" s="11" t="s">
        <v>1029</v>
      </c>
      <c r="Q457" s="11">
        <v>7</v>
      </c>
      <c r="R457" s="11">
        <v>3</v>
      </c>
      <c r="S457" s="11" t="s">
        <v>1029</v>
      </c>
      <c r="T457" s="54"/>
      <c r="U457" s="54"/>
      <c r="V457" s="54"/>
      <c r="W457" s="54"/>
      <c r="X457" s="54"/>
      <c r="Y457" s="54"/>
      <c r="Z457" s="54"/>
      <c r="AA457" s="54"/>
      <c r="AB457" s="54"/>
      <c r="AC457" s="54"/>
      <c r="AD457" s="54"/>
      <c r="AE457" s="54"/>
      <c r="AF457" s="54"/>
      <c r="AG457" s="54"/>
      <c r="AH457" s="54"/>
      <c r="AI457" s="54"/>
    </row>
    <row r="458" spans="2:35" s="54" customFormat="1">
      <c r="B458" s="298">
        <v>5300000</v>
      </c>
      <c r="C458" s="302" t="s">
        <v>494</v>
      </c>
      <c r="D458" s="303">
        <v>69462</v>
      </c>
      <c r="E458" s="303">
        <v>65455</v>
      </c>
      <c r="F458" s="303">
        <v>1862</v>
      </c>
      <c r="G458" s="303">
        <v>137</v>
      </c>
      <c r="H458" s="303">
        <v>589</v>
      </c>
      <c r="I458" s="303">
        <v>611</v>
      </c>
      <c r="J458" s="303">
        <v>209</v>
      </c>
      <c r="K458" s="303">
        <v>3</v>
      </c>
      <c r="L458" s="303">
        <v>90</v>
      </c>
      <c r="M458" s="303">
        <v>18</v>
      </c>
      <c r="N458" s="303">
        <v>37</v>
      </c>
      <c r="O458" s="303">
        <v>2</v>
      </c>
      <c r="P458" s="303">
        <v>12</v>
      </c>
      <c r="Q458" s="303">
        <v>85</v>
      </c>
      <c r="R458" s="303">
        <v>128</v>
      </c>
      <c r="S458" s="303">
        <v>224</v>
      </c>
    </row>
    <row r="459" spans="2:35">
      <c r="B459" s="25">
        <v>5301000</v>
      </c>
      <c r="C459" s="273" t="s">
        <v>495</v>
      </c>
      <c r="D459" s="11">
        <v>11391</v>
      </c>
      <c r="E459" s="11">
        <v>10597</v>
      </c>
      <c r="F459" s="11">
        <v>104</v>
      </c>
      <c r="G459" s="11">
        <v>61</v>
      </c>
      <c r="H459" s="11">
        <v>50</v>
      </c>
      <c r="I459" s="11">
        <v>214</v>
      </c>
      <c r="J459" s="11">
        <v>104</v>
      </c>
      <c r="K459" s="11" t="s">
        <v>1029</v>
      </c>
      <c r="L459" s="11">
        <v>51</v>
      </c>
      <c r="M459" s="11">
        <v>5</v>
      </c>
      <c r="N459" s="11">
        <v>3</v>
      </c>
      <c r="O459" s="11" t="s">
        <v>1029</v>
      </c>
      <c r="P459" s="11">
        <v>1</v>
      </c>
      <c r="Q459" s="11">
        <v>54</v>
      </c>
      <c r="R459" s="11">
        <v>73</v>
      </c>
      <c r="S459" s="11">
        <v>74</v>
      </c>
      <c r="T459" s="54"/>
      <c r="U459" s="54"/>
      <c r="V459" s="54"/>
      <c r="W459" s="54"/>
      <c r="X459" s="54"/>
      <c r="Y459" s="54"/>
      <c r="Z459" s="54"/>
      <c r="AA459" s="54"/>
      <c r="AB459" s="54"/>
      <c r="AC459" s="54"/>
      <c r="AD459" s="54"/>
      <c r="AE459" s="54"/>
      <c r="AF459" s="54"/>
      <c r="AG459" s="54"/>
      <c r="AH459" s="54"/>
      <c r="AI459" s="54"/>
    </row>
    <row r="460" spans="2:35">
      <c r="B460" s="25">
        <v>5310000</v>
      </c>
      <c r="C460" s="273" t="s">
        <v>496</v>
      </c>
      <c r="D460" s="11">
        <v>955</v>
      </c>
      <c r="E460" s="11">
        <v>908</v>
      </c>
      <c r="F460" s="11">
        <v>1</v>
      </c>
      <c r="G460" s="11" t="s">
        <v>1029</v>
      </c>
      <c r="H460" s="11">
        <v>6</v>
      </c>
      <c r="I460" s="11">
        <v>1</v>
      </c>
      <c r="J460" s="11">
        <v>19</v>
      </c>
      <c r="K460" s="11" t="s">
        <v>1029</v>
      </c>
      <c r="L460" s="11" t="s">
        <v>1029</v>
      </c>
      <c r="M460" s="11" t="s">
        <v>1029</v>
      </c>
      <c r="N460" s="11">
        <v>1</v>
      </c>
      <c r="O460" s="11" t="s">
        <v>1029</v>
      </c>
      <c r="P460" s="11" t="s">
        <v>1029</v>
      </c>
      <c r="Q460" s="11" t="s">
        <v>1029</v>
      </c>
      <c r="R460" s="11">
        <v>3</v>
      </c>
      <c r="S460" s="11">
        <v>16</v>
      </c>
      <c r="T460" s="54"/>
      <c r="U460" s="54"/>
      <c r="V460" s="54"/>
      <c r="W460" s="54"/>
      <c r="X460" s="54"/>
      <c r="Y460" s="54"/>
      <c r="Z460" s="54"/>
      <c r="AA460" s="54"/>
      <c r="AB460" s="54"/>
      <c r="AC460" s="54"/>
      <c r="AD460" s="54"/>
      <c r="AE460" s="54"/>
      <c r="AF460" s="54"/>
      <c r="AG460" s="54"/>
      <c r="AH460" s="54"/>
      <c r="AI460" s="54"/>
    </row>
    <row r="461" spans="2:35">
      <c r="B461" s="25">
        <v>5311000</v>
      </c>
      <c r="C461" s="273" t="s">
        <v>497</v>
      </c>
      <c r="D461" s="11">
        <v>1553</v>
      </c>
      <c r="E461" s="11">
        <v>1544</v>
      </c>
      <c r="F461" s="11" t="s">
        <v>1029</v>
      </c>
      <c r="G461" s="11" t="s">
        <v>1029</v>
      </c>
      <c r="H461" s="11" t="s">
        <v>1029</v>
      </c>
      <c r="I461" s="11">
        <v>5</v>
      </c>
      <c r="J461" s="11" t="s">
        <v>1029</v>
      </c>
      <c r="K461" s="11" t="s">
        <v>1029</v>
      </c>
      <c r="L461" s="11" t="s">
        <v>1029</v>
      </c>
      <c r="M461" s="11" t="s">
        <v>1029</v>
      </c>
      <c r="N461" s="11" t="s">
        <v>1029</v>
      </c>
      <c r="O461" s="11" t="s">
        <v>1029</v>
      </c>
      <c r="P461" s="11" t="s">
        <v>1029</v>
      </c>
      <c r="Q461" s="11" t="s">
        <v>1029</v>
      </c>
      <c r="R461" s="11" t="s">
        <v>1029</v>
      </c>
      <c r="S461" s="11">
        <v>4</v>
      </c>
      <c r="T461" s="54"/>
      <c r="U461" s="54"/>
      <c r="V461" s="54"/>
      <c r="W461" s="54"/>
      <c r="X461" s="54"/>
      <c r="Y461" s="54"/>
      <c r="Z461" s="54"/>
      <c r="AA461" s="54"/>
      <c r="AB461" s="54"/>
      <c r="AC461" s="54"/>
      <c r="AD461" s="54"/>
      <c r="AE461" s="54"/>
      <c r="AF461" s="54"/>
      <c r="AG461" s="54"/>
      <c r="AH461" s="54"/>
      <c r="AI461" s="54"/>
    </row>
    <row r="462" spans="2:35">
      <c r="B462" s="25">
        <v>5312000</v>
      </c>
      <c r="C462" s="273" t="s">
        <v>498</v>
      </c>
      <c r="D462" s="11">
        <v>1530</v>
      </c>
      <c r="E462" s="11">
        <v>1498</v>
      </c>
      <c r="F462" s="11">
        <v>30</v>
      </c>
      <c r="G462" s="11" t="s">
        <v>1029</v>
      </c>
      <c r="H462" s="11" t="s">
        <v>1029</v>
      </c>
      <c r="I462" s="11" t="s">
        <v>1029</v>
      </c>
      <c r="J462" s="11" t="s">
        <v>1029</v>
      </c>
      <c r="K462" s="11" t="s">
        <v>1029</v>
      </c>
      <c r="L462" s="11">
        <v>1</v>
      </c>
      <c r="M462" s="11" t="s">
        <v>1029</v>
      </c>
      <c r="N462" s="11">
        <v>1</v>
      </c>
      <c r="O462" s="11" t="s">
        <v>1029</v>
      </c>
      <c r="P462" s="11" t="s">
        <v>1029</v>
      </c>
      <c r="Q462" s="11" t="s">
        <v>1029</v>
      </c>
      <c r="R462" s="11" t="s">
        <v>1029</v>
      </c>
      <c r="S462" s="11" t="s">
        <v>1029</v>
      </c>
      <c r="T462" s="54"/>
      <c r="U462" s="54"/>
      <c r="V462" s="54"/>
      <c r="W462" s="54"/>
      <c r="X462" s="54"/>
      <c r="Y462" s="54"/>
      <c r="Z462" s="54"/>
      <c r="AA462" s="54"/>
      <c r="AB462" s="54"/>
      <c r="AC462" s="54"/>
      <c r="AD462" s="54"/>
      <c r="AE462" s="54"/>
      <c r="AF462" s="54"/>
      <c r="AG462" s="54"/>
      <c r="AH462" s="54"/>
      <c r="AI462" s="54"/>
    </row>
    <row r="463" spans="2:35">
      <c r="B463" s="25">
        <v>5313000</v>
      </c>
      <c r="C463" s="273" t="s">
        <v>499</v>
      </c>
      <c r="D463" s="11">
        <v>1559</v>
      </c>
      <c r="E463" s="11">
        <v>1491</v>
      </c>
      <c r="F463" s="11">
        <v>21</v>
      </c>
      <c r="G463" s="11" t="s">
        <v>1029</v>
      </c>
      <c r="H463" s="11" t="s">
        <v>1029</v>
      </c>
      <c r="I463" s="11">
        <v>24</v>
      </c>
      <c r="J463" s="11">
        <v>14</v>
      </c>
      <c r="K463" s="11" t="s">
        <v>1029</v>
      </c>
      <c r="L463" s="11" t="s">
        <v>1029</v>
      </c>
      <c r="M463" s="11" t="s">
        <v>1029</v>
      </c>
      <c r="N463" s="11" t="s">
        <v>1029</v>
      </c>
      <c r="O463" s="11" t="s">
        <v>1029</v>
      </c>
      <c r="P463" s="11" t="s">
        <v>1029</v>
      </c>
      <c r="Q463" s="11" t="s">
        <v>1029</v>
      </c>
      <c r="R463" s="11">
        <v>4</v>
      </c>
      <c r="S463" s="11">
        <v>5</v>
      </c>
      <c r="T463" s="54"/>
      <c r="U463" s="54"/>
      <c r="V463" s="54"/>
      <c r="W463" s="54"/>
      <c r="X463" s="54"/>
      <c r="Y463" s="54"/>
      <c r="Z463" s="54"/>
      <c r="AA463" s="54"/>
      <c r="AB463" s="54"/>
      <c r="AC463" s="54"/>
      <c r="AD463" s="54"/>
      <c r="AE463" s="54"/>
      <c r="AF463" s="54"/>
      <c r="AG463" s="54"/>
      <c r="AH463" s="54"/>
      <c r="AI463" s="54"/>
    </row>
    <row r="464" spans="2:35">
      <c r="B464" s="25">
        <v>5314000</v>
      </c>
      <c r="C464" s="273" t="s">
        <v>500</v>
      </c>
      <c r="D464" s="11">
        <v>2045</v>
      </c>
      <c r="E464" s="11">
        <v>2017</v>
      </c>
      <c r="F464" s="11">
        <v>1</v>
      </c>
      <c r="G464" s="11">
        <v>14</v>
      </c>
      <c r="H464" s="11" t="s">
        <v>1029</v>
      </c>
      <c r="I464" s="11">
        <v>1</v>
      </c>
      <c r="J464" s="11" t="s">
        <v>1029</v>
      </c>
      <c r="K464" s="11" t="s">
        <v>1029</v>
      </c>
      <c r="L464" s="11" t="s">
        <v>1029</v>
      </c>
      <c r="M464" s="11" t="s">
        <v>1029</v>
      </c>
      <c r="N464" s="11">
        <v>6</v>
      </c>
      <c r="O464" s="11" t="s">
        <v>1029</v>
      </c>
      <c r="P464" s="11" t="s">
        <v>1029</v>
      </c>
      <c r="Q464" s="11">
        <v>1</v>
      </c>
      <c r="R464" s="11">
        <v>4</v>
      </c>
      <c r="S464" s="11">
        <v>1</v>
      </c>
      <c r="T464" s="54"/>
      <c r="U464" s="54"/>
      <c r="V464" s="54"/>
      <c r="W464" s="54"/>
      <c r="X464" s="54"/>
      <c r="Y464" s="54"/>
      <c r="Z464" s="54"/>
      <c r="AA464" s="54"/>
      <c r="AB464" s="54"/>
      <c r="AC464" s="54"/>
      <c r="AD464" s="54"/>
      <c r="AE464" s="54"/>
      <c r="AF464" s="54"/>
      <c r="AG464" s="54"/>
      <c r="AH464" s="54"/>
      <c r="AI464" s="54"/>
    </row>
    <row r="465" spans="2:35">
      <c r="B465" s="25">
        <v>5315000</v>
      </c>
      <c r="C465" s="273" t="s">
        <v>501</v>
      </c>
      <c r="D465" s="11">
        <v>2147</v>
      </c>
      <c r="E465" s="11">
        <v>2039</v>
      </c>
      <c r="F465" s="11">
        <v>2</v>
      </c>
      <c r="G465" s="11">
        <v>3</v>
      </c>
      <c r="H465" s="11" t="s">
        <v>1029</v>
      </c>
      <c r="I465" s="11">
        <v>90</v>
      </c>
      <c r="J465" s="11" t="s">
        <v>1029</v>
      </c>
      <c r="K465" s="11" t="s">
        <v>1029</v>
      </c>
      <c r="L465" s="11">
        <v>2</v>
      </c>
      <c r="M465" s="11" t="s">
        <v>1029</v>
      </c>
      <c r="N465" s="11">
        <v>1</v>
      </c>
      <c r="O465" s="11" t="s">
        <v>1029</v>
      </c>
      <c r="P465" s="11" t="s">
        <v>1029</v>
      </c>
      <c r="Q465" s="11">
        <v>2</v>
      </c>
      <c r="R465" s="11">
        <v>1</v>
      </c>
      <c r="S465" s="11">
        <v>7</v>
      </c>
      <c r="T465" s="54"/>
      <c r="U465" s="54"/>
      <c r="V465" s="54"/>
      <c r="W465" s="54"/>
      <c r="X465" s="54"/>
      <c r="Y465" s="54"/>
      <c r="Z465" s="54"/>
      <c r="AA465" s="54"/>
      <c r="AB465" s="54"/>
      <c r="AC465" s="54"/>
      <c r="AD465" s="54"/>
      <c r="AE465" s="54"/>
      <c r="AF465" s="54"/>
      <c r="AG465" s="54"/>
      <c r="AH465" s="54"/>
      <c r="AI465" s="54"/>
    </row>
    <row r="466" spans="2:35">
      <c r="B466" s="25">
        <v>5316000</v>
      </c>
      <c r="C466" s="273" t="s">
        <v>502</v>
      </c>
      <c r="D466" s="11">
        <v>1342</v>
      </c>
      <c r="E466" s="11">
        <v>1314</v>
      </c>
      <c r="F466" s="11">
        <v>10</v>
      </c>
      <c r="G466" s="11" t="s">
        <v>1029</v>
      </c>
      <c r="H466" s="11">
        <v>7</v>
      </c>
      <c r="I466" s="11" t="s">
        <v>1029</v>
      </c>
      <c r="J466" s="11">
        <v>4</v>
      </c>
      <c r="K466" s="11" t="s">
        <v>1029</v>
      </c>
      <c r="L466" s="11" t="s">
        <v>1029</v>
      </c>
      <c r="M466" s="11" t="s">
        <v>1029</v>
      </c>
      <c r="N466" s="11" t="s">
        <v>1029</v>
      </c>
      <c r="O466" s="11" t="s">
        <v>1029</v>
      </c>
      <c r="P466" s="11" t="s">
        <v>1029</v>
      </c>
      <c r="Q466" s="11">
        <v>1</v>
      </c>
      <c r="R466" s="11">
        <v>1</v>
      </c>
      <c r="S466" s="11">
        <v>5</v>
      </c>
      <c r="T466" s="54"/>
      <c r="U466" s="54"/>
      <c r="V466" s="54"/>
      <c r="W466" s="54"/>
      <c r="X466" s="54"/>
      <c r="Y466" s="54"/>
      <c r="Z466" s="54"/>
      <c r="AA466" s="54"/>
      <c r="AB466" s="54"/>
      <c r="AC466" s="54"/>
      <c r="AD466" s="54"/>
      <c r="AE466" s="54"/>
      <c r="AF466" s="54"/>
      <c r="AG466" s="54"/>
      <c r="AH466" s="54"/>
      <c r="AI466" s="54"/>
    </row>
    <row r="467" spans="2:35">
      <c r="B467" s="25">
        <v>5317000</v>
      </c>
      <c r="C467" s="277" t="s">
        <v>503</v>
      </c>
      <c r="D467" s="11">
        <v>1048</v>
      </c>
      <c r="E467" s="11">
        <v>952</v>
      </c>
      <c r="F467" s="11">
        <v>90</v>
      </c>
      <c r="G467" s="11" t="s">
        <v>1029</v>
      </c>
      <c r="H467" s="11" t="s">
        <v>1029</v>
      </c>
      <c r="I467" s="11" t="s">
        <v>1029</v>
      </c>
      <c r="J467" s="11">
        <v>2</v>
      </c>
      <c r="K467" s="11" t="s">
        <v>1029</v>
      </c>
      <c r="L467" s="11" t="s">
        <v>1029</v>
      </c>
      <c r="M467" s="11" t="s">
        <v>1029</v>
      </c>
      <c r="N467" s="11">
        <v>1</v>
      </c>
      <c r="O467" s="11" t="s">
        <v>1029</v>
      </c>
      <c r="P467" s="11" t="s">
        <v>1029</v>
      </c>
      <c r="Q467" s="11" t="s">
        <v>1029</v>
      </c>
      <c r="R467" s="11">
        <v>2</v>
      </c>
      <c r="S467" s="11">
        <v>1</v>
      </c>
      <c r="T467" s="54"/>
      <c r="U467" s="54"/>
      <c r="V467" s="54"/>
      <c r="W467" s="54"/>
      <c r="X467" s="54"/>
      <c r="Y467" s="54"/>
      <c r="Z467" s="54"/>
      <c r="AA467" s="54"/>
      <c r="AB467" s="54"/>
      <c r="AC467" s="54"/>
      <c r="AD467" s="54"/>
      <c r="AE467" s="54"/>
      <c r="AF467" s="54"/>
      <c r="AG467" s="54"/>
      <c r="AH467" s="54"/>
      <c r="AI467" s="54"/>
    </row>
    <row r="468" spans="2:35">
      <c r="B468" s="25">
        <v>5318000</v>
      </c>
      <c r="C468" s="273" t="s">
        <v>504</v>
      </c>
      <c r="D468" s="11">
        <v>5566</v>
      </c>
      <c r="E468" s="11">
        <v>5224</v>
      </c>
      <c r="F468" s="11">
        <v>214</v>
      </c>
      <c r="G468" s="11">
        <v>5</v>
      </c>
      <c r="H468" s="11">
        <v>37</v>
      </c>
      <c r="I468" s="11">
        <v>20</v>
      </c>
      <c r="J468" s="11">
        <v>24</v>
      </c>
      <c r="K468" s="11" t="s">
        <v>1029</v>
      </c>
      <c r="L468" s="11">
        <v>20</v>
      </c>
      <c r="M468" s="11">
        <v>1</v>
      </c>
      <c r="N468" s="11" t="s">
        <v>1029</v>
      </c>
      <c r="O468" s="11">
        <v>2</v>
      </c>
      <c r="P468" s="11" t="s">
        <v>1029</v>
      </c>
      <c r="Q468" s="11">
        <v>4</v>
      </c>
      <c r="R468" s="11">
        <v>1</v>
      </c>
      <c r="S468" s="11">
        <v>14</v>
      </c>
      <c r="T468" s="54"/>
      <c r="U468" s="54"/>
      <c r="V468" s="54"/>
      <c r="W468" s="54"/>
      <c r="X468" s="54"/>
      <c r="Y468" s="54"/>
      <c r="Z468" s="54"/>
      <c r="AA468" s="54"/>
      <c r="AB468" s="54"/>
      <c r="AC468" s="54"/>
      <c r="AD468" s="54"/>
      <c r="AE468" s="54"/>
      <c r="AF468" s="54"/>
      <c r="AG468" s="54"/>
      <c r="AH468" s="54"/>
      <c r="AI468" s="54"/>
    </row>
    <row r="469" spans="2:35">
      <c r="B469" s="25">
        <v>5319000</v>
      </c>
      <c r="C469" s="273" t="s">
        <v>505</v>
      </c>
      <c r="D469" s="11">
        <v>705</v>
      </c>
      <c r="E469" s="11">
        <v>704</v>
      </c>
      <c r="F469" s="11" t="s">
        <v>1029</v>
      </c>
      <c r="G469" s="11" t="s">
        <v>1029</v>
      </c>
      <c r="H469" s="11">
        <v>1</v>
      </c>
      <c r="I469" s="11" t="s">
        <v>1029</v>
      </c>
      <c r="J469" s="11" t="s">
        <v>1029</v>
      </c>
      <c r="K469" s="11" t="s">
        <v>1029</v>
      </c>
      <c r="L469" s="11" t="s">
        <v>1029</v>
      </c>
      <c r="M469" s="11" t="s">
        <v>1029</v>
      </c>
      <c r="N469" s="11" t="s">
        <v>1029</v>
      </c>
      <c r="O469" s="11" t="s">
        <v>1029</v>
      </c>
      <c r="P469" s="11" t="s">
        <v>1029</v>
      </c>
      <c r="Q469" s="11" t="s">
        <v>1029</v>
      </c>
      <c r="R469" s="11" t="s">
        <v>1029</v>
      </c>
      <c r="S469" s="11" t="s">
        <v>1029</v>
      </c>
      <c r="T469" s="54"/>
      <c r="U469" s="54"/>
      <c r="V469" s="54"/>
      <c r="W469" s="54"/>
      <c r="X469" s="54"/>
      <c r="Y469" s="54"/>
      <c r="Z469" s="54"/>
      <c r="AA469" s="54"/>
      <c r="AB469" s="54"/>
      <c r="AC469" s="54"/>
      <c r="AD469" s="54"/>
      <c r="AE469" s="54"/>
      <c r="AF469" s="54"/>
      <c r="AG469" s="54"/>
      <c r="AH469" s="54"/>
      <c r="AI469" s="54"/>
    </row>
    <row r="470" spans="2:35">
      <c r="B470" s="25">
        <v>5320000</v>
      </c>
      <c r="C470" s="273" t="s">
        <v>506</v>
      </c>
      <c r="D470" s="11">
        <v>1475</v>
      </c>
      <c r="E470" s="11">
        <v>1451</v>
      </c>
      <c r="F470" s="11">
        <v>22</v>
      </c>
      <c r="G470" s="11" t="s">
        <v>1029</v>
      </c>
      <c r="H470" s="11" t="s">
        <v>1029</v>
      </c>
      <c r="I470" s="11" t="s">
        <v>1029</v>
      </c>
      <c r="J470" s="11" t="s">
        <v>1029</v>
      </c>
      <c r="K470" s="11" t="s">
        <v>1029</v>
      </c>
      <c r="L470" s="11" t="s">
        <v>1029</v>
      </c>
      <c r="M470" s="11">
        <v>1</v>
      </c>
      <c r="N470" s="11">
        <v>1</v>
      </c>
      <c r="O470" s="11" t="s">
        <v>1029</v>
      </c>
      <c r="P470" s="11" t="s">
        <v>1029</v>
      </c>
      <c r="Q470" s="11" t="s">
        <v>1029</v>
      </c>
      <c r="R470" s="11" t="s">
        <v>1029</v>
      </c>
      <c r="S470" s="11" t="s">
        <v>1029</v>
      </c>
      <c r="T470" s="54"/>
      <c r="U470" s="54"/>
      <c r="V470" s="54"/>
      <c r="W470" s="54"/>
      <c r="X470" s="54"/>
      <c r="Y470" s="54"/>
      <c r="Z470" s="54"/>
      <c r="AA470" s="54"/>
      <c r="AB470" s="54"/>
      <c r="AC470" s="54"/>
      <c r="AD470" s="54"/>
      <c r="AE470" s="54"/>
      <c r="AF470" s="54"/>
      <c r="AG470" s="54"/>
      <c r="AH470" s="54"/>
      <c r="AI470" s="54"/>
    </row>
    <row r="471" spans="2:35">
      <c r="B471" s="25">
        <v>5321000</v>
      </c>
      <c r="C471" s="273" t="s">
        <v>507</v>
      </c>
      <c r="D471" s="11">
        <v>2487</v>
      </c>
      <c r="E471" s="11">
        <v>2447</v>
      </c>
      <c r="F471" s="11">
        <v>13</v>
      </c>
      <c r="G471" s="11">
        <v>1</v>
      </c>
      <c r="H471" s="11">
        <v>2</v>
      </c>
      <c r="I471" s="11">
        <v>18</v>
      </c>
      <c r="J471" s="11" t="s">
        <v>1029</v>
      </c>
      <c r="K471" s="11" t="s">
        <v>1029</v>
      </c>
      <c r="L471" s="11" t="s">
        <v>1029</v>
      </c>
      <c r="M471" s="11" t="s">
        <v>1029</v>
      </c>
      <c r="N471" s="11">
        <v>1</v>
      </c>
      <c r="O471" s="11" t="s">
        <v>1029</v>
      </c>
      <c r="P471" s="11" t="s">
        <v>1029</v>
      </c>
      <c r="Q471" s="11">
        <v>2</v>
      </c>
      <c r="R471" s="11">
        <v>3</v>
      </c>
      <c r="S471" s="11" t="s">
        <v>1029</v>
      </c>
      <c r="T471" s="54"/>
      <c r="U471" s="54"/>
      <c r="V471" s="54"/>
      <c r="W471" s="54"/>
      <c r="X471" s="54"/>
      <c r="Y471" s="54"/>
      <c r="Z471" s="54"/>
      <c r="AA471" s="54"/>
      <c r="AB471" s="54"/>
      <c r="AC471" s="54"/>
      <c r="AD471" s="54"/>
      <c r="AE471" s="54"/>
      <c r="AF471" s="54"/>
      <c r="AG471" s="54"/>
      <c r="AH471" s="54"/>
      <c r="AI471" s="54"/>
    </row>
    <row r="472" spans="2:35">
      <c r="B472" s="25">
        <v>5322000</v>
      </c>
      <c r="C472" s="273" t="s">
        <v>508</v>
      </c>
      <c r="D472" s="11">
        <v>1196</v>
      </c>
      <c r="E472" s="11">
        <v>1171</v>
      </c>
      <c r="F472" s="11">
        <v>25</v>
      </c>
      <c r="G472" s="11" t="s">
        <v>1029</v>
      </c>
      <c r="H472" s="11" t="s">
        <v>1029</v>
      </c>
      <c r="I472" s="11" t="s">
        <v>1029</v>
      </c>
      <c r="J472" s="11" t="s">
        <v>1029</v>
      </c>
      <c r="K472" s="11" t="s">
        <v>1029</v>
      </c>
      <c r="L472" s="11" t="s">
        <v>1029</v>
      </c>
      <c r="M472" s="11" t="s">
        <v>1029</v>
      </c>
      <c r="N472" s="11" t="s">
        <v>1029</v>
      </c>
      <c r="O472" s="11" t="s">
        <v>1029</v>
      </c>
      <c r="P472" s="11" t="s">
        <v>1029</v>
      </c>
      <c r="Q472" s="11" t="s">
        <v>1029</v>
      </c>
      <c r="R472" s="11" t="s">
        <v>1029</v>
      </c>
      <c r="S472" s="11" t="s">
        <v>1029</v>
      </c>
      <c r="T472" s="54"/>
      <c r="U472" s="54"/>
      <c r="V472" s="54"/>
      <c r="W472" s="54"/>
      <c r="X472" s="54"/>
      <c r="Y472" s="54"/>
      <c r="Z472" s="54"/>
      <c r="AA472" s="54"/>
      <c r="AB472" s="54"/>
      <c r="AC472" s="54"/>
      <c r="AD472" s="54"/>
      <c r="AE472" s="54"/>
      <c r="AF472" s="54"/>
      <c r="AG472" s="54"/>
      <c r="AH472" s="54"/>
      <c r="AI472" s="54"/>
    </row>
    <row r="473" spans="2:35">
      <c r="B473" s="25">
        <v>5323000</v>
      </c>
      <c r="C473" s="273" t="s">
        <v>509</v>
      </c>
      <c r="D473" s="11">
        <v>2747</v>
      </c>
      <c r="E473" s="11">
        <v>2154</v>
      </c>
      <c r="F473" s="11">
        <v>514</v>
      </c>
      <c r="G473" s="11">
        <v>4</v>
      </c>
      <c r="H473" s="11">
        <v>67</v>
      </c>
      <c r="I473" s="11">
        <v>1</v>
      </c>
      <c r="J473" s="11">
        <v>1</v>
      </c>
      <c r="K473" s="11">
        <v>1</v>
      </c>
      <c r="L473" s="11" t="s">
        <v>1029</v>
      </c>
      <c r="M473" s="11" t="s">
        <v>1029</v>
      </c>
      <c r="N473" s="11">
        <v>1</v>
      </c>
      <c r="O473" s="11" t="s">
        <v>1029</v>
      </c>
      <c r="P473" s="11" t="s">
        <v>1029</v>
      </c>
      <c r="Q473" s="11">
        <v>2</v>
      </c>
      <c r="R473" s="11" t="s">
        <v>1029</v>
      </c>
      <c r="S473" s="11">
        <v>2</v>
      </c>
      <c r="T473" s="54"/>
      <c r="U473" s="54"/>
      <c r="V473" s="54"/>
      <c r="W473" s="54"/>
      <c r="X473" s="54"/>
      <c r="Y473" s="54"/>
      <c r="Z473" s="54"/>
      <c r="AA473" s="54"/>
      <c r="AB473" s="54"/>
      <c r="AC473" s="54"/>
      <c r="AD473" s="54"/>
      <c r="AE473" s="54"/>
      <c r="AF473" s="54"/>
      <c r="AG473" s="54"/>
      <c r="AH473" s="54"/>
      <c r="AI473" s="54"/>
    </row>
    <row r="474" spans="2:35">
      <c r="B474" s="25">
        <v>5324000</v>
      </c>
      <c r="C474" s="273" t="s">
        <v>510</v>
      </c>
      <c r="D474" s="11">
        <v>860</v>
      </c>
      <c r="E474" s="11">
        <v>809</v>
      </c>
      <c r="F474" s="11">
        <v>47</v>
      </c>
      <c r="G474" s="11">
        <v>2</v>
      </c>
      <c r="H474" s="11" t="s">
        <v>1029</v>
      </c>
      <c r="I474" s="11" t="s">
        <v>1029</v>
      </c>
      <c r="J474" s="11" t="s">
        <v>1029</v>
      </c>
      <c r="K474" s="11" t="s">
        <v>1029</v>
      </c>
      <c r="L474" s="11" t="s">
        <v>1029</v>
      </c>
      <c r="M474" s="11" t="s">
        <v>1029</v>
      </c>
      <c r="N474" s="11" t="s">
        <v>1029</v>
      </c>
      <c r="O474" s="11" t="s">
        <v>1029</v>
      </c>
      <c r="P474" s="11" t="s">
        <v>1029</v>
      </c>
      <c r="Q474" s="11" t="s">
        <v>1029</v>
      </c>
      <c r="R474" s="11" t="s">
        <v>1029</v>
      </c>
      <c r="S474" s="11">
        <v>2</v>
      </c>
      <c r="T474" s="54"/>
      <c r="U474" s="54"/>
      <c r="V474" s="54"/>
      <c r="W474" s="54"/>
      <c r="X474" s="54"/>
      <c r="Y474" s="54"/>
      <c r="Z474" s="54"/>
      <c r="AA474" s="54"/>
      <c r="AB474" s="54"/>
      <c r="AC474" s="54"/>
      <c r="AD474" s="54"/>
      <c r="AE474" s="54"/>
      <c r="AF474" s="54"/>
      <c r="AG474" s="54"/>
      <c r="AH474" s="54"/>
      <c r="AI474" s="54"/>
    </row>
    <row r="475" spans="2:35">
      <c r="B475" s="25">
        <v>5325000</v>
      </c>
      <c r="C475" s="273" t="s">
        <v>511</v>
      </c>
      <c r="D475" s="11">
        <v>1270</v>
      </c>
      <c r="E475" s="11">
        <v>1262</v>
      </c>
      <c r="F475" s="11">
        <v>6</v>
      </c>
      <c r="G475" s="11">
        <v>2</v>
      </c>
      <c r="H475" s="11" t="s">
        <v>1029</v>
      </c>
      <c r="I475" s="11" t="s">
        <v>1029</v>
      </c>
      <c r="J475" s="11" t="s">
        <v>1029</v>
      </c>
      <c r="K475" s="11" t="s">
        <v>1029</v>
      </c>
      <c r="L475" s="11" t="s">
        <v>1029</v>
      </c>
      <c r="M475" s="11" t="s">
        <v>1029</v>
      </c>
      <c r="N475" s="11" t="s">
        <v>1029</v>
      </c>
      <c r="O475" s="11" t="s">
        <v>1029</v>
      </c>
      <c r="P475" s="11" t="s">
        <v>1029</v>
      </c>
      <c r="Q475" s="11" t="s">
        <v>1029</v>
      </c>
      <c r="R475" s="11" t="s">
        <v>1029</v>
      </c>
      <c r="S475" s="11" t="s">
        <v>1029</v>
      </c>
      <c r="T475" s="54"/>
      <c r="U475" s="54"/>
      <c r="V475" s="54"/>
      <c r="W475" s="54"/>
      <c r="X475" s="54"/>
      <c r="Y475" s="54"/>
      <c r="Z475" s="54"/>
      <c r="AA475" s="54"/>
      <c r="AB475" s="54"/>
      <c r="AC475" s="54"/>
      <c r="AD475" s="54"/>
      <c r="AE475" s="54"/>
      <c r="AF475" s="54"/>
      <c r="AG475" s="54"/>
      <c r="AH475" s="54"/>
      <c r="AI475" s="54"/>
    </row>
    <row r="476" spans="2:35">
      <c r="B476" s="25">
        <v>5326000</v>
      </c>
      <c r="C476" s="273" t="s">
        <v>512</v>
      </c>
      <c r="D476" s="11">
        <v>535</v>
      </c>
      <c r="E476" s="11">
        <v>534</v>
      </c>
      <c r="F476" s="11" t="s">
        <v>1029</v>
      </c>
      <c r="G476" s="11" t="s">
        <v>1029</v>
      </c>
      <c r="H476" s="11" t="s">
        <v>1029</v>
      </c>
      <c r="I476" s="11" t="s">
        <v>1029</v>
      </c>
      <c r="J476" s="11" t="s">
        <v>1029</v>
      </c>
      <c r="K476" s="11" t="s">
        <v>1029</v>
      </c>
      <c r="L476" s="11" t="s">
        <v>1029</v>
      </c>
      <c r="M476" s="11" t="s">
        <v>1029</v>
      </c>
      <c r="N476" s="11" t="s">
        <v>1029</v>
      </c>
      <c r="O476" s="11" t="s">
        <v>1029</v>
      </c>
      <c r="P476" s="11" t="s">
        <v>1029</v>
      </c>
      <c r="Q476" s="11" t="s">
        <v>1029</v>
      </c>
      <c r="R476" s="11" t="s">
        <v>1029</v>
      </c>
      <c r="S476" s="11">
        <v>1</v>
      </c>
      <c r="T476" s="54"/>
      <c r="U476" s="54"/>
      <c r="V476" s="54"/>
      <c r="W476" s="54"/>
      <c r="X476" s="54"/>
      <c r="Y476" s="54"/>
      <c r="Z476" s="54"/>
      <c r="AA476" s="54"/>
      <c r="AB476" s="54"/>
      <c r="AC476" s="54"/>
      <c r="AD476" s="54"/>
      <c r="AE476" s="54"/>
      <c r="AF476" s="54"/>
      <c r="AG476" s="54"/>
      <c r="AH476" s="54"/>
      <c r="AI476" s="54"/>
    </row>
    <row r="477" spans="2:35">
      <c r="B477" s="25">
        <v>5327000</v>
      </c>
      <c r="C477" s="273" t="s">
        <v>513</v>
      </c>
      <c r="D477" s="11">
        <v>1591</v>
      </c>
      <c r="E477" s="11">
        <v>1588</v>
      </c>
      <c r="F477" s="11" t="s">
        <v>1029</v>
      </c>
      <c r="G477" s="11" t="s">
        <v>1029</v>
      </c>
      <c r="H477" s="11" t="s">
        <v>1029</v>
      </c>
      <c r="I477" s="11">
        <v>3</v>
      </c>
      <c r="J477" s="11" t="s">
        <v>1029</v>
      </c>
      <c r="K477" s="11" t="s">
        <v>1029</v>
      </c>
      <c r="L477" s="11" t="s">
        <v>1029</v>
      </c>
      <c r="M477" s="11" t="s">
        <v>1029</v>
      </c>
      <c r="N477" s="11" t="s">
        <v>1029</v>
      </c>
      <c r="O477" s="11" t="s">
        <v>1029</v>
      </c>
      <c r="P477" s="11" t="s">
        <v>1029</v>
      </c>
      <c r="Q477" s="11" t="s">
        <v>1029</v>
      </c>
      <c r="R477" s="11" t="s">
        <v>1029</v>
      </c>
      <c r="S477" s="11" t="s">
        <v>1029</v>
      </c>
      <c r="T477" s="54"/>
      <c r="U477" s="54"/>
      <c r="V477" s="54"/>
      <c r="W477" s="54"/>
      <c r="X477" s="54"/>
      <c r="Y477" s="54"/>
      <c r="Z477" s="54"/>
      <c r="AA477" s="54"/>
      <c r="AB477" s="54"/>
      <c r="AC477" s="54"/>
      <c r="AD477" s="54"/>
      <c r="AE477" s="54"/>
      <c r="AF477" s="54"/>
      <c r="AG477" s="54"/>
      <c r="AH477" s="54"/>
      <c r="AI477" s="54"/>
    </row>
    <row r="478" spans="2:35">
      <c r="B478" s="25">
        <v>5328000</v>
      </c>
      <c r="C478" s="273" t="s">
        <v>514</v>
      </c>
      <c r="D478" s="11">
        <v>645</v>
      </c>
      <c r="E478" s="11">
        <v>406</v>
      </c>
      <c r="F478" s="11">
        <v>239</v>
      </c>
      <c r="G478" s="11" t="s">
        <v>1029</v>
      </c>
      <c r="H478" s="11" t="s">
        <v>1029</v>
      </c>
      <c r="I478" s="11" t="s">
        <v>1029</v>
      </c>
      <c r="J478" s="11" t="s">
        <v>1029</v>
      </c>
      <c r="K478" s="11" t="s">
        <v>1029</v>
      </c>
      <c r="L478" s="11" t="s">
        <v>1029</v>
      </c>
      <c r="M478" s="11" t="s">
        <v>1029</v>
      </c>
      <c r="N478" s="11" t="s">
        <v>1029</v>
      </c>
      <c r="O478" s="11" t="s">
        <v>1029</v>
      </c>
      <c r="P478" s="11" t="s">
        <v>1029</v>
      </c>
      <c r="Q478" s="11" t="s">
        <v>1029</v>
      </c>
      <c r="R478" s="11" t="s">
        <v>1029</v>
      </c>
      <c r="S478" s="11" t="s">
        <v>1029</v>
      </c>
      <c r="T478" s="54"/>
      <c r="U478" s="54"/>
      <c r="V478" s="54"/>
      <c r="W478" s="54"/>
      <c r="X478" s="54"/>
      <c r="Y478" s="54"/>
      <c r="Z478" s="54"/>
      <c r="AA478" s="54"/>
      <c r="AB478" s="54"/>
      <c r="AC478" s="54"/>
      <c r="AD478" s="54"/>
      <c r="AE478" s="54"/>
      <c r="AF478" s="54"/>
      <c r="AG478" s="54"/>
      <c r="AH478" s="54"/>
      <c r="AI478" s="54"/>
    </row>
    <row r="479" spans="2:35">
      <c r="B479" s="25">
        <v>5329000</v>
      </c>
      <c r="C479" s="273" t="s">
        <v>515</v>
      </c>
      <c r="D479" s="11">
        <v>3386</v>
      </c>
      <c r="E479" s="11">
        <v>3262</v>
      </c>
      <c r="F479" s="11">
        <v>39</v>
      </c>
      <c r="G479" s="11">
        <v>2</v>
      </c>
      <c r="H479" s="11">
        <v>28</v>
      </c>
      <c r="I479" s="11">
        <v>5</v>
      </c>
      <c r="J479" s="11">
        <v>13</v>
      </c>
      <c r="K479" s="11" t="s">
        <v>1029</v>
      </c>
      <c r="L479" s="11">
        <v>3</v>
      </c>
      <c r="M479" s="11">
        <v>3</v>
      </c>
      <c r="N479" s="11">
        <v>7</v>
      </c>
      <c r="O479" s="11" t="s">
        <v>1029</v>
      </c>
      <c r="P479" s="11">
        <v>7</v>
      </c>
      <c r="Q479" s="11">
        <v>4</v>
      </c>
      <c r="R479" s="11">
        <v>8</v>
      </c>
      <c r="S479" s="11">
        <v>5</v>
      </c>
      <c r="T479" s="54"/>
      <c r="U479" s="54"/>
      <c r="V479" s="54"/>
      <c r="W479" s="54"/>
      <c r="X479" s="54"/>
      <c r="Y479" s="54"/>
      <c r="Z479" s="54"/>
      <c r="AA479" s="54"/>
      <c r="AB479" s="54"/>
      <c r="AC479" s="54"/>
      <c r="AD479" s="54"/>
      <c r="AE479" s="54"/>
      <c r="AF479" s="54"/>
      <c r="AG479" s="54"/>
      <c r="AH479" s="54"/>
      <c r="AI479" s="54"/>
    </row>
    <row r="480" spans="2:35">
      <c r="B480" s="25">
        <v>5330000</v>
      </c>
      <c r="C480" s="273" t="s">
        <v>516</v>
      </c>
      <c r="D480" s="11">
        <v>1209</v>
      </c>
      <c r="E480" s="11">
        <v>1186</v>
      </c>
      <c r="F480" s="11">
        <v>4</v>
      </c>
      <c r="G480" s="11" t="s">
        <v>1029</v>
      </c>
      <c r="H480" s="11">
        <v>10</v>
      </c>
      <c r="I480" s="11">
        <v>7</v>
      </c>
      <c r="J480" s="11" t="s">
        <v>1029</v>
      </c>
      <c r="K480" s="11" t="s">
        <v>1029</v>
      </c>
      <c r="L480" s="11" t="s">
        <v>1029</v>
      </c>
      <c r="M480" s="11" t="s">
        <v>1029</v>
      </c>
      <c r="N480" s="11" t="s">
        <v>1029</v>
      </c>
      <c r="O480" s="11" t="s">
        <v>1029</v>
      </c>
      <c r="P480" s="11" t="s">
        <v>1029</v>
      </c>
      <c r="Q480" s="11">
        <v>2</v>
      </c>
      <c r="R480" s="11" t="s">
        <v>1029</v>
      </c>
      <c r="S480" s="11" t="s">
        <v>1029</v>
      </c>
      <c r="T480" s="54"/>
      <c r="U480" s="54"/>
      <c r="V480" s="54"/>
      <c r="W480" s="54"/>
      <c r="X480" s="54"/>
      <c r="Y480" s="54"/>
      <c r="Z480" s="54"/>
      <c r="AA480" s="54"/>
      <c r="AB480" s="54"/>
      <c r="AC480" s="54"/>
      <c r="AD480" s="54"/>
      <c r="AE480" s="54"/>
      <c r="AF480" s="54"/>
      <c r="AG480" s="54"/>
      <c r="AH480" s="54"/>
      <c r="AI480" s="54"/>
    </row>
    <row r="481" spans="2:35">
      <c r="B481" s="25">
        <v>5331000</v>
      </c>
      <c r="C481" s="273" t="s">
        <v>517</v>
      </c>
      <c r="D481" s="11">
        <v>2323</v>
      </c>
      <c r="E481" s="11">
        <v>2168</v>
      </c>
      <c r="F481" s="11">
        <v>13</v>
      </c>
      <c r="G481" s="11">
        <v>10</v>
      </c>
      <c r="H481" s="11" t="s">
        <v>1029</v>
      </c>
      <c r="I481" s="11">
        <v>118</v>
      </c>
      <c r="J481" s="11">
        <v>2</v>
      </c>
      <c r="K481" s="11" t="s">
        <v>1029</v>
      </c>
      <c r="L481" s="11" t="s">
        <v>1029</v>
      </c>
      <c r="M481" s="11" t="s">
        <v>1029</v>
      </c>
      <c r="N481" s="11">
        <v>1</v>
      </c>
      <c r="O481" s="11" t="s">
        <v>1029</v>
      </c>
      <c r="P481" s="11">
        <v>3</v>
      </c>
      <c r="Q481" s="11">
        <v>2</v>
      </c>
      <c r="R481" s="11" t="s">
        <v>1029</v>
      </c>
      <c r="S481" s="11">
        <v>6</v>
      </c>
      <c r="T481" s="54"/>
      <c r="U481" s="54"/>
      <c r="V481" s="54"/>
      <c r="W481" s="54"/>
      <c r="X481" s="54"/>
      <c r="Y481" s="54"/>
      <c r="Z481" s="54"/>
      <c r="AA481" s="54"/>
      <c r="AB481" s="54"/>
      <c r="AC481" s="54"/>
      <c r="AD481" s="54"/>
      <c r="AE481" s="54"/>
      <c r="AF481" s="54"/>
      <c r="AG481" s="54"/>
      <c r="AH481" s="54"/>
      <c r="AI481" s="54"/>
    </row>
    <row r="482" spans="2:35">
      <c r="B482" s="25">
        <v>5332000</v>
      </c>
      <c r="C482" s="273" t="s">
        <v>518</v>
      </c>
      <c r="D482" s="11">
        <v>1531</v>
      </c>
      <c r="E482" s="11">
        <v>1283</v>
      </c>
      <c r="F482" s="11">
        <v>127</v>
      </c>
      <c r="G482" s="11" t="s">
        <v>1029</v>
      </c>
      <c r="H482" s="11">
        <v>85</v>
      </c>
      <c r="I482" s="11">
        <v>11</v>
      </c>
      <c r="J482" s="11">
        <v>2</v>
      </c>
      <c r="K482" s="11" t="s">
        <v>1029</v>
      </c>
      <c r="L482" s="11">
        <v>1</v>
      </c>
      <c r="M482" s="11">
        <v>1</v>
      </c>
      <c r="N482" s="11" t="s">
        <v>1029</v>
      </c>
      <c r="O482" s="11" t="s">
        <v>1029</v>
      </c>
      <c r="P482" s="11" t="s">
        <v>1029</v>
      </c>
      <c r="Q482" s="11">
        <v>3</v>
      </c>
      <c r="R482" s="11">
        <v>3</v>
      </c>
      <c r="S482" s="11">
        <v>15</v>
      </c>
      <c r="T482" s="54"/>
      <c r="U482" s="54"/>
      <c r="V482" s="54"/>
      <c r="W482" s="54"/>
      <c r="X482" s="54"/>
      <c r="Y482" s="54"/>
      <c r="Z482" s="54"/>
      <c r="AA482" s="54"/>
      <c r="AB482" s="54"/>
      <c r="AC482" s="54"/>
      <c r="AD482" s="54"/>
      <c r="AE482" s="54"/>
      <c r="AF482" s="54"/>
      <c r="AG482" s="54"/>
      <c r="AH482" s="54"/>
      <c r="AI482" s="54"/>
    </row>
    <row r="483" spans="2:35">
      <c r="B483" s="25">
        <v>5333000</v>
      </c>
      <c r="C483" s="273" t="s">
        <v>519</v>
      </c>
      <c r="D483" s="11">
        <v>2948</v>
      </c>
      <c r="E483" s="11">
        <v>2860</v>
      </c>
      <c r="F483" s="11">
        <v>73</v>
      </c>
      <c r="G483" s="11">
        <v>5</v>
      </c>
      <c r="H483" s="11" t="s">
        <v>1029</v>
      </c>
      <c r="I483" s="11">
        <v>1</v>
      </c>
      <c r="J483" s="11">
        <v>3</v>
      </c>
      <c r="K483" s="11" t="s">
        <v>1029</v>
      </c>
      <c r="L483" s="11">
        <v>1</v>
      </c>
      <c r="M483" s="11" t="s">
        <v>1029</v>
      </c>
      <c r="N483" s="11" t="s">
        <v>1029</v>
      </c>
      <c r="O483" s="11" t="s">
        <v>1029</v>
      </c>
      <c r="P483" s="11" t="s">
        <v>1029</v>
      </c>
      <c r="Q483" s="11">
        <v>3</v>
      </c>
      <c r="R483" s="11" t="s">
        <v>1029</v>
      </c>
      <c r="S483" s="11">
        <v>2</v>
      </c>
      <c r="T483" s="54"/>
      <c r="U483" s="54"/>
      <c r="V483" s="54"/>
      <c r="W483" s="54"/>
      <c r="X483" s="54"/>
      <c r="Y483" s="54"/>
      <c r="Z483" s="54"/>
      <c r="AA483" s="54"/>
      <c r="AB483" s="54"/>
      <c r="AC483" s="54"/>
      <c r="AD483" s="54"/>
      <c r="AE483" s="54"/>
      <c r="AF483" s="54"/>
      <c r="AG483" s="54"/>
      <c r="AH483" s="54"/>
      <c r="AI483" s="54"/>
    </row>
    <row r="484" spans="2:35">
      <c r="B484" s="25">
        <v>5334000</v>
      </c>
      <c r="C484" s="273" t="s">
        <v>520</v>
      </c>
      <c r="D484" s="11">
        <v>828</v>
      </c>
      <c r="E484" s="11">
        <v>798</v>
      </c>
      <c r="F484" s="11">
        <v>25</v>
      </c>
      <c r="G484" s="11" t="s">
        <v>1029</v>
      </c>
      <c r="H484" s="11" t="s">
        <v>1029</v>
      </c>
      <c r="I484" s="11" t="s">
        <v>1029</v>
      </c>
      <c r="J484" s="11">
        <v>1</v>
      </c>
      <c r="K484" s="11" t="s">
        <v>1029</v>
      </c>
      <c r="L484" s="11" t="s">
        <v>1029</v>
      </c>
      <c r="M484" s="11" t="s">
        <v>1029</v>
      </c>
      <c r="N484" s="11">
        <v>3</v>
      </c>
      <c r="O484" s="11" t="s">
        <v>1029</v>
      </c>
      <c r="P484" s="11" t="s">
        <v>1029</v>
      </c>
      <c r="Q484" s="11" t="s">
        <v>1029</v>
      </c>
      <c r="R484" s="11">
        <v>1</v>
      </c>
      <c r="S484" s="11" t="s">
        <v>1029</v>
      </c>
      <c r="T484" s="54"/>
      <c r="U484" s="54"/>
      <c r="V484" s="54"/>
      <c r="W484" s="54"/>
      <c r="X484" s="54"/>
      <c r="Y484" s="54"/>
      <c r="Z484" s="54"/>
      <c r="AA484" s="54"/>
      <c r="AB484" s="54"/>
      <c r="AC484" s="54"/>
      <c r="AD484" s="54"/>
      <c r="AE484" s="54"/>
      <c r="AF484" s="54"/>
      <c r="AG484" s="54"/>
      <c r="AH484" s="54"/>
      <c r="AI484" s="54"/>
    </row>
    <row r="485" spans="2:35">
      <c r="B485" s="25">
        <v>5335000</v>
      </c>
      <c r="C485" s="273" t="s">
        <v>521</v>
      </c>
      <c r="D485" s="11">
        <v>941</v>
      </c>
      <c r="E485" s="11">
        <v>885</v>
      </c>
      <c r="F485" s="11">
        <v>29</v>
      </c>
      <c r="G485" s="11" t="s">
        <v>1029</v>
      </c>
      <c r="H485" s="11">
        <v>17</v>
      </c>
      <c r="I485" s="11" t="s">
        <v>1029</v>
      </c>
      <c r="J485" s="11" t="s">
        <v>1029</v>
      </c>
      <c r="K485" s="11" t="s">
        <v>1029</v>
      </c>
      <c r="L485" s="11" t="s">
        <v>1029</v>
      </c>
      <c r="M485" s="11" t="s">
        <v>1029</v>
      </c>
      <c r="N485" s="11">
        <v>1</v>
      </c>
      <c r="O485" s="11" t="s">
        <v>1029</v>
      </c>
      <c r="P485" s="11" t="s">
        <v>1029</v>
      </c>
      <c r="Q485" s="11" t="s">
        <v>1029</v>
      </c>
      <c r="R485" s="11">
        <v>1</v>
      </c>
      <c r="S485" s="11">
        <v>8</v>
      </c>
      <c r="T485" s="54"/>
      <c r="U485" s="54"/>
      <c r="V485" s="54"/>
      <c r="W485" s="54"/>
      <c r="X485" s="54"/>
      <c r="Y485" s="54"/>
      <c r="Z485" s="54"/>
      <c r="AA485" s="54"/>
      <c r="AB485" s="54"/>
      <c r="AC485" s="54"/>
      <c r="AD485" s="54"/>
      <c r="AE485" s="54"/>
      <c r="AF485" s="54"/>
      <c r="AG485" s="54"/>
      <c r="AH485" s="54"/>
      <c r="AI485" s="54"/>
    </row>
    <row r="486" spans="2:35">
      <c r="B486" s="25">
        <v>5336000</v>
      </c>
      <c r="C486" s="273" t="s">
        <v>522</v>
      </c>
      <c r="D486" s="11">
        <v>927</v>
      </c>
      <c r="E486" s="11">
        <v>920</v>
      </c>
      <c r="F486" s="11">
        <v>6</v>
      </c>
      <c r="G486" s="11" t="s">
        <v>1029</v>
      </c>
      <c r="H486" s="11" t="s">
        <v>1029</v>
      </c>
      <c r="I486" s="11" t="s">
        <v>1029</v>
      </c>
      <c r="J486" s="11" t="s">
        <v>1029</v>
      </c>
      <c r="K486" s="11" t="s">
        <v>1029</v>
      </c>
      <c r="L486" s="11" t="s">
        <v>1029</v>
      </c>
      <c r="M486" s="11" t="s">
        <v>1029</v>
      </c>
      <c r="N486" s="11" t="s">
        <v>1029</v>
      </c>
      <c r="O486" s="11" t="s">
        <v>1029</v>
      </c>
      <c r="P486" s="11" t="s">
        <v>1029</v>
      </c>
      <c r="Q486" s="11" t="s">
        <v>1029</v>
      </c>
      <c r="R486" s="11" t="s">
        <v>1029</v>
      </c>
      <c r="S486" s="11">
        <v>1</v>
      </c>
      <c r="T486" s="54"/>
      <c r="U486" s="54"/>
      <c r="V486" s="54"/>
      <c r="W486" s="54"/>
      <c r="X486" s="54"/>
      <c r="Y486" s="54"/>
      <c r="Z486" s="54"/>
      <c r="AA486" s="54"/>
      <c r="AB486" s="54"/>
      <c r="AC486" s="54"/>
      <c r="AD486" s="54"/>
      <c r="AE486" s="54"/>
      <c r="AF486" s="54"/>
      <c r="AG486" s="54"/>
      <c r="AH486" s="54"/>
      <c r="AI486" s="54"/>
    </row>
    <row r="487" spans="2:35">
      <c r="B487" s="25">
        <v>5337000</v>
      </c>
      <c r="C487" s="273" t="s">
        <v>523</v>
      </c>
      <c r="D487" s="11">
        <v>747</v>
      </c>
      <c r="E487" s="11">
        <v>746</v>
      </c>
      <c r="F487" s="11" t="s">
        <v>1029</v>
      </c>
      <c r="G487" s="11">
        <v>1</v>
      </c>
      <c r="H487" s="11" t="s">
        <v>1029</v>
      </c>
      <c r="I487" s="11" t="s">
        <v>1029</v>
      </c>
      <c r="J487" s="11" t="s">
        <v>1029</v>
      </c>
      <c r="K487" s="11" t="s">
        <v>1029</v>
      </c>
      <c r="L487" s="11" t="s">
        <v>1029</v>
      </c>
      <c r="M487" s="11" t="s">
        <v>1029</v>
      </c>
      <c r="N487" s="11" t="s">
        <v>1029</v>
      </c>
      <c r="O487" s="11" t="s">
        <v>1029</v>
      </c>
      <c r="P487" s="11" t="s">
        <v>1029</v>
      </c>
      <c r="Q487" s="11" t="s">
        <v>1029</v>
      </c>
      <c r="R487" s="11" t="s">
        <v>1029</v>
      </c>
      <c r="S487" s="11" t="s">
        <v>1029</v>
      </c>
      <c r="T487" s="54"/>
      <c r="U487" s="54"/>
      <c r="V487" s="54"/>
      <c r="W487" s="54"/>
      <c r="X487" s="54"/>
      <c r="Y487" s="54"/>
      <c r="Z487" s="54"/>
      <c r="AA487" s="54"/>
      <c r="AB487" s="54"/>
      <c r="AC487" s="54"/>
      <c r="AD487" s="54"/>
      <c r="AE487" s="54"/>
      <c r="AF487" s="54"/>
      <c r="AG487" s="54"/>
      <c r="AH487" s="54"/>
      <c r="AI487" s="54"/>
    </row>
    <row r="488" spans="2:35">
      <c r="B488" s="25">
        <v>5338000</v>
      </c>
      <c r="C488" s="273" t="s">
        <v>524</v>
      </c>
      <c r="D488" s="11">
        <v>882</v>
      </c>
      <c r="E488" s="11">
        <v>868</v>
      </c>
      <c r="F488" s="11">
        <v>10</v>
      </c>
      <c r="G488" s="11">
        <v>1</v>
      </c>
      <c r="H488" s="11" t="s">
        <v>1029</v>
      </c>
      <c r="I488" s="11" t="s">
        <v>1029</v>
      </c>
      <c r="J488" s="11" t="s">
        <v>1029</v>
      </c>
      <c r="K488" s="11">
        <v>1</v>
      </c>
      <c r="L488" s="11" t="s">
        <v>1029</v>
      </c>
      <c r="M488" s="11" t="s">
        <v>1029</v>
      </c>
      <c r="N488" s="11" t="s">
        <v>1029</v>
      </c>
      <c r="O488" s="11" t="s">
        <v>1029</v>
      </c>
      <c r="P488" s="11" t="s">
        <v>1029</v>
      </c>
      <c r="Q488" s="11">
        <v>2</v>
      </c>
      <c r="R488" s="11" t="s">
        <v>1029</v>
      </c>
      <c r="S488" s="11" t="s">
        <v>1029</v>
      </c>
      <c r="T488" s="54"/>
      <c r="U488" s="54"/>
      <c r="V488" s="54"/>
      <c r="W488" s="54"/>
      <c r="X488" s="54"/>
      <c r="Y488" s="54"/>
      <c r="Z488" s="54"/>
      <c r="AA488" s="54"/>
      <c r="AB488" s="54"/>
      <c r="AC488" s="54"/>
      <c r="AD488" s="54"/>
      <c r="AE488" s="54"/>
      <c r="AF488" s="54"/>
      <c r="AG488" s="54"/>
      <c r="AH488" s="54"/>
      <c r="AI488" s="54"/>
    </row>
    <row r="489" spans="2:35">
      <c r="B489" s="25">
        <v>5339000</v>
      </c>
      <c r="C489" s="273" t="s">
        <v>479</v>
      </c>
      <c r="D489" s="11">
        <v>1424</v>
      </c>
      <c r="E489" s="11">
        <v>1408</v>
      </c>
      <c r="F489" s="11">
        <v>8</v>
      </c>
      <c r="G489" s="11">
        <v>4</v>
      </c>
      <c r="H489" s="11">
        <v>2</v>
      </c>
      <c r="I489" s="11" t="s">
        <v>1029</v>
      </c>
      <c r="J489" s="11" t="s">
        <v>1029</v>
      </c>
      <c r="K489" s="11" t="s">
        <v>1029</v>
      </c>
      <c r="L489" s="11" t="s">
        <v>1029</v>
      </c>
      <c r="M489" s="11">
        <v>2</v>
      </c>
      <c r="N489" s="11" t="s">
        <v>1029</v>
      </c>
      <c r="O489" s="11" t="s">
        <v>1029</v>
      </c>
      <c r="P489" s="11" t="s">
        <v>1029</v>
      </c>
      <c r="Q489" s="11" t="s">
        <v>1029</v>
      </c>
      <c r="R489" s="11" t="s">
        <v>1029</v>
      </c>
      <c r="S489" s="11" t="s">
        <v>1029</v>
      </c>
      <c r="T489" s="54"/>
      <c r="U489" s="54"/>
      <c r="V489" s="54"/>
      <c r="W489" s="54"/>
      <c r="X489" s="54"/>
      <c r="Y489" s="54"/>
      <c r="Z489" s="54"/>
      <c r="AA489" s="54"/>
      <c r="AB489" s="54"/>
      <c r="AC489" s="54"/>
      <c r="AD489" s="54"/>
      <c r="AE489" s="54"/>
      <c r="AF489" s="54"/>
      <c r="AG489" s="54"/>
      <c r="AH489" s="54"/>
      <c r="AI489" s="54"/>
    </row>
    <row r="490" spans="2:35">
      <c r="B490" s="25">
        <v>5340000</v>
      </c>
      <c r="C490" s="273" t="s">
        <v>165</v>
      </c>
      <c r="D490" s="11">
        <v>424</v>
      </c>
      <c r="E490" s="11">
        <v>361</v>
      </c>
      <c r="F490" s="11">
        <v>52</v>
      </c>
      <c r="G490" s="11" t="s">
        <v>1029</v>
      </c>
      <c r="H490" s="11">
        <v>1</v>
      </c>
      <c r="I490" s="11">
        <v>6</v>
      </c>
      <c r="J490" s="11" t="s">
        <v>1029</v>
      </c>
      <c r="K490" s="11" t="s">
        <v>1029</v>
      </c>
      <c r="L490" s="11" t="s">
        <v>1029</v>
      </c>
      <c r="M490" s="11" t="s">
        <v>1029</v>
      </c>
      <c r="N490" s="11">
        <v>2</v>
      </c>
      <c r="O490" s="11" t="s">
        <v>1029</v>
      </c>
      <c r="P490" s="11" t="s">
        <v>1029</v>
      </c>
      <c r="Q490" s="11" t="s">
        <v>1029</v>
      </c>
      <c r="R490" s="11" t="s">
        <v>1029</v>
      </c>
      <c r="S490" s="11">
        <v>2</v>
      </c>
      <c r="T490" s="54"/>
      <c r="U490" s="54"/>
      <c r="V490" s="54"/>
      <c r="W490" s="54"/>
      <c r="X490" s="54"/>
      <c r="Y490" s="54"/>
      <c r="Z490" s="54"/>
      <c r="AA490" s="54"/>
      <c r="AB490" s="54"/>
      <c r="AC490" s="54"/>
      <c r="AD490" s="54"/>
      <c r="AE490" s="54"/>
      <c r="AF490" s="54"/>
      <c r="AG490" s="54"/>
      <c r="AH490" s="54"/>
      <c r="AI490" s="54"/>
    </row>
    <row r="491" spans="2:35">
      <c r="B491" s="25">
        <v>5341000</v>
      </c>
      <c r="C491" s="273" t="s">
        <v>525</v>
      </c>
      <c r="D491" s="11">
        <v>932</v>
      </c>
      <c r="E491" s="11">
        <v>891</v>
      </c>
      <c r="F491" s="11">
        <v>25</v>
      </c>
      <c r="G491" s="11">
        <v>5</v>
      </c>
      <c r="H491" s="11" t="s">
        <v>1029</v>
      </c>
      <c r="I491" s="11" t="s">
        <v>1029</v>
      </c>
      <c r="J491" s="11" t="s">
        <v>1029</v>
      </c>
      <c r="K491" s="11" t="s">
        <v>1029</v>
      </c>
      <c r="L491" s="11">
        <v>2</v>
      </c>
      <c r="M491" s="11">
        <v>1</v>
      </c>
      <c r="N491" s="11" t="s">
        <v>1029</v>
      </c>
      <c r="O491" s="11" t="s">
        <v>1029</v>
      </c>
      <c r="P491" s="11" t="s">
        <v>1029</v>
      </c>
      <c r="Q491" s="11" t="s">
        <v>1029</v>
      </c>
      <c r="R491" s="11">
        <v>2</v>
      </c>
      <c r="S491" s="11">
        <v>6</v>
      </c>
      <c r="T491" s="54"/>
      <c r="U491" s="54"/>
      <c r="V491" s="54"/>
      <c r="W491" s="54"/>
      <c r="X491" s="54"/>
      <c r="Y491" s="54"/>
      <c r="Z491" s="54"/>
      <c r="AA491" s="54"/>
      <c r="AB491" s="54"/>
      <c r="AC491" s="54"/>
      <c r="AD491" s="54"/>
      <c r="AE491" s="54"/>
      <c r="AF491" s="54"/>
      <c r="AG491" s="54"/>
      <c r="AH491" s="54"/>
      <c r="AI491" s="54"/>
    </row>
    <row r="492" spans="2:35">
      <c r="B492" s="25">
        <v>5342000</v>
      </c>
      <c r="C492" s="273" t="s">
        <v>526</v>
      </c>
      <c r="D492" s="11">
        <v>3752</v>
      </c>
      <c r="E492" s="11">
        <v>3367</v>
      </c>
      <c r="F492" s="11">
        <v>20</v>
      </c>
      <c r="G492" s="11">
        <v>10</v>
      </c>
      <c r="H492" s="11">
        <v>272</v>
      </c>
      <c r="I492" s="11">
        <v>47</v>
      </c>
      <c r="J492" s="11">
        <v>15</v>
      </c>
      <c r="K492" s="11" t="s">
        <v>1029</v>
      </c>
      <c r="L492" s="11">
        <v>6</v>
      </c>
      <c r="M492" s="11">
        <v>2</v>
      </c>
      <c r="N492" s="11">
        <v>1</v>
      </c>
      <c r="O492" s="11" t="s">
        <v>1029</v>
      </c>
      <c r="P492" s="11" t="s">
        <v>1029</v>
      </c>
      <c r="Q492" s="11">
        <v>1</v>
      </c>
      <c r="R492" s="11">
        <v>8</v>
      </c>
      <c r="S492" s="11">
        <v>3</v>
      </c>
      <c r="T492" s="54"/>
      <c r="U492" s="54"/>
      <c r="V492" s="54"/>
      <c r="W492" s="54"/>
      <c r="X492" s="54"/>
      <c r="Y492" s="54"/>
      <c r="Z492" s="54"/>
      <c r="AA492" s="54"/>
      <c r="AB492" s="54"/>
      <c r="AC492" s="54"/>
      <c r="AD492" s="54"/>
      <c r="AE492" s="54"/>
      <c r="AF492" s="54"/>
      <c r="AG492" s="54"/>
      <c r="AH492" s="54"/>
      <c r="AI492" s="54"/>
    </row>
    <row r="493" spans="2:35">
      <c r="B493" s="25">
        <v>5343000</v>
      </c>
      <c r="C493" s="277" t="s">
        <v>527</v>
      </c>
      <c r="D493" s="11">
        <v>960</v>
      </c>
      <c r="E493" s="11">
        <v>955</v>
      </c>
      <c r="F493" s="11" t="s">
        <v>1029</v>
      </c>
      <c r="G493" s="11">
        <v>3</v>
      </c>
      <c r="H493" s="11" t="s">
        <v>1029</v>
      </c>
      <c r="I493" s="11" t="s">
        <v>1029</v>
      </c>
      <c r="J493" s="11" t="s">
        <v>1029</v>
      </c>
      <c r="K493" s="11" t="s">
        <v>1029</v>
      </c>
      <c r="L493" s="11">
        <v>1</v>
      </c>
      <c r="M493" s="11" t="s">
        <v>1029</v>
      </c>
      <c r="N493" s="11">
        <v>1</v>
      </c>
      <c r="O493" s="11" t="s">
        <v>1029</v>
      </c>
      <c r="P493" s="11" t="s">
        <v>1029</v>
      </c>
      <c r="Q493" s="11" t="s">
        <v>1029</v>
      </c>
      <c r="R493" s="11" t="s">
        <v>1029</v>
      </c>
      <c r="S493" s="11" t="s">
        <v>1029</v>
      </c>
      <c r="T493" s="54"/>
      <c r="U493" s="54"/>
      <c r="V493" s="54"/>
      <c r="W493" s="54"/>
      <c r="X493" s="54"/>
      <c r="Y493" s="54"/>
      <c r="Z493" s="54"/>
      <c r="AA493" s="54"/>
      <c r="AB493" s="54"/>
      <c r="AC493" s="54"/>
      <c r="AD493" s="54"/>
      <c r="AE493" s="54"/>
      <c r="AF493" s="54"/>
      <c r="AG493" s="54"/>
      <c r="AH493" s="54"/>
      <c r="AI493" s="54"/>
    </row>
    <row r="494" spans="2:35">
      <c r="B494" s="25">
        <v>5344000</v>
      </c>
      <c r="C494" s="273" t="s">
        <v>169</v>
      </c>
      <c r="D494" s="11">
        <v>629</v>
      </c>
      <c r="E494" s="11">
        <v>595</v>
      </c>
      <c r="F494" s="11">
        <v>5</v>
      </c>
      <c r="G494" s="11" t="s">
        <v>1029</v>
      </c>
      <c r="H494" s="11">
        <v>4</v>
      </c>
      <c r="I494" s="11">
        <v>6</v>
      </c>
      <c r="J494" s="11">
        <v>5</v>
      </c>
      <c r="K494" s="11" t="s">
        <v>1029</v>
      </c>
      <c r="L494" s="11" t="s">
        <v>1029</v>
      </c>
      <c r="M494" s="11" t="s">
        <v>1029</v>
      </c>
      <c r="N494" s="11">
        <v>2</v>
      </c>
      <c r="O494" s="11" t="s">
        <v>1029</v>
      </c>
      <c r="P494" s="11" t="s">
        <v>1029</v>
      </c>
      <c r="Q494" s="11" t="s">
        <v>1029</v>
      </c>
      <c r="R494" s="11" t="s">
        <v>1029</v>
      </c>
      <c r="S494" s="11">
        <v>12</v>
      </c>
      <c r="T494" s="54"/>
      <c r="U494" s="54"/>
      <c r="V494" s="54"/>
      <c r="W494" s="54"/>
      <c r="X494" s="54"/>
      <c r="Y494" s="54"/>
      <c r="Z494" s="54"/>
      <c r="AA494" s="54"/>
      <c r="AB494" s="54"/>
      <c r="AC494" s="54"/>
      <c r="AD494" s="54"/>
      <c r="AE494" s="54"/>
      <c r="AF494" s="54"/>
      <c r="AG494" s="54"/>
      <c r="AH494" s="54"/>
      <c r="AI494" s="54"/>
    </row>
    <row r="495" spans="2:35">
      <c r="B495" s="25">
        <v>5345000</v>
      </c>
      <c r="C495" s="273" t="s">
        <v>200</v>
      </c>
      <c r="D495" s="11">
        <v>1111</v>
      </c>
      <c r="E495" s="11">
        <v>1086</v>
      </c>
      <c r="F495" s="11">
        <v>1</v>
      </c>
      <c r="G495" s="11">
        <v>4</v>
      </c>
      <c r="H495" s="11" t="s">
        <v>1029</v>
      </c>
      <c r="I495" s="11">
        <v>12</v>
      </c>
      <c r="J495" s="11" t="s">
        <v>1029</v>
      </c>
      <c r="K495" s="11">
        <v>1</v>
      </c>
      <c r="L495" s="11">
        <v>1</v>
      </c>
      <c r="M495" s="11" t="s">
        <v>1029</v>
      </c>
      <c r="N495" s="11">
        <v>1</v>
      </c>
      <c r="O495" s="11" t="s">
        <v>1029</v>
      </c>
      <c r="P495" s="11" t="s">
        <v>1029</v>
      </c>
      <c r="Q495" s="11">
        <v>2</v>
      </c>
      <c r="R495" s="11">
        <v>2</v>
      </c>
      <c r="S495" s="11">
        <v>1</v>
      </c>
      <c r="T495" s="54"/>
      <c r="U495" s="54"/>
      <c r="V495" s="54"/>
      <c r="W495" s="54"/>
      <c r="X495" s="54"/>
      <c r="Y495" s="54"/>
      <c r="Z495" s="54"/>
      <c r="AA495" s="54"/>
      <c r="AB495" s="54"/>
      <c r="AC495" s="54"/>
      <c r="AD495" s="54"/>
      <c r="AE495" s="54"/>
      <c r="AF495" s="54"/>
      <c r="AG495" s="54"/>
      <c r="AH495" s="54"/>
      <c r="AI495" s="54"/>
    </row>
    <row r="496" spans="2:35">
      <c r="B496" s="25">
        <v>5346000</v>
      </c>
      <c r="C496" s="273" t="s">
        <v>528</v>
      </c>
      <c r="D496" s="11">
        <v>443</v>
      </c>
      <c r="E496" s="11">
        <v>414</v>
      </c>
      <c r="F496" s="11">
        <v>4</v>
      </c>
      <c r="G496" s="11" t="s">
        <v>1029</v>
      </c>
      <c r="H496" s="11" t="s">
        <v>1029</v>
      </c>
      <c r="I496" s="11">
        <v>21</v>
      </c>
      <c r="J496" s="11" t="s">
        <v>1029</v>
      </c>
      <c r="K496" s="11" t="s">
        <v>1029</v>
      </c>
      <c r="L496" s="11" t="s">
        <v>1029</v>
      </c>
      <c r="M496" s="11" t="s">
        <v>1029</v>
      </c>
      <c r="N496" s="11" t="s">
        <v>1029</v>
      </c>
      <c r="O496" s="11" t="s">
        <v>1029</v>
      </c>
      <c r="P496" s="11" t="s">
        <v>1029</v>
      </c>
      <c r="Q496" s="11" t="s">
        <v>1029</v>
      </c>
      <c r="R496" s="11" t="s">
        <v>1029</v>
      </c>
      <c r="S496" s="11">
        <v>4</v>
      </c>
      <c r="T496" s="54"/>
      <c r="U496" s="54"/>
      <c r="V496" s="54"/>
      <c r="W496" s="54"/>
      <c r="X496" s="54"/>
      <c r="Y496" s="54"/>
      <c r="Z496" s="54"/>
      <c r="AA496" s="54"/>
      <c r="AB496" s="54"/>
      <c r="AC496" s="54"/>
      <c r="AD496" s="54"/>
      <c r="AE496" s="54"/>
      <c r="AF496" s="54"/>
      <c r="AG496" s="54"/>
      <c r="AH496" s="54"/>
      <c r="AI496" s="54"/>
    </row>
    <row r="497" spans="2:35">
      <c r="B497" s="25">
        <v>5347000</v>
      </c>
      <c r="C497" s="273" t="s">
        <v>529</v>
      </c>
      <c r="D497" s="11">
        <v>1418</v>
      </c>
      <c r="E497" s="11">
        <v>1292</v>
      </c>
      <c r="F497" s="11">
        <v>82</v>
      </c>
      <c r="G497" s="11" t="s">
        <v>1029</v>
      </c>
      <c r="H497" s="11" t="s">
        <v>1029</v>
      </c>
      <c r="I497" s="11" t="s">
        <v>1029</v>
      </c>
      <c r="J497" s="11" t="s">
        <v>1029</v>
      </c>
      <c r="K497" s="11" t="s">
        <v>1029</v>
      </c>
      <c r="L497" s="11">
        <v>1</v>
      </c>
      <c r="M497" s="11">
        <v>2</v>
      </c>
      <c r="N497" s="11">
        <v>2</v>
      </c>
      <c r="O497" s="11" t="s">
        <v>1029</v>
      </c>
      <c r="P497" s="11">
        <v>1</v>
      </c>
      <c r="Q497" s="11" t="s">
        <v>1029</v>
      </c>
      <c r="R497" s="11">
        <v>11</v>
      </c>
      <c r="S497" s="11">
        <v>27</v>
      </c>
      <c r="T497" s="54"/>
      <c r="U497" s="54"/>
      <c r="V497" s="54"/>
      <c r="W497" s="54"/>
      <c r="X497" s="54"/>
      <c r="Y497" s="54"/>
      <c r="Z497" s="54"/>
      <c r="AA497" s="54"/>
      <c r="AB497" s="54"/>
      <c r="AC497" s="54"/>
      <c r="AD497" s="54"/>
      <c r="AE497" s="54"/>
      <c r="AF497" s="54"/>
      <c r="AG497" s="54"/>
      <c r="AH497" s="54"/>
      <c r="AI497" s="54"/>
    </row>
    <row r="498" spans="2:35" s="54" customFormat="1">
      <c r="B498" s="298">
        <v>5500000</v>
      </c>
      <c r="C498" s="301" t="s">
        <v>530</v>
      </c>
      <c r="D498" s="303">
        <v>74458</v>
      </c>
      <c r="E498" s="303">
        <v>72617</v>
      </c>
      <c r="F498" s="303">
        <v>312</v>
      </c>
      <c r="G498" s="303">
        <v>344</v>
      </c>
      <c r="H498" s="303">
        <v>145</v>
      </c>
      <c r="I498" s="303">
        <v>124</v>
      </c>
      <c r="J498" s="303">
        <v>96</v>
      </c>
      <c r="K498" s="303" t="s">
        <v>1029</v>
      </c>
      <c r="L498" s="303">
        <v>37</v>
      </c>
      <c r="M498" s="303">
        <v>13</v>
      </c>
      <c r="N498" s="303">
        <v>71</v>
      </c>
      <c r="O498" s="303">
        <v>3</v>
      </c>
      <c r="P498" s="303">
        <v>20</v>
      </c>
      <c r="Q498" s="303">
        <v>111</v>
      </c>
      <c r="R498" s="303">
        <v>185</v>
      </c>
      <c r="S498" s="303">
        <v>380</v>
      </c>
    </row>
    <row r="499" spans="2:35">
      <c r="B499" s="25">
        <v>5501000</v>
      </c>
      <c r="C499" s="273" t="s">
        <v>531</v>
      </c>
      <c r="D499" s="11">
        <v>14665</v>
      </c>
      <c r="E499" s="11">
        <v>13924</v>
      </c>
      <c r="F499" s="11">
        <v>87</v>
      </c>
      <c r="G499" s="11">
        <v>86</v>
      </c>
      <c r="H499" s="11">
        <v>85</v>
      </c>
      <c r="I499" s="11">
        <v>39</v>
      </c>
      <c r="J499" s="11">
        <v>70</v>
      </c>
      <c r="K499" s="11" t="s">
        <v>1029</v>
      </c>
      <c r="L499" s="11">
        <v>12</v>
      </c>
      <c r="M499" s="11">
        <v>5</v>
      </c>
      <c r="N499" s="11">
        <v>40</v>
      </c>
      <c r="O499" s="11">
        <v>2</v>
      </c>
      <c r="P499" s="11">
        <v>12</v>
      </c>
      <c r="Q499" s="11">
        <v>48</v>
      </c>
      <c r="R499" s="11">
        <v>58</v>
      </c>
      <c r="S499" s="11">
        <v>197</v>
      </c>
      <c r="T499" s="54"/>
      <c r="U499" s="54"/>
      <c r="V499" s="54"/>
      <c r="W499" s="54"/>
      <c r="X499" s="54"/>
      <c r="Y499" s="54"/>
      <c r="Z499" s="54"/>
      <c r="AA499" s="54"/>
      <c r="AB499" s="54"/>
      <c r="AC499" s="54"/>
      <c r="AD499" s="54"/>
      <c r="AE499" s="54"/>
      <c r="AF499" s="54"/>
      <c r="AG499" s="54"/>
      <c r="AH499" s="54"/>
      <c r="AI499" s="54"/>
    </row>
    <row r="500" spans="2:35">
      <c r="B500" s="25">
        <v>5510000</v>
      </c>
      <c r="C500" s="273" t="s">
        <v>532</v>
      </c>
      <c r="D500" s="11">
        <v>3763</v>
      </c>
      <c r="E500" s="11">
        <v>3688</v>
      </c>
      <c r="F500" s="11">
        <v>17</v>
      </c>
      <c r="G500" s="11">
        <v>2</v>
      </c>
      <c r="H500" s="11">
        <v>12</v>
      </c>
      <c r="I500" s="11">
        <v>7</v>
      </c>
      <c r="J500" s="11" t="s">
        <v>1029</v>
      </c>
      <c r="K500" s="11" t="s">
        <v>1029</v>
      </c>
      <c r="L500" s="11">
        <v>1</v>
      </c>
      <c r="M500" s="11" t="s">
        <v>1029</v>
      </c>
      <c r="N500" s="11">
        <v>1</v>
      </c>
      <c r="O500" s="11" t="s">
        <v>1029</v>
      </c>
      <c r="P500" s="11">
        <v>1</v>
      </c>
      <c r="Q500" s="11">
        <v>12</v>
      </c>
      <c r="R500" s="11">
        <v>17</v>
      </c>
      <c r="S500" s="11">
        <v>5</v>
      </c>
      <c r="T500" s="54"/>
      <c r="U500" s="54"/>
      <c r="V500" s="54"/>
      <c r="W500" s="54"/>
      <c r="X500" s="54"/>
      <c r="Y500" s="54"/>
      <c r="Z500" s="54"/>
      <c r="AA500" s="54"/>
      <c r="AB500" s="54"/>
      <c r="AC500" s="54"/>
      <c r="AD500" s="54"/>
      <c r="AE500" s="54"/>
      <c r="AF500" s="54"/>
      <c r="AG500" s="54"/>
      <c r="AH500" s="54"/>
      <c r="AI500" s="54"/>
    </row>
    <row r="501" spans="2:35">
      <c r="B501" s="25">
        <v>5511000</v>
      </c>
      <c r="C501" s="273" t="s">
        <v>533</v>
      </c>
      <c r="D501" s="11">
        <v>1251</v>
      </c>
      <c r="E501" s="11">
        <v>1231</v>
      </c>
      <c r="F501" s="11">
        <v>18</v>
      </c>
      <c r="G501" s="11" t="s">
        <v>1029</v>
      </c>
      <c r="H501" s="11" t="s">
        <v>1029</v>
      </c>
      <c r="I501" s="11" t="s">
        <v>1029</v>
      </c>
      <c r="J501" s="11" t="s">
        <v>1029</v>
      </c>
      <c r="K501" s="11" t="s">
        <v>1029</v>
      </c>
      <c r="L501" s="11" t="s">
        <v>1029</v>
      </c>
      <c r="M501" s="11" t="s">
        <v>1029</v>
      </c>
      <c r="N501" s="11" t="s">
        <v>1029</v>
      </c>
      <c r="O501" s="11" t="s">
        <v>1029</v>
      </c>
      <c r="P501" s="11" t="s">
        <v>1029</v>
      </c>
      <c r="Q501" s="11">
        <v>2</v>
      </c>
      <c r="R501" s="11" t="s">
        <v>1029</v>
      </c>
      <c r="S501" s="11" t="s">
        <v>1029</v>
      </c>
      <c r="T501" s="54"/>
      <c r="U501" s="54"/>
      <c r="V501" s="54"/>
      <c r="W501" s="54"/>
      <c r="X501" s="54"/>
      <c r="Y501" s="54"/>
      <c r="Z501" s="54"/>
      <c r="AA501" s="54"/>
      <c r="AB501" s="54"/>
      <c r="AC501" s="54"/>
      <c r="AD501" s="54"/>
      <c r="AE501" s="54"/>
      <c r="AF501" s="54"/>
      <c r="AG501" s="54"/>
      <c r="AH501" s="54"/>
      <c r="AI501" s="54"/>
    </row>
    <row r="502" spans="2:35">
      <c r="B502" s="25">
        <v>5512000</v>
      </c>
      <c r="C502" s="273" t="s">
        <v>534</v>
      </c>
      <c r="D502" s="11">
        <v>1512</v>
      </c>
      <c r="E502" s="11">
        <v>1489</v>
      </c>
      <c r="F502" s="11" t="s">
        <v>1029</v>
      </c>
      <c r="G502" s="11">
        <v>2</v>
      </c>
      <c r="H502" s="11" t="s">
        <v>1029</v>
      </c>
      <c r="I502" s="11" t="s">
        <v>1029</v>
      </c>
      <c r="J502" s="11">
        <v>11</v>
      </c>
      <c r="K502" s="11" t="s">
        <v>1029</v>
      </c>
      <c r="L502" s="11" t="s">
        <v>1029</v>
      </c>
      <c r="M502" s="11" t="s">
        <v>1029</v>
      </c>
      <c r="N502" s="11">
        <v>1</v>
      </c>
      <c r="O502" s="11" t="s">
        <v>1029</v>
      </c>
      <c r="P502" s="11" t="s">
        <v>1029</v>
      </c>
      <c r="Q502" s="11">
        <v>2</v>
      </c>
      <c r="R502" s="11">
        <v>7</v>
      </c>
      <c r="S502" s="11" t="s">
        <v>1029</v>
      </c>
      <c r="T502" s="54"/>
      <c r="U502" s="54"/>
      <c r="V502" s="54"/>
      <c r="W502" s="54"/>
      <c r="X502" s="54"/>
      <c r="Y502" s="54"/>
      <c r="Z502" s="54"/>
      <c r="AA502" s="54"/>
      <c r="AB502" s="54"/>
      <c r="AC502" s="54"/>
      <c r="AD502" s="54"/>
      <c r="AE502" s="54"/>
      <c r="AF502" s="54"/>
      <c r="AG502" s="54"/>
      <c r="AH502" s="54"/>
      <c r="AI502" s="54"/>
    </row>
    <row r="503" spans="2:35">
      <c r="B503" s="25">
        <v>5513000</v>
      </c>
      <c r="C503" s="273" t="s">
        <v>535</v>
      </c>
      <c r="D503" s="11">
        <v>8427</v>
      </c>
      <c r="E503" s="11">
        <v>8349</v>
      </c>
      <c r="F503" s="11">
        <v>12</v>
      </c>
      <c r="G503" s="11">
        <v>5</v>
      </c>
      <c r="H503" s="11">
        <v>6</v>
      </c>
      <c r="I503" s="11">
        <v>11</v>
      </c>
      <c r="J503" s="11" t="s">
        <v>1029</v>
      </c>
      <c r="K503" s="11" t="s">
        <v>1029</v>
      </c>
      <c r="L503" s="11">
        <v>13</v>
      </c>
      <c r="M503" s="11">
        <v>1</v>
      </c>
      <c r="N503" s="11">
        <v>9</v>
      </c>
      <c r="O503" s="11" t="s">
        <v>1029</v>
      </c>
      <c r="P503" s="11">
        <v>2</v>
      </c>
      <c r="Q503" s="11">
        <v>1</v>
      </c>
      <c r="R503" s="11">
        <v>8</v>
      </c>
      <c r="S503" s="11">
        <v>10</v>
      </c>
      <c r="T503" s="54"/>
      <c r="U503" s="54"/>
      <c r="V503" s="54"/>
      <c r="W503" s="54"/>
      <c r="X503" s="54"/>
      <c r="Y503" s="54"/>
      <c r="Z503" s="54"/>
      <c r="AA503" s="54"/>
      <c r="AB503" s="54"/>
      <c r="AC503" s="54"/>
      <c r="AD503" s="54"/>
      <c r="AE503" s="54"/>
      <c r="AF503" s="54"/>
      <c r="AG503" s="54"/>
      <c r="AH503" s="54"/>
      <c r="AI503" s="54"/>
    </row>
    <row r="504" spans="2:35">
      <c r="B504" s="25">
        <v>5514000</v>
      </c>
      <c r="C504" s="277" t="s">
        <v>536</v>
      </c>
      <c r="D504" s="11">
        <v>1751</v>
      </c>
      <c r="E504" s="11">
        <v>1747</v>
      </c>
      <c r="F504" s="11" t="s">
        <v>1029</v>
      </c>
      <c r="G504" s="11">
        <v>1</v>
      </c>
      <c r="H504" s="11" t="s">
        <v>1029</v>
      </c>
      <c r="I504" s="11" t="s">
        <v>1029</v>
      </c>
      <c r="J504" s="11" t="s">
        <v>1029</v>
      </c>
      <c r="K504" s="11" t="s">
        <v>1029</v>
      </c>
      <c r="L504" s="11">
        <v>1</v>
      </c>
      <c r="M504" s="11" t="s">
        <v>1029</v>
      </c>
      <c r="N504" s="11" t="s">
        <v>1029</v>
      </c>
      <c r="O504" s="11" t="s">
        <v>1029</v>
      </c>
      <c r="P504" s="11" t="s">
        <v>1029</v>
      </c>
      <c r="Q504" s="11" t="s">
        <v>1029</v>
      </c>
      <c r="R504" s="11" t="s">
        <v>1029</v>
      </c>
      <c r="S504" s="11">
        <v>2</v>
      </c>
      <c r="T504" s="54"/>
      <c r="U504" s="54"/>
      <c r="V504" s="54"/>
      <c r="W504" s="54"/>
      <c r="X504" s="54"/>
      <c r="Y504" s="54"/>
      <c r="Z504" s="54"/>
      <c r="AA504" s="54"/>
      <c r="AB504" s="54"/>
      <c r="AC504" s="54"/>
      <c r="AD504" s="54"/>
      <c r="AE504" s="54"/>
      <c r="AF504" s="54"/>
      <c r="AG504" s="54"/>
      <c r="AH504" s="54"/>
      <c r="AI504" s="54"/>
    </row>
    <row r="505" spans="2:35">
      <c r="B505" s="25">
        <v>5515000</v>
      </c>
      <c r="C505" s="277" t="s">
        <v>537</v>
      </c>
      <c r="D505" s="11">
        <v>1802</v>
      </c>
      <c r="E505" s="11">
        <v>1770</v>
      </c>
      <c r="F505" s="11">
        <v>11</v>
      </c>
      <c r="G505" s="11">
        <v>3</v>
      </c>
      <c r="H505" s="11" t="s">
        <v>1029</v>
      </c>
      <c r="I505" s="11">
        <v>1</v>
      </c>
      <c r="J505" s="11">
        <v>2</v>
      </c>
      <c r="K505" s="11" t="s">
        <v>1029</v>
      </c>
      <c r="L505" s="11" t="s">
        <v>1029</v>
      </c>
      <c r="M505" s="11" t="s">
        <v>1029</v>
      </c>
      <c r="N505" s="11">
        <v>3</v>
      </c>
      <c r="O505" s="11" t="s">
        <v>1029</v>
      </c>
      <c r="P505" s="11" t="s">
        <v>1029</v>
      </c>
      <c r="Q505" s="11" t="s">
        <v>1029</v>
      </c>
      <c r="R505" s="11">
        <v>4</v>
      </c>
      <c r="S505" s="11">
        <v>8</v>
      </c>
      <c r="T505" s="54"/>
      <c r="U505" s="54"/>
      <c r="V505" s="54"/>
      <c r="W505" s="54"/>
      <c r="X505" s="54"/>
      <c r="Y505" s="54"/>
      <c r="Z505" s="54"/>
      <c r="AA505" s="54"/>
      <c r="AB505" s="54"/>
      <c r="AC505" s="54"/>
      <c r="AD505" s="54"/>
      <c r="AE505" s="54"/>
      <c r="AF505" s="54"/>
      <c r="AG505" s="54"/>
      <c r="AH505" s="54"/>
      <c r="AI505" s="54"/>
    </row>
    <row r="506" spans="2:35">
      <c r="B506" s="25">
        <v>5516000</v>
      </c>
      <c r="C506" s="273" t="s">
        <v>538</v>
      </c>
      <c r="D506" s="11">
        <v>834</v>
      </c>
      <c r="E506" s="11">
        <v>830</v>
      </c>
      <c r="F506" s="11" t="s">
        <v>1029</v>
      </c>
      <c r="G506" s="11" t="s">
        <v>1029</v>
      </c>
      <c r="H506" s="11">
        <v>1</v>
      </c>
      <c r="I506" s="11" t="s">
        <v>1029</v>
      </c>
      <c r="J506" s="11" t="s">
        <v>1029</v>
      </c>
      <c r="K506" s="11" t="s">
        <v>1029</v>
      </c>
      <c r="L506" s="11" t="s">
        <v>1029</v>
      </c>
      <c r="M506" s="11" t="s">
        <v>1029</v>
      </c>
      <c r="N506" s="11" t="s">
        <v>1029</v>
      </c>
      <c r="O506" s="11" t="s">
        <v>1029</v>
      </c>
      <c r="P506" s="11" t="s">
        <v>1029</v>
      </c>
      <c r="Q506" s="11">
        <v>2</v>
      </c>
      <c r="R506" s="11">
        <v>1</v>
      </c>
      <c r="S506" s="11" t="s">
        <v>1029</v>
      </c>
      <c r="T506" s="54"/>
      <c r="U506" s="54"/>
      <c r="V506" s="54"/>
      <c r="W506" s="54"/>
      <c r="X506" s="54"/>
      <c r="Y506" s="54"/>
      <c r="Z506" s="54"/>
      <c r="AA506" s="54"/>
      <c r="AB506" s="54"/>
      <c r="AC506" s="54"/>
      <c r="AD506" s="54"/>
      <c r="AE506" s="54"/>
      <c r="AF506" s="54"/>
      <c r="AG506" s="54"/>
      <c r="AH506" s="54"/>
      <c r="AI506" s="54"/>
    </row>
    <row r="507" spans="2:35">
      <c r="B507" s="25">
        <v>5517000</v>
      </c>
      <c r="C507" s="273" t="s">
        <v>220</v>
      </c>
      <c r="D507" s="11">
        <v>2642</v>
      </c>
      <c r="E507" s="11">
        <v>2575</v>
      </c>
      <c r="F507" s="11" t="s">
        <v>1029</v>
      </c>
      <c r="G507" s="11">
        <v>38</v>
      </c>
      <c r="H507" s="11">
        <v>3</v>
      </c>
      <c r="I507" s="11" t="s">
        <v>1029</v>
      </c>
      <c r="J507" s="11" t="s">
        <v>1029</v>
      </c>
      <c r="K507" s="11" t="s">
        <v>1029</v>
      </c>
      <c r="L507" s="11" t="s">
        <v>1029</v>
      </c>
      <c r="M507" s="11" t="s">
        <v>1029</v>
      </c>
      <c r="N507" s="11">
        <v>1</v>
      </c>
      <c r="O507" s="11" t="s">
        <v>1029</v>
      </c>
      <c r="P507" s="11" t="s">
        <v>1029</v>
      </c>
      <c r="Q507" s="11" t="s">
        <v>1029</v>
      </c>
      <c r="R507" s="11">
        <v>12</v>
      </c>
      <c r="S507" s="11">
        <v>13</v>
      </c>
      <c r="T507" s="54"/>
      <c r="U507" s="54"/>
      <c r="V507" s="54"/>
      <c r="W507" s="54"/>
      <c r="X507" s="54"/>
      <c r="Y507" s="54"/>
      <c r="Z507" s="54"/>
      <c r="AA507" s="54"/>
      <c r="AB507" s="54"/>
      <c r="AC507" s="54"/>
      <c r="AD507" s="54"/>
      <c r="AE507" s="54"/>
      <c r="AF507" s="54"/>
      <c r="AG507" s="54"/>
      <c r="AH507" s="54"/>
      <c r="AI507" s="54"/>
    </row>
    <row r="508" spans="2:35">
      <c r="B508" s="25">
        <v>5518000</v>
      </c>
      <c r="C508" s="273" t="s">
        <v>539</v>
      </c>
      <c r="D508" s="11">
        <v>713</v>
      </c>
      <c r="E508" s="11">
        <v>709</v>
      </c>
      <c r="F508" s="11" t="s">
        <v>1029</v>
      </c>
      <c r="G508" s="11">
        <v>2</v>
      </c>
      <c r="H508" s="11">
        <v>1</v>
      </c>
      <c r="I508" s="11" t="s">
        <v>1029</v>
      </c>
      <c r="J508" s="11" t="s">
        <v>1029</v>
      </c>
      <c r="K508" s="11" t="s">
        <v>1029</v>
      </c>
      <c r="L508" s="11" t="s">
        <v>1029</v>
      </c>
      <c r="M508" s="11" t="s">
        <v>1029</v>
      </c>
      <c r="N508" s="11" t="s">
        <v>1029</v>
      </c>
      <c r="O508" s="11" t="s">
        <v>1029</v>
      </c>
      <c r="P508" s="11" t="s">
        <v>1029</v>
      </c>
      <c r="Q508" s="11" t="s">
        <v>1029</v>
      </c>
      <c r="R508" s="11" t="s">
        <v>1029</v>
      </c>
      <c r="S508" s="11">
        <v>1</v>
      </c>
      <c r="T508" s="54"/>
      <c r="U508" s="54"/>
      <c r="V508" s="54"/>
      <c r="W508" s="54"/>
      <c r="X508" s="54"/>
      <c r="Y508" s="54"/>
      <c r="Z508" s="54"/>
      <c r="AA508" s="54"/>
      <c r="AB508" s="54"/>
      <c r="AC508" s="54"/>
      <c r="AD508" s="54"/>
      <c r="AE508" s="54"/>
      <c r="AF508" s="54"/>
      <c r="AG508" s="54"/>
      <c r="AH508" s="54"/>
      <c r="AI508" s="54"/>
    </row>
    <row r="509" spans="2:35">
      <c r="B509" s="25">
        <v>5519000</v>
      </c>
      <c r="C509" s="273" t="s">
        <v>540</v>
      </c>
      <c r="D509" s="11">
        <v>1954</v>
      </c>
      <c r="E509" s="11">
        <v>1911</v>
      </c>
      <c r="F509" s="11">
        <v>17</v>
      </c>
      <c r="G509" s="11">
        <v>8</v>
      </c>
      <c r="H509" s="11">
        <v>1</v>
      </c>
      <c r="I509" s="11" t="s">
        <v>1029</v>
      </c>
      <c r="J509" s="11">
        <v>2</v>
      </c>
      <c r="K509" s="11" t="s">
        <v>1029</v>
      </c>
      <c r="L509" s="11" t="s">
        <v>1029</v>
      </c>
      <c r="M509" s="11">
        <v>1</v>
      </c>
      <c r="N509" s="11" t="s">
        <v>1029</v>
      </c>
      <c r="O509" s="11" t="s">
        <v>1029</v>
      </c>
      <c r="P509" s="11">
        <v>1</v>
      </c>
      <c r="Q509" s="11">
        <v>2</v>
      </c>
      <c r="R509" s="11">
        <v>10</v>
      </c>
      <c r="S509" s="11">
        <v>1</v>
      </c>
      <c r="T509" s="54"/>
      <c r="U509" s="54"/>
      <c r="V509" s="54"/>
      <c r="W509" s="54"/>
      <c r="X509" s="54"/>
      <c r="Y509" s="54"/>
      <c r="Z509" s="54"/>
      <c r="AA509" s="54"/>
      <c r="AB509" s="54"/>
      <c r="AC509" s="54"/>
      <c r="AD509" s="54"/>
      <c r="AE509" s="54"/>
      <c r="AF509" s="54"/>
      <c r="AG509" s="54"/>
      <c r="AH509" s="54"/>
      <c r="AI509" s="54"/>
    </row>
    <row r="510" spans="2:35">
      <c r="B510" s="25">
        <v>5520000</v>
      </c>
      <c r="C510" s="273" t="s">
        <v>541</v>
      </c>
      <c r="D510" s="11">
        <v>3136</v>
      </c>
      <c r="E510" s="11">
        <v>3049</v>
      </c>
      <c r="F510" s="11" t="s">
        <v>1029</v>
      </c>
      <c r="G510" s="11">
        <v>13</v>
      </c>
      <c r="H510" s="11">
        <v>1</v>
      </c>
      <c r="I510" s="11" t="s">
        <v>1029</v>
      </c>
      <c r="J510" s="11" t="s">
        <v>1029</v>
      </c>
      <c r="K510" s="11" t="s">
        <v>1029</v>
      </c>
      <c r="L510" s="11">
        <v>1</v>
      </c>
      <c r="M510" s="11">
        <v>1</v>
      </c>
      <c r="N510" s="11">
        <v>3</v>
      </c>
      <c r="O510" s="11" t="s">
        <v>1029</v>
      </c>
      <c r="P510" s="11" t="s">
        <v>1029</v>
      </c>
      <c r="Q510" s="11">
        <v>11</v>
      </c>
      <c r="R510" s="11">
        <v>5</v>
      </c>
      <c r="S510" s="11">
        <v>52</v>
      </c>
      <c r="T510" s="54"/>
      <c r="U510" s="54"/>
      <c r="V510" s="54"/>
      <c r="W510" s="54"/>
      <c r="X510" s="54"/>
      <c r="Y510" s="54"/>
      <c r="Z510" s="54"/>
      <c r="AA510" s="54"/>
      <c r="AB510" s="54"/>
      <c r="AC510" s="54"/>
      <c r="AD510" s="54"/>
      <c r="AE510" s="54"/>
      <c r="AF510" s="54"/>
      <c r="AG510" s="54"/>
      <c r="AH510" s="54"/>
      <c r="AI510" s="54"/>
    </row>
    <row r="511" spans="2:35">
      <c r="B511" s="25">
        <v>5521000</v>
      </c>
      <c r="C511" s="273" t="s">
        <v>542</v>
      </c>
      <c r="D511" s="11">
        <v>1907</v>
      </c>
      <c r="E511" s="11">
        <v>1832</v>
      </c>
      <c r="F511" s="11">
        <v>2</v>
      </c>
      <c r="G511" s="11">
        <v>2</v>
      </c>
      <c r="H511" s="11" t="s">
        <v>1029</v>
      </c>
      <c r="I511" s="11">
        <v>53</v>
      </c>
      <c r="J511" s="11">
        <v>2</v>
      </c>
      <c r="K511" s="11" t="s">
        <v>1029</v>
      </c>
      <c r="L511" s="11" t="s">
        <v>1029</v>
      </c>
      <c r="M511" s="11">
        <v>2</v>
      </c>
      <c r="N511" s="11" t="s">
        <v>1029</v>
      </c>
      <c r="O511" s="11" t="s">
        <v>1029</v>
      </c>
      <c r="P511" s="11" t="s">
        <v>1029</v>
      </c>
      <c r="Q511" s="11" t="s">
        <v>1029</v>
      </c>
      <c r="R511" s="11">
        <v>7</v>
      </c>
      <c r="S511" s="11">
        <v>7</v>
      </c>
      <c r="T511" s="54"/>
      <c r="U511" s="54"/>
      <c r="V511" s="54"/>
      <c r="W511" s="54"/>
      <c r="X511" s="54"/>
      <c r="Y511" s="54"/>
      <c r="Z511" s="54"/>
      <c r="AA511" s="54"/>
      <c r="AB511" s="54"/>
      <c r="AC511" s="54"/>
      <c r="AD511" s="54"/>
      <c r="AE511" s="54"/>
      <c r="AF511" s="54"/>
      <c r="AG511" s="54"/>
      <c r="AH511" s="54"/>
      <c r="AI511" s="54"/>
    </row>
    <row r="512" spans="2:35">
      <c r="B512" s="25">
        <v>5522000</v>
      </c>
      <c r="C512" s="273" t="s">
        <v>543</v>
      </c>
      <c r="D512" s="11">
        <v>1594</v>
      </c>
      <c r="E512" s="11">
        <v>1560</v>
      </c>
      <c r="F512" s="11">
        <v>3</v>
      </c>
      <c r="G512" s="11">
        <v>17</v>
      </c>
      <c r="H512" s="11" t="s">
        <v>1029</v>
      </c>
      <c r="I512" s="11" t="s">
        <v>1029</v>
      </c>
      <c r="J512" s="11" t="s">
        <v>1029</v>
      </c>
      <c r="K512" s="11" t="s">
        <v>1029</v>
      </c>
      <c r="L512" s="11" t="s">
        <v>1029</v>
      </c>
      <c r="M512" s="11" t="s">
        <v>1029</v>
      </c>
      <c r="N512" s="11" t="s">
        <v>1029</v>
      </c>
      <c r="O512" s="11">
        <v>1</v>
      </c>
      <c r="P512" s="11" t="s">
        <v>1029</v>
      </c>
      <c r="Q512" s="11">
        <v>3</v>
      </c>
      <c r="R512" s="11">
        <v>5</v>
      </c>
      <c r="S512" s="11">
        <v>5</v>
      </c>
      <c r="T512" s="54"/>
      <c r="U512" s="54"/>
      <c r="V512" s="54"/>
      <c r="W512" s="54"/>
      <c r="X512" s="54"/>
      <c r="Y512" s="54"/>
      <c r="Z512" s="54"/>
      <c r="AA512" s="54"/>
      <c r="AB512" s="54"/>
      <c r="AC512" s="54"/>
      <c r="AD512" s="54"/>
      <c r="AE512" s="54"/>
      <c r="AF512" s="54"/>
      <c r="AG512" s="54"/>
      <c r="AH512" s="54"/>
      <c r="AI512" s="54"/>
    </row>
    <row r="513" spans="2:35">
      <c r="B513" s="25">
        <v>5523000</v>
      </c>
      <c r="C513" s="273" t="s">
        <v>544</v>
      </c>
      <c r="D513" s="11">
        <v>702</v>
      </c>
      <c r="E513" s="11">
        <v>701</v>
      </c>
      <c r="F513" s="11" t="s">
        <v>1029</v>
      </c>
      <c r="G513" s="11" t="s">
        <v>1029</v>
      </c>
      <c r="H513" s="11" t="s">
        <v>1029</v>
      </c>
      <c r="I513" s="11" t="s">
        <v>1029</v>
      </c>
      <c r="J513" s="11" t="s">
        <v>1029</v>
      </c>
      <c r="K513" s="11" t="s">
        <v>1029</v>
      </c>
      <c r="L513" s="11" t="s">
        <v>1029</v>
      </c>
      <c r="M513" s="11" t="s">
        <v>1029</v>
      </c>
      <c r="N513" s="11">
        <v>1</v>
      </c>
      <c r="O513" s="11" t="s">
        <v>1029</v>
      </c>
      <c r="P513" s="11" t="s">
        <v>1029</v>
      </c>
      <c r="Q513" s="11" t="s">
        <v>1029</v>
      </c>
      <c r="R513" s="11" t="s">
        <v>1029</v>
      </c>
      <c r="S513" s="11" t="s">
        <v>1029</v>
      </c>
      <c r="T513" s="54"/>
      <c r="U513" s="54"/>
      <c r="V513" s="54"/>
      <c r="W513" s="54"/>
      <c r="X513" s="54"/>
      <c r="Y513" s="54"/>
      <c r="Z513" s="54"/>
      <c r="AA513" s="54"/>
      <c r="AB513" s="54"/>
      <c r="AC513" s="54"/>
      <c r="AD513" s="54"/>
      <c r="AE513" s="54"/>
      <c r="AF513" s="54"/>
      <c r="AG513" s="54"/>
      <c r="AH513" s="54"/>
      <c r="AI513" s="54"/>
    </row>
    <row r="514" spans="2:35">
      <c r="B514" s="25">
        <v>5524000</v>
      </c>
      <c r="C514" s="273" t="s">
        <v>545</v>
      </c>
      <c r="D514" s="11">
        <v>4168</v>
      </c>
      <c r="E514" s="11">
        <v>4115</v>
      </c>
      <c r="F514" s="11">
        <v>16</v>
      </c>
      <c r="G514" s="11">
        <v>13</v>
      </c>
      <c r="H514" s="11">
        <v>5</v>
      </c>
      <c r="I514" s="11" t="s">
        <v>1029</v>
      </c>
      <c r="J514" s="11" t="s">
        <v>1029</v>
      </c>
      <c r="K514" s="11" t="s">
        <v>1029</v>
      </c>
      <c r="L514" s="11">
        <v>1</v>
      </c>
      <c r="M514" s="11" t="s">
        <v>1029</v>
      </c>
      <c r="N514" s="11">
        <v>6</v>
      </c>
      <c r="O514" s="11" t="s">
        <v>1029</v>
      </c>
      <c r="P514" s="11" t="s">
        <v>1029</v>
      </c>
      <c r="Q514" s="11">
        <v>4</v>
      </c>
      <c r="R514" s="11">
        <v>1</v>
      </c>
      <c r="S514" s="11">
        <v>7</v>
      </c>
      <c r="T514" s="54"/>
      <c r="U514" s="54"/>
      <c r="V514" s="54"/>
      <c r="W514" s="54"/>
      <c r="X514" s="54"/>
      <c r="Y514" s="54"/>
      <c r="Z514" s="54"/>
      <c r="AA514" s="54"/>
      <c r="AB514" s="54"/>
      <c r="AC514" s="54"/>
      <c r="AD514" s="54"/>
      <c r="AE514" s="54"/>
      <c r="AF514" s="54"/>
      <c r="AG514" s="54"/>
      <c r="AH514" s="54"/>
      <c r="AI514" s="54"/>
    </row>
    <row r="515" spans="2:35">
      <c r="B515" s="25">
        <v>5525000</v>
      </c>
      <c r="C515" s="273" t="s">
        <v>546</v>
      </c>
      <c r="D515" s="11">
        <v>5115</v>
      </c>
      <c r="E515" s="11">
        <v>4962</v>
      </c>
      <c r="F515" s="11">
        <v>96</v>
      </c>
      <c r="G515" s="11">
        <v>12</v>
      </c>
      <c r="H515" s="11">
        <v>1</v>
      </c>
      <c r="I515" s="11">
        <v>4</v>
      </c>
      <c r="J515" s="11">
        <v>4</v>
      </c>
      <c r="K515" s="11" t="s">
        <v>1029</v>
      </c>
      <c r="L515" s="11">
        <v>2</v>
      </c>
      <c r="M515" s="11" t="s">
        <v>1029</v>
      </c>
      <c r="N515" s="11">
        <v>3</v>
      </c>
      <c r="O515" s="11" t="s">
        <v>1029</v>
      </c>
      <c r="P515" s="11" t="s">
        <v>1029</v>
      </c>
      <c r="Q515" s="11">
        <v>7</v>
      </c>
      <c r="R515" s="11">
        <v>13</v>
      </c>
      <c r="S515" s="11">
        <v>11</v>
      </c>
      <c r="T515" s="54"/>
      <c r="U515" s="54"/>
      <c r="V515" s="54"/>
      <c r="W515" s="54"/>
      <c r="X515" s="54"/>
      <c r="Y515" s="54"/>
      <c r="Z515" s="54"/>
      <c r="AA515" s="54"/>
      <c r="AB515" s="54"/>
      <c r="AC515" s="54"/>
      <c r="AD515" s="54"/>
      <c r="AE515" s="54"/>
      <c r="AF515" s="54"/>
      <c r="AG515" s="54"/>
      <c r="AH515" s="54"/>
      <c r="AI515" s="54"/>
    </row>
    <row r="516" spans="2:35">
      <c r="B516" s="25">
        <v>5526000</v>
      </c>
      <c r="C516" s="273" t="s">
        <v>547</v>
      </c>
      <c r="D516" s="11">
        <v>3984</v>
      </c>
      <c r="E516" s="11">
        <v>3955</v>
      </c>
      <c r="F516" s="11">
        <v>2</v>
      </c>
      <c r="G516" s="11">
        <v>2</v>
      </c>
      <c r="H516" s="11" t="s">
        <v>1029</v>
      </c>
      <c r="I516" s="11">
        <v>3</v>
      </c>
      <c r="J516" s="11" t="s">
        <v>1029</v>
      </c>
      <c r="K516" s="11" t="s">
        <v>1029</v>
      </c>
      <c r="L516" s="11">
        <v>1</v>
      </c>
      <c r="M516" s="11">
        <v>1</v>
      </c>
      <c r="N516" s="11">
        <v>2</v>
      </c>
      <c r="O516" s="11" t="s">
        <v>1029</v>
      </c>
      <c r="P516" s="11" t="s">
        <v>1029</v>
      </c>
      <c r="Q516" s="11">
        <v>5</v>
      </c>
      <c r="R516" s="11">
        <v>12</v>
      </c>
      <c r="S516" s="11">
        <v>1</v>
      </c>
      <c r="T516" s="54"/>
      <c r="U516" s="54"/>
      <c r="V516" s="54"/>
      <c r="W516" s="54"/>
      <c r="X516" s="54"/>
      <c r="Y516" s="54"/>
      <c r="Z516" s="54"/>
      <c r="AA516" s="54"/>
      <c r="AB516" s="54"/>
      <c r="AC516" s="54"/>
      <c r="AD516" s="54"/>
      <c r="AE516" s="54"/>
      <c r="AF516" s="54"/>
      <c r="AG516" s="54"/>
      <c r="AH516" s="54"/>
      <c r="AI516" s="54"/>
    </row>
    <row r="517" spans="2:35">
      <c r="B517" s="25">
        <v>5527000</v>
      </c>
      <c r="C517" s="273" t="s">
        <v>548</v>
      </c>
      <c r="D517" s="11">
        <v>1438</v>
      </c>
      <c r="E517" s="11">
        <v>1411</v>
      </c>
      <c r="F517" s="11">
        <v>3</v>
      </c>
      <c r="G517" s="11">
        <v>2</v>
      </c>
      <c r="H517" s="11">
        <v>12</v>
      </c>
      <c r="I517" s="11">
        <v>4</v>
      </c>
      <c r="J517" s="11">
        <v>1</v>
      </c>
      <c r="K517" s="11" t="s">
        <v>1029</v>
      </c>
      <c r="L517" s="11" t="s">
        <v>1029</v>
      </c>
      <c r="M517" s="11" t="s">
        <v>1029</v>
      </c>
      <c r="N517" s="11" t="s">
        <v>1029</v>
      </c>
      <c r="O517" s="11" t="s">
        <v>1029</v>
      </c>
      <c r="P517" s="11" t="s">
        <v>1029</v>
      </c>
      <c r="Q517" s="11" t="s">
        <v>1029</v>
      </c>
      <c r="R517" s="11" t="s">
        <v>1029</v>
      </c>
      <c r="S517" s="11">
        <v>5</v>
      </c>
      <c r="T517" s="54"/>
      <c r="U517" s="54"/>
      <c r="V517" s="54"/>
      <c r="W517" s="54"/>
      <c r="X517" s="54"/>
      <c r="Y517" s="54"/>
      <c r="Z517" s="54"/>
      <c r="AA517" s="54"/>
      <c r="AB517" s="54"/>
      <c r="AC517" s="54"/>
      <c r="AD517" s="54"/>
      <c r="AE517" s="54"/>
      <c r="AF517" s="54"/>
      <c r="AG517" s="54"/>
      <c r="AH517" s="54"/>
      <c r="AI517" s="54"/>
    </row>
    <row r="518" spans="2:35">
      <c r="B518" s="25">
        <v>5528000</v>
      </c>
      <c r="C518" s="273" t="s">
        <v>549</v>
      </c>
      <c r="D518" s="11">
        <v>2262</v>
      </c>
      <c r="E518" s="11">
        <v>2171</v>
      </c>
      <c r="F518" s="11">
        <v>17</v>
      </c>
      <c r="G518" s="11">
        <v>18</v>
      </c>
      <c r="H518" s="11">
        <v>14</v>
      </c>
      <c r="I518" s="11">
        <v>1</v>
      </c>
      <c r="J518" s="11" t="s">
        <v>1029</v>
      </c>
      <c r="K518" s="11" t="s">
        <v>1029</v>
      </c>
      <c r="L518" s="11">
        <v>1</v>
      </c>
      <c r="M518" s="11">
        <v>1</v>
      </c>
      <c r="N518" s="11" t="s">
        <v>1029</v>
      </c>
      <c r="O518" s="11" t="s">
        <v>1029</v>
      </c>
      <c r="P518" s="11">
        <v>4</v>
      </c>
      <c r="Q518" s="11">
        <v>4</v>
      </c>
      <c r="R518" s="11">
        <v>11</v>
      </c>
      <c r="S518" s="11">
        <v>20</v>
      </c>
      <c r="T518" s="54"/>
      <c r="U518" s="54"/>
      <c r="V518" s="54"/>
      <c r="W518" s="54"/>
      <c r="X518" s="54"/>
      <c r="Y518" s="54"/>
      <c r="Z518" s="54"/>
      <c r="AA518" s="54"/>
      <c r="AB518" s="54"/>
      <c r="AC518" s="54"/>
      <c r="AD518" s="54"/>
      <c r="AE518" s="54"/>
      <c r="AF518" s="54"/>
      <c r="AG518" s="54"/>
      <c r="AH518" s="54"/>
      <c r="AI518" s="54"/>
    </row>
    <row r="519" spans="2:35">
      <c r="B519" s="25">
        <v>5529000</v>
      </c>
      <c r="C519" s="273" t="s">
        <v>550</v>
      </c>
      <c r="D519" s="11">
        <v>3113</v>
      </c>
      <c r="E519" s="11">
        <v>3076</v>
      </c>
      <c r="F519" s="11" t="s">
        <v>1029</v>
      </c>
      <c r="G519" s="11">
        <v>34</v>
      </c>
      <c r="H519" s="11" t="s">
        <v>1029</v>
      </c>
      <c r="I519" s="11">
        <v>1</v>
      </c>
      <c r="J519" s="11">
        <v>1</v>
      </c>
      <c r="K519" s="11" t="s">
        <v>1029</v>
      </c>
      <c r="L519" s="11">
        <v>1</v>
      </c>
      <c r="M519" s="11" t="s">
        <v>1029</v>
      </c>
      <c r="N519" s="11" t="s">
        <v>1029</v>
      </c>
      <c r="O519" s="11" t="s">
        <v>1029</v>
      </c>
      <c r="P519" s="11" t="s">
        <v>1029</v>
      </c>
      <c r="Q519" s="11" t="s">
        <v>1029</v>
      </c>
      <c r="R519" s="11" t="s">
        <v>1029</v>
      </c>
      <c r="S519" s="11" t="s">
        <v>1029</v>
      </c>
      <c r="T519" s="54"/>
      <c r="U519" s="54"/>
      <c r="V519" s="54"/>
      <c r="W519" s="54"/>
      <c r="X519" s="54"/>
      <c r="Y519" s="54"/>
      <c r="Z519" s="54"/>
      <c r="AA519" s="54"/>
      <c r="AB519" s="54"/>
      <c r="AC519" s="54"/>
      <c r="AD519" s="54"/>
      <c r="AE519" s="54"/>
      <c r="AF519" s="54"/>
      <c r="AG519" s="54"/>
      <c r="AH519" s="54"/>
      <c r="AI519" s="54"/>
    </row>
    <row r="520" spans="2:35">
      <c r="B520" s="25">
        <v>5530000</v>
      </c>
      <c r="C520" s="273" t="s">
        <v>551</v>
      </c>
      <c r="D520" s="11">
        <v>2165</v>
      </c>
      <c r="E520" s="11">
        <v>2093</v>
      </c>
      <c r="F520" s="11">
        <v>2</v>
      </c>
      <c r="G520" s="11">
        <v>35</v>
      </c>
      <c r="H520" s="11">
        <v>2</v>
      </c>
      <c r="I520" s="11" t="s">
        <v>1029</v>
      </c>
      <c r="J520" s="11">
        <v>1</v>
      </c>
      <c r="K520" s="11" t="s">
        <v>1029</v>
      </c>
      <c r="L520" s="11" t="s">
        <v>1029</v>
      </c>
      <c r="M520" s="11" t="s">
        <v>1029</v>
      </c>
      <c r="N520" s="11">
        <v>1</v>
      </c>
      <c r="O520" s="11" t="s">
        <v>1029</v>
      </c>
      <c r="P520" s="11" t="s">
        <v>1029</v>
      </c>
      <c r="Q520" s="11">
        <v>1</v>
      </c>
      <c r="R520" s="11">
        <v>9</v>
      </c>
      <c r="S520" s="11">
        <v>21</v>
      </c>
      <c r="T520" s="54"/>
      <c r="U520" s="54"/>
      <c r="V520" s="54"/>
      <c r="W520" s="54"/>
      <c r="X520" s="54"/>
      <c r="Y520" s="54"/>
      <c r="Z520" s="54"/>
      <c r="AA520" s="54"/>
      <c r="AB520" s="54"/>
      <c r="AC520" s="54"/>
      <c r="AD520" s="54"/>
      <c r="AE520" s="54"/>
      <c r="AF520" s="54"/>
      <c r="AG520" s="54"/>
      <c r="AH520" s="54"/>
      <c r="AI520" s="54"/>
    </row>
    <row r="521" spans="2:35">
      <c r="B521" s="25">
        <v>5531000</v>
      </c>
      <c r="C521" s="273" t="s">
        <v>344</v>
      </c>
      <c r="D521" s="11">
        <v>860</v>
      </c>
      <c r="E521" s="11">
        <v>853</v>
      </c>
      <c r="F521" s="11">
        <v>7</v>
      </c>
      <c r="G521" s="11" t="s">
        <v>1029</v>
      </c>
      <c r="H521" s="11" t="s">
        <v>1029</v>
      </c>
      <c r="I521" s="11" t="s">
        <v>1029</v>
      </c>
      <c r="J521" s="11" t="s">
        <v>1029</v>
      </c>
      <c r="K521" s="11" t="s">
        <v>1029</v>
      </c>
      <c r="L521" s="11" t="s">
        <v>1029</v>
      </c>
      <c r="M521" s="11" t="s">
        <v>1029</v>
      </c>
      <c r="N521" s="11" t="s">
        <v>1029</v>
      </c>
      <c r="O521" s="11" t="s">
        <v>1029</v>
      </c>
      <c r="P521" s="11" t="s">
        <v>1029</v>
      </c>
      <c r="Q521" s="11" t="s">
        <v>1029</v>
      </c>
      <c r="R521" s="11" t="s">
        <v>1029</v>
      </c>
      <c r="S521" s="11" t="s">
        <v>1029</v>
      </c>
      <c r="T521" s="54"/>
      <c r="U521" s="54"/>
      <c r="V521" s="54"/>
      <c r="W521" s="54"/>
      <c r="X521" s="54"/>
      <c r="Y521" s="54"/>
      <c r="Z521" s="54"/>
      <c r="AA521" s="54"/>
      <c r="AB521" s="54"/>
      <c r="AC521" s="54"/>
      <c r="AD521" s="54"/>
      <c r="AE521" s="54"/>
      <c r="AF521" s="54"/>
      <c r="AG521" s="54"/>
      <c r="AH521" s="54"/>
      <c r="AI521" s="54"/>
    </row>
    <row r="522" spans="2:35">
      <c r="B522" s="25">
        <v>5532000</v>
      </c>
      <c r="C522" s="273" t="s">
        <v>552</v>
      </c>
      <c r="D522" s="11">
        <v>2586</v>
      </c>
      <c r="E522" s="11">
        <v>2559</v>
      </c>
      <c r="F522" s="11" t="s">
        <v>1029</v>
      </c>
      <c r="G522" s="11">
        <v>11</v>
      </c>
      <c r="H522" s="11">
        <v>1</v>
      </c>
      <c r="I522" s="11" t="s">
        <v>1029</v>
      </c>
      <c r="J522" s="11" t="s">
        <v>1029</v>
      </c>
      <c r="K522" s="11" t="s">
        <v>1029</v>
      </c>
      <c r="L522" s="11" t="s">
        <v>1029</v>
      </c>
      <c r="M522" s="11" t="s">
        <v>1029</v>
      </c>
      <c r="N522" s="11" t="s">
        <v>1029</v>
      </c>
      <c r="O522" s="11" t="s">
        <v>1029</v>
      </c>
      <c r="P522" s="11" t="s">
        <v>1029</v>
      </c>
      <c r="Q522" s="11">
        <v>2</v>
      </c>
      <c r="R522" s="11">
        <v>3</v>
      </c>
      <c r="S522" s="11">
        <v>10</v>
      </c>
      <c r="T522" s="54"/>
      <c r="U522" s="54"/>
      <c r="V522" s="54"/>
      <c r="W522" s="54"/>
      <c r="X522" s="54"/>
      <c r="Y522" s="54"/>
      <c r="Z522" s="54"/>
      <c r="AA522" s="54"/>
      <c r="AB522" s="54"/>
      <c r="AC522" s="54"/>
      <c r="AD522" s="54"/>
      <c r="AE522" s="54"/>
      <c r="AF522" s="54"/>
      <c r="AG522" s="54"/>
      <c r="AH522" s="54"/>
      <c r="AI522" s="54"/>
    </row>
    <row r="523" spans="2:35">
      <c r="B523" s="25">
        <v>5533000</v>
      </c>
      <c r="C523" s="273" t="s">
        <v>553</v>
      </c>
      <c r="D523" s="11">
        <v>2114</v>
      </c>
      <c r="E523" s="11">
        <v>2057</v>
      </c>
      <c r="F523" s="11">
        <v>2</v>
      </c>
      <c r="G523" s="11">
        <v>38</v>
      </c>
      <c r="H523" s="11" t="s">
        <v>1029</v>
      </c>
      <c r="I523" s="11" t="s">
        <v>1029</v>
      </c>
      <c r="J523" s="11">
        <v>2</v>
      </c>
      <c r="K523" s="11" t="s">
        <v>1029</v>
      </c>
      <c r="L523" s="11">
        <v>3</v>
      </c>
      <c r="M523" s="11">
        <v>1</v>
      </c>
      <c r="N523" s="11" t="s">
        <v>1029</v>
      </c>
      <c r="O523" s="11" t="s">
        <v>1029</v>
      </c>
      <c r="P523" s="11" t="s">
        <v>1029</v>
      </c>
      <c r="Q523" s="11">
        <v>5</v>
      </c>
      <c r="R523" s="11">
        <v>2</v>
      </c>
      <c r="S523" s="11">
        <v>4</v>
      </c>
      <c r="T523" s="54"/>
      <c r="U523" s="54"/>
      <c r="V523" s="54"/>
      <c r="W523" s="54"/>
      <c r="X523" s="54"/>
      <c r="Y523" s="54"/>
      <c r="Z523" s="54"/>
      <c r="AA523" s="54"/>
      <c r="AB523" s="54"/>
      <c r="AC523" s="54"/>
      <c r="AD523" s="54"/>
      <c r="AE523" s="54"/>
      <c r="AF523" s="54"/>
      <c r="AG523" s="54"/>
      <c r="AH523" s="54"/>
      <c r="AI523" s="54"/>
    </row>
    <row r="524" spans="2:35" s="54" customFormat="1">
      <c r="B524" s="296">
        <v>6000000</v>
      </c>
      <c r="C524" s="301" t="s">
        <v>554</v>
      </c>
      <c r="D524" s="303">
        <v>36413</v>
      </c>
      <c r="E524" s="303">
        <v>35891</v>
      </c>
      <c r="F524" s="303">
        <v>105</v>
      </c>
      <c r="G524" s="303">
        <v>50</v>
      </c>
      <c r="H524" s="303">
        <v>47</v>
      </c>
      <c r="I524" s="303">
        <v>51</v>
      </c>
      <c r="J524" s="303">
        <v>36</v>
      </c>
      <c r="K524" s="303">
        <v>7</v>
      </c>
      <c r="L524" s="303">
        <v>1</v>
      </c>
      <c r="M524" s="303">
        <v>7</v>
      </c>
      <c r="N524" s="303">
        <v>23</v>
      </c>
      <c r="O524" s="303">
        <v>12</v>
      </c>
      <c r="P524" s="303">
        <v>3</v>
      </c>
      <c r="Q524" s="303">
        <v>33</v>
      </c>
      <c r="R524" s="303">
        <v>31</v>
      </c>
      <c r="S524" s="303">
        <v>116</v>
      </c>
    </row>
    <row r="525" spans="2:35">
      <c r="B525" s="24">
        <v>6001000</v>
      </c>
      <c r="C525" s="273" t="s">
        <v>555</v>
      </c>
      <c r="D525" s="11">
        <v>9140</v>
      </c>
      <c r="E525" s="11">
        <v>8909</v>
      </c>
      <c r="F525" s="11">
        <v>26</v>
      </c>
      <c r="G525" s="11">
        <v>22</v>
      </c>
      <c r="H525" s="11">
        <v>23</v>
      </c>
      <c r="I525" s="11">
        <v>29</v>
      </c>
      <c r="J525" s="11">
        <v>3</v>
      </c>
      <c r="K525" s="11">
        <v>2</v>
      </c>
      <c r="L525" s="11">
        <v>1</v>
      </c>
      <c r="M525" s="11">
        <v>2</v>
      </c>
      <c r="N525" s="11">
        <v>9</v>
      </c>
      <c r="O525" s="11">
        <v>11</v>
      </c>
      <c r="P525" s="11">
        <v>3</v>
      </c>
      <c r="Q525" s="11">
        <v>17</v>
      </c>
      <c r="R525" s="11">
        <v>19</v>
      </c>
      <c r="S525" s="11">
        <v>64</v>
      </c>
      <c r="T525" s="54"/>
      <c r="U525" s="54"/>
      <c r="V525" s="54"/>
      <c r="W525" s="54"/>
      <c r="X525" s="54"/>
      <c r="Y525" s="54"/>
      <c r="Z525" s="54"/>
      <c r="AA525" s="54"/>
      <c r="AB525" s="54"/>
      <c r="AC525" s="54"/>
      <c r="AD525" s="54"/>
      <c r="AE525" s="54"/>
      <c r="AF525" s="54"/>
      <c r="AG525" s="54"/>
      <c r="AH525" s="54"/>
      <c r="AI525" s="54"/>
    </row>
    <row r="526" spans="2:35">
      <c r="B526" s="24">
        <v>6010000</v>
      </c>
      <c r="C526" s="273" t="s">
        <v>556</v>
      </c>
      <c r="D526" s="11">
        <v>1390</v>
      </c>
      <c r="E526" s="11">
        <v>1389</v>
      </c>
      <c r="F526" s="11" t="s">
        <v>1029</v>
      </c>
      <c r="G526" s="11" t="s">
        <v>1029</v>
      </c>
      <c r="H526" s="11" t="s">
        <v>1029</v>
      </c>
      <c r="I526" s="11">
        <v>1</v>
      </c>
      <c r="J526" s="11" t="s">
        <v>1029</v>
      </c>
      <c r="K526" s="11" t="s">
        <v>1029</v>
      </c>
      <c r="L526" s="11" t="s">
        <v>1029</v>
      </c>
      <c r="M526" s="11" t="s">
        <v>1029</v>
      </c>
      <c r="N526" s="11" t="s">
        <v>1029</v>
      </c>
      <c r="O526" s="11" t="s">
        <v>1029</v>
      </c>
      <c r="P526" s="11" t="s">
        <v>1029</v>
      </c>
      <c r="Q526" s="11" t="s">
        <v>1029</v>
      </c>
      <c r="R526" s="11" t="s">
        <v>1029</v>
      </c>
      <c r="S526" s="11" t="s">
        <v>1029</v>
      </c>
      <c r="T526" s="54"/>
      <c r="U526" s="54"/>
      <c r="V526" s="54"/>
      <c r="W526" s="54"/>
      <c r="X526" s="54"/>
      <c r="Y526" s="54"/>
      <c r="Z526" s="54"/>
      <c r="AA526" s="54"/>
      <c r="AB526" s="54"/>
      <c r="AC526" s="54"/>
      <c r="AD526" s="54"/>
      <c r="AE526" s="54"/>
      <c r="AF526" s="54"/>
      <c r="AG526" s="54"/>
      <c r="AH526" s="54"/>
      <c r="AI526" s="54"/>
    </row>
    <row r="527" spans="2:35">
      <c r="B527" s="24">
        <v>6011000</v>
      </c>
      <c r="C527" s="273" t="s">
        <v>557</v>
      </c>
      <c r="D527" s="11">
        <v>1421</v>
      </c>
      <c r="E527" s="11">
        <v>1416</v>
      </c>
      <c r="F527" s="11">
        <v>2</v>
      </c>
      <c r="G527" s="11">
        <v>1</v>
      </c>
      <c r="H527" s="11" t="s">
        <v>1029</v>
      </c>
      <c r="I527" s="11" t="s">
        <v>1029</v>
      </c>
      <c r="J527" s="11" t="s">
        <v>1029</v>
      </c>
      <c r="K527" s="11" t="s">
        <v>1029</v>
      </c>
      <c r="L527" s="11" t="s">
        <v>1029</v>
      </c>
      <c r="M527" s="11" t="s">
        <v>1029</v>
      </c>
      <c r="N527" s="11" t="s">
        <v>1029</v>
      </c>
      <c r="O527" s="11" t="s">
        <v>1029</v>
      </c>
      <c r="P527" s="11" t="s">
        <v>1029</v>
      </c>
      <c r="Q527" s="11">
        <v>1</v>
      </c>
      <c r="R527" s="11" t="s">
        <v>1029</v>
      </c>
      <c r="S527" s="11">
        <v>1</v>
      </c>
      <c r="T527" s="54"/>
      <c r="U527" s="54"/>
      <c r="V527" s="54"/>
      <c r="W527" s="54"/>
      <c r="X527" s="54"/>
      <c r="Y527" s="54"/>
      <c r="Z527" s="54"/>
      <c r="AA527" s="54"/>
      <c r="AB527" s="54"/>
      <c r="AC527" s="54"/>
      <c r="AD527" s="54"/>
      <c r="AE527" s="54"/>
      <c r="AF527" s="54"/>
      <c r="AG527" s="54"/>
      <c r="AH527" s="54"/>
      <c r="AI527" s="54"/>
    </row>
    <row r="528" spans="2:35">
      <c r="B528" s="24">
        <v>6012000</v>
      </c>
      <c r="C528" s="273" t="s">
        <v>558</v>
      </c>
      <c r="D528" s="11">
        <v>592</v>
      </c>
      <c r="E528" s="11">
        <v>574</v>
      </c>
      <c r="F528" s="11">
        <v>1</v>
      </c>
      <c r="G528" s="11" t="s">
        <v>1029</v>
      </c>
      <c r="H528" s="11" t="s">
        <v>1029</v>
      </c>
      <c r="I528" s="11" t="s">
        <v>1029</v>
      </c>
      <c r="J528" s="11">
        <v>17</v>
      </c>
      <c r="K528" s="11" t="s">
        <v>1029</v>
      </c>
      <c r="L528" s="11" t="s">
        <v>1029</v>
      </c>
      <c r="M528" s="11" t="s">
        <v>1029</v>
      </c>
      <c r="N528" s="11" t="s">
        <v>1029</v>
      </c>
      <c r="O528" s="11" t="s">
        <v>1029</v>
      </c>
      <c r="P528" s="11" t="s">
        <v>1029</v>
      </c>
      <c r="Q528" s="11" t="s">
        <v>1029</v>
      </c>
      <c r="R528" s="11" t="s">
        <v>1029</v>
      </c>
      <c r="S528" s="11" t="s">
        <v>1029</v>
      </c>
      <c r="T528" s="54"/>
      <c r="U528" s="54"/>
      <c r="V528" s="54"/>
      <c r="W528" s="54"/>
      <c r="X528" s="54"/>
      <c r="Y528" s="54"/>
      <c r="Z528" s="54"/>
      <c r="AA528" s="54"/>
      <c r="AB528" s="54"/>
      <c r="AC528" s="54"/>
      <c r="AD528" s="54"/>
      <c r="AE528" s="54"/>
      <c r="AF528" s="54"/>
      <c r="AG528" s="54"/>
      <c r="AH528" s="54"/>
      <c r="AI528" s="54"/>
    </row>
    <row r="529" spans="2:35">
      <c r="B529" s="24">
        <v>6013000</v>
      </c>
      <c r="C529" s="273" t="s">
        <v>559</v>
      </c>
      <c r="D529" s="11">
        <v>1960</v>
      </c>
      <c r="E529" s="11">
        <v>1946</v>
      </c>
      <c r="F529" s="11" t="s">
        <v>1029</v>
      </c>
      <c r="G529" s="11" t="s">
        <v>1029</v>
      </c>
      <c r="H529" s="11" t="s">
        <v>1029</v>
      </c>
      <c r="I529" s="11" t="s">
        <v>1029</v>
      </c>
      <c r="J529" s="11">
        <v>8</v>
      </c>
      <c r="K529" s="11">
        <v>3</v>
      </c>
      <c r="L529" s="11" t="s">
        <v>1029</v>
      </c>
      <c r="M529" s="11" t="s">
        <v>1029</v>
      </c>
      <c r="N529" s="11" t="s">
        <v>1029</v>
      </c>
      <c r="O529" s="11" t="s">
        <v>1029</v>
      </c>
      <c r="P529" s="11" t="s">
        <v>1029</v>
      </c>
      <c r="Q529" s="11">
        <v>2</v>
      </c>
      <c r="R529" s="11" t="s">
        <v>1029</v>
      </c>
      <c r="S529" s="11">
        <v>1</v>
      </c>
      <c r="T529" s="54"/>
      <c r="U529" s="54"/>
      <c r="V529" s="54"/>
      <c r="W529" s="54"/>
      <c r="X529" s="54"/>
      <c r="Y529" s="54"/>
      <c r="Z529" s="54"/>
      <c r="AA529" s="54"/>
      <c r="AB529" s="54"/>
      <c r="AC529" s="54"/>
      <c r="AD529" s="54"/>
      <c r="AE529" s="54"/>
      <c r="AF529" s="54"/>
      <c r="AG529" s="54"/>
      <c r="AH529" s="54"/>
      <c r="AI529" s="54"/>
    </row>
    <row r="530" spans="2:35">
      <c r="B530" s="24">
        <v>6014000</v>
      </c>
      <c r="C530" s="273" t="s">
        <v>560</v>
      </c>
      <c r="D530" s="11">
        <v>614</v>
      </c>
      <c r="E530" s="11">
        <v>613</v>
      </c>
      <c r="F530" s="11" t="s">
        <v>1029</v>
      </c>
      <c r="G530" s="11" t="s">
        <v>1029</v>
      </c>
      <c r="H530" s="11" t="s">
        <v>1029</v>
      </c>
      <c r="I530" s="11" t="s">
        <v>1029</v>
      </c>
      <c r="J530" s="11" t="s">
        <v>1029</v>
      </c>
      <c r="K530" s="11" t="s">
        <v>1029</v>
      </c>
      <c r="L530" s="11" t="s">
        <v>1029</v>
      </c>
      <c r="M530" s="11">
        <v>1</v>
      </c>
      <c r="N530" s="11" t="s">
        <v>1029</v>
      </c>
      <c r="O530" s="11" t="s">
        <v>1029</v>
      </c>
      <c r="P530" s="11" t="s">
        <v>1029</v>
      </c>
      <c r="Q530" s="11" t="s">
        <v>1029</v>
      </c>
      <c r="R530" s="11" t="s">
        <v>1029</v>
      </c>
      <c r="S530" s="11" t="s">
        <v>1029</v>
      </c>
      <c r="T530" s="54"/>
      <c r="U530" s="54"/>
      <c r="V530" s="54"/>
      <c r="W530" s="54"/>
      <c r="X530" s="54"/>
      <c r="Y530" s="54"/>
      <c r="Z530" s="54"/>
      <c r="AA530" s="54"/>
      <c r="AB530" s="54"/>
      <c r="AC530" s="54"/>
      <c r="AD530" s="54"/>
      <c r="AE530" s="54"/>
      <c r="AF530" s="54"/>
      <c r="AG530" s="54"/>
      <c r="AH530" s="54"/>
      <c r="AI530" s="54"/>
    </row>
    <row r="531" spans="2:35">
      <c r="B531" s="24">
        <v>6015000</v>
      </c>
      <c r="C531" s="273" t="s">
        <v>561</v>
      </c>
      <c r="D531" s="11">
        <v>1111</v>
      </c>
      <c r="E531" s="11">
        <v>1108</v>
      </c>
      <c r="F531" s="11" t="s">
        <v>1029</v>
      </c>
      <c r="G531" s="11">
        <v>1</v>
      </c>
      <c r="H531" s="11" t="s">
        <v>1029</v>
      </c>
      <c r="I531" s="11">
        <v>2</v>
      </c>
      <c r="J531" s="11" t="s">
        <v>1029</v>
      </c>
      <c r="K531" s="11" t="s">
        <v>1029</v>
      </c>
      <c r="L531" s="11" t="s">
        <v>1029</v>
      </c>
      <c r="M531" s="11" t="s">
        <v>1029</v>
      </c>
      <c r="N531" s="11" t="s">
        <v>1029</v>
      </c>
      <c r="O531" s="11" t="s">
        <v>1029</v>
      </c>
      <c r="P531" s="11" t="s">
        <v>1029</v>
      </c>
      <c r="Q531" s="11" t="s">
        <v>1029</v>
      </c>
      <c r="R531" s="11" t="s">
        <v>1029</v>
      </c>
      <c r="S531" s="11" t="s">
        <v>1029</v>
      </c>
      <c r="T531" s="54"/>
      <c r="U531" s="54"/>
      <c r="V531" s="54"/>
      <c r="W531" s="54"/>
      <c r="X531" s="54"/>
      <c r="Y531" s="54"/>
      <c r="Z531" s="54"/>
      <c r="AA531" s="54"/>
      <c r="AB531" s="54"/>
      <c r="AC531" s="54"/>
      <c r="AD531" s="54"/>
      <c r="AE531" s="54"/>
      <c r="AF531" s="54"/>
      <c r="AG531" s="54"/>
      <c r="AH531" s="54"/>
      <c r="AI531" s="54"/>
    </row>
    <row r="532" spans="2:35">
      <c r="B532" s="24">
        <v>6016000</v>
      </c>
      <c r="C532" s="273" t="s">
        <v>562</v>
      </c>
      <c r="D532" s="11">
        <v>709</v>
      </c>
      <c r="E532" s="11">
        <v>706</v>
      </c>
      <c r="F532" s="11" t="s">
        <v>1029</v>
      </c>
      <c r="G532" s="11">
        <v>1</v>
      </c>
      <c r="H532" s="11" t="s">
        <v>1029</v>
      </c>
      <c r="I532" s="11" t="s">
        <v>1029</v>
      </c>
      <c r="J532" s="11" t="s">
        <v>1029</v>
      </c>
      <c r="K532" s="11" t="s">
        <v>1029</v>
      </c>
      <c r="L532" s="11" t="s">
        <v>1029</v>
      </c>
      <c r="M532" s="11">
        <v>1</v>
      </c>
      <c r="N532" s="11" t="s">
        <v>1029</v>
      </c>
      <c r="O532" s="11" t="s">
        <v>1029</v>
      </c>
      <c r="P532" s="11" t="s">
        <v>1029</v>
      </c>
      <c r="Q532" s="11" t="s">
        <v>1029</v>
      </c>
      <c r="R532" s="11">
        <v>1</v>
      </c>
      <c r="S532" s="11" t="s">
        <v>1029</v>
      </c>
      <c r="T532" s="54"/>
      <c r="U532" s="54"/>
      <c r="V532" s="54"/>
      <c r="W532" s="54"/>
      <c r="X532" s="54"/>
      <c r="Y532" s="54"/>
      <c r="Z532" s="54"/>
      <c r="AA532" s="54"/>
      <c r="AB532" s="54"/>
      <c r="AC532" s="54"/>
      <c r="AD532" s="54"/>
      <c r="AE532" s="54"/>
      <c r="AF532" s="54"/>
      <c r="AG532" s="54"/>
      <c r="AH532" s="54"/>
      <c r="AI532" s="54"/>
    </row>
    <row r="533" spans="2:35">
      <c r="B533" s="24">
        <v>6017000</v>
      </c>
      <c r="C533" s="273" t="s">
        <v>563</v>
      </c>
      <c r="D533" s="11">
        <v>575</v>
      </c>
      <c r="E533" s="11">
        <v>558</v>
      </c>
      <c r="F533" s="11">
        <v>5</v>
      </c>
      <c r="G533" s="11" t="s">
        <v>1029</v>
      </c>
      <c r="H533" s="11">
        <v>11</v>
      </c>
      <c r="I533" s="11" t="s">
        <v>1029</v>
      </c>
      <c r="J533" s="11">
        <v>1</v>
      </c>
      <c r="K533" s="11" t="s">
        <v>1029</v>
      </c>
      <c r="L533" s="11" t="s">
        <v>1029</v>
      </c>
      <c r="M533" s="11" t="s">
        <v>1029</v>
      </c>
      <c r="N533" s="11" t="s">
        <v>1029</v>
      </c>
      <c r="O533" s="11" t="s">
        <v>1029</v>
      </c>
      <c r="P533" s="11" t="s">
        <v>1029</v>
      </c>
      <c r="Q533" s="11" t="s">
        <v>1029</v>
      </c>
      <c r="R533" s="11" t="s">
        <v>1029</v>
      </c>
      <c r="S533" s="11" t="s">
        <v>1029</v>
      </c>
      <c r="T533" s="54"/>
      <c r="U533" s="54"/>
      <c r="V533" s="54"/>
      <c r="W533" s="54"/>
      <c r="X533" s="54"/>
      <c r="Y533" s="54"/>
      <c r="Z533" s="54"/>
      <c r="AA533" s="54"/>
      <c r="AB533" s="54"/>
      <c r="AC533" s="54"/>
      <c r="AD533" s="54"/>
      <c r="AE533" s="54"/>
      <c r="AF533" s="54"/>
      <c r="AG533" s="54"/>
      <c r="AH533" s="54"/>
      <c r="AI533" s="54"/>
    </row>
    <row r="534" spans="2:35">
      <c r="B534" s="24">
        <v>6018000</v>
      </c>
      <c r="C534" s="273" t="s">
        <v>564</v>
      </c>
      <c r="D534" s="11">
        <v>2165</v>
      </c>
      <c r="E534" s="11">
        <v>2111</v>
      </c>
      <c r="F534" s="11">
        <v>42</v>
      </c>
      <c r="G534" s="11">
        <v>1</v>
      </c>
      <c r="H534" s="11">
        <v>6</v>
      </c>
      <c r="I534" s="11" t="s">
        <v>1029</v>
      </c>
      <c r="J534" s="11">
        <v>2</v>
      </c>
      <c r="K534" s="11">
        <v>1</v>
      </c>
      <c r="L534" s="11" t="s">
        <v>1029</v>
      </c>
      <c r="M534" s="11" t="s">
        <v>1029</v>
      </c>
      <c r="N534" s="11" t="s">
        <v>1029</v>
      </c>
      <c r="O534" s="11" t="s">
        <v>1029</v>
      </c>
      <c r="P534" s="11" t="s">
        <v>1029</v>
      </c>
      <c r="Q534" s="11">
        <v>1</v>
      </c>
      <c r="R534" s="11" t="s">
        <v>1029</v>
      </c>
      <c r="S534" s="11">
        <v>1</v>
      </c>
      <c r="T534" s="54"/>
      <c r="U534" s="54"/>
      <c r="V534" s="54"/>
      <c r="W534" s="54"/>
      <c r="X534" s="54"/>
      <c r="Y534" s="54"/>
      <c r="Z534" s="54"/>
      <c r="AA534" s="54"/>
      <c r="AB534" s="54"/>
      <c r="AC534" s="54"/>
      <c r="AD534" s="54"/>
      <c r="AE534" s="54"/>
      <c r="AF534" s="54"/>
      <c r="AG534" s="54"/>
      <c r="AH534" s="54"/>
      <c r="AI534" s="54"/>
    </row>
    <row r="535" spans="2:35">
      <c r="B535" s="24">
        <v>6019000</v>
      </c>
      <c r="C535" s="273" t="s">
        <v>565</v>
      </c>
      <c r="D535" s="11">
        <v>894</v>
      </c>
      <c r="E535" s="11">
        <v>894</v>
      </c>
      <c r="F535" s="11" t="s">
        <v>1029</v>
      </c>
      <c r="G535" s="11" t="s">
        <v>1029</v>
      </c>
      <c r="H535" s="11" t="s">
        <v>1029</v>
      </c>
      <c r="I535" s="11" t="s">
        <v>1029</v>
      </c>
      <c r="J535" s="11" t="s">
        <v>1029</v>
      </c>
      <c r="K535" s="11" t="s">
        <v>1029</v>
      </c>
      <c r="L535" s="11" t="s">
        <v>1029</v>
      </c>
      <c r="M535" s="11" t="s">
        <v>1029</v>
      </c>
      <c r="N535" s="11" t="s">
        <v>1029</v>
      </c>
      <c r="O535" s="11" t="s">
        <v>1029</v>
      </c>
      <c r="P535" s="11" t="s">
        <v>1029</v>
      </c>
      <c r="Q535" s="11" t="s">
        <v>1029</v>
      </c>
      <c r="R535" s="11" t="s">
        <v>1029</v>
      </c>
      <c r="S535" s="11" t="s">
        <v>1029</v>
      </c>
      <c r="T535" s="54"/>
      <c r="U535" s="54"/>
      <c r="V535" s="54"/>
      <c r="W535" s="54"/>
      <c r="X535" s="54"/>
      <c r="Y535" s="54"/>
      <c r="Z535" s="54"/>
      <c r="AA535" s="54"/>
      <c r="AB535" s="54"/>
      <c r="AC535" s="54"/>
      <c r="AD535" s="54"/>
      <c r="AE535" s="54"/>
      <c r="AF535" s="54"/>
      <c r="AG535" s="54"/>
      <c r="AH535" s="54"/>
      <c r="AI535" s="54"/>
    </row>
    <row r="536" spans="2:35">
      <c r="B536" s="24">
        <v>6020000</v>
      </c>
      <c r="C536" s="273" t="s">
        <v>566</v>
      </c>
      <c r="D536" s="11">
        <v>659</v>
      </c>
      <c r="E536" s="11">
        <v>659</v>
      </c>
      <c r="F536" s="11" t="s">
        <v>1029</v>
      </c>
      <c r="G536" s="11" t="s">
        <v>1029</v>
      </c>
      <c r="H536" s="11" t="s">
        <v>1029</v>
      </c>
      <c r="I536" s="11" t="s">
        <v>1029</v>
      </c>
      <c r="J536" s="11" t="s">
        <v>1029</v>
      </c>
      <c r="K536" s="11" t="s">
        <v>1029</v>
      </c>
      <c r="L536" s="11" t="s">
        <v>1029</v>
      </c>
      <c r="M536" s="11" t="s">
        <v>1029</v>
      </c>
      <c r="N536" s="11" t="s">
        <v>1029</v>
      </c>
      <c r="O536" s="11" t="s">
        <v>1029</v>
      </c>
      <c r="P536" s="11" t="s">
        <v>1029</v>
      </c>
      <c r="Q536" s="11" t="s">
        <v>1029</v>
      </c>
      <c r="R536" s="11" t="s">
        <v>1029</v>
      </c>
      <c r="S536" s="11" t="s">
        <v>1029</v>
      </c>
      <c r="T536" s="54"/>
      <c r="U536" s="54"/>
      <c r="V536" s="54"/>
      <c r="W536" s="54"/>
      <c r="X536" s="54"/>
      <c r="Y536" s="54"/>
      <c r="Z536" s="54"/>
      <c r="AA536" s="54"/>
      <c r="AB536" s="54"/>
      <c r="AC536" s="54"/>
      <c r="AD536" s="54"/>
      <c r="AE536" s="54"/>
      <c r="AF536" s="54"/>
      <c r="AG536" s="54"/>
      <c r="AH536" s="54"/>
      <c r="AI536" s="54"/>
    </row>
    <row r="537" spans="2:35">
      <c r="B537" s="24">
        <v>6021000</v>
      </c>
      <c r="C537" s="273" t="s">
        <v>567</v>
      </c>
      <c r="D537" s="11">
        <v>1294</v>
      </c>
      <c r="E537" s="11">
        <v>1287</v>
      </c>
      <c r="F537" s="11">
        <v>1</v>
      </c>
      <c r="G537" s="11">
        <v>2</v>
      </c>
      <c r="H537" s="11" t="s">
        <v>1029</v>
      </c>
      <c r="I537" s="11" t="s">
        <v>1029</v>
      </c>
      <c r="J537" s="11" t="s">
        <v>1029</v>
      </c>
      <c r="K537" s="11" t="s">
        <v>1029</v>
      </c>
      <c r="L537" s="11" t="s">
        <v>1029</v>
      </c>
      <c r="M537" s="11">
        <v>1</v>
      </c>
      <c r="N537" s="11" t="s">
        <v>1029</v>
      </c>
      <c r="O537" s="11" t="s">
        <v>1029</v>
      </c>
      <c r="P537" s="11" t="s">
        <v>1029</v>
      </c>
      <c r="Q537" s="11" t="s">
        <v>1029</v>
      </c>
      <c r="R537" s="11">
        <v>3</v>
      </c>
      <c r="S537" s="11" t="s">
        <v>1029</v>
      </c>
      <c r="T537" s="54"/>
      <c r="U537" s="54"/>
      <c r="V537" s="54"/>
      <c r="W537" s="54"/>
      <c r="X537" s="54"/>
      <c r="Y537" s="54"/>
      <c r="Z537" s="54"/>
      <c r="AA537" s="54"/>
      <c r="AB537" s="54"/>
      <c r="AC537" s="54"/>
      <c r="AD537" s="54"/>
      <c r="AE537" s="54"/>
      <c r="AF537" s="54"/>
      <c r="AG537" s="54"/>
      <c r="AH537" s="54"/>
      <c r="AI537" s="54"/>
    </row>
    <row r="538" spans="2:35">
      <c r="B538" s="24">
        <v>6022000</v>
      </c>
      <c r="C538" s="273" t="s">
        <v>568</v>
      </c>
      <c r="D538" s="11">
        <v>1066</v>
      </c>
      <c r="E538" s="11">
        <v>1041</v>
      </c>
      <c r="F538" s="11" t="s">
        <v>1029</v>
      </c>
      <c r="G538" s="11" t="s">
        <v>1029</v>
      </c>
      <c r="H538" s="11" t="s">
        <v>1029</v>
      </c>
      <c r="I538" s="11" t="s">
        <v>1029</v>
      </c>
      <c r="J538" s="11" t="s">
        <v>1029</v>
      </c>
      <c r="K538" s="11" t="s">
        <v>1029</v>
      </c>
      <c r="L538" s="11" t="s">
        <v>1029</v>
      </c>
      <c r="M538" s="11" t="s">
        <v>1029</v>
      </c>
      <c r="N538" s="11">
        <v>2</v>
      </c>
      <c r="O538" s="11">
        <v>1</v>
      </c>
      <c r="P538" s="11" t="s">
        <v>1029</v>
      </c>
      <c r="Q538" s="11" t="s">
        <v>1029</v>
      </c>
      <c r="R538" s="11" t="s">
        <v>1029</v>
      </c>
      <c r="S538" s="11">
        <v>22</v>
      </c>
      <c r="T538" s="54"/>
      <c r="U538" s="54"/>
      <c r="V538" s="54"/>
      <c r="W538" s="54"/>
      <c r="X538" s="54"/>
      <c r="Y538" s="54"/>
      <c r="Z538" s="54"/>
      <c r="AA538" s="54"/>
      <c r="AB538" s="54"/>
      <c r="AC538" s="54"/>
      <c r="AD538" s="54"/>
      <c r="AE538" s="54"/>
      <c r="AF538" s="54"/>
      <c r="AG538" s="54"/>
      <c r="AH538" s="54"/>
      <c r="AI538" s="54"/>
    </row>
    <row r="539" spans="2:35">
      <c r="B539" s="24">
        <v>6023000</v>
      </c>
      <c r="C539" s="273" t="s">
        <v>569</v>
      </c>
      <c r="D539" s="11">
        <v>1333</v>
      </c>
      <c r="E539" s="11">
        <v>1327</v>
      </c>
      <c r="F539" s="11">
        <v>1</v>
      </c>
      <c r="G539" s="11" t="s">
        <v>1029</v>
      </c>
      <c r="H539" s="11" t="s">
        <v>1029</v>
      </c>
      <c r="I539" s="11" t="s">
        <v>1029</v>
      </c>
      <c r="J539" s="11" t="s">
        <v>1029</v>
      </c>
      <c r="K539" s="11" t="s">
        <v>1029</v>
      </c>
      <c r="L539" s="11" t="s">
        <v>1029</v>
      </c>
      <c r="M539" s="11" t="s">
        <v>1029</v>
      </c>
      <c r="N539" s="11">
        <v>2</v>
      </c>
      <c r="O539" s="11" t="s">
        <v>1029</v>
      </c>
      <c r="P539" s="11" t="s">
        <v>1029</v>
      </c>
      <c r="Q539" s="11">
        <v>3</v>
      </c>
      <c r="R539" s="11" t="s">
        <v>1029</v>
      </c>
      <c r="S539" s="11" t="s">
        <v>1029</v>
      </c>
      <c r="T539" s="54"/>
      <c r="U539" s="54"/>
      <c r="V539" s="54"/>
      <c r="W539" s="54"/>
      <c r="X539" s="54"/>
      <c r="Y539" s="54"/>
      <c r="Z539" s="54"/>
      <c r="AA539" s="54"/>
      <c r="AB539" s="54"/>
      <c r="AC539" s="54"/>
      <c r="AD539" s="54"/>
      <c r="AE539" s="54"/>
      <c r="AF539" s="54"/>
      <c r="AG539" s="54"/>
      <c r="AH539" s="54"/>
      <c r="AI539" s="54"/>
    </row>
    <row r="540" spans="2:35">
      <c r="B540" s="24">
        <v>6024000</v>
      </c>
      <c r="C540" s="273" t="s">
        <v>570</v>
      </c>
      <c r="D540" s="11">
        <v>1575</v>
      </c>
      <c r="E540" s="11">
        <v>1566</v>
      </c>
      <c r="F540" s="11">
        <v>1</v>
      </c>
      <c r="G540" s="11">
        <v>1</v>
      </c>
      <c r="H540" s="11" t="s">
        <v>1029</v>
      </c>
      <c r="I540" s="11" t="s">
        <v>1029</v>
      </c>
      <c r="J540" s="11" t="s">
        <v>1029</v>
      </c>
      <c r="K540" s="11" t="s">
        <v>1029</v>
      </c>
      <c r="L540" s="11" t="s">
        <v>1029</v>
      </c>
      <c r="M540" s="11" t="s">
        <v>1029</v>
      </c>
      <c r="N540" s="11">
        <v>1</v>
      </c>
      <c r="O540" s="11" t="s">
        <v>1029</v>
      </c>
      <c r="P540" s="11" t="s">
        <v>1029</v>
      </c>
      <c r="Q540" s="11">
        <v>2</v>
      </c>
      <c r="R540" s="11">
        <v>3</v>
      </c>
      <c r="S540" s="11">
        <v>1</v>
      </c>
      <c r="T540" s="54"/>
      <c r="U540" s="54"/>
      <c r="V540" s="54"/>
      <c r="W540" s="54"/>
      <c r="X540" s="54"/>
      <c r="Y540" s="54"/>
      <c r="Z540" s="54"/>
      <c r="AA540" s="54"/>
      <c r="AB540" s="54"/>
      <c r="AC540" s="54"/>
      <c r="AD540" s="54"/>
      <c r="AE540" s="54"/>
      <c r="AF540" s="54"/>
      <c r="AG540" s="54"/>
      <c r="AH540" s="54"/>
      <c r="AI540" s="54"/>
    </row>
    <row r="541" spans="2:35">
      <c r="B541" s="24">
        <v>6025000</v>
      </c>
      <c r="C541" s="273" t="s">
        <v>571</v>
      </c>
      <c r="D541" s="11">
        <v>1740</v>
      </c>
      <c r="E541" s="11">
        <v>1734</v>
      </c>
      <c r="F541" s="11">
        <v>1</v>
      </c>
      <c r="G541" s="11">
        <v>1</v>
      </c>
      <c r="H541" s="11" t="s">
        <v>1029</v>
      </c>
      <c r="I541" s="11">
        <v>1</v>
      </c>
      <c r="J541" s="11" t="s">
        <v>1029</v>
      </c>
      <c r="K541" s="11" t="s">
        <v>1029</v>
      </c>
      <c r="L541" s="11" t="s">
        <v>1029</v>
      </c>
      <c r="M541" s="11" t="s">
        <v>1029</v>
      </c>
      <c r="N541" s="11" t="s">
        <v>1029</v>
      </c>
      <c r="O541" s="11" t="s">
        <v>1029</v>
      </c>
      <c r="P541" s="11" t="s">
        <v>1029</v>
      </c>
      <c r="Q541" s="11">
        <v>1</v>
      </c>
      <c r="R541" s="11" t="s">
        <v>1029</v>
      </c>
      <c r="S541" s="11">
        <v>2</v>
      </c>
      <c r="T541" s="54"/>
      <c r="U541" s="54"/>
      <c r="V541" s="54"/>
      <c r="W541" s="54"/>
      <c r="X541" s="54"/>
      <c r="Y541" s="54"/>
      <c r="Z541" s="54"/>
      <c r="AA541" s="54"/>
      <c r="AB541" s="54"/>
      <c r="AC541" s="54"/>
      <c r="AD541" s="54"/>
      <c r="AE541" s="54"/>
      <c r="AF541" s="54"/>
      <c r="AG541" s="54"/>
      <c r="AH541" s="54"/>
      <c r="AI541" s="54"/>
    </row>
    <row r="542" spans="2:35">
      <c r="B542" s="24">
        <v>6026000</v>
      </c>
      <c r="C542" s="273" t="s">
        <v>572</v>
      </c>
      <c r="D542" s="11">
        <v>965</v>
      </c>
      <c r="E542" s="11">
        <v>943</v>
      </c>
      <c r="F542" s="11">
        <v>2</v>
      </c>
      <c r="G542" s="11">
        <v>1</v>
      </c>
      <c r="H542" s="11" t="s">
        <v>1029</v>
      </c>
      <c r="I542" s="11">
        <v>9</v>
      </c>
      <c r="J542" s="11" t="s">
        <v>1029</v>
      </c>
      <c r="K542" s="11" t="s">
        <v>1029</v>
      </c>
      <c r="L542" s="11" t="s">
        <v>1029</v>
      </c>
      <c r="M542" s="11" t="s">
        <v>1029</v>
      </c>
      <c r="N542" s="11" t="s">
        <v>1029</v>
      </c>
      <c r="O542" s="11" t="s">
        <v>1029</v>
      </c>
      <c r="P542" s="11" t="s">
        <v>1029</v>
      </c>
      <c r="Q542" s="11">
        <v>3</v>
      </c>
      <c r="R542" s="11">
        <v>2</v>
      </c>
      <c r="S542" s="11">
        <v>5</v>
      </c>
      <c r="T542" s="54"/>
      <c r="U542" s="54"/>
      <c r="V542" s="54"/>
      <c r="W542" s="54"/>
      <c r="X542" s="54"/>
      <c r="Y542" s="54"/>
      <c r="Z542" s="54"/>
      <c r="AA542" s="54"/>
      <c r="AB542" s="54"/>
      <c r="AC542" s="54"/>
      <c r="AD542" s="54"/>
      <c r="AE542" s="54"/>
      <c r="AF542" s="54"/>
      <c r="AG542" s="54"/>
      <c r="AH542" s="54"/>
      <c r="AI542" s="54"/>
    </row>
    <row r="543" spans="2:35">
      <c r="B543" s="24">
        <v>6027000</v>
      </c>
      <c r="C543" s="273" t="s">
        <v>573</v>
      </c>
      <c r="D543" s="11">
        <v>1291</v>
      </c>
      <c r="E543" s="11">
        <v>1250</v>
      </c>
      <c r="F543" s="11">
        <v>14</v>
      </c>
      <c r="G543" s="11">
        <v>11</v>
      </c>
      <c r="H543" s="11" t="s">
        <v>1029</v>
      </c>
      <c r="I543" s="11">
        <v>1</v>
      </c>
      <c r="J543" s="11">
        <v>2</v>
      </c>
      <c r="K543" s="11" t="s">
        <v>1029</v>
      </c>
      <c r="L543" s="11" t="s">
        <v>1029</v>
      </c>
      <c r="M543" s="11" t="s">
        <v>1029</v>
      </c>
      <c r="N543" s="11">
        <v>7</v>
      </c>
      <c r="O543" s="11" t="s">
        <v>1029</v>
      </c>
      <c r="P543" s="11" t="s">
        <v>1029</v>
      </c>
      <c r="Q543" s="11" t="s">
        <v>1029</v>
      </c>
      <c r="R543" s="11">
        <v>1</v>
      </c>
      <c r="S543" s="11">
        <v>5</v>
      </c>
      <c r="T543" s="54"/>
      <c r="U543" s="54"/>
      <c r="V543" s="54"/>
      <c r="W543" s="54"/>
      <c r="X543" s="54"/>
      <c r="Y543" s="54"/>
      <c r="Z543" s="54"/>
      <c r="AA543" s="54"/>
      <c r="AB543" s="54"/>
      <c r="AC543" s="54"/>
      <c r="AD543" s="54"/>
      <c r="AE543" s="54"/>
      <c r="AF543" s="54"/>
      <c r="AG543" s="54"/>
      <c r="AH543" s="54"/>
      <c r="AI543" s="54"/>
    </row>
    <row r="544" spans="2:35">
      <c r="B544" s="24">
        <v>6028000</v>
      </c>
      <c r="C544" s="273" t="s">
        <v>574</v>
      </c>
      <c r="D544" s="11">
        <v>1175</v>
      </c>
      <c r="E544" s="11">
        <v>1168</v>
      </c>
      <c r="F544" s="11" t="s">
        <v>1029</v>
      </c>
      <c r="G544" s="11" t="s">
        <v>1029</v>
      </c>
      <c r="H544" s="11" t="s">
        <v>1029</v>
      </c>
      <c r="I544" s="11" t="s">
        <v>1029</v>
      </c>
      <c r="J544" s="11" t="s">
        <v>1029</v>
      </c>
      <c r="K544" s="11" t="s">
        <v>1029</v>
      </c>
      <c r="L544" s="11" t="s">
        <v>1029</v>
      </c>
      <c r="M544" s="11" t="s">
        <v>1029</v>
      </c>
      <c r="N544" s="11" t="s">
        <v>1029</v>
      </c>
      <c r="O544" s="11" t="s">
        <v>1029</v>
      </c>
      <c r="P544" s="11" t="s">
        <v>1029</v>
      </c>
      <c r="Q544" s="11">
        <v>2</v>
      </c>
      <c r="R544" s="11">
        <v>2</v>
      </c>
      <c r="S544" s="11">
        <v>3</v>
      </c>
      <c r="T544" s="54"/>
      <c r="U544" s="54"/>
      <c r="V544" s="54"/>
      <c r="W544" s="54"/>
      <c r="X544" s="54"/>
      <c r="Y544" s="54"/>
      <c r="Z544" s="54"/>
      <c r="AA544" s="54"/>
      <c r="AB544" s="54"/>
      <c r="AC544" s="54"/>
      <c r="AD544" s="54"/>
      <c r="AE544" s="54"/>
      <c r="AF544" s="54"/>
      <c r="AG544" s="54"/>
      <c r="AH544" s="54"/>
      <c r="AI544" s="54"/>
    </row>
    <row r="545" spans="2:35">
      <c r="B545" s="24">
        <v>6029000</v>
      </c>
      <c r="C545" s="273" t="s">
        <v>575</v>
      </c>
      <c r="D545" s="11">
        <v>3208</v>
      </c>
      <c r="E545" s="11">
        <v>3181</v>
      </c>
      <c r="F545" s="11" t="s">
        <v>1029</v>
      </c>
      <c r="G545" s="11">
        <v>3</v>
      </c>
      <c r="H545" s="11">
        <v>7</v>
      </c>
      <c r="I545" s="11">
        <v>8</v>
      </c>
      <c r="J545" s="11">
        <v>2</v>
      </c>
      <c r="K545" s="11" t="s">
        <v>1029</v>
      </c>
      <c r="L545" s="11" t="s">
        <v>1029</v>
      </c>
      <c r="M545" s="11" t="s">
        <v>1029</v>
      </c>
      <c r="N545" s="11">
        <v>1</v>
      </c>
      <c r="O545" s="11" t="s">
        <v>1029</v>
      </c>
      <c r="P545" s="11" t="s">
        <v>1029</v>
      </c>
      <c r="Q545" s="11">
        <v>1</v>
      </c>
      <c r="R545" s="11" t="s">
        <v>1029</v>
      </c>
      <c r="S545" s="11">
        <v>5</v>
      </c>
      <c r="T545" s="54"/>
      <c r="U545" s="54"/>
      <c r="V545" s="54"/>
      <c r="W545" s="54"/>
      <c r="X545" s="54"/>
      <c r="Y545" s="54"/>
      <c r="Z545" s="54"/>
      <c r="AA545" s="54"/>
      <c r="AB545" s="54"/>
      <c r="AC545" s="54"/>
      <c r="AD545" s="54"/>
      <c r="AE545" s="54"/>
      <c r="AF545" s="54"/>
      <c r="AG545" s="54"/>
      <c r="AH545" s="54"/>
      <c r="AI545" s="54"/>
    </row>
    <row r="546" spans="2:35">
      <c r="B546" s="24">
        <v>6030000</v>
      </c>
      <c r="C546" s="273" t="s">
        <v>576</v>
      </c>
      <c r="D546" s="11">
        <v>511</v>
      </c>
      <c r="E546" s="11">
        <v>492</v>
      </c>
      <c r="F546" s="11">
        <v>9</v>
      </c>
      <c r="G546" s="11">
        <v>1</v>
      </c>
      <c r="H546" s="11" t="s">
        <v>1029</v>
      </c>
      <c r="I546" s="11" t="s">
        <v>1029</v>
      </c>
      <c r="J546" s="11" t="s">
        <v>1029</v>
      </c>
      <c r="K546" s="11">
        <v>1</v>
      </c>
      <c r="L546" s="11" t="s">
        <v>1029</v>
      </c>
      <c r="M546" s="11">
        <v>2</v>
      </c>
      <c r="N546" s="11" t="s">
        <v>1029</v>
      </c>
      <c r="O546" s="11" t="s">
        <v>1029</v>
      </c>
      <c r="P546" s="11" t="s">
        <v>1029</v>
      </c>
      <c r="Q546" s="11" t="s">
        <v>1029</v>
      </c>
      <c r="R546" s="11" t="s">
        <v>1029</v>
      </c>
      <c r="S546" s="11">
        <v>6</v>
      </c>
      <c r="T546" s="54"/>
      <c r="U546" s="54"/>
      <c r="V546" s="54"/>
      <c r="W546" s="54"/>
      <c r="X546" s="54"/>
      <c r="Y546" s="54"/>
      <c r="Z546" s="54"/>
      <c r="AA546" s="54"/>
      <c r="AB546" s="54"/>
      <c r="AC546" s="54"/>
      <c r="AD546" s="54"/>
      <c r="AE546" s="54"/>
      <c r="AF546" s="54"/>
      <c r="AG546" s="54"/>
      <c r="AH546" s="54"/>
      <c r="AI546" s="54"/>
    </row>
    <row r="547" spans="2:35">
      <c r="B547" s="24">
        <v>6031000</v>
      </c>
      <c r="C547" s="273" t="s">
        <v>577</v>
      </c>
      <c r="D547" s="11">
        <v>1025</v>
      </c>
      <c r="E547" s="11">
        <v>1019</v>
      </c>
      <c r="F547" s="11" t="s">
        <v>1029</v>
      </c>
      <c r="G547" s="11">
        <v>4</v>
      </c>
      <c r="H547" s="11" t="s">
        <v>1029</v>
      </c>
      <c r="I547" s="11" t="s">
        <v>1029</v>
      </c>
      <c r="J547" s="11">
        <v>1</v>
      </c>
      <c r="K547" s="11" t="s">
        <v>1029</v>
      </c>
      <c r="L547" s="11" t="s">
        <v>1029</v>
      </c>
      <c r="M547" s="11" t="s">
        <v>1029</v>
      </c>
      <c r="N547" s="11">
        <v>1</v>
      </c>
      <c r="O547" s="11" t="s">
        <v>1029</v>
      </c>
      <c r="P547" s="11" t="s">
        <v>1029</v>
      </c>
      <c r="Q547" s="11" t="s">
        <v>1029</v>
      </c>
      <c r="R547" s="11" t="s">
        <v>1029</v>
      </c>
      <c r="S547" s="11" t="s">
        <v>1029</v>
      </c>
      <c r="T547" s="54"/>
      <c r="U547" s="54"/>
      <c r="V547" s="54"/>
      <c r="W547" s="54"/>
      <c r="X547" s="54"/>
      <c r="Y547" s="54"/>
      <c r="Z547" s="54"/>
      <c r="AA547" s="54"/>
      <c r="AB547" s="54"/>
      <c r="AC547" s="54"/>
      <c r="AD547" s="54"/>
      <c r="AE547" s="54"/>
      <c r="AF547" s="54"/>
      <c r="AG547" s="54"/>
      <c r="AH547" s="54"/>
      <c r="AI547" s="54"/>
    </row>
    <row r="548" spans="2:35" s="54" customFormat="1">
      <c r="B548" s="296">
        <v>6400000</v>
      </c>
      <c r="C548" s="301" t="s">
        <v>578</v>
      </c>
      <c r="D548" s="303">
        <v>79242</v>
      </c>
      <c r="E548" s="303">
        <v>76984</v>
      </c>
      <c r="F548" s="303">
        <v>713</v>
      </c>
      <c r="G548" s="303">
        <v>387</v>
      </c>
      <c r="H548" s="303">
        <v>55</v>
      </c>
      <c r="I548" s="303">
        <v>113</v>
      </c>
      <c r="J548" s="303">
        <v>165</v>
      </c>
      <c r="K548" s="303">
        <v>14</v>
      </c>
      <c r="L548" s="303">
        <v>78</v>
      </c>
      <c r="M548" s="303">
        <v>26</v>
      </c>
      <c r="N548" s="303">
        <v>72</v>
      </c>
      <c r="O548" s="303">
        <v>1</v>
      </c>
      <c r="P548" s="303">
        <v>6</v>
      </c>
      <c r="Q548" s="303">
        <v>103</v>
      </c>
      <c r="R548" s="303">
        <v>247</v>
      </c>
      <c r="S548" s="303">
        <v>278</v>
      </c>
    </row>
    <row r="549" spans="2:35">
      <c r="B549" s="24">
        <v>6401000</v>
      </c>
      <c r="C549" s="273" t="s">
        <v>579</v>
      </c>
      <c r="D549" s="11">
        <v>22183</v>
      </c>
      <c r="E549" s="11">
        <v>21230</v>
      </c>
      <c r="F549" s="11">
        <v>184</v>
      </c>
      <c r="G549" s="11">
        <v>180</v>
      </c>
      <c r="H549" s="11">
        <v>8</v>
      </c>
      <c r="I549" s="11">
        <v>56</v>
      </c>
      <c r="J549" s="11">
        <v>57</v>
      </c>
      <c r="K549" s="11">
        <v>11</v>
      </c>
      <c r="L549" s="11">
        <v>54</v>
      </c>
      <c r="M549" s="11">
        <v>14</v>
      </c>
      <c r="N549" s="11">
        <v>34</v>
      </c>
      <c r="O549" s="11" t="s">
        <v>1029</v>
      </c>
      <c r="P549" s="11">
        <v>1</v>
      </c>
      <c r="Q549" s="11">
        <v>69</v>
      </c>
      <c r="R549" s="11">
        <v>176</v>
      </c>
      <c r="S549" s="11">
        <v>109</v>
      </c>
      <c r="T549" s="54"/>
      <c r="U549" s="54"/>
      <c r="V549" s="54"/>
      <c r="W549" s="54"/>
      <c r="X549" s="54"/>
      <c r="Y549" s="54"/>
      <c r="Z549" s="54"/>
      <c r="AA549" s="54"/>
      <c r="AB549" s="54"/>
      <c r="AC549" s="54"/>
      <c r="AD549" s="54"/>
      <c r="AE549" s="54"/>
      <c r="AF549" s="54"/>
      <c r="AG549" s="54"/>
      <c r="AH549" s="54"/>
      <c r="AI549" s="54"/>
    </row>
    <row r="550" spans="2:35">
      <c r="B550" s="24">
        <v>6410000</v>
      </c>
      <c r="C550" s="273" t="s">
        <v>580</v>
      </c>
      <c r="D550" s="11">
        <v>1292</v>
      </c>
      <c r="E550" s="11">
        <v>1291</v>
      </c>
      <c r="F550" s="11" t="s">
        <v>1029</v>
      </c>
      <c r="G550" s="11" t="s">
        <v>1029</v>
      </c>
      <c r="H550" s="11" t="s">
        <v>1029</v>
      </c>
      <c r="I550" s="11" t="s">
        <v>1029</v>
      </c>
      <c r="J550" s="11" t="s">
        <v>1029</v>
      </c>
      <c r="K550" s="11" t="s">
        <v>1029</v>
      </c>
      <c r="L550" s="11" t="s">
        <v>1029</v>
      </c>
      <c r="M550" s="11" t="s">
        <v>1029</v>
      </c>
      <c r="N550" s="11">
        <v>1</v>
      </c>
      <c r="O550" s="11" t="s">
        <v>1029</v>
      </c>
      <c r="P550" s="11" t="s">
        <v>1029</v>
      </c>
      <c r="Q550" s="11" t="s">
        <v>1029</v>
      </c>
      <c r="R550" s="11" t="s">
        <v>1029</v>
      </c>
      <c r="S550" s="11" t="s">
        <v>1029</v>
      </c>
      <c r="T550" s="54"/>
      <c r="U550" s="54"/>
      <c r="V550" s="54"/>
      <c r="W550" s="54"/>
      <c r="X550" s="54"/>
      <c r="Y550" s="54"/>
      <c r="Z550" s="54"/>
      <c r="AA550" s="54"/>
      <c r="AB550" s="54"/>
      <c r="AC550" s="54"/>
      <c r="AD550" s="54"/>
      <c r="AE550" s="54"/>
      <c r="AF550" s="54"/>
      <c r="AG550" s="54"/>
      <c r="AH550" s="54"/>
      <c r="AI550" s="54"/>
    </row>
    <row r="551" spans="2:35">
      <c r="B551" s="24">
        <v>6411000</v>
      </c>
      <c r="C551" s="273" t="s">
        <v>581</v>
      </c>
      <c r="D551" s="11">
        <v>1675</v>
      </c>
      <c r="E551" s="11">
        <v>1652</v>
      </c>
      <c r="F551" s="11">
        <v>4</v>
      </c>
      <c r="G551" s="11">
        <v>18</v>
      </c>
      <c r="H551" s="11">
        <v>1</v>
      </c>
      <c r="I551" s="11" t="s">
        <v>1029</v>
      </c>
      <c r="J551" s="11" t="s">
        <v>1029</v>
      </c>
      <c r="K551" s="11" t="s">
        <v>1029</v>
      </c>
      <c r="L551" s="11" t="s">
        <v>1029</v>
      </c>
      <c r="M551" s="11" t="s">
        <v>1029</v>
      </c>
      <c r="N551" s="11" t="s">
        <v>1029</v>
      </c>
      <c r="O551" s="11" t="s">
        <v>1029</v>
      </c>
      <c r="P551" s="11" t="s">
        <v>1029</v>
      </c>
      <c r="Q551" s="11" t="s">
        <v>1029</v>
      </c>
      <c r="R551" s="11" t="s">
        <v>1029</v>
      </c>
      <c r="S551" s="11" t="s">
        <v>1029</v>
      </c>
      <c r="T551" s="54"/>
      <c r="U551" s="54"/>
      <c r="V551" s="54"/>
      <c r="W551" s="54"/>
      <c r="X551" s="54"/>
      <c r="Y551" s="54"/>
      <c r="Z551" s="54"/>
      <c r="AA551" s="54"/>
      <c r="AB551" s="54"/>
      <c r="AC551" s="54"/>
      <c r="AD551" s="54"/>
      <c r="AE551" s="54"/>
      <c r="AF551" s="54"/>
      <c r="AG551" s="54"/>
      <c r="AH551" s="54"/>
      <c r="AI551" s="54"/>
    </row>
    <row r="552" spans="2:35">
      <c r="B552" s="24">
        <v>6412000</v>
      </c>
      <c r="C552" s="273" t="s">
        <v>582</v>
      </c>
      <c r="D552" s="11">
        <v>977</v>
      </c>
      <c r="E552" s="11">
        <v>961</v>
      </c>
      <c r="F552" s="11">
        <v>4</v>
      </c>
      <c r="G552" s="11">
        <v>4</v>
      </c>
      <c r="H552" s="11" t="s">
        <v>1029</v>
      </c>
      <c r="I552" s="11" t="s">
        <v>1029</v>
      </c>
      <c r="J552" s="11">
        <v>2</v>
      </c>
      <c r="K552" s="11" t="s">
        <v>1029</v>
      </c>
      <c r="L552" s="11">
        <v>5</v>
      </c>
      <c r="M552" s="11" t="s">
        <v>1029</v>
      </c>
      <c r="N552" s="11" t="s">
        <v>1029</v>
      </c>
      <c r="O552" s="11" t="s">
        <v>1029</v>
      </c>
      <c r="P552" s="11" t="s">
        <v>1029</v>
      </c>
      <c r="Q552" s="11" t="s">
        <v>1029</v>
      </c>
      <c r="R552" s="11">
        <v>1</v>
      </c>
      <c r="S552" s="11" t="s">
        <v>1029</v>
      </c>
      <c r="T552" s="54"/>
      <c r="U552" s="54"/>
      <c r="V552" s="54"/>
      <c r="W552" s="54"/>
      <c r="X552" s="54"/>
      <c r="Y552" s="54"/>
      <c r="Z552" s="54"/>
      <c r="AA552" s="54"/>
      <c r="AB552" s="54"/>
      <c r="AC552" s="54"/>
      <c r="AD552" s="54"/>
      <c r="AE552" s="54"/>
      <c r="AF552" s="54"/>
      <c r="AG552" s="54"/>
      <c r="AH552" s="54"/>
      <c r="AI552" s="54"/>
    </row>
    <row r="553" spans="2:35">
      <c r="B553" s="24">
        <v>6413000</v>
      </c>
      <c r="C553" s="273" t="s">
        <v>583</v>
      </c>
      <c r="D553" s="11">
        <v>1384</v>
      </c>
      <c r="E553" s="11">
        <v>1380</v>
      </c>
      <c r="F553" s="11" t="s">
        <v>1029</v>
      </c>
      <c r="G553" s="11">
        <v>1</v>
      </c>
      <c r="H553" s="11" t="s">
        <v>1029</v>
      </c>
      <c r="I553" s="11" t="s">
        <v>1029</v>
      </c>
      <c r="J553" s="11" t="s">
        <v>1029</v>
      </c>
      <c r="K553" s="11" t="s">
        <v>1029</v>
      </c>
      <c r="L553" s="11">
        <v>2</v>
      </c>
      <c r="M553" s="11" t="s">
        <v>1029</v>
      </c>
      <c r="N553" s="11" t="s">
        <v>1029</v>
      </c>
      <c r="O553" s="11" t="s">
        <v>1029</v>
      </c>
      <c r="P553" s="11" t="s">
        <v>1029</v>
      </c>
      <c r="Q553" s="11" t="s">
        <v>1029</v>
      </c>
      <c r="R553" s="11" t="s">
        <v>1029</v>
      </c>
      <c r="S553" s="11">
        <v>1</v>
      </c>
      <c r="T553" s="54"/>
      <c r="U553" s="54"/>
      <c r="V553" s="54"/>
      <c r="W553" s="54"/>
      <c r="X553" s="54"/>
      <c r="Y553" s="54"/>
      <c r="Z553" s="54"/>
      <c r="AA553" s="54"/>
      <c r="AB553" s="54"/>
      <c r="AC553" s="54"/>
      <c r="AD553" s="54"/>
      <c r="AE553" s="54"/>
      <c r="AF553" s="54"/>
      <c r="AG553" s="54"/>
      <c r="AH553" s="54"/>
      <c r="AI553" s="54"/>
    </row>
    <row r="554" spans="2:35">
      <c r="B554" s="24">
        <v>6414000</v>
      </c>
      <c r="C554" s="273" t="s">
        <v>584</v>
      </c>
      <c r="D554" s="11">
        <v>1067</v>
      </c>
      <c r="E554" s="11">
        <v>1049</v>
      </c>
      <c r="F554" s="11">
        <v>13</v>
      </c>
      <c r="G554" s="11" t="s">
        <v>1029</v>
      </c>
      <c r="H554" s="11" t="s">
        <v>1029</v>
      </c>
      <c r="I554" s="11" t="s">
        <v>1029</v>
      </c>
      <c r="J554" s="11">
        <v>1</v>
      </c>
      <c r="K554" s="11" t="s">
        <v>1029</v>
      </c>
      <c r="L554" s="11">
        <v>1</v>
      </c>
      <c r="M554" s="11" t="s">
        <v>1029</v>
      </c>
      <c r="N554" s="11" t="s">
        <v>1029</v>
      </c>
      <c r="O554" s="11" t="s">
        <v>1029</v>
      </c>
      <c r="P554" s="11" t="s">
        <v>1029</v>
      </c>
      <c r="Q554" s="11">
        <v>1</v>
      </c>
      <c r="R554" s="11" t="s">
        <v>1029</v>
      </c>
      <c r="S554" s="11">
        <v>2</v>
      </c>
      <c r="T554" s="54"/>
      <c r="U554" s="54"/>
      <c r="V554" s="54"/>
      <c r="W554" s="54"/>
      <c r="X554" s="54"/>
      <c r="Y554" s="54"/>
      <c r="Z554" s="54"/>
      <c r="AA554" s="54"/>
      <c r="AB554" s="54"/>
      <c r="AC554" s="54"/>
      <c r="AD554" s="54"/>
      <c r="AE554" s="54"/>
      <c r="AF554" s="54"/>
      <c r="AG554" s="54"/>
      <c r="AH554" s="54"/>
      <c r="AI554" s="54"/>
    </row>
    <row r="555" spans="2:35">
      <c r="B555" s="24">
        <v>6415000</v>
      </c>
      <c r="C555" s="273" t="s">
        <v>585</v>
      </c>
      <c r="D555" s="11">
        <v>1982</v>
      </c>
      <c r="E555" s="11">
        <v>1971</v>
      </c>
      <c r="F555" s="11">
        <v>1</v>
      </c>
      <c r="G555" s="11">
        <v>1</v>
      </c>
      <c r="H555" s="11" t="s">
        <v>1029</v>
      </c>
      <c r="I555" s="11">
        <v>4</v>
      </c>
      <c r="J555" s="11">
        <v>1</v>
      </c>
      <c r="K555" s="11" t="s">
        <v>1029</v>
      </c>
      <c r="L555" s="11" t="s">
        <v>1029</v>
      </c>
      <c r="M555" s="11">
        <v>3</v>
      </c>
      <c r="N555" s="11" t="s">
        <v>1029</v>
      </c>
      <c r="O555" s="11" t="s">
        <v>1029</v>
      </c>
      <c r="P555" s="11" t="s">
        <v>1029</v>
      </c>
      <c r="Q555" s="11" t="s">
        <v>1029</v>
      </c>
      <c r="R555" s="11">
        <v>1</v>
      </c>
      <c r="S555" s="11" t="s">
        <v>1029</v>
      </c>
      <c r="T555" s="54"/>
      <c r="U555" s="54"/>
      <c r="V555" s="54"/>
      <c r="W555" s="54"/>
      <c r="X555" s="54"/>
      <c r="Y555" s="54"/>
      <c r="Z555" s="54"/>
      <c r="AA555" s="54"/>
      <c r="AB555" s="54"/>
      <c r="AC555" s="54"/>
      <c r="AD555" s="54"/>
      <c r="AE555" s="54"/>
      <c r="AF555" s="54"/>
      <c r="AG555" s="54"/>
      <c r="AH555" s="54"/>
      <c r="AI555" s="54"/>
    </row>
    <row r="556" spans="2:35">
      <c r="B556" s="24">
        <v>6416000</v>
      </c>
      <c r="C556" s="273" t="s">
        <v>586</v>
      </c>
      <c r="D556" s="11">
        <v>1847</v>
      </c>
      <c r="E556" s="11">
        <v>1795</v>
      </c>
      <c r="F556" s="11">
        <v>6</v>
      </c>
      <c r="G556" s="11">
        <v>9</v>
      </c>
      <c r="H556" s="11">
        <v>10</v>
      </c>
      <c r="I556" s="11">
        <v>1</v>
      </c>
      <c r="J556" s="11">
        <v>16</v>
      </c>
      <c r="K556" s="11">
        <v>2</v>
      </c>
      <c r="L556" s="11">
        <v>1</v>
      </c>
      <c r="M556" s="11">
        <v>1</v>
      </c>
      <c r="N556" s="11">
        <v>5</v>
      </c>
      <c r="O556" s="11" t="s">
        <v>1029</v>
      </c>
      <c r="P556" s="11" t="s">
        <v>1029</v>
      </c>
      <c r="Q556" s="11" t="s">
        <v>1029</v>
      </c>
      <c r="R556" s="11">
        <v>1</v>
      </c>
      <c r="S556" s="11" t="s">
        <v>1029</v>
      </c>
      <c r="T556" s="54"/>
      <c r="U556" s="54"/>
      <c r="V556" s="54"/>
      <c r="W556" s="54"/>
      <c r="X556" s="54"/>
      <c r="Y556" s="54"/>
      <c r="Z556" s="54"/>
      <c r="AA556" s="54"/>
      <c r="AB556" s="54"/>
      <c r="AC556" s="54"/>
      <c r="AD556" s="54"/>
      <c r="AE556" s="54"/>
      <c r="AF556" s="54"/>
      <c r="AG556" s="54"/>
      <c r="AH556" s="54"/>
      <c r="AI556" s="54"/>
    </row>
    <row r="557" spans="2:35">
      <c r="B557" s="24">
        <v>6417000</v>
      </c>
      <c r="C557" s="273" t="s">
        <v>587</v>
      </c>
      <c r="D557" s="11">
        <v>679</v>
      </c>
      <c r="E557" s="11">
        <v>673</v>
      </c>
      <c r="F557" s="11" t="s">
        <v>1029</v>
      </c>
      <c r="G557" s="11">
        <v>6</v>
      </c>
      <c r="H557" s="11" t="s">
        <v>1029</v>
      </c>
      <c r="I557" s="11" t="s">
        <v>1029</v>
      </c>
      <c r="J557" s="11" t="s">
        <v>1029</v>
      </c>
      <c r="K557" s="11" t="s">
        <v>1029</v>
      </c>
      <c r="L557" s="11" t="s">
        <v>1029</v>
      </c>
      <c r="M557" s="11" t="s">
        <v>1029</v>
      </c>
      <c r="N557" s="11" t="s">
        <v>1029</v>
      </c>
      <c r="O557" s="11" t="s">
        <v>1029</v>
      </c>
      <c r="P557" s="11" t="s">
        <v>1029</v>
      </c>
      <c r="Q557" s="11" t="s">
        <v>1029</v>
      </c>
      <c r="R557" s="11" t="s">
        <v>1029</v>
      </c>
      <c r="S557" s="11" t="s">
        <v>1029</v>
      </c>
      <c r="T557" s="54"/>
      <c r="U557" s="54"/>
      <c r="V557" s="54"/>
      <c r="W557" s="54"/>
      <c r="X557" s="54"/>
      <c r="Y557" s="54"/>
      <c r="Z557" s="54"/>
      <c r="AA557" s="54"/>
      <c r="AB557" s="54"/>
      <c r="AC557" s="54"/>
      <c r="AD557" s="54"/>
      <c r="AE557" s="54"/>
      <c r="AF557" s="54"/>
      <c r="AG557" s="54"/>
      <c r="AH557" s="54"/>
      <c r="AI557" s="54"/>
    </row>
    <row r="558" spans="2:35">
      <c r="B558" s="24">
        <v>6418000</v>
      </c>
      <c r="C558" s="273" t="s">
        <v>588</v>
      </c>
      <c r="D558" s="11">
        <v>652</v>
      </c>
      <c r="E558" s="11">
        <v>651</v>
      </c>
      <c r="F558" s="11" t="s">
        <v>1029</v>
      </c>
      <c r="G558" s="11" t="s">
        <v>1029</v>
      </c>
      <c r="H558" s="11" t="s">
        <v>1029</v>
      </c>
      <c r="I558" s="11" t="s">
        <v>1029</v>
      </c>
      <c r="J558" s="11" t="s">
        <v>1029</v>
      </c>
      <c r="K558" s="11" t="s">
        <v>1029</v>
      </c>
      <c r="L558" s="11" t="s">
        <v>1029</v>
      </c>
      <c r="M558" s="11" t="s">
        <v>1029</v>
      </c>
      <c r="N558" s="11">
        <v>1</v>
      </c>
      <c r="O558" s="11" t="s">
        <v>1029</v>
      </c>
      <c r="P558" s="11" t="s">
        <v>1029</v>
      </c>
      <c r="Q558" s="11" t="s">
        <v>1029</v>
      </c>
      <c r="R558" s="11" t="s">
        <v>1029</v>
      </c>
      <c r="S558" s="11" t="s">
        <v>1029</v>
      </c>
      <c r="T558" s="54"/>
      <c r="U558" s="54"/>
      <c r="V558" s="54"/>
      <c r="W558" s="54"/>
      <c r="X558" s="54"/>
      <c r="Y558" s="54"/>
      <c r="Z558" s="54"/>
      <c r="AA558" s="54"/>
      <c r="AB558" s="54"/>
      <c r="AC558" s="54"/>
      <c r="AD558" s="54"/>
      <c r="AE558" s="54"/>
      <c r="AF558" s="54"/>
      <c r="AG558" s="54"/>
      <c r="AH558" s="54"/>
      <c r="AI558" s="54"/>
    </row>
    <row r="559" spans="2:35">
      <c r="B559" s="24">
        <v>6419000</v>
      </c>
      <c r="C559" s="273" t="s">
        <v>589</v>
      </c>
      <c r="D559" s="11">
        <v>1350</v>
      </c>
      <c r="E559" s="11">
        <v>1331</v>
      </c>
      <c r="F559" s="11" t="s">
        <v>1029</v>
      </c>
      <c r="G559" s="11">
        <v>18</v>
      </c>
      <c r="H559" s="11" t="s">
        <v>1029</v>
      </c>
      <c r="I559" s="11" t="s">
        <v>1029</v>
      </c>
      <c r="J559" s="11" t="s">
        <v>1029</v>
      </c>
      <c r="K559" s="11" t="s">
        <v>1029</v>
      </c>
      <c r="L559" s="11" t="s">
        <v>1029</v>
      </c>
      <c r="M559" s="11" t="s">
        <v>1029</v>
      </c>
      <c r="N559" s="11" t="s">
        <v>1029</v>
      </c>
      <c r="O559" s="11" t="s">
        <v>1029</v>
      </c>
      <c r="P559" s="11" t="s">
        <v>1029</v>
      </c>
      <c r="Q559" s="11" t="s">
        <v>1029</v>
      </c>
      <c r="R559" s="11">
        <v>1</v>
      </c>
      <c r="S559" s="11" t="s">
        <v>1029</v>
      </c>
      <c r="T559" s="54"/>
      <c r="U559" s="54"/>
      <c r="V559" s="54"/>
      <c r="W559" s="54"/>
      <c r="X559" s="54"/>
      <c r="Y559" s="54"/>
      <c r="Z559" s="54"/>
      <c r="AA559" s="54"/>
      <c r="AB559" s="54"/>
      <c r="AC559" s="54"/>
      <c r="AD559" s="54"/>
      <c r="AE559" s="54"/>
      <c r="AF559" s="54"/>
      <c r="AG559" s="54"/>
      <c r="AH559" s="54"/>
      <c r="AI559" s="54"/>
    </row>
    <row r="560" spans="2:35">
      <c r="B560" s="24">
        <v>6420000</v>
      </c>
      <c r="C560" s="273" t="s">
        <v>590</v>
      </c>
      <c r="D560" s="11">
        <v>1227</v>
      </c>
      <c r="E560" s="11">
        <v>1217</v>
      </c>
      <c r="F560" s="11" t="s">
        <v>1029</v>
      </c>
      <c r="G560" s="11">
        <v>2</v>
      </c>
      <c r="H560" s="11" t="s">
        <v>1029</v>
      </c>
      <c r="I560" s="11" t="s">
        <v>1029</v>
      </c>
      <c r="J560" s="11" t="s">
        <v>1029</v>
      </c>
      <c r="K560" s="11" t="s">
        <v>1029</v>
      </c>
      <c r="L560" s="11" t="s">
        <v>1029</v>
      </c>
      <c r="M560" s="11" t="s">
        <v>1029</v>
      </c>
      <c r="N560" s="11" t="s">
        <v>1029</v>
      </c>
      <c r="O560" s="11" t="s">
        <v>1029</v>
      </c>
      <c r="P560" s="11" t="s">
        <v>1029</v>
      </c>
      <c r="Q560" s="11" t="s">
        <v>1029</v>
      </c>
      <c r="R560" s="11">
        <v>2</v>
      </c>
      <c r="S560" s="11">
        <v>6</v>
      </c>
      <c r="T560" s="54"/>
      <c r="U560" s="54"/>
      <c r="V560" s="54"/>
      <c r="W560" s="54"/>
      <c r="X560" s="54"/>
      <c r="Y560" s="54"/>
      <c r="Z560" s="54"/>
      <c r="AA560" s="54"/>
      <c r="AB560" s="54"/>
      <c r="AC560" s="54"/>
      <c r="AD560" s="54"/>
      <c r="AE560" s="54"/>
      <c r="AF560" s="54"/>
      <c r="AG560" s="54"/>
      <c r="AH560" s="54"/>
      <c r="AI560" s="54"/>
    </row>
    <row r="561" spans="2:35">
      <c r="B561" s="24">
        <v>6421000</v>
      </c>
      <c r="C561" s="273" t="s">
        <v>591</v>
      </c>
      <c r="D561" s="11">
        <v>1553</v>
      </c>
      <c r="E561" s="11">
        <v>1544</v>
      </c>
      <c r="F561" s="11" t="s">
        <v>1029</v>
      </c>
      <c r="G561" s="11">
        <v>7</v>
      </c>
      <c r="H561" s="11" t="s">
        <v>1029</v>
      </c>
      <c r="I561" s="11" t="s">
        <v>1029</v>
      </c>
      <c r="J561" s="11" t="s">
        <v>1029</v>
      </c>
      <c r="K561" s="11" t="s">
        <v>1029</v>
      </c>
      <c r="L561" s="11">
        <v>1</v>
      </c>
      <c r="M561" s="11">
        <v>1</v>
      </c>
      <c r="N561" s="11" t="s">
        <v>1029</v>
      </c>
      <c r="O561" s="11" t="s">
        <v>1029</v>
      </c>
      <c r="P561" s="11" t="s">
        <v>1029</v>
      </c>
      <c r="Q561" s="11" t="s">
        <v>1029</v>
      </c>
      <c r="R561" s="11" t="s">
        <v>1029</v>
      </c>
      <c r="S561" s="11" t="s">
        <v>1029</v>
      </c>
      <c r="T561" s="54"/>
      <c r="U561" s="54"/>
      <c r="V561" s="54"/>
      <c r="W561" s="54"/>
      <c r="X561" s="54"/>
      <c r="Y561" s="54"/>
      <c r="Z561" s="54"/>
      <c r="AA561" s="54"/>
      <c r="AB561" s="54"/>
      <c r="AC561" s="54"/>
      <c r="AD561" s="54"/>
      <c r="AE561" s="54"/>
      <c r="AF561" s="54"/>
      <c r="AG561" s="54"/>
      <c r="AH561" s="54"/>
      <c r="AI561" s="54"/>
    </row>
    <row r="562" spans="2:35">
      <c r="B562" s="24">
        <v>6422000</v>
      </c>
      <c r="C562" s="273" t="s">
        <v>592</v>
      </c>
      <c r="D562" s="11">
        <v>1102</v>
      </c>
      <c r="E562" s="11">
        <v>1098</v>
      </c>
      <c r="F562" s="11">
        <v>4</v>
      </c>
      <c r="G562" s="11" t="s">
        <v>1029</v>
      </c>
      <c r="H562" s="11" t="s">
        <v>1029</v>
      </c>
      <c r="I562" s="11" t="s">
        <v>1029</v>
      </c>
      <c r="J562" s="11" t="s">
        <v>1029</v>
      </c>
      <c r="K562" s="11" t="s">
        <v>1029</v>
      </c>
      <c r="L562" s="11" t="s">
        <v>1029</v>
      </c>
      <c r="M562" s="11" t="s">
        <v>1029</v>
      </c>
      <c r="N562" s="11" t="s">
        <v>1029</v>
      </c>
      <c r="O562" s="11" t="s">
        <v>1029</v>
      </c>
      <c r="P562" s="11" t="s">
        <v>1029</v>
      </c>
      <c r="Q562" s="11" t="s">
        <v>1029</v>
      </c>
      <c r="R562" s="11" t="s">
        <v>1029</v>
      </c>
      <c r="S562" s="11" t="s">
        <v>1029</v>
      </c>
      <c r="T562" s="54"/>
      <c r="U562" s="54"/>
      <c r="V562" s="54"/>
      <c r="W562" s="54"/>
      <c r="X562" s="54"/>
      <c r="Y562" s="54"/>
      <c r="Z562" s="54"/>
      <c r="AA562" s="54"/>
      <c r="AB562" s="54"/>
      <c r="AC562" s="54"/>
      <c r="AD562" s="54"/>
      <c r="AE562" s="54"/>
      <c r="AF562" s="54"/>
      <c r="AG562" s="54"/>
      <c r="AH562" s="54"/>
      <c r="AI562" s="54"/>
    </row>
    <row r="563" spans="2:35">
      <c r="B563" s="24">
        <v>6423000</v>
      </c>
      <c r="C563" s="273" t="s">
        <v>593</v>
      </c>
      <c r="D563" s="11">
        <v>3624</v>
      </c>
      <c r="E563" s="11">
        <v>3521</v>
      </c>
      <c r="F563" s="11">
        <v>2</v>
      </c>
      <c r="G563" s="11">
        <v>9</v>
      </c>
      <c r="H563" s="11">
        <v>21</v>
      </c>
      <c r="I563" s="11">
        <v>5</v>
      </c>
      <c r="J563" s="11">
        <v>6</v>
      </c>
      <c r="K563" s="11" t="s">
        <v>1029</v>
      </c>
      <c r="L563" s="11">
        <v>1</v>
      </c>
      <c r="M563" s="11">
        <v>2</v>
      </c>
      <c r="N563" s="11">
        <v>1</v>
      </c>
      <c r="O563" s="11" t="s">
        <v>1029</v>
      </c>
      <c r="P563" s="11" t="s">
        <v>1029</v>
      </c>
      <c r="Q563" s="11">
        <v>6</v>
      </c>
      <c r="R563" s="11">
        <v>9</v>
      </c>
      <c r="S563" s="11">
        <v>41</v>
      </c>
      <c r="T563" s="54"/>
      <c r="U563" s="54"/>
      <c r="V563" s="54"/>
      <c r="W563" s="54"/>
      <c r="X563" s="54"/>
      <c r="Y563" s="54"/>
      <c r="Z563" s="54"/>
      <c r="AA563" s="54"/>
      <c r="AB563" s="54"/>
      <c r="AC563" s="54"/>
      <c r="AD563" s="54"/>
      <c r="AE563" s="54"/>
      <c r="AF563" s="54"/>
      <c r="AG563" s="54"/>
      <c r="AH563" s="54"/>
      <c r="AI563" s="54"/>
    </row>
    <row r="564" spans="2:35">
      <c r="B564" s="24">
        <v>6424000</v>
      </c>
      <c r="C564" s="273" t="s">
        <v>594</v>
      </c>
      <c r="D564" s="11">
        <v>2289</v>
      </c>
      <c r="E564" s="11">
        <v>2278</v>
      </c>
      <c r="F564" s="11">
        <v>1</v>
      </c>
      <c r="G564" s="11">
        <v>6</v>
      </c>
      <c r="H564" s="11" t="s">
        <v>1029</v>
      </c>
      <c r="I564" s="11">
        <v>1</v>
      </c>
      <c r="J564" s="11" t="s">
        <v>1029</v>
      </c>
      <c r="K564" s="11" t="s">
        <v>1029</v>
      </c>
      <c r="L564" s="11" t="s">
        <v>1029</v>
      </c>
      <c r="M564" s="11">
        <v>1</v>
      </c>
      <c r="N564" s="11" t="s">
        <v>1029</v>
      </c>
      <c r="O564" s="11" t="s">
        <v>1029</v>
      </c>
      <c r="P564" s="11" t="s">
        <v>1029</v>
      </c>
      <c r="Q564" s="11" t="s">
        <v>1029</v>
      </c>
      <c r="R564" s="11" t="s">
        <v>1029</v>
      </c>
      <c r="S564" s="11">
        <v>2</v>
      </c>
      <c r="T564" s="54"/>
      <c r="U564" s="54"/>
      <c r="V564" s="54"/>
      <c r="W564" s="54"/>
      <c r="X564" s="54"/>
      <c r="Y564" s="54"/>
      <c r="Z564" s="54"/>
      <c r="AA564" s="54"/>
      <c r="AB564" s="54"/>
      <c r="AC564" s="54"/>
      <c r="AD564" s="54"/>
      <c r="AE564" s="54"/>
      <c r="AF564" s="54"/>
      <c r="AG564" s="54"/>
      <c r="AH564" s="54"/>
      <c r="AI564" s="54"/>
    </row>
    <row r="565" spans="2:35">
      <c r="B565" s="24">
        <v>6425000</v>
      </c>
      <c r="C565" s="273" t="s">
        <v>595</v>
      </c>
      <c r="D565" s="11">
        <v>897</v>
      </c>
      <c r="E565" s="11">
        <v>887</v>
      </c>
      <c r="F565" s="11" t="s">
        <v>1029</v>
      </c>
      <c r="G565" s="11">
        <v>4</v>
      </c>
      <c r="H565" s="11" t="s">
        <v>1029</v>
      </c>
      <c r="I565" s="11" t="s">
        <v>1029</v>
      </c>
      <c r="J565" s="11" t="s">
        <v>1029</v>
      </c>
      <c r="K565" s="11" t="s">
        <v>1029</v>
      </c>
      <c r="L565" s="11" t="s">
        <v>1029</v>
      </c>
      <c r="M565" s="11" t="s">
        <v>1029</v>
      </c>
      <c r="N565" s="11">
        <v>1</v>
      </c>
      <c r="O565" s="11" t="s">
        <v>1029</v>
      </c>
      <c r="P565" s="11" t="s">
        <v>1029</v>
      </c>
      <c r="Q565" s="11" t="s">
        <v>1029</v>
      </c>
      <c r="R565" s="11" t="s">
        <v>1029</v>
      </c>
      <c r="S565" s="11">
        <v>5</v>
      </c>
      <c r="T565" s="54"/>
      <c r="U565" s="54"/>
      <c r="V565" s="54"/>
      <c r="W565" s="54"/>
      <c r="X565" s="54"/>
      <c r="Y565" s="54"/>
      <c r="Z565" s="54"/>
      <c r="AA565" s="54"/>
      <c r="AB565" s="54"/>
      <c r="AC565" s="54"/>
      <c r="AD565" s="54"/>
      <c r="AE565" s="54"/>
      <c r="AF565" s="54"/>
      <c r="AG565" s="54"/>
      <c r="AH565" s="54"/>
      <c r="AI565" s="54"/>
    </row>
    <row r="566" spans="2:35">
      <c r="B566" s="24">
        <v>6426000</v>
      </c>
      <c r="C566" s="273" t="s">
        <v>596</v>
      </c>
      <c r="D566" s="11">
        <v>1800</v>
      </c>
      <c r="E566" s="11">
        <v>1756</v>
      </c>
      <c r="F566" s="11" t="s">
        <v>1029</v>
      </c>
      <c r="G566" s="11">
        <v>5</v>
      </c>
      <c r="H566" s="11" t="s">
        <v>1029</v>
      </c>
      <c r="I566" s="11">
        <v>8</v>
      </c>
      <c r="J566" s="11" t="s">
        <v>1029</v>
      </c>
      <c r="K566" s="11" t="s">
        <v>1029</v>
      </c>
      <c r="L566" s="11" t="s">
        <v>1029</v>
      </c>
      <c r="M566" s="11" t="s">
        <v>1029</v>
      </c>
      <c r="N566" s="11">
        <v>4</v>
      </c>
      <c r="O566" s="11" t="s">
        <v>1029</v>
      </c>
      <c r="P566" s="11" t="s">
        <v>1029</v>
      </c>
      <c r="Q566" s="11">
        <v>2</v>
      </c>
      <c r="R566" s="11">
        <v>4</v>
      </c>
      <c r="S566" s="11">
        <v>21</v>
      </c>
      <c r="T566" s="54"/>
      <c r="U566" s="54"/>
      <c r="V566" s="54"/>
      <c r="W566" s="54"/>
      <c r="X566" s="54"/>
      <c r="Y566" s="54"/>
      <c r="Z566" s="54"/>
      <c r="AA566" s="54"/>
      <c r="AB566" s="54"/>
      <c r="AC566" s="54"/>
      <c r="AD566" s="54"/>
      <c r="AE566" s="54"/>
      <c r="AF566" s="54"/>
      <c r="AG566" s="54"/>
      <c r="AH566" s="54"/>
      <c r="AI566" s="54"/>
    </row>
    <row r="567" spans="2:35">
      <c r="B567" s="24">
        <v>6426100</v>
      </c>
      <c r="C567" s="273" t="s">
        <v>597</v>
      </c>
      <c r="D567" s="11">
        <v>816</v>
      </c>
      <c r="E567" s="11">
        <v>808</v>
      </c>
      <c r="F567" s="11">
        <v>6</v>
      </c>
      <c r="G567" s="11" t="s">
        <v>1029</v>
      </c>
      <c r="H567" s="11" t="s">
        <v>1029</v>
      </c>
      <c r="I567" s="11" t="s">
        <v>1029</v>
      </c>
      <c r="J567" s="11" t="s">
        <v>1029</v>
      </c>
      <c r="K567" s="11" t="s">
        <v>1029</v>
      </c>
      <c r="L567" s="11" t="s">
        <v>1029</v>
      </c>
      <c r="M567" s="11" t="s">
        <v>1029</v>
      </c>
      <c r="N567" s="11">
        <v>1</v>
      </c>
      <c r="O567" s="11" t="s">
        <v>1029</v>
      </c>
      <c r="P567" s="11" t="s">
        <v>1029</v>
      </c>
      <c r="Q567" s="11" t="s">
        <v>1029</v>
      </c>
      <c r="R567" s="11" t="s">
        <v>1029</v>
      </c>
      <c r="S567" s="11">
        <v>1</v>
      </c>
      <c r="T567" s="54"/>
      <c r="U567" s="54"/>
      <c r="V567" s="54"/>
      <c r="W567" s="54"/>
      <c r="X567" s="54"/>
      <c r="Y567" s="54"/>
      <c r="Z567" s="54"/>
      <c r="AA567" s="54"/>
      <c r="AB567" s="54"/>
      <c r="AC567" s="54"/>
      <c r="AD567" s="54"/>
      <c r="AE567" s="54"/>
      <c r="AF567" s="54"/>
      <c r="AG567" s="54"/>
      <c r="AH567" s="54"/>
      <c r="AI567" s="54"/>
    </row>
    <row r="568" spans="2:35">
      <c r="B568" s="24">
        <v>6427000</v>
      </c>
      <c r="C568" s="273" t="s">
        <v>598</v>
      </c>
      <c r="D568" s="11">
        <v>1143</v>
      </c>
      <c r="E568" s="11">
        <v>1139</v>
      </c>
      <c r="F568" s="11" t="s">
        <v>1029</v>
      </c>
      <c r="G568" s="11">
        <v>2</v>
      </c>
      <c r="H568" s="11" t="s">
        <v>1029</v>
      </c>
      <c r="I568" s="11" t="s">
        <v>1029</v>
      </c>
      <c r="J568" s="11" t="s">
        <v>1029</v>
      </c>
      <c r="K568" s="11" t="s">
        <v>1029</v>
      </c>
      <c r="L568" s="11" t="s">
        <v>1029</v>
      </c>
      <c r="M568" s="11">
        <v>1</v>
      </c>
      <c r="N568" s="11">
        <v>1</v>
      </c>
      <c r="O568" s="11" t="s">
        <v>1029</v>
      </c>
      <c r="P568" s="11" t="s">
        <v>1029</v>
      </c>
      <c r="Q568" s="11" t="s">
        <v>1029</v>
      </c>
      <c r="R568" s="11" t="s">
        <v>1029</v>
      </c>
      <c r="S568" s="11" t="s">
        <v>1029</v>
      </c>
      <c r="T568" s="54"/>
      <c r="U568" s="54"/>
      <c r="V568" s="54"/>
      <c r="W568" s="54"/>
      <c r="X568" s="54"/>
      <c r="Y568" s="54"/>
      <c r="Z568" s="54"/>
      <c r="AA568" s="54"/>
      <c r="AB568" s="54"/>
      <c r="AC568" s="54"/>
      <c r="AD568" s="54"/>
      <c r="AE568" s="54"/>
      <c r="AF568" s="54"/>
      <c r="AG568" s="54"/>
      <c r="AH568" s="54"/>
      <c r="AI568" s="54"/>
    </row>
    <row r="569" spans="2:35">
      <c r="B569" s="24">
        <v>6428000</v>
      </c>
      <c r="C569" s="273" t="s">
        <v>599</v>
      </c>
      <c r="D569" s="11">
        <v>817</v>
      </c>
      <c r="E569" s="11">
        <v>778</v>
      </c>
      <c r="F569" s="11">
        <v>12</v>
      </c>
      <c r="G569" s="11">
        <v>2</v>
      </c>
      <c r="H569" s="11">
        <v>5</v>
      </c>
      <c r="I569" s="11">
        <v>4</v>
      </c>
      <c r="J569" s="11">
        <v>16</v>
      </c>
      <c r="K569" s="11" t="s">
        <v>1029</v>
      </c>
      <c r="L569" s="11" t="s">
        <v>1029</v>
      </c>
      <c r="M569" s="11" t="s">
        <v>1029</v>
      </c>
      <c r="N569" s="11" t="s">
        <v>1029</v>
      </c>
      <c r="O569" s="11" t="s">
        <v>1029</v>
      </c>
      <c r="P569" s="11" t="s">
        <v>1029</v>
      </c>
      <c r="Q569" s="11" t="s">
        <v>1029</v>
      </c>
      <c r="R569" s="11" t="s">
        <v>1029</v>
      </c>
      <c r="S569" s="11" t="s">
        <v>1029</v>
      </c>
      <c r="T569" s="54"/>
      <c r="U569" s="54"/>
      <c r="V569" s="54"/>
      <c r="W569" s="54"/>
      <c r="X569" s="54"/>
      <c r="Y569" s="54"/>
      <c r="Z569" s="54"/>
      <c r="AA569" s="54"/>
      <c r="AB569" s="54"/>
      <c r="AC569" s="54"/>
      <c r="AD569" s="54"/>
      <c r="AE569" s="54"/>
      <c r="AF569" s="54"/>
      <c r="AG569" s="54"/>
      <c r="AH569" s="54"/>
      <c r="AI569" s="54"/>
    </row>
    <row r="570" spans="2:35">
      <c r="B570" s="24">
        <v>6429000</v>
      </c>
      <c r="C570" s="273" t="s">
        <v>600</v>
      </c>
      <c r="D570" s="11">
        <v>2397</v>
      </c>
      <c r="E570" s="11">
        <v>2320</v>
      </c>
      <c r="F570" s="11">
        <v>2</v>
      </c>
      <c r="G570" s="11">
        <v>9</v>
      </c>
      <c r="H570" s="11" t="s">
        <v>1029</v>
      </c>
      <c r="I570" s="11">
        <v>18</v>
      </c>
      <c r="J570" s="11" t="s">
        <v>1029</v>
      </c>
      <c r="K570" s="11" t="s">
        <v>1029</v>
      </c>
      <c r="L570" s="11">
        <v>3</v>
      </c>
      <c r="M570" s="11">
        <v>2</v>
      </c>
      <c r="N570" s="11">
        <v>1</v>
      </c>
      <c r="O570" s="11" t="s">
        <v>1029</v>
      </c>
      <c r="P570" s="11">
        <v>2</v>
      </c>
      <c r="Q570" s="11">
        <v>2</v>
      </c>
      <c r="R570" s="11">
        <v>4</v>
      </c>
      <c r="S570" s="11">
        <v>34</v>
      </c>
      <c r="T570" s="54"/>
      <c r="U570" s="54"/>
      <c r="V570" s="54"/>
      <c r="W570" s="54"/>
      <c r="X570" s="54"/>
      <c r="Y570" s="54"/>
      <c r="Z570" s="54"/>
      <c r="AA570" s="54"/>
      <c r="AB570" s="54"/>
      <c r="AC570" s="54"/>
      <c r="AD570" s="54"/>
      <c r="AE570" s="54"/>
      <c r="AF570" s="54"/>
      <c r="AG570" s="54"/>
      <c r="AH570" s="54"/>
      <c r="AI570" s="54"/>
    </row>
    <row r="571" spans="2:35">
      <c r="B571" s="24">
        <v>6430000</v>
      </c>
      <c r="C571" s="273" t="s">
        <v>601</v>
      </c>
      <c r="D571" s="11">
        <v>6076</v>
      </c>
      <c r="E571" s="11">
        <v>5999</v>
      </c>
      <c r="F571" s="11">
        <v>14</v>
      </c>
      <c r="G571" s="11">
        <v>14</v>
      </c>
      <c r="H571" s="11">
        <v>2</v>
      </c>
      <c r="I571" s="11" t="s">
        <v>1029</v>
      </c>
      <c r="J571" s="11">
        <v>2</v>
      </c>
      <c r="K571" s="11" t="s">
        <v>1029</v>
      </c>
      <c r="L571" s="11">
        <v>2</v>
      </c>
      <c r="M571" s="11" t="s">
        <v>1029</v>
      </c>
      <c r="N571" s="11">
        <v>16</v>
      </c>
      <c r="O571" s="11" t="s">
        <v>1029</v>
      </c>
      <c r="P571" s="11">
        <v>1</v>
      </c>
      <c r="Q571" s="11" t="s">
        <v>1029</v>
      </c>
      <c r="R571" s="11">
        <v>9</v>
      </c>
      <c r="S571" s="11">
        <v>17</v>
      </c>
      <c r="T571" s="54"/>
      <c r="U571" s="54"/>
      <c r="V571" s="54"/>
      <c r="W571" s="54"/>
      <c r="X571" s="54"/>
      <c r="Y571" s="54"/>
      <c r="Z571" s="54"/>
      <c r="AA571" s="54"/>
      <c r="AB571" s="54"/>
      <c r="AC571" s="54"/>
      <c r="AD571" s="54"/>
      <c r="AE571" s="54"/>
      <c r="AF571" s="54"/>
      <c r="AG571" s="54"/>
      <c r="AH571" s="54"/>
      <c r="AI571" s="54"/>
    </row>
    <row r="572" spans="2:35">
      <c r="B572" s="24">
        <v>6431000</v>
      </c>
      <c r="C572" s="273" t="s">
        <v>602</v>
      </c>
      <c r="D572" s="11">
        <v>1832</v>
      </c>
      <c r="E572" s="11">
        <v>1799</v>
      </c>
      <c r="F572" s="11" t="s">
        <v>1029</v>
      </c>
      <c r="G572" s="11">
        <v>9</v>
      </c>
      <c r="H572" s="11">
        <v>6</v>
      </c>
      <c r="I572" s="11">
        <v>1</v>
      </c>
      <c r="J572" s="11" t="s">
        <v>1029</v>
      </c>
      <c r="K572" s="11" t="s">
        <v>1029</v>
      </c>
      <c r="L572" s="11">
        <v>4</v>
      </c>
      <c r="M572" s="11" t="s">
        <v>1029</v>
      </c>
      <c r="N572" s="11">
        <v>1</v>
      </c>
      <c r="O572" s="11">
        <v>1</v>
      </c>
      <c r="P572" s="11" t="s">
        <v>1029</v>
      </c>
      <c r="Q572" s="11">
        <v>4</v>
      </c>
      <c r="R572" s="11" t="s">
        <v>1029</v>
      </c>
      <c r="S572" s="11">
        <v>7</v>
      </c>
      <c r="T572" s="54"/>
      <c r="U572" s="54"/>
      <c r="V572" s="54"/>
      <c r="W572" s="54"/>
      <c r="X572" s="54"/>
      <c r="Y572" s="54"/>
      <c r="Z572" s="54"/>
      <c r="AA572" s="54"/>
      <c r="AB572" s="54"/>
      <c r="AC572" s="54"/>
      <c r="AD572" s="54"/>
      <c r="AE572" s="54"/>
      <c r="AF572" s="54"/>
      <c r="AG572" s="54"/>
      <c r="AH572" s="54"/>
      <c r="AI572" s="54"/>
    </row>
    <row r="573" spans="2:35">
      <c r="B573" s="24">
        <v>6432000</v>
      </c>
      <c r="C573" s="273" t="s">
        <v>603</v>
      </c>
      <c r="D573" s="11">
        <v>644</v>
      </c>
      <c r="E573" s="11">
        <v>639</v>
      </c>
      <c r="F573" s="11" t="s">
        <v>1029</v>
      </c>
      <c r="G573" s="11">
        <v>4</v>
      </c>
      <c r="H573" s="11" t="s">
        <v>1029</v>
      </c>
      <c r="I573" s="11" t="s">
        <v>1029</v>
      </c>
      <c r="J573" s="11" t="s">
        <v>1029</v>
      </c>
      <c r="K573" s="11" t="s">
        <v>1029</v>
      </c>
      <c r="L573" s="11" t="s">
        <v>1029</v>
      </c>
      <c r="M573" s="11" t="s">
        <v>1029</v>
      </c>
      <c r="N573" s="11" t="s">
        <v>1029</v>
      </c>
      <c r="O573" s="11" t="s">
        <v>1029</v>
      </c>
      <c r="P573" s="11" t="s">
        <v>1029</v>
      </c>
      <c r="Q573" s="11">
        <v>1</v>
      </c>
      <c r="R573" s="11" t="s">
        <v>1029</v>
      </c>
      <c r="S573" s="11" t="s">
        <v>1029</v>
      </c>
      <c r="T573" s="54"/>
      <c r="U573" s="54"/>
      <c r="V573" s="54"/>
      <c r="W573" s="54"/>
      <c r="X573" s="54"/>
      <c r="Y573" s="54"/>
      <c r="Z573" s="54"/>
      <c r="AA573" s="54"/>
      <c r="AB573" s="54"/>
      <c r="AC573" s="54"/>
      <c r="AD573" s="54"/>
      <c r="AE573" s="54"/>
      <c r="AF573" s="54"/>
      <c r="AG573" s="54"/>
      <c r="AH573" s="54"/>
      <c r="AI573" s="54"/>
    </row>
    <row r="574" spans="2:35">
      <c r="B574" s="24">
        <v>6432100</v>
      </c>
      <c r="C574" s="273" t="s">
        <v>604</v>
      </c>
      <c r="D574" s="11">
        <v>847</v>
      </c>
      <c r="E574" s="11">
        <v>843</v>
      </c>
      <c r="F574" s="11" t="s">
        <v>1029</v>
      </c>
      <c r="G574" s="11">
        <v>3</v>
      </c>
      <c r="H574" s="11" t="s">
        <v>1029</v>
      </c>
      <c r="I574" s="11" t="s">
        <v>1029</v>
      </c>
      <c r="J574" s="11" t="s">
        <v>1029</v>
      </c>
      <c r="K574" s="11" t="s">
        <v>1029</v>
      </c>
      <c r="L574" s="11" t="s">
        <v>1029</v>
      </c>
      <c r="M574" s="11" t="s">
        <v>1029</v>
      </c>
      <c r="N574" s="11" t="s">
        <v>1029</v>
      </c>
      <c r="O574" s="11" t="s">
        <v>1029</v>
      </c>
      <c r="P574" s="11" t="s">
        <v>1029</v>
      </c>
      <c r="Q574" s="11" t="s">
        <v>1029</v>
      </c>
      <c r="R574" s="11" t="s">
        <v>1029</v>
      </c>
      <c r="S574" s="11">
        <v>1</v>
      </c>
      <c r="T574" s="54"/>
      <c r="U574" s="54"/>
      <c r="V574" s="54"/>
      <c r="W574" s="54"/>
      <c r="X574" s="54"/>
      <c r="Y574" s="54"/>
      <c r="Z574" s="54"/>
      <c r="AA574" s="54"/>
      <c r="AB574" s="54"/>
      <c r="AC574" s="54"/>
      <c r="AD574" s="54"/>
      <c r="AE574" s="54"/>
      <c r="AF574" s="54"/>
      <c r="AG574" s="54"/>
      <c r="AH574" s="54"/>
      <c r="AI574" s="54"/>
    </row>
    <row r="575" spans="2:35">
      <c r="B575" s="24">
        <v>6433000</v>
      </c>
      <c r="C575" s="273" t="s">
        <v>605</v>
      </c>
      <c r="D575" s="11">
        <v>1861</v>
      </c>
      <c r="E575" s="11">
        <v>1464</v>
      </c>
      <c r="F575" s="11">
        <v>358</v>
      </c>
      <c r="G575" s="11">
        <v>3</v>
      </c>
      <c r="H575" s="11">
        <v>1</v>
      </c>
      <c r="I575" s="11">
        <v>7</v>
      </c>
      <c r="J575" s="11">
        <v>5</v>
      </c>
      <c r="K575" s="11">
        <v>1</v>
      </c>
      <c r="L575" s="11" t="s">
        <v>1029</v>
      </c>
      <c r="M575" s="11" t="s">
        <v>1029</v>
      </c>
      <c r="N575" s="11" t="s">
        <v>1029</v>
      </c>
      <c r="O575" s="11" t="s">
        <v>1029</v>
      </c>
      <c r="P575" s="11" t="s">
        <v>1029</v>
      </c>
      <c r="Q575" s="11">
        <v>6</v>
      </c>
      <c r="R575" s="11">
        <v>10</v>
      </c>
      <c r="S575" s="11">
        <v>6</v>
      </c>
      <c r="T575" s="54"/>
      <c r="U575" s="54"/>
      <c r="V575" s="54"/>
      <c r="W575" s="54"/>
      <c r="X575" s="54"/>
      <c r="Y575" s="54"/>
      <c r="Z575" s="54"/>
      <c r="AA575" s="54"/>
      <c r="AB575" s="54"/>
      <c r="AC575" s="54"/>
      <c r="AD575" s="54"/>
      <c r="AE575" s="54"/>
      <c r="AF575" s="54"/>
      <c r="AG575" s="54"/>
      <c r="AH575" s="54"/>
      <c r="AI575" s="54"/>
    </row>
    <row r="576" spans="2:35">
      <c r="B576" s="24">
        <v>6434000</v>
      </c>
      <c r="C576" s="273" t="s">
        <v>606</v>
      </c>
      <c r="D576" s="11">
        <v>1382</v>
      </c>
      <c r="E576" s="11">
        <v>1325</v>
      </c>
      <c r="F576" s="11">
        <v>2</v>
      </c>
      <c r="G576" s="11" t="s">
        <v>1029</v>
      </c>
      <c r="H576" s="11" t="s">
        <v>1029</v>
      </c>
      <c r="I576" s="11" t="s">
        <v>1029</v>
      </c>
      <c r="J576" s="11">
        <v>54</v>
      </c>
      <c r="K576" s="11" t="s">
        <v>1029</v>
      </c>
      <c r="L576" s="11" t="s">
        <v>1029</v>
      </c>
      <c r="M576" s="11" t="s">
        <v>1029</v>
      </c>
      <c r="N576" s="11" t="s">
        <v>1029</v>
      </c>
      <c r="O576" s="11" t="s">
        <v>1029</v>
      </c>
      <c r="P576" s="11" t="s">
        <v>1029</v>
      </c>
      <c r="Q576" s="11">
        <v>1</v>
      </c>
      <c r="R576" s="11" t="s">
        <v>1029</v>
      </c>
      <c r="S576" s="11" t="s">
        <v>1029</v>
      </c>
      <c r="T576" s="54"/>
      <c r="U576" s="54"/>
      <c r="V576" s="54"/>
      <c r="W576" s="54"/>
      <c r="X576" s="54"/>
      <c r="Y576" s="54"/>
      <c r="Z576" s="54"/>
      <c r="AA576" s="54"/>
      <c r="AB576" s="54"/>
      <c r="AC576" s="54"/>
      <c r="AD576" s="54"/>
      <c r="AE576" s="54"/>
      <c r="AF576" s="54"/>
      <c r="AG576" s="54"/>
      <c r="AH576" s="54"/>
      <c r="AI576" s="54"/>
    </row>
    <row r="577" spans="2:35">
      <c r="B577" s="24">
        <v>6435000</v>
      </c>
      <c r="C577" s="273" t="s">
        <v>607</v>
      </c>
      <c r="D577" s="11">
        <v>619</v>
      </c>
      <c r="E577" s="11">
        <v>588</v>
      </c>
      <c r="F577" s="11" t="s">
        <v>1029</v>
      </c>
      <c r="G577" s="11">
        <v>9</v>
      </c>
      <c r="H577" s="11" t="s">
        <v>1029</v>
      </c>
      <c r="I577" s="11" t="s">
        <v>1029</v>
      </c>
      <c r="J577" s="11">
        <v>1</v>
      </c>
      <c r="K577" s="11" t="s">
        <v>1029</v>
      </c>
      <c r="L577" s="11" t="s">
        <v>1029</v>
      </c>
      <c r="M577" s="11" t="s">
        <v>1029</v>
      </c>
      <c r="N577" s="11" t="s">
        <v>1029</v>
      </c>
      <c r="O577" s="11" t="s">
        <v>1029</v>
      </c>
      <c r="P577" s="11" t="s">
        <v>1029</v>
      </c>
      <c r="Q577" s="11">
        <v>1</v>
      </c>
      <c r="R577" s="11">
        <v>5</v>
      </c>
      <c r="S577" s="11">
        <v>15</v>
      </c>
      <c r="T577" s="54"/>
      <c r="U577" s="54"/>
      <c r="V577" s="54"/>
      <c r="W577" s="54"/>
      <c r="X577" s="54"/>
      <c r="Y577" s="54"/>
      <c r="Z577" s="54"/>
      <c r="AA577" s="54"/>
      <c r="AB577" s="54"/>
      <c r="AC577" s="54"/>
      <c r="AD577" s="54"/>
      <c r="AE577" s="54"/>
      <c r="AF577" s="54"/>
      <c r="AG577" s="54"/>
      <c r="AH577" s="54"/>
      <c r="AI577" s="54"/>
    </row>
    <row r="578" spans="2:35">
      <c r="B578" s="24">
        <v>6436000</v>
      </c>
      <c r="C578" s="273" t="s">
        <v>571</v>
      </c>
      <c r="D578" s="11">
        <v>2822</v>
      </c>
      <c r="E578" s="11">
        <v>2788</v>
      </c>
      <c r="F578" s="11">
        <v>1</v>
      </c>
      <c r="G578" s="11">
        <v>19</v>
      </c>
      <c r="H578" s="11" t="s">
        <v>1029</v>
      </c>
      <c r="I578" s="11">
        <v>2</v>
      </c>
      <c r="J578" s="11" t="s">
        <v>1029</v>
      </c>
      <c r="K578" s="11" t="s">
        <v>1029</v>
      </c>
      <c r="L578" s="11">
        <v>1</v>
      </c>
      <c r="M578" s="11" t="s">
        <v>1029</v>
      </c>
      <c r="N578" s="11">
        <v>1</v>
      </c>
      <c r="O578" s="11" t="s">
        <v>1029</v>
      </c>
      <c r="P578" s="11" t="s">
        <v>1029</v>
      </c>
      <c r="Q578" s="11">
        <v>3</v>
      </c>
      <c r="R578" s="11">
        <v>5</v>
      </c>
      <c r="S578" s="11">
        <v>2</v>
      </c>
      <c r="T578" s="54"/>
      <c r="U578" s="54"/>
      <c r="V578" s="54"/>
      <c r="W578" s="54"/>
      <c r="X578" s="54"/>
      <c r="Y578" s="54"/>
      <c r="Z578" s="54"/>
      <c r="AA578" s="54"/>
      <c r="AB578" s="54"/>
      <c r="AC578" s="54"/>
      <c r="AD578" s="54"/>
      <c r="AE578" s="54"/>
      <c r="AF578" s="54"/>
      <c r="AG578" s="54"/>
      <c r="AH578" s="54"/>
      <c r="AI578" s="54"/>
    </row>
    <row r="579" spans="2:35">
      <c r="B579" s="24">
        <v>6437000</v>
      </c>
      <c r="C579" s="273" t="s">
        <v>608</v>
      </c>
      <c r="D579" s="11">
        <v>1673</v>
      </c>
      <c r="E579" s="11">
        <v>1557</v>
      </c>
      <c r="F579" s="11">
        <v>86</v>
      </c>
      <c r="G579" s="11">
        <v>15</v>
      </c>
      <c r="H579" s="11">
        <v>1</v>
      </c>
      <c r="I579" s="11">
        <v>4</v>
      </c>
      <c r="J579" s="11">
        <v>2</v>
      </c>
      <c r="K579" s="11" t="s">
        <v>1029</v>
      </c>
      <c r="L579" s="11" t="s">
        <v>1029</v>
      </c>
      <c r="M579" s="11" t="s">
        <v>1029</v>
      </c>
      <c r="N579" s="11">
        <v>3</v>
      </c>
      <c r="O579" s="11" t="s">
        <v>1029</v>
      </c>
      <c r="P579" s="11" t="s">
        <v>1029</v>
      </c>
      <c r="Q579" s="11" t="s">
        <v>1029</v>
      </c>
      <c r="R579" s="11">
        <v>2</v>
      </c>
      <c r="S579" s="11">
        <v>3</v>
      </c>
      <c r="T579" s="54"/>
      <c r="U579" s="54"/>
      <c r="V579" s="54"/>
      <c r="W579" s="54"/>
      <c r="X579" s="54"/>
      <c r="Y579" s="54"/>
      <c r="Z579" s="54"/>
      <c r="AA579" s="54"/>
      <c r="AB579" s="54"/>
      <c r="AC579" s="54"/>
      <c r="AD579" s="54"/>
      <c r="AE579" s="54"/>
      <c r="AF579" s="54"/>
      <c r="AG579" s="54"/>
      <c r="AH579" s="54"/>
      <c r="AI579" s="54"/>
    </row>
    <row r="580" spans="2:35">
      <c r="B580" s="24">
        <v>6438000</v>
      </c>
      <c r="C580" s="273" t="s">
        <v>609</v>
      </c>
      <c r="D580" s="11">
        <v>2669</v>
      </c>
      <c r="E580" s="11">
        <v>2655</v>
      </c>
      <c r="F580" s="11">
        <v>6</v>
      </c>
      <c r="G580" s="11">
        <v>3</v>
      </c>
      <c r="H580" s="11" t="s">
        <v>1029</v>
      </c>
      <c r="I580" s="11" t="s">
        <v>1029</v>
      </c>
      <c r="J580" s="11" t="s">
        <v>1029</v>
      </c>
      <c r="K580" s="11" t="s">
        <v>1029</v>
      </c>
      <c r="L580" s="11">
        <v>3</v>
      </c>
      <c r="M580" s="11">
        <v>1</v>
      </c>
      <c r="N580" s="11" t="s">
        <v>1029</v>
      </c>
      <c r="O580" s="11" t="s">
        <v>1029</v>
      </c>
      <c r="P580" s="11" t="s">
        <v>1029</v>
      </c>
      <c r="Q580" s="11">
        <v>1</v>
      </c>
      <c r="R580" s="11" t="s">
        <v>1029</v>
      </c>
      <c r="S580" s="11" t="s">
        <v>1029</v>
      </c>
      <c r="T580" s="54"/>
      <c r="U580" s="54"/>
      <c r="V580" s="54"/>
      <c r="W580" s="54"/>
      <c r="X580" s="54"/>
      <c r="Y580" s="54"/>
      <c r="Z580" s="54"/>
      <c r="AA580" s="54"/>
      <c r="AB580" s="54"/>
      <c r="AC580" s="54"/>
      <c r="AD580" s="54"/>
      <c r="AE580" s="54"/>
      <c r="AF580" s="54"/>
      <c r="AG580" s="54"/>
      <c r="AH580" s="54"/>
      <c r="AI580" s="54"/>
    </row>
    <row r="581" spans="2:35">
      <c r="B581" s="24">
        <v>6439000</v>
      </c>
      <c r="C581" s="273" t="s">
        <v>610</v>
      </c>
      <c r="D581" s="11">
        <v>978</v>
      </c>
      <c r="E581" s="11">
        <v>952</v>
      </c>
      <c r="F581" s="11">
        <v>5</v>
      </c>
      <c r="G581" s="11">
        <v>7</v>
      </c>
      <c r="H581" s="11" t="s">
        <v>1029</v>
      </c>
      <c r="I581" s="11" t="s">
        <v>1029</v>
      </c>
      <c r="J581" s="11">
        <v>2</v>
      </c>
      <c r="K581" s="11" t="s">
        <v>1029</v>
      </c>
      <c r="L581" s="11" t="s">
        <v>1029</v>
      </c>
      <c r="M581" s="11" t="s">
        <v>1029</v>
      </c>
      <c r="N581" s="11" t="s">
        <v>1029</v>
      </c>
      <c r="O581" s="11" t="s">
        <v>1029</v>
      </c>
      <c r="P581" s="11" t="s">
        <v>1029</v>
      </c>
      <c r="Q581" s="11">
        <v>2</v>
      </c>
      <c r="R581" s="11">
        <v>9</v>
      </c>
      <c r="S581" s="11">
        <v>1</v>
      </c>
      <c r="T581" s="54"/>
      <c r="U581" s="54"/>
      <c r="V581" s="54"/>
      <c r="W581" s="54"/>
      <c r="X581" s="54"/>
      <c r="Y581" s="54"/>
      <c r="Z581" s="54"/>
      <c r="AA581" s="54"/>
      <c r="AB581" s="54"/>
      <c r="AC581" s="54"/>
      <c r="AD581" s="54"/>
      <c r="AE581" s="54"/>
      <c r="AF581" s="54"/>
      <c r="AG581" s="54"/>
      <c r="AH581" s="54"/>
      <c r="AI581" s="54"/>
    </row>
    <row r="582" spans="2:35">
      <c r="B582" s="24">
        <v>6440000</v>
      </c>
      <c r="C582" s="273" t="s">
        <v>611</v>
      </c>
      <c r="D582" s="11">
        <v>1169</v>
      </c>
      <c r="E582" s="11">
        <v>1152</v>
      </c>
      <c r="F582" s="11" t="s">
        <v>1029</v>
      </c>
      <c r="G582" s="11">
        <v>12</v>
      </c>
      <c r="H582" s="11" t="s">
        <v>1029</v>
      </c>
      <c r="I582" s="11" t="s">
        <v>1029</v>
      </c>
      <c r="J582" s="11" t="s">
        <v>1029</v>
      </c>
      <c r="K582" s="11" t="s">
        <v>1029</v>
      </c>
      <c r="L582" s="11" t="s">
        <v>1029</v>
      </c>
      <c r="M582" s="11" t="s">
        <v>1029</v>
      </c>
      <c r="N582" s="11" t="s">
        <v>1029</v>
      </c>
      <c r="O582" s="11" t="s">
        <v>1029</v>
      </c>
      <c r="P582" s="11">
        <v>1</v>
      </c>
      <c r="Q582" s="11" t="s">
        <v>1029</v>
      </c>
      <c r="R582" s="11">
        <v>2</v>
      </c>
      <c r="S582" s="11">
        <v>2</v>
      </c>
      <c r="T582" s="54"/>
      <c r="U582" s="54"/>
      <c r="V582" s="54"/>
      <c r="W582" s="54"/>
      <c r="X582" s="54"/>
      <c r="Y582" s="54"/>
      <c r="Z582" s="54"/>
      <c r="AA582" s="54"/>
      <c r="AB582" s="54"/>
      <c r="AC582" s="54"/>
      <c r="AD582" s="54"/>
      <c r="AE582" s="54"/>
      <c r="AF582" s="54"/>
      <c r="AG582" s="54"/>
      <c r="AH582" s="54"/>
      <c r="AI582" s="54"/>
    </row>
    <row r="583" spans="2:35">
      <c r="B583" s="24">
        <v>6441000</v>
      </c>
      <c r="C583" s="273" t="s">
        <v>612</v>
      </c>
      <c r="D583" s="11">
        <v>1513</v>
      </c>
      <c r="E583" s="11">
        <v>1502</v>
      </c>
      <c r="F583" s="11">
        <v>1</v>
      </c>
      <c r="G583" s="11">
        <v>2</v>
      </c>
      <c r="H583" s="11" t="s">
        <v>1029</v>
      </c>
      <c r="I583" s="11">
        <v>1</v>
      </c>
      <c r="J583" s="11" t="s">
        <v>1029</v>
      </c>
      <c r="K583" s="11" t="s">
        <v>1029</v>
      </c>
      <c r="L583" s="11" t="s">
        <v>1029</v>
      </c>
      <c r="M583" s="11" t="s">
        <v>1029</v>
      </c>
      <c r="N583" s="11">
        <v>1</v>
      </c>
      <c r="O583" s="11" t="s">
        <v>1029</v>
      </c>
      <c r="P583" s="11" t="s">
        <v>1029</v>
      </c>
      <c r="Q583" s="11" t="s">
        <v>1029</v>
      </c>
      <c r="R583" s="11">
        <v>6</v>
      </c>
      <c r="S583" s="11" t="s">
        <v>1029</v>
      </c>
      <c r="T583" s="54"/>
      <c r="U583" s="54"/>
      <c r="V583" s="54"/>
      <c r="W583" s="54"/>
      <c r="X583" s="54"/>
      <c r="Y583" s="54"/>
      <c r="Z583" s="54"/>
      <c r="AA583" s="54"/>
      <c r="AB583" s="54"/>
      <c r="AC583" s="54"/>
      <c r="AD583" s="54"/>
      <c r="AE583" s="54"/>
      <c r="AF583" s="54"/>
      <c r="AG583" s="54"/>
      <c r="AH583" s="54"/>
      <c r="AI583" s="54"/>
    </row>
    <row r="584" spans="2:35">
      <c r="B584" s="24">
        <v>6442000</v>
      </c>
      <c r="C584" s="273" t="s">
        <v>613</v>
      </c>
      <c r="D584" s="11">
        <v>876</v>
      </c>
      <c r="E584" s="11">
        <v>873</v>
      </c>
      <c r="F584" s="11" t="s">
        <v>1029</v>
      </c>
      <c r="G584" s="11" t="s">
        <v>1029</v>
      </c>
      <c r="H584" s="11" t="s">
        <v>1029</v>
      </c>
      <c r="I584" s="11" t="s">
        <v>1029</v>
      </c>
      <c r="J584" s="11" t="s">
        <v>1029</v>
      </c>
      <c r="K584" s="11" t="s">
        <v>1029</v>
      </c>
      <c r="L584" s="11" t="s">
        <v>1029</v>
      </c>
      <c r="M584" s="11" t="s">
        <v>1029</v>
      </c>
      <c r="N584" s="11" t="s">
        <v>1029</v>
      </c>
      <c r="O584" s="11" t="s">
        <v>1029</v>
      </c>
      <c r="P584" s="11" t="s">
        <v>1029</v>
      </c>
      <c r="Q584" s="11">
        <v>1</v>
      </c>
      <c r="R584" s="11" t="s">
        <v>1029</v>
      </c>
      <c r="S584" s="11">
        <v>2</v>
      </c>
      <c r="T584" s="54"/>
      <c r="U584" s="54"/>
      <c r="V584" s="54"/>
      <c r="W584" s="54"/>
      <c r="X584" s="54"/>
      <c r="Y584" s="54"/>
      <c r="Z584" s="54"/>
      <c r="AA584" s="54"/>
      <c r="AB584" s="54"/>
      <c r="AC584" s="54"/>
      <c r="AD584" s="54"/>
      <c r="AE584" s="54"/>
      <c r="AF584" s="54"/>
      <c r="AG584" s="54"/>
      <c r="AH584" s="54"/>
      <c r="AI584" s="54"/>
    </row>
    <row r="585" spans="2:35">
      <c r="B585" s="24">
        <v>6443000</v>
      </c>
      <c r="C585" s="273" t="s">
        <v>614</v>
      </c>
      <c r="D585" s="11">
        <v>855</v>
      </c>
      <c r="E585" s="11">
        <v>852</v>
      </c>
      <c r="F585" s="11" t="s">
        <v>1029</v>
      </c>
      <c r="G585" s="11">
        <v>2</v>
      </c>
      <c r="H585" s="11" t="s">
        <v>1029</v>
      </c>
      <c r="I585" s="11">
        <v>1</v>
      </c>
      <c r="J585" s="11" t="s">
        <v>1029</v>
      </c>
      <c r="K585" s="11" t="s">
        <v>1029</v>
      </c>
      <c r="L585" s="11" t="s">
        <v>1029</v>
      </c>
      <c r="M585" s="11" t="s">
        <v>1029</v>
      </c>
      <c r="N585" s="11" t="s">
        <v>1029</v>
      </c>
      <c r="O585" s="11" t="s">
        <v>1029</v>
      </c>
      <c r="P585" s="11" t="s">
        <v>1029</v>
      </c>
      <c r="Q585" s="11" t="s">
        <v>1029</v>
      </c>
      <c r="R585" s="11" t="s">
        <v>1029</v>
      </c>
      <c r="S585" s="11" t="s">
        <v>1029</v>
      </c>
      <c r="T585" s="54"/>
      <c r="U585" s="54"/>
      <c r="V585" s="54"/>
      <c r="W585" s="54"/>
      <c r="X585" s="54"/>
      <c r="Y585" s="54"/>
      <c r="Z585" s="54"/>
      <c r="AA585" s="54"/>
      <c r="AB585" s="54"/>
      <c r="AC585" s="54"/>
      <c r="AD585" s="54"/>
      <c r="AE585" s="54"/>
      <c r="AF585" s="54"/>
      <c r="AG585" s="54"/>
      <c r="AH585" s="54"/>
      <c r="AI585" s="54"/>
    </row>
    <row r="586" spans="2:35">
      <c r="B586" s="24">
        <v>6444000</v>
      </c>
      <c r="C586" s="273" t="s">
        <v>615</v>
      </c>
      <c r="D586" s="11">
        <v>673</v>
      </c>
      <c r="E586" s="11">
        <v>666</v>
      </c>
      <c r="F586" s="11">
        <v>1</v>
      </c>
      <c r="G586" s="11">
        <v>2</v>
      </c>
      <c r="H586" s="11" t="s">
        <v>1029</v>
      </c>
      <c r="I586" s="11" t="s">
        <v>1029</v>
      </c>
      <c r="J586" s="11" t="s">
        <v>1029</v>
      </c>
      <c r="K586" s="11" t="s">
        <v>1029</v>
      </c>
      <c r="L586" s="11" t="s">
        <v>1029</v>
      </c>
      <c r="M586" s="11" t="s">
        <v>1029</v>
      </c>
      <c r="N586" s="11" t="s">
        <v>1029</v>
      </c>
      <c r="O586" s="11" t="s">
        <v>1029</v>
      </c>
      <c r="P586" s="11">
        <v>1</v>
      </c>
      <c r="Q586" s="11">
        <v>3</v>
      </c>
      <c r="R586" s="11" t="s">
        <v>1029</v>
      </c>
      <c r="S586" s="11" t="s">
        <v>1029</v>
      </c>
      <c r="T586" s="54"/>
      <c r="U586" s="54"/>
      <c r="V586" s="54"/>
      <c r="W586" s="54"/>
      <c r="X586" s="54"/>
      <c r="Y586" s="54"/>
      <c r="Z586" s="54"/>
      <c r="AA586" s="54"/>
      <c r="AB586" s="54"/>
      <c r="AC586" s="54"/>
      <c r="AD586" s="54"/>
      <c r="AE586" s="54"/>
      <c r="AF586" s="54"/>
      <c r="AG586" s="54"/>
      <c r="AH586" s="54"/>
      <c r="AI586" s="54"/>
    </row>
    <row r="587" spans="2:35" s="54" customFormat="1">
      <c r="B587" s="296">
        <v>6700000</v>
      </c>
      <c r="C587" s="301" t="s">
        <v>616</v>
      </c>
      <c r="D587" s="303">
        <v>30243</v>
      </c>
      <c r="E587" s="303">
        <v>29526</v>
      </c>
      <c r="F587" s="303">
        <v>304</v>
      </c>
      <c r="G587" s="303">
        <v>81</v>
      </c>
      <c r="H587" s="303">
        <v>30</v>
      </c>
      <c r="I587" s="303">
        <v>26</v>
      </c>
      <c r="J587" s="303">
        <v>70</v>
      </c>
      <c r="K587" s="303">
        <v>14</v>
      </c>
      <c r="L587" s="303">
        <v>7</v>
      </c>
      <c r="M587" s="303">
        <v>17</v>
      </c>
      <c r="N587" s="303">
        <v>19</v>
      </c>
      <c r="O587" s="303" t="s">
        <v>1029</v>
      </c>
      <c r="P587" s="303">
        <v>4</v>
      </c>
      <c r="Q587" s="303">
        <v>45</v>
      </c>
      <c r="R587" s="303">
        <v>37</v>
      </c>
      <c r="S587" s="303">
        <v>63</v>
      </c>
    </row>
    <row r="588" spans="2:35">
      <c r="B588" s="24">
        <v>6701000</v>
      </c>
      <c r="C588" s="273" t="s">
        <v>617</v>
      </c>
      <c r="D588" s="11">
        <v>9380</v>
      </c>
      <c r="E588" s="11">
        <v>9031</v>
      </c>
      <c r="F588" s="11">
        <v>108</v>
      </c>
      <c r="G588" s="11">
        <v>41</v>
      </c>
      <c r="H588" s="11">
        <v>11</v>
      </c>
      <c r="I588" s="11">
        <v>15</v>
      </c>
      <c r="J588" s="11">
        <v>43</v>
      </c>
      <c r="K588" s="11" t="s">
        <v>1029</v>
      </c>
      <c r="L588" s="11">
        <v>7</v>
      </c>
      <c r="M588" s="11">
        <v>8</v>
      </c>
      <c r="N588" s="11">
        <v>15</v>
      </c>
      <c r="O588" s="11" t="s">
        <v>1029</v>
      </c>
      <c r="P588" s="11">
        <v>3</v>
      </c>
      <c r="Q588" s="11">
        <v>39</v>
      </c>
      <c r="R588" s="11">
        <v>20</v>
      </c>
      <c r="S588" s="11">
        <v>39</v>
      </c>
      <c r="T588" s="54"/>
      <c r="U588" s="54"/>
      <c r="V588" s="54"/>
      <c r="W588" s="54"/>
      <c r="X588" s="54"/>
      <c r="Y588" s="54"/>
      <c r="Z588" s="54"/>
      <c r="AA588" s="54"/>
      <c r="AB588" s="54"/>
      <c r="AC588" s="54"/>
      <c r="AD588" s="54"/>
      <c r="AE588" s="54"/>
      <c r="AF588" s="54"/>
      <c r="AG588" s="54"/>
      <c r="AH588" s="54"/>
      <c r="AI588" s="54"/>
    </row>
    <row r="589" spans="2:35">
      <c r="B589" s="24">
        <v>6710000</v>
      </c>
      <c r="C589" s="273" t="s">
        <v>618</v>
      </c>
      <c r="D589" s="11">
        <v>611</v>
      </c>
      <c r="E589" s="11">
        <v>587</v>
      </c>
      <c r="F589" s="11">
        <v>22</v>
      </c>
      <c r="G589" s="11" t="s">
        <v>1029</v>
      </c>
      <c r="H589" s="11" t="s">
        <v>1029</v>
      </c>
      <c r="I589" s="11" t="s">
        <v>1029</v>
      </c>
      <c r="J589" s="11" t="s">
        <v>1029</v>
      </c>
      <c r="K589" s="11" t="s">
        <v>1029</v>
      </c>
      <c r="L589" s="11" t="s">
        <v>1029</v>
      </c>
      <c r="M589" s="11" t="s">
        <v>1029</v>
      </c>
      <c r="N589" s="11" t="s">
        <v>1029</v>
      </c>
      <c r="O589" s="11" t="s">
        <v>1029</v>
      </c>
      <c r="P589" s="11" t="s">
        <v>1029</v>
      </c>
      <c r="Q589" s="11" t="s">
        <v>1029</v>
      </c>
      <c r="R589" s="11" t="s">
        <v>1029</v>
      </c>
      <c r="S589" s="11">
        <v>2</v>
      </c>
      <c r="T589" s="54"/>
      <c r="U589" s="54"/>
      <c r="V589" s="54"/>
      <c r="W589" s="54"/>
      <c r="X589" s="54"/>
      <c r="Y589" s="54"/>
      <c r="Z589" s="54"/>
      <c r="AA589" s="54"/>
      <c r="AB589" s="54"/>
      <c r="AC589" s="54"/>
      <c r="AD589" s="54"/>
      <c r="AE589" s="54"/>
      <c r="AF589" s="54"/>
      <c r="AG589" s="54"/>
      <c r="AH589" s="54"/>
      <c r="AI589" s="54"/>
    </row>
    <row r="590" spans="2:35">
      <c r="B590" s="24">
        <v>6711000</v>
      </c>
      <c r="C590" s="273" t="s">
        <v>619</v>
      </c>
      <c r="D590" s="11">
        <v>1920</v>
      </c>
      <c r="E590" s="11">
        <v>1846</v>
      </c>
      <c r="F590" s="11">
        <v>40</v>
      </c>
      <c r="G590" s="11">
        <v>3</v>
      </c>
      <c r="H590" s="11">
        <v>18</v>
      </c>
      <c r="I590" s="11" t="s">
        <v>1029</v>
      </c>
      <c r="J590" s="11">
        <v>6</v>
      </c>
      <c r="K590" s="11" t="s">
        <v>1029</v>
      </c>
      <c r="L590" s="11" t="s">
        <v>1029</v>
      </c>
      <c r="M590" s="11">
        <v>2</v>
      </c>
      <c r="N590" s="11" t="s">
        <v>1029</v>
      </c>
      <c r="O590" s="11" t="s">
        <v>1029</v>
      </c>
      <c r="P590" s="11">
        <v>1</v>
      </c>
      <c r="Q590" s="11" t="s">
        <v>1029</v>
      </c>
      <c r="R590" s="11">
        <v>3</v>
      </c>
      <c r="S590" s="11">
        <v>1</v>
      </c>
      <c r="T590" s="54"/>
      <c r="U590" s="54"/>
      <c r="V590" s="54"/>
      <c r="W590" s="54"/>
      <c r="X590" s="54"/>
      <c r="Y590" s="54"/>
      <c r="Z590" s="54"/>
      <c r="AA590" s="54"/>
      <c r="AB590" s="54"/>
      <c r="AC590" s="54"/>
      <c r="AD590" s="54"/>
      <c r="AE590" s="54"/>
      <c r="AF590" s="54"/>
      <c r="AG590" s="54"/>
      <c r="AH590" s="54"/>
      <c r="AI590" s="54"/>
    </row>
    <row r="591" spans="2:35">
      <c r="B591" s="24">
        <v>6712000</v>
      </c>
      <c r="C591" s="273" t="s">
        <v>620</v>
      </c>
      <c r="D591" s="11">
        <v>339</v>
      </c>
      <c r="E591" s="11">
        <v>339</v>
      </c>
      <c r="F591" s="11" t="s">
        <v>1029</v>
      </c>
      <c r="G591" s="11" t="s">
        <v>1029</v>
      </c>
      <c r="H591" s="11" t="s">
        <v>1029</v>
      </c>
      <c r="I591" s="11" t="s">
        <v>1029</v>
      </c>
      <c r="J591" s="11" t="s">
        <v>1029</v>
      </c>
      <c r="K591" s="11" t="s">
        <v>1029</v>
      </c>
      <c r="L591" s="11" t="s">
        <v>1029</v>
      </c>
      <c r="M591" s="11" t="s">
        <v>1029</v>
      </c>
      <c r="N591" s="11" t="s">
        <v>1029</v>
      </c>
      <c r="O591" s="11" t="s">
        <v>1029</v>
      </c>
      <c r="P591" s="11" t="s">
        <v>1029</v>
      </c>
      <c r="Q591" s="11" t="s">
        <v>1029</v>
      </c>
      <c r="R591" s="11" t="s">
        <v>1029</v>
      </c>
      <c r="S591" s="11" t="s">
        <v>1029</v>
      </c>
      <c r="T591" s="54"/>
      <c r="U591" s="54"/>
      <c r="V591" s="54"/>
      <c r="W591" s="54"/>
      <c r="X591" s="54"/>
      <c r="Y591" s="54"/>
      <c r="Z591" s="54"/>
      <c r="AA591" s="54"/>
      <c r="AB591" s="54"/>
      <c r="AC591" s="54"/>
      <c r="AD591" s="54"/>
      <c r="AE591" s="54"/>
      <c r="AF591" s="54"/>
      <c r="AG591" s="54"/>
      <c r="AH591" s="54"/>
      <c r="AI591" s="54"/>
    </row>
    <row r="592" spans="2:35">
      <c r="B592" s="24">
        <v>6713000</v>
      </c>
      <c r="C592" s="273" t="s">
        <v>621</v>
      </c>
      <c r="D592" s="11">
        <v>839</v>
      </c>
      <c r="E592" s="11">
        <v>827</v>
      </c>
      <c r="F592" s="11">
        <v>11</v>
      </c>
      <c r="G592" s="11" t="s">
        <v>1029</v>
      </c>
      <c r="H592" s="11" t="s">
        <v>1029</v>
      </c>
      <c r="I592" s="11" t="s">
        <v>1029</v>
      </c>
      <c r="J592" s="11">
        <v>1</v>
      </c>
      <c r="K592" s="11" t="s">
        <v>1029</v>
      </c>
      <c r="L592" s="11" t="s">
        <v>1029</v>
      </c>
      <c r="M592" s="11" t="s">
        <v>1029</v>
      </c>
      <c r="N592" s="11" t="s">
        <v>1029</v>
      </c>
      <c r="O592" s="11" t="s">
        <v>1029</v>
      </c>
      <c r="P592" s="11" t="s">
        <v>1029</v>
      </c>
      <c r="Q592" s="11" t="s">
        <v>1029</v>
      </c>
      <c r="R592" s="11" t="s">
        <v>1029</v>
      </c>
      <c r="S592" s="11" t="s">
        <v>1029</v>
      </c>
      <c r="T592" s="54"/>
      <c r="U592" s="54"/>
      <c r="V592" s="54"/>
      <c r="W592" s="54"/>
      <c r="X592" s="54"/>
      <c r="Y592" s="54"/>
      <c r="Z592" s="54"/>
      <c r="AA592" s="54"/>
      <c r="AB592" s="54"/>
      <c r="AC592" s="54"/>
      <c r="AD592" s="54"/>
      <c r="AE592" s="54"/>
      <c r="AF592" s="54"/>
      <c r="AG592" s="54"/>
      <c r="AH592" s="54"/>
      <c r="AI592" s="54"/>
    </row>
    <row r="593" spans="2:35">
      <c r="B593" s="24">
        <v>6714000</v>
      </c>
      <c r="C593" s="277" t="s">
        <v>622</v>
      </c>
      <c r="D593" s="11">
        <v>1130</v>
      </c>
      <c r="E593" s="11">
        <v>1112</v>
      </c>
      <c r="F593" s="11" t="s">
        <v>1029</v>
      </c>
      <c r="G593" s="11">
        <v>8</v>
      </c>
      <c r="H593" s="11" t="s">
        <v>1029</v>
      </c>
      <c r="I593" s="11" t="s">
        <v>1029</v>
      </c>
      <c r="J593" s="11" t="s">
        <v>1029</v>
      </c>
      <c r="K593" s="11" t="s">
        <v>1029</v>
      </c>
      <c r="L593" s="11" t="s">
        <v>1029</v>
      </c>
      <c r="M593" s="11" t="s">
        <v>1029</v>
      </c>
      <c r="N593" s="11" t="s">
        <v>1029</v>
      </c>
      <c r="O593" s="11" t="s">
        <v>1029</v>
      </c>
      <c r="P593" s="11" t="s">
        <v>1029</v>
      </c>
      <c r="Q593" s="11" t="s">
        <v>1029</v>
      </c>
      <c r="R593" s="11">
        <v>3</v>
      </c>
      <c r="S593" s="11">
        <v>7</v>
      </c>
      <c r="T593" s="54"/>
      <c r="U593" s="54"/>
      <c r="V593" s="54"/>
      <c r="W593" s="54"/>
      <c r="X593" s="54"/>
      <c r="Y593" s="54"/>
      <c r="Z593" s="54"/>
      <c r="AA593" s="54"/>
      <c r="AB593" s="54"/>
      <c r="AC593" s="54"/>
      <c r="AD593" s="54"/>
      <c r="AE593" s="54"/>
      <c r="AF593" s="54"/>
      <c r="AG593" s="54"/>
      <c r="AH593" s="54"/>
      <c r="AI593" s="54"/>
    </row>
    <row r="594" spans="2:35">
      <c r="B594" s="24">
        <v>6715000</v>
      </c>
      <c r="C594" s="273" t="s">
        <v>623</v>
      </c>
      <c r="D594" s="11">
        <v>695</v>
      </c>
      <c r="E594" s="11">
        <v>683</v>
      </c>
      <c r="F594" s="11">
        <v>9</v>
      </c>
      <c r="G594" s="11">
        <v>1</v>
      </c>
      <c r="H594" s="11" t="s">
        <v>1029</v>
      </c>
      <c r="I594" s="11" t="s">
        <v>1029</v>
      </c>
      <c r="J594" s="11">
        <v>1</v>
      </c>
      <c r="K594" s="11" t="s">
        <v>1029</v>
      </c>
      <c r="L594" s="11" t="s">
        <v>1029</v>
      </c>
      <c r="M594" s="11" t="s">
        <v>1029</v>
      </c>
      <c r="N594" s="11" t="s">
        <v>1029</v>
      </c>
      <c r="O594" s="11" t="s">
        <v>1029</v>
      </c>
      <c r="P594" s="11" t="s">
        <v>1029</v>
      </c>
      <c r="Q594" s="11" t="s">
        <v>1029</v>
      </c>
      <c r="R594" s="11" t="s">
        <v>1029</v>
      </c>
      <c r="S594" s="11">
        <v>1</v>
      </c>
      <c r="T594" s="54"/>
      <c r="U594" s="54"/>
      <c r="V594" s="54"/>
      <c r="W594" s="54"/>
      <c r="X594" s="54"/>
      <c r="Y594" s="54"/>
      <c r="Z594" s="54"/>
      <c r="AA594" s="54"/>
      <c r="AB594" s="54"/>
      <c r="AC594" s="54"/>
      <c r="AD594" s="54"/>
      <c r="AE594" s="54"/>
      <c r="AF594" s="54"/>
      <c r="AG594" s="54"/>
      <c r="AH594" s="54"/>
      <c r="AI594" s="54"/>
    </row>
    <row r="595" spans="2:35">
      <c r="B595" s="24">
        <v>6716000</v>
      </c>
      <c r="C595" s="273" t="s">
        <v>192</v>
      </c>
      <c r="D595" s="11">
        <v>567</v>
      </c>
      <c r="E595" s="11">
        <v>565</v>
      </c>
      <c r="F595" s="11" t="s">
        <v>1029</v>
      </c>
      <c r="G595" s="11" t="s">
        <v>1029</v>
      </c>
      <c r="H595" s="11" t="s">
        <v>1029</v>
      </c>
      <c r="I595" s="11" t="s">
        <v>1029</v>
      </c>
      <c r="J595" s="11" t="s">
        <v>1029</v>
      </c>
      <c r="K595" s="11" t="s">
        <v>1029</v>
      </c>
      <c r="L595" s="11" t="s">
        <v>1029</v>
      </c>
      <c r="M595" s="11">
        <v>1</v>
      </c>
      <c r="N595" s="11" t="s">
        <v>1029</v>
      </c>
      <c r="O595" s="11" t="s">
        <v>1029</v>
      </c>
      <c r="P595" s="11" t="s">
        <v>1029</v>
      </c>
      <c r="Q595" s="11" t="s">
        <v>1029</v>
      </c>
      <c r="R595" s="11" t="s">
        <v>1029</v>
      </c>
      <c r="S595" s="11">
        <v>1</v>
      </c>
      <c r="T595" s="54"/>
      <c r="U595" s="54"/>
      <c r="V595" s="54"/>
      <c r="W595" s="54"/>
      <c r="X595" s="54"/>
      <c r="Y595" s="54"/>
      <c r="Z595" s="54"/>
      <c r="AA595" s="54"/>
      <c r="AB595" s="54"/>
      <c r="AC595" s="54"/>
      <c r="AD595" s="54"/>
      <c r="AE595" s="54"/>
      <c r="AF595" s="54"/>
      <c r="AG595" s="54"/>
      <c r="AH595" s="54"/>
      <c r="AI595" s="54"/>
    </row>
    <row r="596" spans="2:35">
      <c r="B596" s="24">
        <v>6717000</v>
      </c>
      <c r="C596" s="273" t="s">
        <v>135</v>
      </c>
      <c r="D596" s="11">
        <v>833</v>
      </c>
      <c r="E596" s="11">
        <v>822</v>
      </c>
      <c r="F596" s="11">
        <v>4</v>
      </c>
      <c r="G596" s="11">
        <v>2</v>
      </c>
      <c r="H596" s="11" t="s">
        <v>1029</v>
      </c>
      <c r="I596" s="11">
        <v>3</v>
      </c>
      <c r="J596" s="11" t="s">
        <v>1029</v>
      </c>
      <c r="K596" s="11" t="s">
        <v>1029</v>
      </c>
      <c r="L596" s="11" t="s">
        <v>1029</v>
      </c>
      <c r="M596" s="11">
        <v>2</v>
      </c>
      <c r="N596" s="11" t="s">
        <v>1029</v>
      </c>
      <c r="O596" s="11" t="s">
        <v>1029</v>
      </c>
      <c r="P596" s="11" t="s">
        <v>1029</v>
      </c>
      <c r="Q596" s="11" t="s">
        <v>1029</v>
      </c>
      <c r="R596" s="11" t="s">
        <v>1029</v>
      </c>
      <c r="S596" s="11" t="s">
        <v>1029</v>
      </c>
      <c r="T596" s="54"/>
      <c r="U596" s="54"/>
      <c r="V596" s="54"/>
      <c r="W596" s="54"/>
      <c r="X596" s="54"/>
      <c r="Y596" s="54"/>
      <c r="Z596" s="54"/>
      <c r="AA596" s="54"/>
      <c r="AB596" s="54"/>
      <c r="AC596" s="54"/>
      <c r="AD596" s="54"/>
      <c r="AE596" s="54"/>
      <c r="AF596" s="54"/>
      <c r="AG596" s="54"/>
      <c r="AH596" s="54"/>
      <c r="AI596" s="54"/>
    </row>
    <row r="597" spans="2:35">
      <c r="B597" s="24">
        <v>6718000</v>
      </c>
      <c r="C597" s="273" t="s">
        <v>624</v>
      </c>
      <c r="D597" s="11">
        <v>1432</v>
      </c>
      <c r="E597" s="11">
        <v>1430</v>
      </c>
      <c r="F597" s="11" t="s">
        <v>1029</v>
      </c>
      <c r="G597" s="11" t="s">
        <v>1029</v>
      </c>
      <c r="H597" s="11" t="s">
        <v>1029</v>
      </c>
      <c r="I597" s="11" t="s">
        <v>1029</v>
      </c>
      <c r="J597" s="11" t="s">
        <v>1029</v>
      </c>
      <c r="K597" s="11" t="s">
        <v>1029</v>
      </c>
      <c r="L597" s="11" t="s">
        <v>1029</v>
      </c>
      <c r="M597" s="11" t="s">
        <v>1029</v>
      </c>
      <c r="N597" s="11" t="s">
        <v>1029</v>
      </c>
      <c r="O597" s="11" t="s">
        <v>1029</v>
      </c>
      <c r="P597" s="11" t="s">
        <v>1029</v>
      </c>
      <c r="Q597" s="11">
        <v>2</v>
      </c>
      <c r="R597" s="11" t="s">
        <v>1029</v>
      </c>
      <c r="S597" s="11" t="s">
        <v>1029</v>
      </c>
      <c r="T597" s="54"/>
      <c r="U597" s="54"/>
      <c r="V597" s="54"/>
      <c r="W597" s="54"/>
      <c r="X597" s="54"/>
      <c r="Y597" s="54"/>
      <c r="Z597" s="54"/>
      <c r="AA597" s="54"/>
      <c r="AB597" s="54"/>
      <c r="AC597" s="54"/>
      <c r="AD597" s="54"/>
      <c r="AE597" s="54"/>
      <c r="AF597" s="54"/>
      <c r="AG597" s="54"/>
      <c r="AH597" s="54"/>
      <c r="AI597" s="54"/>
    </row>
    <row r="598" spans="2:35">
      <c r="B598" s="24">
        <v>6719000</v>
      </c>
      <c r="C598" s="273" t="s">
        <v>625</v>
      </c>
      <c r="D598" s="11">
        <v>682</v>
      </c>
      <c r="E598" s="11">
        <v>674</v>
      </c>
      <c r="F598" s="11">
        <v>6</v>
      </c>
      <c r="G598" s="11" t="s">
        <v>1029</v>
      </c>
      <c r="H598" s="11" t="s">
        <v>1029</v>
      </c>
      <c r="I598" s="11" t="s">
        <v>1029</v>
      </c>
      <c r="J598" s="11" t="s">
        <v>1029</v>
      </c>
      <c r="K598" s="11" t="s">
        <v>1029</v>
      </c>
      <c r="L598" s="11" t="s">
        <v>1029</v>
      </c>
      <c r="M598" s="11" t="s">
        <v>1029</v>
      </c>
      <c r="N598" s="11">
        <v>2</v>
      </c>
      <c r="O598" s="11" t="s">
        <v>1029</v>
      </c>
      <c r="P598" s="11" t="s">
        <v>1029</v>
      </c>
      <c r="Q598" s="11" t="s">
        <v>1029</v>
      </c>
      <c r="R598" s="11" t="s">
        <v>1029</v>
      </c>
      <c r="S598" s="11" t="s">
        <v>1029</v>
      </c>
      <c r="T598" s="54"/>
      <c r="U598" s="54"/>
      <c r="V598" s="54"/>
      <c r="W598" s="54"/>
      <c r="X598" s="54"/>
      <c r="Y598" s="54"/>
      <c r="Z598" s="54"/>
      <c r="AA598" s="54"/>
      <c r="AB598" s="54"/>
      <c r="AC598" s="54"/>
      <c r="AD598" s="54"/>
      <c r="AE598" s="54"/>
      <c r="AF598" s="54"/>
      <c r="AG598" s="54"/>
      <c r="AH598" s="54"/>
      <c r="AI598" s="54"/>
    </row>
    <row r="599" spans="2:35">
      <c r="B599" s="24">
        <v>6720000</v>
      </c>
      <c r="C599" s="273" t="s">
        <v>626</v>
      </c>
      <c r="D599" s="11">
        <v>367</v>
      </c>
      <c r="E599" s="11">
        <v>358</v>
      </c>
      <c r="F599" s="11" t="s">
        <v>1029</v>
      </c>
      <c r="G599" s="11">
        <v>1</v>
      </c>
      <c r="H599" s="11">
        <v>1</v>
      </c>
      <c r="I599" s="11">
        <v>6</v>
      </c>
      <c r="J599" s="11" t="s">
        <v>1029</v>
      </c>
      <c r="K599" s="11" t="s">
        <v>1029</v>
      </c>
      <c r="L599" s="11" t="s">
        <v>1029</v>
      </c>
      <c r="M599" s="11" t="s">
        <v>1029</v>
      </c>
      <c r="N599" s="11">
        <v>1</v>
      </c>
      <c r="O599" s="11" t="s">
        <v>1029</v>
      </c>
      <c r="P599" s="11" t="s">
        <v>1029</v>
      </c>
      <c r="Q599" s="11" t="s">
        <v>1029</v>
      </c>
      <c r="R599" s="11" t="s">
        <v>1029</v>
      </c>
      <c r="S599" s="11" t="s">
        <v>1029</v>
      </c>
      <c r="T599" s="54"/>
      <c r="U599" s="54"/>
      <c r="V599" s="54"/>
      <c r="W599" s="54"/>
      <c r="X599" s="54"/>
      <c r="Y599" s="54"/>
      <c r="Z599" s="54"/>
      <c r="AA599" s="54"/>
      <c r="AB599" s="54"/>
      <c r="AC599" s="54"/>
      <c r="AD599" s="54"/>
      <c r="AE599" s="54"/>
      <c r="AF599" s="54"/>
      <c r="AG599" s="54"/>
      <c r="AH599" s="54"/>
      <c r="AI599" s="54"/>
    </row>
    <row r="600" spans="2:35">
      <c r="B600" s="24">
        <v>6721000</v>
      </c>
      <c r="C600" s="273" t="s">
        <v>627</v>
      </c>
      <c r="D600" s="11">
        <v>1416</v>
      </c>
      <c r="E600" s="11">
        <v>1374</v>
      </c>
      <c r="F600" s="11">
        <v>34</v>
      </c>
      <c r="G600" s="11">
        <v>1</v>
      </c>
      <c r="H600" s="11" t="s">
        <v>1029</v>
      </c>
      <c r="I600" s="11">
        <v>2</v>
      </c>
      <c r="J600" s="11" t="s">
        <v>1029</v>
      </c>
      <c r="K600" s="11" t="s">
        <v>1029</v>
      </c>
      <c r="L600" s="11" t="s">
        <v>1029</v>
      </c>
      <c r="M600" s="11">
        <v>2</v>
      </c>
      <c r="N600" s="11" t="s">
        <v>1029</v>
      </c>
      <c r="O600" s="11" t="s">
        <v>1029</v>
      </c>
      <c r="P600" s="11" t="s">
        <v>1029</v>
      </c>
      <c r="Q600" s="11" t="s">
        <v>1029</v>
      </c>
      <c r="R600" s="11">
        <v>1</v>
      </c>
      <c r="S600" s="11">
        <v>2</v>
      </c>
      <c r="T600" s="54"/>
      <c r="U600" s="54"/>
      <c r="V600" s="54"/>
      <c r="W600" s="54"/>
      <c r="X600" s="54"/>
      <c r="Y600" s="54"/>
      <c r="Z600" s="54"/>
      <c r="AA600" s="54"/>
      <c r="AB600" s="54"/>
      <c r="AC600" s="54"/>
      <c r="AD600" s="54"/>
      <c r="AE600" s="54"/>
      <c r="AF600" s="54"/>
      <c r="AG600" s="54"/>
      <c r="AH600" s="54"/>
      <c r="AI600" s="54"/>
    </row>
    <row r="601" spans="2:35">
      <c r="B601" s="24">
        <v>6722000</v>
      </c>
      <c r="C601" s="273" t="s">
        <v>628</v>
      </c>
      <c r="D601" s="11">
        <v>536</v>
      </c>
      <c r="E601" s="11">
        <v>520</v>
      </c>
      <c r="F601" s="11" t="s">
        <v>1029</v>
      </c>
      <c r="G601" s="11">
        <v>14</v>
      </c>
      <c r="H601" s="11" t="s">
        <v>1029</v>
      </c>
      <c r="I601" s="11" t="s">
        <v>1029</v>
      </c>
      <c r="J601" s="11" t="s">
        <v>1029</v>
      </c>
      <c r="K601" s="11" t="s">
        <v>1029</v>
      </c>
      <c r="L601" s="11" t="s">
        <v>1029</v>
      </c>
      <c r="M601" s="11" t="s">
        <v>1029</v>
      </c>
      <c r="N601" s="11" t="s">
        <v>1029</v>
      </c>
      <c r="O601" s="11" t="s">
        <v>1029</v>
      </c>
      <c r="P601" s="11" t="s">
        <v>1029</v>
      </c>
      <c r="Q601" s="11" t="s">
        <v>1029</v>
      </c>
      <c r="R601" s="11">
        <v>1</v>
      </c>
      <c r="S601" s="11">
        <v>1</v>
      </c>
      <c r="T601" s="54"/>
      <c r="U601" s="54"/>
      <c r="V601" s="54"/>
      <c r="W601" s="54"/>
      <c r="X601" s="54"/>
      <c r="Y601" s="54"/>
      <c r="Z601" s="54"/>
      <c r="AA601" s="54"/>
      <c r="AB601" s="54"/>
      <c r="AC601" s="54"/>
      <c r="AD601" s="54"/>
      <c r="AE601" s="54"/>
      <c r="AF601" s="54"/>
      <c r="AG601" s="54"/>
      <c r="AH601" s="54"/>
      <c r="AI601" s="54"/>
    </row>
    <row r="602" spans="2:35">
      <c r="B602" s="24">
        <v>6723000</v>
      </c>
      <c r="C602" s="273" t="s">
        <v>629</v>
      </c>
      <c r="D602" s="11">
        <v>413</v>
      </c>
      <c r="E602" s="11">
        <v>410</v>
      </c>
      <c r="F602" s="11">
        <v>3</v>
      </c>
      <c r="G602" s="11" t="s">
        <v>1029</v>
      </c>
      <c r="H602" s="11" t="s">
        <v>1029</v>
      </c>
      <c r="I602" s="11" t="s">
        <v>1029</v>
      </c>
      <c r="J602" s="11" t="s">
        <v>1029</v>
      </c>
      <c r="K602" s="11" t="s">
        <v>1029</v>
      </c>
      <c r="L602" s="11" t="s">
        <v>1029</v>
      </c>
      <c r="M602" s="11" t="s">
        <v>1029</v>
      </c>
      <c r="N602" s="11" t="s">
        <v>1029</v>
      </c>
      <c r="O602" s="11" t="s">
        <v>1029</v>
      </c>
      <c r="P602" s="11" t="s">
        <v>1029</v>
      </c>
      <c r="Q602" s="11" t="s">
        <v>1029</v>
      </c>
      <c r="R602" s="11" t="s">
        <v>1029</v>
      </c>
      <c r="S602" s="11" t="s">
        <v>1029</v>
      </c>
      <c r="T602" s="54"/>
      <c r="U602" s="54"/>
      <c r="V602" s="54"/>
      <c r="W602" s="54"/>
      <c r="X602" s="54"/>
      <c r="Y602" s="54"/>
      <c r="Z602" s="54"/>
      <c r="AA602" s="54"/>
      <c r="AB602" s="54"/>
      <c r="AC602" s="54"/>
      <c r="AD602" s="54"/>
      <c r="AE602" s="54"/>
      <c r="AF602" s="54"/>
      <c r="AG602" s="54"/>
      <c r="AH602" s="54"/>
      <c r="AI602" s="54"/>
    </row>
    <row r="603" spans="2:35">
      <c r="B603" s="24">
        <v>6724000</v>
      </c>
      <c r="C603" s="273" t="s">
        <v>630</v>
      </c>
      <c r="D603" s="11">
        <v>368</v>
      </c>
      <c r="E603" s="11">
        <v>368</v>
      </c>
      <c r="F603" s="11" t="s">
        <v>1029</v>
      </c>
      <c r="G603" s="11" t="s">
        <v>1029</v>
      </c>
      <c r="H603" s="11" t="s">
        <v>1029</v>
      </c>
      <c r="I603" s="11" t="s">
        <v>1029</v>
      </c>
      <c r="J603" s="11" t="s">
        <v>1029</v>
      </c>
      <c r="K603" s="11" t="s">
        <v>1029</v>
      </c>
      <c r="L603" s="11" t="s">
        <v>1029</v>
      </c>
      <c r="M603" s="11" t="s">
        <v>1029</v>
      </c>
      <c r="N603" s="11" t="s">
        <v>1029</v>
      </c>
      <c r="O603" s="11" t="s">
        <v>1029</v>
      </c>
      <c r="P603" s="11" t="s">
        <v>1029</v>
      </c>
      <c r="Q603" s="11" t="s">
        <v>1029</v>
      </c>
      <c r="R603" s="11" t="s">
        <v>1029</v>
      </c>
      <c r="S603" s="11" t="s">
        <v>1029</v>
      </c>
      <c r="T603" s="54"/>
      <c r="U603" s="54"/>
      <c r="V603" s="54"/>
      <c r="W603" s="54"/>
      <c r="X603" s="54"/>
      <c r="Y603" s="54"/>
      <c r="Z603" s="54"/>
      <c r="AA603" s="54"/>
      <c r="AB603" s="54"/>
      <c r="AC603" s="54"/>
      <c r="AD603" s="54"/>
      <c r="AE603" s="54"/>
      <c r="AF603" s="54"/>
      <c r="AG603" s="54"/>
      <c r="AH603" s="54"/>
      <c r="AI603" s="54"/>
    </row>
    <row r="604" spans="2:35">
      <c r="B604" s="24">
        <v>6725000</v>
      </c>
      <c r="C604" s="273" t="s">
        <v>631</v>
      </c>
      <c r="D604" s="11">
        <v>891</v>
      </c>
      <c r="E604" s="11">
        <v>854</v>
      </c>
      <c r="F604" s="11">
        <v>29</v>
      </c>
      <c r="G604" s="11" t="s">
        <v>1029</v>
      </c>
      <c r="H604" s="11" t="s">
        <v>1029</v>
      </c>
      <c r="I604" s="11" t="s">
        <v>1029</v>
      </c>
      <c r="J604" s="11">
        <v>5</v>
      </c>
      <c r="K604" s="11" t="s">
        <v>1029</v>
      </c>
      <c r="L604" s="11" t="s">
        <v>1029</v>
      </c>
      <c r="M604" s="11" t="s">
        <v>1029</v>
      </c>
      <c r="N604" s="11" t="s">
        <v>1029</v>
      </c>
      <c r="O604" s="11" t="s">
        <v>1029</v>
      </c>
      <c r="P604" s="11" t="s">
        <v>1029</v>
      </c>
      <c r="Q604" s="11" t="s">
        <v>1029</v>
      </c>
      <c r="R604" s="11" t="s">
        <v>1029</v>
      </c>
      <c r="S604" s="11">
        <v>3</v>
      </c>
      <c r="T604" s="54"/>
      <c r="U604" s="54"/>
      <c r="V604" s="54"/>
      <c r="W604" s="54"/>
      <c r="X604" s="54"/>
      <c r="Y604" s="54"/>
      <c r="Z604" s="54"/>
      <c r="AA604" s="54"/>
      <c r="AB604" s="54"/>
      <c r="AC604" s="54"/>
      <c r="AD604" s="54"/>
      <c r="AE604" s="54"/>
      <c r="AF604" s="54"/>
      <c r="AG604" s="54"/>
      <c r="AH604" s="54"/>
      <c r="AI604" s="54"/>
    </row>
    <row r="605" spans="2:35">
      <c r="B605" s="24">
        <v>6726000</v>
      </c>
      <c r="C605" s="273" t="s">
        <v>632</v>
      </c>
      <c r="D605" s="11">
        <v>1188</v>
      </c>
      <c r="E605" s="11">
        <v>1188</v>
      </c>
      <c r="F605" s="11" t="s">
        <v>1029</v>
      </c>
      <c r="G605" s="11" t="s">
        <v>1029</v>
      </c>
      <c r="H605" s="11" t="s">
        <v>1029</v>
      </c>
      <c r="I605" s="11" t="s">
        <v>1029</v>
      </c>
      <c r="J605" s="11" t="s">
        <v>1029</v>
      </c>
      <c r="K605" s="11" t="s">
        <v>1029</v>
      </c>
      <c r="L605" s="11" t="s">
        <v>1029</v>
      </c>
      <c r="M605" s="11" t="s">
        <v>1029</v>
      </c>
      <c r="N605" s="11" t="s">
        <v>1029</v>
      </c>
      <c r="O605" s="11" t="s">
        <v>1029</v>
      </c>
      <c r="P605" s="11" t="s">
        <v>1029</v>
      </c>
      <c r="Q605" s="11" t="s">
        <v>1029</v>
      </c>
      <c r="R605" s="11" t="s">
        <v>1029</v>
      </c>
      <c r="S605" s="11" t="s">
        <v>1029</v>
      </c>
      <c r="T605" s="54"/>
      <c r="U605" s="54"/>
      <c r="V605" s="54"/>
      <c r="W605" s="54"/>
      <c r="X605" s="54"/>
      <c r="Y605" s="54"/>
      <c r="Z605" s="54"/>
      <c r="AA605" s="54"/>
      <c r="AB605" s="54"/>
      <c r="AC605" s="54"/>
      <c r="AD605" s="54"/>
      <c r="AE605" s="54"/>
      <c r="AF605" s="54"/>
      <c r="AG605" s="54"/>
      <c r="AH605" s="54"/>
      <c r="AI605" s="54"/>
    </row>
    <row r="606" spans="2:35">
      <c r="B606" s="24">
        <v>6726100</v>
      </c>
      <c r="C606" s="273" t="s">
        <v>633</v>
      </c>
      <c r="D606" s="11">
        <v>375</v>
      </c>
      <c r="E606" s="11">
        <v>373</v>
      </c>
      <c r="F606" s="11">
        <v>2</v>
      </c>
      <c r="G606" s="11" t="s">
        <v>1029</v>
      </c>
      <c r="H606" s="11" t="s">
        <v>1029</v>
      </c>
      <c r="I606" s="11" t="s">
        <v>1029</v>
      </c>
      <c r="J606" s="11" t="s">
        <v>1029</v>
      </c>
      <c r="K606" s="11" t="s">
        <v>1029</v>
      </c>
      <c r="L606" s="11" t="s">
        <v>1029</v>
      </c>
      <c r="M606" s="11" t="s">
        <v>1029</v>
      </c>
      <c r="N606" s="11" t="s">
        <v>1029</v>
      </c>
      <c r="O606" s="11" t="s">
        <v>1029</v>
      </c>
      <c r="P606" s="11" t="s">
        <v>1029</v>
      </c>
      <c r="Q606" s="11" t="s">
        <v>1029</v>
      </c>
      <c r="R606" s="11" t="s">
        <v>1029</v>
      </c>
      <c r="S606" s="11" t="s">
        <v>1029</v>
      </c>
      <c r="T606" s="54"/>
      <c r="U606" s="54"/>
      <c r="V606" s="54"/>
      <c r="W606" s="54"/>
      <c r="X606" s="54"/>
      <c r="Y606" s="54"/>
      <c r="Z606" s="54"/>
      <c r="AA606" s="54"/>
      <c r="AB606" s="54"/>
      <c r="AC606" s="54"/>
      <c r="AD606" s="54"/>
      <c r="AE606" s="54"/>
      <c r="AF606" s="54"/>
      <c r="AG606" s="54"/>
      <c r="AH606" s="54"/>
      <c r="AI606" s="54"/>
    </row>
    <row r="607" spans="2:35">
      <c r="B607" s="24">
        <v>6727000</v>
      </c>
      <c r="C607" s="273" t="s">
        <v>634</v>
      </c>
      <c r="D607" s="11">
        <v>801</v>
      </c>
      <c r="E607" s="11">
        <v>779</v>
      </c>
      <c r="F607" s="11">
        <v>4</v>
      </c>
      <c r="G607" s="11" t="s">
        <v>1029</v>
      </c>
      <c r="H607" s="11" t="s">
        <v>1029</v>
      </c>
      <c r="I607" s="11" t="s">
        <v>1029</v>
      </c>
      <c r="J607" s="11">
        <v>6</v>
      </c>
      <c r="K607" s="11" t="s">
        <v>1029</v>
      </c>
      <c r="L607" s="11" t="s">
        <v>1029</v>
      </c>
      <c r="M607" s="11">
        <v>2</v>
      </c>
      <c r="N607" s="11">
        <v>1</v>
      </c>
      <c r="O607" s="11" t="s">
        <v>1029</v>
      </c>
      <c r="P607" s="11" t="s">
        <v>1029</v>
      </c>
      <c r="Q607" s="11" t="s">
        <v>1029</v>
      </c>
      <c r="R607" s="11">
        <v>6</v>
      </c>
      <c r="S607" s="11">
        <v>3</v>
      </c>
      <c r="T607" s="54"/>
      <c r="U607" s="54"/>
      <c r="V607" s="54"/>
      <c r="W607" s="54"/>
      <c r="X607" s="54"/>
      <c r="Y607" s="54"/>
      <c r="Z607" s="54"/>
      <c r="AA607" s="54"/>
      <c r="AB607" s="54"/>
      <c r="AC607" s="54"/>
      <c r="AD607" s="54"/>
      <c r="AE607" s="54"/>
      <c r="AF607" s="54"/>
      <c r="AG607" s="54"/>
      <c r="AH607" s="54"/>
      <c r="AI607" s="54"/>
    </row>
    <row r="608" spans="2:35">
      <c r="B608" s="24">
        <v>6728000</v>
      </c>
      <c r="C608" s="273" t="s">
        <v>635</v>
      </c>
      <c r="D608" s="11">
        <v>970</v>
      </c>
      <c r="E608" s="11">
        <v>964</v>
      </c>
      <c r="F608" s="11" t="s">
        <v>1029</v>
      </c>
      <c r="G608" s="11">
        <v>2</v>
      </c>
      <c r="H608" s="11" t="s">
        <v>1029</v>
      </c>
      <c r="I608" s="11" t="s">
        <v>1029</v>
      </c>
      <c r="J608" s="11">
        <v>4</v>
      </c>
      <c r="K608" s="11" t="s">
        <v>1029</v>
      </c>
      <c r="L608" s="11" t="s">
        <v>1029</v>
      </c>
      <c r="M608" s="11" t="s">
        <v>1029</v>
      </c>
      <c r="N608" s="11" t="s">
        <v>1029</v>
      </c>
      <c r="O608" s="11" t="s">
        <v>1029</v>
      </c>
      <c r="P608" s="11" t="s">
        <v>1029</v>
      </c>
      <c r="Q608" s="11" t="s">
        <v>1029</v>
      </c>
      <c r="R608" s="11" t="s">
        <v>1029</v>
      </c>
      <c r="S608" s="11" t="s">
        <v>1029</v>
      </c>
      <c r="T608" s="54"/>
      <c r="U608" s="54"/>
      <c r="V608" s="54"/>
      <c r="W608" s="54"/>
      <c r="X608" s="54"/>
      <c r="Y608" s="54"/>
      <c r="Z608" s="54"/>
      <c r="AA608" s="54"/>
      <c r="AB608" s="54"/>
      <c r="AC608" s="54"/>
      <c r="AD608" s="54"/>
      <c r="AE608" s="54"/>
      <c r="AF608" s="54"/>
      <c r="AG608" s="54"/>
      <c r="AH608" s="54"/>
      <c r="AI608" s="54"/>
    </row>
    <row r="609" spans="2:35">
      <c r="B609" s="24">
        <v>6729000</v>
      </c>
      <c r="C609" s="273" t="s">
        <v>636</v>
      </c>
      <c r="D609" s="11">
        <v>1289</v>
      </c>
      <c r="E609" s="11">
        <v>1264</v>
      </c>
      <c r="F609" s="11">
        <v>9</v>
      </c>
      <c r="G609" s="11">
        <v>1</v>
      </c>
      <c r="H609" s="11" t="s">
        <v>1029</v>
      </c>
      <c r="I609" s="11" t="s">
        <v>1029</v>
      </c>
      <c r="J609" s="11" t="s">
        <v>1029</v>
      </c>
      <c r="K609" s="11">
        <v>13</v>
      </c>
      <c r="L609" s="11" t="s">
        <v>1029</v>
      </c>
      <c r="M609" s="11" t="s">
        <v>1029</v>
      </c>
      <c r="N609" s="11" t="s">
        <v>1029</v>
      </c>
      <c r="O609" s="11" t="s">
        <v>1029</v>
      </c>
      <c r="P609" s="11" t="s">
        <v>1029</v>
      </c>
      <c r="Q609" s="11" t="s">
        <v>1029</v>
      </c>
      <c r="R609" s="11">
        <v>2</v>
      </c>
      <c r="S609" s="11" t="s">
        <v>1029</v>
      </c>
      <c r="T609" s="54"/>
      <c r="U609" s="54"/>
      <c r="V609" s="54"/>
      <c r="W609" s="54"/>
      <c r="X609" s="54"/>
      <c r="Y609" s="54"/>
      <c r="Z609" s="54"/>
      <c r="AA609" s="54"/>
      <c r="AB609" s="54"/>
      <c r="AC609" s="54"/>
      <c r="AD609" s="54"/>
      <c r="AE609" s="54"/>
      <c r="AF609" s="54"/>
      <c r="AG609" s="54"/>
      <c r="AH609" s="54"/>
      <c r="AI609" s="54"/>
    </row>
    <row r="610" spans="2:35">
      <c r="B610" s="24">
        <v>6730000</v>
      </c>
      <c r="C610" s="273" t="s">
        <v>637</v>
      </c>
      <c r="D610" s="11">
        <v>874</v>
      </c>
      <c r="E610" s="11">
        <v>863</v>
      </c>
      <c r="F610" s="11">
        <v>1</v>
      </c>
      <c r="G610" s="11">
        <v>3</v>
      </c>
      <c r="H610" s="11" t="s">
        <v>1029</v>
      </c>
      <c r="I610" s="11" t="s">
        <v>1029</v>
      </c>
      <c r="J610" s="11">
        <v>4</v>
      </c>
      <c r="K610" s="11">
        <v>1</v>
      </c>
      <c r="L610" s="11" t="s">
        <v>1029</v>
      </c>
      <c r="M610" s="11" t="s">
        <v>1029</v>
      </c>
      <c r="N610" s="11" t="s">
        <v>1029</v>
      </c>
      <c r="O610" s="11" t="s">
        <v>1029</v>
      </c>
      <c r="P610" s="11" t="s">
        <v>1029</v>
      </c>
      <c r="Q610" s="11">
        <v>1</v>
      </c>
      <c r="R610" s="11">
        <v>1</v>
      </c>
      <c r="S610" s="11" t="s">
        <v>1029</v>
      </c>
      <c r="T610" s="54"/>
      <c r="U610" s="54"/>
      <c r="V610" s="54"/>
      <c r="W610" s="54"/>
      <c r="X610" s="54"/>
      <c r="Y610" s="54"/>
      <c r="Z610" s="54"/>
      <c r="AA610" s="54"/>
      <c r="AB610" s="54"/>
      <c r="AC610" s="54"/>
      <c r="AD610" s="54"/>
      <c r="AE610" s="54"/>
      <c r="AF610" s="54"/>
      <c r="AG610" s="54"/>
      <c r="AH610" s="54"/>
      <c r="AI610" s="54"/>
    </row>
    <row r="611" spans="2:35">
      <c r="B611" s="24">
        <v>6731000</v>
      </c>
      <c r="C611" s="273" t="s">
        <v>638</v>
      </c>
      <c r="D611" s="11">
        <v>509</v>
      </c>
      <c r="E611" s="11">
        <v>499</v>
      </c>
      <c r="F611" s="11">
        <v>6</v>
      </c>
      <c r="G611" s="11">
        <v>4</v>
      </c>
      <c r="H611" s="11" t="s">
        <v>1029</v>
      </c>
      <c r="I611" s="11" t="s">
        <v>1029</v>
      </c>
      <c r="J611" s="11" t="s">
        <v>1029</v>
      </c>
      <c r="K611" s="11" t="s">
        <v>1029</v>
      </c>
      <c r="L611" s="11" t="s">
        <v>1029</v>
      </c>
      <c r="M611" s="11" t="s">
        <v>1029</v>
      </c>
      <c r="N611" s="11" t="s">
        <v>1029</v>
      </c>
      <c r="O611" s="11" t="s">
        <v>1029</v>
      </c>
      <c r="P611" s="11" t="s">
        <v>1029</v>
      </c>
      <c r="Q611" s="11" t="s">
        <v>1029</v>
      </c>
      <c r="R611" s="11" t="s">
        <v>1029</v>
      </c>
      <c r="S611" s="11" t="s">
        <v>1029</v>
      </c>
      <c r="T611" s="54"/>
      <c r="U611" s="54"/>
      <c r="V611" s="54"/>
      <c r="W611" s="54"/>
      <c r="X611" s="54"/>
      <c r="Y611" s="54"/>
      <c r="Z611" s="54"/>
      <c r="AA611" s="54"/>
      <c r="AB611" s="54"/>
      <c r="AC611" s="54"/>
      <c r="AD611" s="54"/>
      <c r="AE611" s="54"/>
      <c r="AF611" s="54"/>
      <c r="AG611" s="54"/>
      <c r="AH611" s="54"/>
      <c r="AI611" s="54"/>
    </row>
    <row r="612" spans="2:35">
      <c r="B612" s="24">
        <v>6732000</v>
      </c>
      <c r="C612" s="273" t="s">
        <v>639</v>
      </c>
      <c r="D612" s="11">
        <v>1818</v>
      </c>
      <c r="E612" s="11">
        <v>1796</v>
      </c>
      <c r="F612" s="11">
        <v>16</v>
      </c>
      <c r="G612" s="11" t="s">
        <v>1029</v>
      </c>
      <c r="H612" s="11" t="s">
        <v>1029</v>
      </c>
      <c r="I612" s="11" t="s">
        <v>1029</v>
      </c>
      <c r="J612" s="11" t="s">
        <v>1029</v>
      </c>
      <c r="K612" s="11" t="s">
        <v>1029</v>
      </c>
      <c r="L612" s="11" t="s">
        <v>1029</v>
      </c>
      <c r="M612" s="11" t="s">
        <v>1029</v>
      </c>
      <c r="N612" s="11" t="s">
        <v>1029</v>
      </c>
      <c r="O612" s="11" t="s">
        <v>1029</v>
      </c>
      <c r="P612" s="11" t="s">
        <v>1029</v>
      </c>
      <c r="Q612" s="11">
        <v>3</v>
      </c>
      <c r="R612" s="11" t="s">
        <v>1029</v>
      </c>
      <c r="S612" s="11">
        <v>3</v>
      </c>
      <c r="T612" s="54"/>
      <c r="U612" s="54"/>
      <c r="V612" s="54"/>
      <c r="W612" s="54"/>
      <c r="X612" s="54"/>
      <c r="Y612" s="54"/>
      <c r="Z612" s="54"/>
      <c r="AA612" s="54"/>
      <c r="AB612" s="54"/>
      <c r="AC612" s="54"/>
      <c r="AD612" s="54"/>
      <c r="AE612" s="54"/>
      <c r="AF612" s="54"/>
      <c r="AG612" s="54"/>
      <c r="AH612" s="54"/>
      <c r="AI612" s="54"/>
    </row>
    <row r="613" spans="2:35" s="54" customFormat="1">
      <c r="B613" s="296">
        <v>8000000</v>
      </c>
      <c r="C613" s="301" t="s">
        <v>640</v>
      </c>
      <c r="D613" s="303">
        <v>61362</v>
      </c>
      <c r="E613" s="303">
        <v>59475</v>
      </c>
      <c r="F613" s="303">
        <v>558</v>
      </c>
      <c r="G613" s="303">
        <v>144</v>
      </c>
      <c r="H613" s="303">
        <v>345</v>
      </c>
      <c r="I613" s="303">
        <v>71</v>
      </c>
      <c r="J613" s="303">
        <v>189</v>
      </c>
      <c r="K613" s="303">
        <v>5</v>
      </c>
      <c r="L613" s="303">
        <v>31</v>
      </c>
      <c r="M613" s="303">
        <v>17</v>
      </c>
      <c r="N613" s="303">
        <v>22</v>
      </c>
      <c r="O613" s="303">
        <v>5</v>
      </c>
      <c r="P613" s="303">
        <v>10</v>
      </c>
      <c r="Q613" s="303">
        <v>115</v>
      </c>
      <c r="R613" s="303">
        <v>139</v>
      </c>
      <c r="S613" s="303">
        <v>236</v>
      </c>
    </row>
    <row r="614" spans="2:35">
      <c r="B614" s="24">
        <v>8001000</v>
      </c>
      <c r="C614" s="273" t="s">
        <v>641</v>
      </c>
      <c r="D614" s="11">
        <v>14497</v>
      </c>
      <c r="E614" s="11">
        <v>13661</v>
      </c>
      <c r="F614" s="11">
        <v>381</v>
      </c>
      <c r="G614" s="11">
        <v>47</v>
      </c>
      <c r="H614" s="11">
        <v>64</v>
      </c>
      <c r="I614" s="11">
        <v>11</v>
      </c>
      <c r="J614" s="11">
        <v>52</v>
      </c>
      <c r="K614" s="11" t="s">
        <v>1029</v>
      </c>
      <c r="L614" s="11">
        <v>7</v>
      </c>
      <c r="M614" s="11">
        <v>10</v>
      </c>
      <c r="N614" s="11">
        <v>9</v>
      </c>
      <c r="O614" s="11" t="s">
        <v>1029</v>
      </c>
      <c r="P614" s="11" t="s">
        <v>1029</v>
      </c>
      <c r="Q614" s="11">
        <v>74</v>
      </c>
      <c r="R614" s="11">
        <v>68</v>
      </c>
      <c r="S614" s="11">
        <v>113</v>
      </c>
      <c r="T614" s="54"/>
      <c r="U614" s="54"/>
      <c r="V614" s="54"/>
      <c r="W614" s="54"/>
      <c r="X614" s="54"/>
      <c r="Y614" s="54"/>
      <c r="Z614" s="54"/>
      <c r="AA614" s="54"/>
      <c r="AB614" s="54"/>
      <c r="AC614" s="54"/>
      <c r="AD614" s="54"/>
      <c r="AE614" s="54"/>
      <c r="AF614" s="54"/>
      <c r="AG614" s="54"/>
      <c r="AH614" s="54"/>
      <c r="AI614" s="54"/>
    </row>
    <row r="615" spans="2:35">
      <c r="B615" s="24">
        <v>8002000</v>
      </c>
      <c r="C615" s="273" t="s">
        <v>642</v>
      </c>
      <c r="D615" s="11">
        <v>1064</v>
      </c>
      <c r="E615" s="11">
        <v>999</v>
      </c>
      <c r="F615" s="11">
        <v>8</v>
      </c>
      <c r="G615" s="11">
        <v>11</v>
      </c>
      <c r="H615" s="11">
        <v>4</v>
      </c>
      <c r="I615" s="11" t="s">
        <v>1029</v>
      </c>
      <c r="J615" s="11">
        <v>17</v>
      </c>
      <c r="K615" s="11" t="s">
        <v>1029</v>
      </c>
      <c r="L615" s="11">
        <v>9</v>
      </c>
      <c r="M615" s="11" t="s">
        <v>1029</v>
      </c>
      <c r="N615" s="11" t="s">
        <v>1029</v>
      </c>
      <c r="O615" s="11" t="s">
        <v>1029</v>
      </c>
      <c r="P615" s="11">
        <v>7</v>
      </c>
      <c r="Q615" s="11">
        <v>4</v>
      </c>
      <c r="R615" s="11">
        <v>3</v>
      </c>
      <c r="S615" s="11">
        <v>2</v>
      </c>
      <c r="T615" s="54"/>
      <c r="U615" s="54"/>
      <c r="V615" s="54"/>
      <c r="W615" s="54"/>
      <c r="X615" s="54"/>
      <c r="Y615" s="54"/>
      <c r="Z615" s="54"/>
      <c r="AA615" s="54"/>
      <c r="AB615" s="54"/>
      <c r="AC615" s="54"/>
      <c r="AD615" s="54"/>
      <c r="AE615" s="54"/>
      <c r="AF615" s="54"/>
      <c r="AG615" s="54"/>
      <c r="AH615" s="54"/>
      <c r="AI615" s="54"/>
    </row>
    <row r="616" spans="2:35">
      <c r="B616" s="24">
        <v>8010000</v>
      </c>
      <c r="C616" s="273" t="s">
        <v>643</v>
      </c>
      <c r="D616" s="11">
        <v>1560</v>
      </c>
      <c r="E616" s="11">
        <v>1462</v>
      </c>
      <c r="F616" s="11">
        <v>46</v>
      </c>
      <c r="G616" s="11">
        <v>8</v>
      </c>
      <c r="H616" s="11">
        <v>21</v>
      </c>
      <c r="I616" s="11" t="s">
        <v>1029</v>
      </c>
      <c r="J616" s="11">
        <v>4</v>
      </c>
      <c r="K616" s="11">
        <v>1</v>
      </c>
      <c r="L616" s="11">
        <v>1</v>
      </c>
      <c r="M616" s="11" t="s">
        <v>1029</v>
      </c>
      <c r="N616" s="11" t="s">
        <v>1029</v>
      </c>
      <c r="O616" s="11" t="s">
        <v>1029</v>
      </c>
      <c r="P616" s="11" t="s">
        <v>1029</v>
      </c>
      <c r="Q616" s="11" t="s">
        <v>1029</v>
      </c>
      <c r="R616" s="11">
        <v>13</v>
      </c>
      <c r="S616" s="11">
        <v>4</v>
      </c>
      <c r="T616" s="54"/>
      <c r="U616" s="54"/>
      <c r="V616" s="54"/>
      <c r="W616" s="54"/>
      <c r="X616" s="54"/>
      <c r="Y616" s="54"/>
      <c r="Z616" s="54"/>
      <c r="AA616" s="54"/>
      <c r="AB616" s="54"/>
      <c r="AC616" s="54"/>
      <c r="AD616" s="54"/>
      <c r="AE616" s="54"/>
      <c r="AF616" s="54"/>
      <c r="AG616" s="54"/>
      <c r="AH616" s="54"/>
      <c r="AI616" s="54"/>
    </row>
    <row r="617" spans="2:35">
      <c r="B617" s="24">
        <v>8011000</v>
      </c>
      <c r="C617" s="273" t="s">
        <v>644</v>
      </c>
      <c r="D617" s="11">
        <v>660</v>
      </c>
      <c r="E617" s="11">
        <v>647</v>
      </c>
      <c r="F617" s="11" t="s">
        <v>1029</v>
      </c>
      <c r="G617" s="11">
        <v>9</v>
      </c>
      <c r="H617" s="11" t="s">
        <v>1029</v>
      </c>
      <c r="I617" s="11" t="s">
        <v>1029</v>
      </c>
      <c r="J617" s="11" t="s">
        <v>1029</v>
      </c>
      <c r="K617" s="11" t="s">
        <v>1029</v>
      </c>
      <c r="L617" s="11" t="s">
        <v>1029</v>
      </c>
      <c r="M617" s="11" t="s">
        <v>1029</v>
      </c>
      <c r="N617" s="11" t="s">
        <v>1029</v>
      </c>
      <c r="O617" s="11" t="s">
        <v>1029</v>
      </c>
      <c r="P617" s="11" t="s">
        <v>1029</v>
      </c>
      <c r="Q617" s="11" t="s">
        <v>1029</v>
      </c>
      <c r="R617" s="11">
        <v>2</v>
      </c>
      <c r="S617" s="11">
        <v>2</v>
      </c>
      <c r="T617" s="54"/>
      <c r="U617" s="54"/>
      <c r="V617" s="54"/>
      <c r="W617" s="54"/>
      <c r="X617" s="54"/>
      <c r="Y617" s="54"/>
      <c r="Z617" s="54"/>
      <c r="AA617" s="54"/>
      <c r="AB617" s="54"/>
      <c r="AC617" s="54"/>
      <c r="AD617" s="54"/>
      <c r="AE617" s="54"/>
      <c r="AF617" s="54"/>
      <c r="AG617" s="54"/>
      <c r="AH617" s="54"/>
      <c r="AI617" s="54"/>
    </row>
    <row r="618" spans="2:35">
      <c r="B618" s="24">
        <v>8012000</v>
      </c>
      <c r="C618" s="273" t="s">
        <v>645</v>
      </c>
      <c r="D618" s="11">
        <v>1765</v>
      </c>
      <c r="E618" s="11">
        <v>1704</v>
      </c>
      <c r="F618" s="11">
        <v>3</v>
      </c>
      <c r="G618" s="11">
        <v>8</v>
      </c>
      <c r="H618" s="11">
        <v>16</v>
      </c>
      <c r="I618" s="11" t="s">
        <v>1029</v>
      </c>
      <c r="J618" s="11">
        <v>15</v>
      </c>
      <c r="K618" s="11" t="s">
        <v>1029</v>
      </c>
      <c r="L618" s="11" t="s">
        <v>1029</v>
      </c>
      <c r="M618" s="11">
        <v>1</v>
      </c>
      <c r="N618" s="11">
        <v>1</v>
      </c>
      <c r="O618" s="11">
        <v>5</v>
      </c>
      <c r="P618" s="11" t="s">
        <v>1029</v>
      </c>
      <c r="Q618" s="11">
        <v>3</v>
      </c>
      <c r="R618" s="11">
        <v>5</v>
      </c>
      <c r="S618" s="11">
        <v>4</v>
      </c>
      <c r="T618" s="54"/>
      <c r="U618" s="54"/>
      <c r="V618" s="54"/>
      <c r="W618" s="54"/>
      <c r="X618" s="54"/>
      <c r="Y618" s="54"/>
      <c r="Z618" s="54"/>
      <c r="AA618" s="54"/>
      <c r="AB618" s="54"/>
      <c r="AC618" s="54"/>
      <c r="AD618" s="54"/>
      <c r="AE618" s="54"/>
      <c r="AF618" s="54"/>
      <c r="AG618" s="54"/>
      <c r="AH618" s="54"/>
      <c r="AI618" s="54"/>
    </row>
    <row r="619" spans="2:35">
      <c r="B619" s="24">
        <v>8013000</v>
      </c>
      <c r="C619" s="273" t="s">
        <v>646</v>
      </c>
      <c r="D619" s="11">
        <v>5235</v>
      </c>
      <c r="E619" s="11">
        <v>5116</v>
      </c>
      <c r="F619" s="11">
        <v>28</v>
      </c>
      <c r="G619" s="11">
        <v>16</v>
      </c>
      <c r="H619" s="11">
        <v>33</v>
      </c>
      <c r="I619" s="11">
        <v>1</v>
      </c>
      <c r="J619" s="11">
        <v>2</v>
      </c>
      <c r="K619" s="11">
        <v>2</v>
      </c>
      <c r="L619" s="11">
        <v>2</v>
      </c>
      <c r="M619" s="11">
        <v>3</v>
      </c>
      <c r="N619" s="11">
        <v>2</v>
      </c>
      <c r="O619" s="11" t="s">
        <v>1029</v>
      </c>
      <c r="P619" s="11" t="s">
        <v>1029</v>
      </c>
      <c r="Q619" s="11">
        <v>7</v>
      </c>
      <c r="R619" s="11">
        <v>10</v>
      </c>
      <c r="S619" s="11">
        <v>13</v>
      </c>
      <c r="T619" s="54"/>
      <c r="U619" s="54"/>
      <c r="V619" s="54"/>
      <c r="W619" s="54"/>
      <c r="X619" s="54"/>
      <c r="Y619" s="54"/>
      <c r="Z619" s="54"/>
      <c r="AA619" s="54"/>
      <c r="AB619" s="54"/>
      <c r="AC619" s="54"/>
      <c r="AD619" s="54"/>
      <c r="AE619" s="54"/>
      <c r="AF619" s="54"/>
      <c r="AG619" s="54"/>
      <c r="AH619" s="54"/>
      <c r="AI619" s="54"/>
    </row>
    <row r="620" spans="2:35">
      <c r="B620" s="24">
        <v>8014000</v>
      </c>
      <c r="C620" s="273" t="s">
        <v>647</v>
      </c>
      <c r="D620" s="11">
        <v>699</v>
      </c>
      <c r="E620" s="11">
        <v>696</v>
      </c>
      <c r="F620" s="11" t="s">
        <v>1029</v>
      </c>
      <c r="G620" s="11" t="s">
        <v>1029</v>
      </c>
      <c r="H620" s="11" t="s">
        <v>1029</v>
      </c>
      <c r="I620" s="11" t="s">
        <v>1029</v>
      </c>
      <c r="J620" s="11" t="s">
        <v>1029</v>
      </c>
      <c r="K620" s="11" t="s">
        <v>1029</v>
      </c>
      <c r="L620" s="11" t="s">
        <v>1029</v>
      </c>
      <c r="M620" s="11">
        <v>1</v>
      </c>
      <c r="N620" s="11" t="s">
        <v>1029</v>
      </c>
      <c r="O620" s="11" t="s">
        <v>1029</v>
      </c>
      <c r="P620" s="11" t="s">
        <v>1029</v>
      </c>
      <c r="Q620" s="11">
        <v>2</v>
      </c>
      <c r="R620" s="11" t="s">
        <v>1029</v>
      </c>
      <c r="S620" s="11" t="s">
        <v>1029</v>
      </c>
      <c r="T620" s="54"/>
      <c r="U620" s="54"/>
      <c r="V620" s="54"/>
      <c r="W620" s="54"/>
      <c r="X620" s="54"/>
      <c r="Y620" s="54"/>
      <c r="Z620" s="54"/>
      <c r="AA620" s="54"/>
      <c r="AB620" s="54"/>
      <c r="AC620" s="54"/>
      <c r="AD620" s="54"/>
      <c r="AE620" s="54"/>
      <c r="AF620" s="54"/>
      <c r="AG620" s="54"/>
      <c r="AH620" s="54"/>
      <c r="AI620" s="54"/>
    </row>
    <row r="621" spans="2:35">
      <c r="B621" s="24">
        <v>8015000</v>
      </c>
      <c r="C621" s="273" t="s">
        <v>648</v>
      </c>
      <c r="D621" s="11">
        <v>1673</v>
      </c>
      <c r="E621" s="11">
        <v>1666</v>
      </c>
      <c r="F621" s="11">
        <v>1</v>
      </c>
      <c r="G621" s="11">
        <v>3</v>
      </c>
      <c r="H621" s="11" t="s">
        <v>1029</v>
      </c>
      <c r="I621" s="11">
        <v>2</v>
      </c>
      <c r="J621" s="11" t="s">
        <v>1029</v>
      </c>
      <c r="K621" s="11" t="s">
        <v>1029</v>
      </c>
      <c r="L621" s="11" t="s">
        <v>1029</v>
      </c>
      <c r="M621" s="11" t="s">
        <v>1029</v>
      </c>
      <c r="N621" s="11" t="s">
        <v>1029</v>
      </c>
      <c r="O621" s="11" t="s">
        <v>1029</v>
      </c>
      <c r="P621" s="11" t="s">
        <v>1029</v>
      </c>
      <c r="Q621" s="11" t="s">
        <v>1029</v>
      </c>
      <c r="R621" s="11">
        <v>1</v>
      </c>
      <c r="S621" s="11" t="s">
        <v>1029</v>
      </c>
      <c r="T621" s="54"/>
      <c r="U621" s="54"/>
      <c r="V621" s="54"/>
      <c r="W621" s="54"/>
      <c r="X621" s="54"/>
      <c r="Y621" s="54"/>
      <c r="Z621" s="54"/>
      <c r="AA621" s="54"/>
      <c r="AB621" s="54"/>
      <c r="AC621" s="54"/>
      <c r="AD621" s="54"/>
      <c r="AE621" s="54"/>
      <c r="AF621" s="54"/>
      <c r="AG621" s="54"/>
      <c r="AH621" s="54"/>
      <c r="AI621" s="54"/>
    </row>
    <row r="622" spans="2:35">
      <c r="B622" s="24">
        <v>8016000</v>
      </c>
      <c r="C622" s="273" t="s">
        <v>649</v>
      </c>
      <c r="D622" s="11">
        <v>810</v>
      </c>
      <c r="E622" s="11">
        <v>799</v>
      </c>
      <c r="F622" s="11" t="s">
        <v>1029</v>
      </c>
      <c r="G622" s="11" t="s">
        <v>1029</v>
      </c>
      <c r="H622" s="11">
        <v>3</v>
      </c>
      <c r="I622" s="11" t="s">
        <v>1029</v>
      </c>
      <c r="J622" s="11" t="s">
        <v>1029</v>
      </c>
      <c r="K622" s="11" t="s">
        <v>1029</v>
      </c>
      <c r="L622" s="11" t="s">
        <v>1029</v>
      </c>
      <c r="M622" s="11" t="s">
        <v>1029</v>
      </c>
      <c r="N622" s="11" t="s">
        <v>1029</v>
      </c>
      <c r="O622" s="11" t="s">
        <v>1029</v>
      </c>
      <c r="P622" s="11" t="s">
        <v>1029</v>
      </c>
      <c r="Q622" s="11" t="s">
        <v>1029</v>
      </c>
      <c r="R622" s="11" t="s">
        <v>1029</v>
      </c>
      <c r="S622" s="11">
        <v>8</v>
      </c>
      <c r="T622" s="54"/>
      <c r="U622" s="54"/>
      <c r="V622" s="54"/>
      <c r="W622" s="54"/>
      <c r="X622" s="54"/>
      <c r="Y622" s="54"/>
      <c r="Z622" s="54"/>
      <c r="AA622" s="54"/>
      <c r="AB622" s="54"/>
      <c r="AC622" s="54"/>
      <c r="AD622" s="54"/>
      <c r="AE622" s="54"/>
      <c r="AF622" s="54"/>
      <c r="AG622" s="54"/>
      <c r="AH622" s="54"/>
      <c r="AI622" s="54"/>
    </row>
    <row r="623" spans="2:35">
      <c r="B623" s="24">
        <v>8017000</v>
      </c>
      <c r="C623" s="273" t="s">
        <v>650</v>
      </c>
      <c r="D623" s="11">
        <v>536</v>
      </c>
      <c r="E623" s="11">
        <v>534</v>
      </c>
      <c r="F623" s="11" t="s">
        <v>1029</v>
      </c>
      <c r="G623" s="11" t="s">
        <v>1029</v>
      </c>
      <c r="H623" s="11">
        <v>1</v>
      </c>
      <c r="I623" s="11" t="s">
        <v>1029</v>
      </c>
      <c r="J623" s="11" t="s">
        <v>1029</v>
      </c>
      <c r="K623" s="11" t="s">
        <v>1029</v>
      </c>
      <c r="L623" s="11" t="s">
        <v>1029</v>
      </c>
      <c r="M623" s="11" t="s">
        <v>1029</v>
      </c>
      <c r="N623" s="11">
        <v>1</v>
      </c>
      <c r="O623" s="11" t="s">
        <v>1029</v>
      </c>
      <c r="P623" s="11" t="s">
        <v>1029</v>
      </c>
      <c r="Q623" s="11" t="s">
        <v>1029</v>
      </c>
      <c r="R623" s="11" t="s">
        <v>1029</v>
      </c>
      <c r="S623" s="11" t="s">
        <v>1029</v>
      </c>
      <c r="T623" s="54"/>
      <c r="U623" s="54"/>
      <c r="V623" s="54"/>
      <c r="W623" s="54"/>
      <c r="X623" s="54"/>
      <c r="Y623" s="54"/>
      <c r="Z623" s="54"/>
      <c r="AA623" s="54"/>
      <c r="AB623" s="54"/>
      <c r="AC623" s="54"/>
      <c r="AD623" s="54"/>
      <c r="AE623" s="54"/>
      <c r="AF623" s="54"/>
      <c r="AG623" s="54"/>
      <c r="AH623" s="54"/>
      <c r="AI623" s="54"/>
    </row>
    <row r="624" spans="2:35">
      <c r="B624" s="24">
        <v>8018000</v>
      </c>
      <c r="C624" s="273" t="s">
        <v>651</v>
      </c>
      <c r="D624" s="11">
        <v>3857</v>
      </c>
      <c r="E624" s="11">
        <v>3800</v>
      </c>
      <c r="F624" s="11" t="s">
        <v>1029</v>
      </c>
      <c r="G624" s="11" t="s">
        <v>1029</v>
      </c>
      <c r="H624" s="11">
        <v>20</v>
      </c>
      <c r="I624" s="11">
        <v>27</v>
      </c>
      <c r="J624" s="11" t="s">
        <v>1029</v>
      </c>
      <c r="K624" s="11" t="s">
        <v>1029</v>
      </c>
      <c r="L624" s="11" t="s">
        <v>1029</v>
      </c>
      <c r="M624" s="11" t="s">
        <v>1029</v>
      </c>
      <c r="N624" s="11" t="s">
        <v>1029</v>
      </c>
      <c r="O624" s="11" t="s">
        <v>1029</v>
      </c>
      <c r="P624" s="11" t="s">
        <v>1029</v>
      </c>
      <c r="Q624" s="11">
        <v>4</v>
      </c>
      <c r="R624" s="11">
        <v>3</v>
      </c>
      <c r="S624" s="11">
        <v>3</v>
      </c>
      <c r="T624" s="54"/>
      <c r="U624" s="54"/>
      <c r="V624" s="54"/>
      <c r="W624" s="54"/>
      <c r="X624" s="54"/>
      <c r="Y624" s="54"/>
      <c r="Z624" s="54"/>
      <c r="AA624" s="54"/>
      <c r="AB624" s="54"/>
      <c r="AC624" s="54"/>
      <c r="AD624" s="54"/>
      <c r="AE624" s="54"/>
      <c r="AF624" s="54"/>
      <c r="AG624" s="54"/>
      <c r="AH624" s="54"/>
      <c r="AI624" s="54"/>
    </row>
    <row r="625" spans="2:35">
      <c r="B625" s="24">
        <v>8019000</v>
      </c>
      <c r="C625" s="273" t="s">
        <v>652</v>
      </c>
      <c r="D625" s="11">
        <v>2302</v>
      </c>
      <c r="E625" s="11">
        <v>2203</v>
      </c>
      <c r="F625" s="11" t="s">
        <v>1029</v>
      </c>
      <c r="G625" s="11">
        <v>10</v>
      </c>
      <c r="H625" s="11" t="s">
        <v>1029</v>
      </c>
      <c r="I625" s="11">
        <v>1</v>
      </c>
      <c r="J625" s="11">
        <v>6</v>
      </c>
      <c r="K625" s="11" t="s">
        <v>1029</v>
      </c>
      <c r="L625" s="11" t="s">
        <v>1029</v>
      </c>
      <c r="M625" s="11" t="s">
        <v>1029</v>
      </c>
      <c r="N625" s="11" t="s">
        <v>1029</v>
      </c>
      <c r="O625" s="11" t="s">
        <v>1029</v>
      </c>
      <c r="P625" s="11" t="s">
        <v>1029</v>
      </c>
      <c r="Q625" s="11">
        <v>2</v>
      </c>
      <c r="R625" s="11">
        <v>13</v>
      </c>
      <c r="S625" s="11">
        <v>67</v>
      </c>
      <c r="T625" s="54"/>
      <c r="U625" s="54"/>
      <c r="V625" s="54"/>
      <c r="W625" s="54"/>
      <c r="X625" s="54"/>
      <c r="Y625" s="54"/>
      <c r="Z625" s="54"/>
      <c r="AA625" s="54"/>
      <c r="AB625" s="54"/>
      <c r="AC625" s="54"/>
      <c r="AD625" s="54"/>
      <c r="AE625" s="54"/>
      <c r="AF625" s="54"/>
      <c r="AG625" s="54"/>
      <c r="AH625" s="54"/>
      <c r="AI625" s="54"/>
    </row>
    <row r="626" spans="2:35">
      <c r="B626" s="24">
        <v>8020000</v>
      </c>
      <c r="C626" s="273" t="s">
        <v>653</v>
      </c>
      <c r="D626" s="11">
        <v>1465</v>
      </c>
      <c r="E626" s="11">
        <v>1419</v>
      </c>
      <c r="F626" s="11" t="s">
        <v>1029</v>
      </c>
      <c r="G626" s="11">
        <v>7</v>
      </c>
      <c r="H626" s="11">
        <v>29</v>
      </c>
      <c r="I626" s="11" t="s">
        <v>1029</v>
      </c>
      <c r="J626" s="11">
        <v>6</v>
      </c>
      <c r="K626" s="11" t="s">
        <v>1029</v>
      </c>
      <c r="L626" s="11" t="s">
        <v>1029</v>
      </c>
      <c r="M626" s="11" t="s">
        <v>1029</v>
      </c>
      <c r="N626" s="11" t="s">
        <v>1029</v>
      </c>
      <c r="O626" s="11" t="s">
        <v>1029</v>
      </c>
      <c r="P626" s="11" t="s">
        <v>1029</v>
      </c>
      <c r="Q626" s="11">
        <v>4</v>
      </c>
      <c r="R626" s="11" t="s">
        <v>1029</v>
      </c>
      <c r="S626" s="11" t="s">
        <v>1029</v>
      </c>
      <c r="T626" s="54"/>
      <c r="U626" s="54"/>
      <c r="V626" s="54"/>
      <c r="W626" s="54"/>
      <c r="X626" s="54"/>
      <c r="Y626" s="54"/>
      <c r="Z626" s="54"/>
      <c r="AA626" s="54"/>
      <c r="AB626" s="54"/>
      <c r="AC626" s="54"/>
      <c r="AD626" s="54"/>
      <c r="AE626" s="54"/>
      <c r="AF626" s="54"/>
      <c r="AG626" s="54"/>
      <c r="AH626" s="54"/>
      <c r="AI626" s="54"/>
    </row>
    <row r="627" spans="2:35">
      <c r="B627" s="24">
        <v>8021000</v>
      </c>
      <c r="C627" s="273" t="s">
        <v>654</v>
      </c>
      <c r="D627" s="11">
        <v>1136</v>
      </c>
      <c r="E627" s="11">
        <v>1105</v>
      </c>
      <c r="F627" s="11">
        <v>13</v>
      </c>
      <c r="G627" s="11" t="s">
        <v>1029</v>
      </c>
      <c r="H627" s="11" t="s">
        <v>1029</v>
      </c>
      <c r="I627" s="11">
        <v>2</v>
      </c>
      <c r="J627" s="11">
        <v>8</v>
      </c>
      <c r="K627" s="11" t="s">
        <v>1029</v>
      </c>
      <c r="L627" s="11">
        <v>1</v>
      </c>
      <c r="M627" s="11" t="s">
        <v>1029</v>
      </c>
      <c r="N627" s="11" t="s">
        <v>1029</v>
      </c>
      <c r="O627" s="11" t="s">
        <v>1029</v>
      </c>
      <c r="P627" s="11" t="s">
        <v>1029</v>
      </c>
      <c r="Q627" s="11">
        <v>5</v>
      </c>
      <c r="R627" s="11">
        <v>1</v>
      </c>
      <c r="S627" s="11">
        <v>1</v>
      </c>
      <c r="T627" s="54"/>
      <c r="U627" s="54"/>
      <c r="V627" s="54"/>
      <c r="W627" s="54"/>
      <c r="X627" s="54"/>
      <c r="Y627" s="54"/>
      <c r="Z627" s="54"/>
      <c r="AA627" s="54"/>
      <c r="AB627" s="54"/>
      <c r="AC627" s="54"/>
      <c r="AD627" s="54"/>
      <c r="AE627" s="54"/>
      <c r="AF627" s="54"/>
      <c r="AG627" s="54"/>
      <c r="AH627" s="54"/>
      <c r="AI627" s="54"/>
    </row>
    <row r="628" spans="2:35">
      <c r="B628" s="24">
        <v>8022000</v>
      </c>
      <c r="C628" s="273" t="s">
        <v>524</v>
      </c>
      <c r="D628" s="11">
        <v>532</v>
      </c>
      <c r="E628" s="11">
        <v>531</v>
      </c>
      <c r="F628" s="11" t="s">
        <v>1029</v>
      </c>
      <c r="G628" s="11">
        <v>1</v>
      </c>
      <c r="H628" s="11" t="s">
        <v>1029</v>
      </c>
      <c r="I628" s="11" t="s">
        <v>1029</v>
      </c>
      <c r="J628" s="11" t="s">
        <v>1029</v>
      </c>
      <c r="K628" s="11" t="s">
        <v>1029</v>
      </c>
      <c r="L628" s="11" t="s">
        <v>1029</v>
      </c>
      <c r="M628" s="11" t="s">
        <v>1029</v>
      </c>
      <c r="N628" s="11" t="s">
        <v>1029</v>
      </c>
      <c r="O628" s="11" t="s">
        <v>1029</v>
      </c>
      <c r="P628" s="11" t="s">
        <v>1029</v>
      </c>
      <c r="Q628" s="11" t="s">
        <v>1029</v>
      </c>
      <c r="R628" s="11" t="s">
        <v>1029</v>
      </c>
      <c r="S628" s="11" t="s">
        <v>1029</v>
      </c>
      <c r="T628" s="54"/>
      <c r="U628" s="54"/>
      <c r="V628" s="54"/>
      <c r="W628" s="54"/>
      <c r="X628" s="54"/>
      <c r="Y628" s="54"/>
      <c r="Z628" s="54"/>
      <c r="AA628" s="54"/>
      <c r="AB628" s="54"/>
      <c r="AC628" s="54"/>
      <c r="AD628" s="54"/>
      <c r="AE628" s="54"/>
      <c r="AF628" s="54"/>
      <c r="AG628" s="54"/>
      <c r="AH628" s="54"/>
      <c r="AI628" s="54"/>
    </row>
    <row r="629" spans="2:35">
      <c r="B629" s="24">
        <v>8023000</v>
      </c>
      <c r="C629" s="273" t="s">
        <v>655</v>
      </c>
      <c r="D629" s="11">
        <v>2327</v>
      </c>
      <c r="E629" s="11">
        <v>2296</v>
      </c>
      <c r="F629" s="11">
        <v>2</v>
      </c>
      <c r="G629" s="11">
        <v>1</v>
      </c>
      <c r="H629" s="11">
        <v>18</v>
      </c>
      <c r="I629" s="11" t="s">
        <v>1029</v>
      </c>
      <c r="J629" s="11" t="s">
        <v>1029</v>
      </c>
      <c r="K629" s="11" t="s">
        <v>1029</v>
      </c>
      <c r="L629" s="11">
        <v>1</v>
      </c>
      <c r="M629" s="11" t="s">
        <v>1029</v>
      </c>
      <c r="N629" s="11">
        <v>1</v>
      </c>
      <c r="O629" s="11" t="s">
        <v>1029</v>
      </c>
      <c r="P629" s="11" t="s">
        <v>1029</v>
      </c>
      <c r="Q629" s="11" t="s">
        <v>1029</v>
      </c>
      <c r="R629" s="11">
        <v>5</v>
      </c>
      <c r="S629" s="11">
        <v>3</v>
      </c>
      <c r="T629" s="54"/>
      <c r="U629" s="54"/>
      <c r="V629" s="54"/>
      <c r="W629" s="54"/>
      <c r="X629" s="54"/>
      <c r="Y629" s="54"/>
      <c r="Z629" s="54"/>
      <c r="AA629" s="54"/>
      <c r="AB629" s="54"/>
      <c r="AC629" s="54"/>
      <c r="AD629" s="54"/>
      <c r="AE629" s="54"/>
      <c r="AF629" s="54"/>
      <c r="AG629" s="54"/>
      <c r="AH629" s="54"/>
      <c r="AI629" s="54"/>
    </row>
    <row r="630" spans="2:35">
      <c r="B630" s="24">
        <v>8024000</v>
      </c>
      <c r="C630" s="273" t="s">
        <v>452</v>
      </c>
      <c r="D630" s="11">
        <v>1935</v>
      </c>
      <c r="E630" s="11">
        <v>1929</v>
      </c>
      <c r="F630" s="11" t="s">
        <v>1029</v>
      </c>
      <c r="G630" s="11" t="s">
        <v>1029</v>
      </c>
      <c r="H630" s="11" t="s">
        <v>1029</v>
      </c>
      <c r="I630" s="11" t="s">
        <v>1029</v>
      </c>
      <c r="J630" s="11">
        <v>1</v>
      </c>
      <c r="K630" s="11" t="s">
        <v>1029</v>
      </c>
      <c r="L630" s="11" t="s">
        <v>1029</v>
      </c>
      <c r="M630" s="11" t="s">
        <v>1029</v>
      </c>
      <c r="N630" s="11" t="s">
        <v>1029</v>
      </c>
      <c r="O630" s="11" t="s">
        <v>1029</v>
      </c>
      <c r="P630" s="11" t="s">
        <v>1029</v>
      </c>
      <c r="Q630" s="11">
        <v>1</v>
      </c>
      <c r="R630" s="11" t="s">
        <v>1029</v>
      </c>
      <c r="S630" s="11">
        <v>4</v>
      </c>
      <c r="T630" s="54"/>
      <c r="U630" s="54"/>
      <c r="V630" s="54"/>
      <c r="W630" s="54"/>
      <c r="X630" s="54"/>
      <c r="Y630" s="54"/>
      <c r="Z630" s="54"/>
      <c r="AA630" s="54"/>
      <c r="AB630" s="54"/>
      <c r="AC630" s="54"/>
      <c r="AD630" s="54"/>
      <c r="AE630" s="54"/>
      <c r="AF630" s="54"/>
      <c r="AG630" s="54"/>
      <c r="AH630" s="54"/>
      <c r="AI630" s="54"/>
    </row>
    <row r="631" spans="2:35">
      <c r="B631" s="24">
        <v>8025000</v>
      </c>
      <c r="C631" s="273" t="s">
        <v>338</v>
      </c>
      <c r="D631" s="11">
        <v>1483</v>
      </c>
      <c r="E631" s="11">
        <v>1468</v>
      </c>
      <c r="F631" s="11">
        <v>7</v>
      </c>
      <c r="G631" s="11">
        <v>1</v>
      </c>
      <c r="H631" s="11" t="s">
        <v>1029</v>
      </c>
      <c r="I631" s="11" t="s">
        <v>1029</v>
      </c>
      <c r="J631" s="11" t="s">
        <v>1029</v>
      </c>
      <c r="K631" s="11" t="s">
        <v>1029</v>
      </c>
      <c r="L631" s="11" t="s">
        <v>1029</v>
      </c>
      <c r="M631" s="11" t="s">
        <v>1029</v>
      </c>
      <c r="N631" s="11">
        <v>1</v>
      </c>
      <c r="O631" s="11" t="s">
        <v>1029</v>
      </c>
      <c r="P631" s="11" t="s">
        <v>1029</v>
      </c>
      <c r="Q631" s="11">
        <v>6</v>
      </c>
      <c r="R631" s="11" t="s">
        <v>1029</v>
      </c>
      <c r="S631" s="11" t="s">
        <v>1029</v>
      </c>
      <c r="T631" s="54"/>
      <c r="U631" s="54"/>
      <c r="V631" s="54"/>
      <c r="W631" s="54"/>
      <c r="X631" s="54"/>
      <c r="Y631" s="54"/>
      <c r="Z631" s="54"/>
      <c r="AA631" s="54"/>
      <c r="AB631" s="54"/>
      <c r="AC631" s="54"/>
      <c r="AD631" s="54"/>
      <c r="AE631" s="54"/>
      <c r="AF631" s="54"/>
      <c r="AG631" s="54"/>
      <c r="AH631" s="54"/>
      <c r="AI631" s="54"/>
    </row>
    <row r="632" spans="2:35">
      <c r="B632" s="24">
        <v>8026000</v>
      </c>
      <c r="C632" s="273" t="s">
        <v>656</v>
      </c>
      <c r="D632" s="11">
        <v>972</v>
      </c>
      <c r="E632" s="11">
        <v>960</v>
      </c>
      <c r="F632" s="11" t="s">
        <v>1029</v>
      </c>
      <c r="G632" s="11">
        <v>4</v>
      </c>
      <c r="H632" s="11">
        <v>1</v>
      </c>
      <c r="I632" s="11" t="s">
        <v>1029</v>
      </c>
      <c r="J632" s="11" t="s">
        <v>1029</v>
      </c>
      <c r="K632" s="11">
        <v>1</v>
      </c>
      <c r="L632" s="11">
        <v>1</v>
      </c>
      <c r="M632" s="11" t="s">
        <v>1029</v>
      </c>
      <c r="N632" s="11" t="s">
        <v>1029</v>
      </c>
      <c r="O632" s="11" t="s">
        <v>1029</v>
      </c>
      <c r="P632" s="11" t="s">
        <v>1029</v>
      </c>
      <c r="Q632" s="11" t="s">
        <v>1029</v>
      </c>
      <c r="R632" s="11">
        <v>3</v>
      </c>
      <c r="S632" s="11">
        <v>2</v>
      </c>
      <c r="T632" s="54"/>
      <c r="U632" s="54"/>
      <c r="V632" s="54"/>
      <c r="W632" s="54"/>
      <c r="X632" s="54"/>
      <c r="Y632" s="54"/>
      <c r="Z632" s="54"/>
      <c r="AA632" s="54"/>
      <c r="AB632" s="54"/>
      <c r="AC632" s="54"/>
      <c r="AD632" s="54"/>
      <c r="AE632" s="54"/>
      <c r="AF632" s="54"/>
      <c r="AG632" s="54"/>
      <c r="AH632" s="54"/>
      <c r="AI632" s="54"/>
    </row>
    <row r="633" spans="2:35">
      <c r="B633" s="24">
        <v>8027000</v>
      </c>
      <c r="C633" s="273" t="s">
        <v>426</v>
      </c>
      <c r="D633" s="11">
        <v>1254</v>
      </c>
      <c r="E633" s="11">
        <v>1238</v>
      </c>
      <c r="F633" s="11">
        <v>1</v>
      </c>
      <c r="G633" s="11" t="s">
        <v>1029</v>
      </c>
      <c r="H633" s="11">
        <v>3</v>
      </c>
      <c r="I633" s="11" t="s">
        <v>1029</v>
      </c>
      <c r="J633" s="11">
        <v>10</v>
      </c>
      <c r="K633" s="11" t="s">
        <v>1029</v>
      </c>
      <c r="L633" s="11" t="s">
        <v>1029</v>
      </c>
      <c r="M633" s="11" t="s">
        <v>1029</v>
      </c>
      <c r="N633" s="11" t="s">
        <v>1029</v>
      </c>
      <c r="O633" s="11" t="s">
        <v>1029</v>
      </c>
      <c r="P633" s="11" t="s">
        <v>1029</v>
      </c>
      <c r="Q633" s="11">
        <v>1</v>
      </c>
      <c r="R633" s="11" t="s">
        <v>1029</v>
      </c>
      <c r="S633" s="11">
        <v>1</v>
      </c>
      <c r="T633" s="54"/>
      <c r="U633" s="54"/>
      <c r="V633" s="54"/>
      <c r="W633" s="54"/>
      <c r="X633" s="54"/>
      <c r="Y633" s="54"/>
      <c r="Z633" s="54"/>
      <c r="AA633" s="54"/>
      <c r="AB633" s="54"/>
      <c r="AC633" s="54"/>
      <c r="AD633" s="54"/>
      <c r="AE633" s="54"/>
      <c r="AF633" s="54"/>
      <c r="AG633" s="54"/>
      <c r="AH633" s="54"/>
      <c r="AI633" s="54"/>
    </row>
    <row r="634" spans="2:35">
      <c r="B634" s="24">
        <v>8028000</v>
      </c>
      <c r="C634" s="273" t="s">
        <v>657</v>
      </c>
      <c r="D634" s="11">
        <v>2658</v>
      </c>
      <c r="E634" s="11">
        <v>2638</v>
      </c>
      <c r="F634" s="11">
        <v>6</v>
      </c>
      <c r="G634" s="11">
        <v>1</v>
      </c>
      <c r="H634" s="11">
        <v>3</v>
      </c>
      <c r="I634" s="11">
        <v>1</v>
      </c>
      <c r="J634" s="11" t="s">
        <v>1029</v>
      </c>
      <c r="K634" s="11" t="s">
        <v>1029</v>
      </c>
      <c r="L634" s="11">
        <v>1</v>
      </c>
      <c r="M634" s="11" t="s">
        <v>1029</v>
      </c>
      <c r="N634" s="11">
        <v>1</v>
      </c>
      <c r="O634" s="11" t="s">
        <v>1029</v>
      </c>
      <c r="P634" s="11" t="s">
        <v>1029</v>
      </c>
      <c r="Q634" s="11">
        <v>1</v>
      </c>
      <c r="R634" s="11">
        <v>5</v>
      </c>
      <c r="S634" s="11">
        <v>1</v>
      </c>
      <c r="T634" s="54"/>
      <c r="U634" s="54"/>
      <c r="V634" s="54"/>
      <c r="W634" s="54"/>
      <c r="X634" s="54"/>
      <c r="Y634" s="54"/>
      <c r="Z634" s="54"/>
      <c r="AA634" s="54"/>
      <c r="AB634" s="54"/>
      <c r="AC634" s="54"/>
      <c r="AD634" s="54"/>
      <c r="AE634" s="54"/>
      <c r="AF634" s="54"/>
      <c r="AG634" s="54"/>
      <c r="AH634" s="54"/>
      <c r="AI634" s="54"/>
    </row>
    <row r="635" spans="2:35">
      <c r="B635" s="24">
        <v>8029000</v>
      </c>
      <c r="C635" s="273" t="s">
        <v>658</v>
      </c>
      <c r="D635" s="11">
        <v>4824</v>
      </c>
      <c r="E635" s="11">
        <v>4594</v>
      </c>
      <c r="F635" s="11">
        <v>59</v>
      </c>
      <c r="G635" s="11">
        <v>12</v>
      </c>
      <c r="H635" s="11">
        <v>88</v>
      </c>
      <c r="I635" s="11" t="s">
        <v>1029</v>
      </c>
      <c r="J635" s="11">
        <v>62</v>
      </c>
      <c r="K635" s="11">
        <v>1</v>
      </c>
      <c r="L635" s="11" t="s">
        <v>1029</v>
      </c>
      <c r="M635" s="11">
        <v>1</v>
      </c>
      <c r="N635" s="11">
        <v>2</v>
      </c>
      <c r="O635" s="11" t="s">
        <v>1029</v>
      </c>
      <c r="P635" s="11" t="s">
        <v>1029</v>
      </c>
      <c r="Q635" s="11" t="s">
        <v>1029</v>
      </c>
      <c r="R635" s="11" t="s">
        <v>1029</v>
      </c>
      <c r="S635" s="11">
        <v>5</v>
      </c>
      <c r="T635" s="54"/>
      <c r="U635" s="54"/>
      <c r="V635" s="54"/>
      <c r="W635" s="54"/>
      <c r="X635" s="54"/>
      <c r="Y635" s="54"/>
      <c r="Z635" s="54"/>
      <c r="AA635" s="54"/>
      <c r="AB635" s="54"/>
      <c r="AC635" s="54"/>
      <c r="AD635" s="54"/>
      <c r="AE635" s="54"/>
      <c r="AF635" s="54"/>
      <c r="AG635" s="54"/>
      <c r="AH635" s="54"/>
      <c r="AI635" s="54"/>
    </row>
    <row r="636" spans="2:35">
      <c r="B636" s="24">
        <v>8030000</v>
      </c>
      <c r="C636" s="273" t="s">
        <v>659</v>
      </c>
      <c r="D636" s="11">
        <v>985</v>
      </c>
      <c r="E636" s="11">
        <v>943</v>
      </c>
      <c r="F636" s="11" t="s">
        <v>1029</v>
      </c>
      <c r="G636" s="11">
        <v>1</v>
      </c>
      <c r="H636" s="11">
        <v>41</v>
      </c>
      <c r="I636" s="11" t="s">
        <v>1029</v>
      </c>
      <c r="J636" s="11" t="s">
        <v>1029</v>
      </c>
      <c r="K636" s="11" t="s">
        <v>1029</v>
      </c>
      <c r="L636" s="11" t="s">
        <v>1029</v>
      </c>
      <c r="M636" s="11" t="s">
        <v>1029</v>
      </c>
      <c r="N636" s="11" t="s">
        <v>1029</v>
      </c>
      <c r="O636" s="11" t="s">
        <v>1029</v>
      </c>
      <c r="P636" s="11" t="s">
        <v>1029</v>
      </c>
      <c r="Q636" s="11" t="s">
        <v>1029</v>
      </c>
      <c r="R636" s="11" t="s">
        <v>1029</v>
      </c>
      <c r="S636" s="11" t="s">
        <v>1029</v>
      </c>
      <c r="T636" s="54"/>
      <c r="U636" s="54"/>
      <c r="V636" s="54"/>
      <c r="W636" s="54"/>
      <c r="X636" s="54"/>
      <c r="Y636" s="54"/>
      <c r="Z636" s="54"/>
      <c r="AA636" s="54"/>
      <c r="AB636" s="54"/>
      <c r="AC636" s="54"/>
      <c r="AD636" s="54"/>
      <c r="AE636" s="54"/>
      <c r="AF636" s="54"/>
      <c r="AG636" s="54"/>
      <c r="AH636" s="54"/>
      <c r="AI636" s="54"/>
    </row>
    <row r="637" spans="2:35">
      <c r="B637" s="24">
        <v>8031000</v>
      </c>
      <c r="C637" s="273" t="s">
        <v>660</v>
      </c>
      <c r="D637" s="11">
        <v>982</v>
      </c>
      <c r="E637" s="11">
        <v>982</v>
      </c>
      <c r="F637" s="11" t="s">
        <v>1029</v>
      </c>
      <c r="G637" s="11" t="s">
        <v>1029</v>
      </c>
      <c r="H637" s="11" t="s">
        <v>1029</v>
      </c>
      <c r="I637" s="11" t="s">
        <v>1029</v>
      </c>
      <c r="J637" s="11" t="s">
        <v>1029</v>
      </c>
      <c r="K637" s="11" t="s">
        <v>1029</v>
      </c>
      <c r="L637" s="11" t="s">
        <v>1029</v>
      </c>
      <c r="M637" s="11" t="s">
        <v>1029</v>
      </c>
      <c r="N637" s="11" t="s">
        <v>1029</v>
      </c>
      <c r="O637" s="11" t="s">
        <v>1029</v>
      </c>
      <c r="P637" s="11" t="s">
        <v>1029</v>
      </c>
      <c r="Q637" s="11" t="s">
        <v>1029</v>
      </c>
      <c r="R637" s="11" t="s">
        <v>1029</v>
      </c>
      <c r="S637" s="11" t="s">
        <v>1029</v>
      </c>
      <c r="T637" s="54"/>
      <c r="U637" s="54"/>
      <c r="V637" s="54"/>
      <c r="W637" s="54"/>
      <c r="X637" s="54"/>
      <c r="Y637" s="54"/>
      <c r="Z637" s="54"/>
      <c r="AA637" s="54"/>
      <c r="AB637" s="54"/>
      <c r="AC637" s="54"/>
      <c r="AD637" s="54"/>
      <c r="AE637" s="54"/>
      <c r="AF637" s="54"/>
      <c r="AG637" s="54"/>
      <c r="AH637" s="54"/>
      <c r="AI637" s="54"/>
    </row>
    <row r="638" spans="2:35">
      <c r="B638" s="24">
        <v>8032000</v>
      </c>
      <c r="C638" s="273" t="s">
        <v>661</v>
      </c>
      <c r="D638" s="11">
        <v>985</v>
      </c>
      <c r="E638" s="11">
        <v>980</v>
      </c>
      <c r="F638" s="11" t="s">
        <v>1029</v>
      </c>
      <c r="G638" s="11">
        <v>1</v>
      </c>
      <c r="H638" s="11" t="s">
        <v>1029</v>
      </c>
      <c r="I638" s="11">
        <v>3</v>
      </c>
      <c r="J638" s="11" t="s">
        <v>1029</v>
      </c>
      <c r="K638" s="11" t="s">
        <v>1029</v>
      </c>
      <c r="L638" s="11">
        <v>1</v>
      </c>
      <c r="M638" s="11" t="s">
        <v>1029</v>
      </c>
      <c r="N638" s="11" t="s">
        <v>1029</v>
      </c>
      <c r="O638" s="11" t="s">
        <v>1029</v>
      </c>
      <c r="P638" s="11" t="s">
        <v>1029</v>
      </c>
      <c r="Q638" s="11" t="s">
        <v>1029</v>
      </c>
      <c r="R638" s="11" t="s">
        <v>1029</v>
      </c>
      <c r="S638" s="11" t="s">
        <v>1029</v>
      </c>
      <c r="T638" s="54"/>
      <c r="U638" s="54"/>
      <c r="V638" s="54"/>
      <c r="W638" s="54"/>
      <c r="X638" s="54"/>
      <c r="Y638" s="54"/>
      <c r="Z638" s="54"/>
      <c r="AA638" s="54"/>
      <c r="AB638" s="54"/>
      <c r="AC638" s="54"/>
      <c r="AD638" s="54"/>
      <c r="AE638" s="54"/>
      <c r="AF638" s="54"/>
      <c r="AG638" s="54"/>
      <c r="AH638" s="54"/>
      <c r="AI638" s="54"/>
    </row>
    <row r="639" spans="2:35">
      <c r="B639" s="24">
        <v>8033000</v>
      </c>
      <c r="C639" s="273" t="s">
        <v>662</v>
      </c>
      <c r="D639" s="11">
        <v>3073</v>
      </c>
      <c r="E639" s="11">
        <v>3040</v>
      </c>
      <c r="F639" s="11">
        <v>1</v>
      </c>
      <c r="G639" s="11" t="s">
        <v>1029</v>
      </c>
      <c r="H639" s="11" t="s">
        <v>1029</v>
      </c>
      <c r="I639" s="11">
        <v>19</v>
      </c>
      <c r="J639" s="11">
        <v>6</v>
      </c>
      <c r="K639" s="11" t="s">
        <v>1029</v>
      </c>
      <c r="L639" s="11" t="s">
        <v>1029</v>
      </c>
      <c r="M639" s="11">
        <v>1</v>
      </c>
      <c r="N639" s="11" t="s">
        <v>1029</v>
      </c>
      <c r="O639" s="11" t="s">
        <v>1029</v>
      </c>
      <c r="P639" s="11">
        <v>3</v>
      </c>
      <c r="Q639" s="11">
        <v>1</v>
      </c>
      <c r="R639" s="11">
        <v>1</v>
      </c>
      <c r="S639" s="11">
        <v>1</v>
      </c>
      <c r="T639" s="54"/>
      <c r="U639" s="54"/>
      <c r="V639" s="54"/>
      <c r="W639" s="54"/>
      <c r="X639" s="54"/>
      <c r="Y639" s="54"/>
      <c r="Z639" s="54"/>
      <c r="AA639" s="54"/>
      <c r="AB639" s="54"/>
      <c r="AC639" s="54"/>
      <c r="AD639" s="54"/>
      <c r="AE639" s="54"/>
      <c r="AF639" s="54"/>
      <c r="AG639" s="54"/>
      <c r="AH639" s="54"/>
      <c r="AI639" s="54"/>
    </row>
    <row r="640" spans="2:35">
      <c r="B640" s="24">
        <v>8034000</v>
      </c>
      <c r="C640" s="273" t="s">
        <v>663</v>
      </c>
      <c r="D640" s="11">
        <v>2093</v>
      </c>
      <c r="E640" s="11">
        <v>2065</v>
      </c>
      <c r="F640" s="11">
        <v>2</v>
      </c>
      <c r="G640" s="11">
        <v>3</v>
      </c>
      <c r="H640" s="11" t="s">
        <v>1029</v>
      </c>
      <c r="I640" s="11">
        <v>4</v>
      </c>
      <c r="J640" s="11" t="s">
        <v>1029</v>
      </c>
      <c r="K640" s="11" t="s">
        <v>1029</v>
      </c>
      <c r="L640" s="11">
        <v>7</v>
      </c>
      <c r="M640" s="11" t="s">
        <v>1029</v>
      </c>
      <c r="N640" s="11">
        <v>4</v>
      </c>
      <c r="O640" s="11" t="s">
        <v>1029</v>
      </c>
      <c r="P640" s="11" t="s">
        <v>1029</v>
      </c>
      <c r="Q640" s="11" t="s">
        <v>1029</v>
      </c>
      <c r="R640" s="11">
        <v>6</v>
      </c>
      <c r="S640" s="11">
        <v>2</v>
      </c>
      <c r="T640" s="54"/>
      <c r="U640" s="54"/>
      <c r="V640" s="54"/>
      <c r="W640" s="54"/>
      <c r="X640" s="54"/>
      <c r="Y640" s="54"/>
      <c r="Z640" s="54"/>
      <c r="AA640" s="54"/>
      <c r="AB640" s="54"/>
      <c r="AC640" s="54"/>
      <c r="AD640" s="54"/>
      <c r="AE640" s="54"/>
      <c r="AF640" s="54"/>
      <c r="AG640" s="54"/>
      <c r="AH640" s="54"/>
      <c r="AI640" s="54"/>
    </row>
    <row r="641" spans="2:35" s="54" customFormat="1">
      <c r="B641" s="296">
        <v>8300000</v>
      </c>
      <c r="C641" s="301" t="s">
        <v>664</v>
      </c>
      <c r="D641" s="303">
        <v>25394</v>
      </c>
      <c r="E641" s="303">
        <v>25073</v>
      </c>
      <c r="F641" s="303">
        <v>112</v>
      </c>
      <c r="G641" s="303">
        <v>54</v>
      </c>
      <c r="H641" s="303">
        <v>23</v>
      </c>
      <c r="I641" s="303">
        <v>44</v>
      </c>
      <c r="J641" s="303">
        <v>10</v>
      </c>
      <c r="K641" s="303">
        <v>6</v>
      </c>
      <c r="L641" s="303">
        <v>4</v>
      </c>
      <c r="M641" s="303">
        <v>1</v>
      </c>
      <c r="N641" s="303">
        <v>24</v>
      </c>
      <c r="O641" s="303">
        <v>3</v>
      </c>
      <c r="P641" s="303" t="s">
        <v>1029</v>
      </c>
      <c r="Q641" s="303">
        <v>14</v>
      </c>
      <c r="R641" s="303">
        <v>11</v>
      </c>
      <c r="S641" s="303">
        <v>15</v>
      </c>
    </row>
    <row r="642" spans="2:35">
      <c r="B642" s="24">
        <v>8301000</v>
      </c>
      <c r="C642" s="273" t="s">
        <v>665</v>
      </c>
      <c r="D642" s="11">
        <v>4797</v>
      </c>
      <c r="E642" s="11">
        <v>4658</v>
      </c>
      <c r="F642" s="11">
        <v>47</v>
      </c>
      <c r="G642" s="11">
        <v>24</v>
      </c>
      <c r="H642" s="11">
        <v>13</v>
      </c>
      <c r="I642" s="11">
        <v>9</v>
      </c>
      <c r="J642" s="11">
        <v>2</v>
      </c>
      <c r="K642" s="11">
        <v>3</v>
      </c>
      <c r="L642" s="11">
        <v>3</v>
      </c>
      <c r="M642" s="11" t="s">
        <v>1029</v>
      </c>
      <c r="N642" s="11">
        <v>20</v>
      </c>
      <c r="O642" s="11">
        <v>3</v>
      </c>
      <c r="P642" s="11" t="s">
        <v>1029</v>
      </c>
      <c r="Q642" s="11">
        <v>8</v>
      </c>
      <c r="R642" s="11">
        <v>6</v>
      </c>
      <c r="S642" s="11">
        <v>1</v>
      </c>
      <c r="T642" s="54"/>
      <c r="U642" s="54"/>
      <c r="V642" s="54"/>
      <c r="W642" s="54"/>
      <c r="X642" s="54"/>
      <c r="Y642" s="54"/>
      <c r="Z642" s="54"/>
      <c r="AA642" s="54"/>
      <c r="AB642" s="54"/>
      <c r="AC642" s="54"/>
      <c r="AD642" s="54"/>
      <c r="AE642" s="54"/>
      <c r="AF642" s="54"/>
      <c r="AG642" s="54"/>
      <c r="AH642" s="54"/>
      <c r="AI642" s="54"/>
    </row>
    <row r="643" spans="2:35">
      <c r="B643" s="24">
        <v>8310000</v>
      </c>
      <c r="C643" s="273" t="s">
        <v>666</v>
      </c>
      <c r="D643" s="11">
        <v>803</v>
      </c>
      <c r="E643" s="11">
        <v>803</v>
      </c>
      <c r="F643" s="11" t="s">
        <v>1029</v>
      </c>
      <c r="G643" s="11" t="s">
        <v>1029</v>
      </c>
      <c r="H643" s="11" t="s">
        <v>1029</v>
      </c>
      <c r="I643" s="11" t="s">
        <v>1029</v>
      </c>
      <c r="J643" s="11" t="s">
        <v>1029</v>
      </c>
      <c r="K643" s="11" t="s">
        <v>1029</v>
      </c>
      <c r="L643" s="11" t="s">
        <v>1029</v>
      </c>
      <c r="M643" s="11" t="s">
        <v>1029</v>
      </c>
      <c r="N643" s="11" t="s">
        <v>1029</v>
      </c>
      <c r="O643" s="11" t="s">
        <v>1029</v>
      </c>
      <c r="P643" s="11" t="s">
        <v>1029</v>
      </c>
      <c r="Q643" s="11" t="s">
        <v>1029</v>
      </c>
      <c r="R643" s="11" t="s">
        <v>1029</v>
      </c>
      <c r="S643" s="11" t="s">
        <v>1029</v>
      </c>
      <c r="T643" s="54"/>
      <c r="U643" s="54"/>
      <c r="V643" s="54"/>
      <c r="W643" s="54"/>
      <c r="X643" s="54"/>
      <c r="Y643" s="54"/>
      <c r="Z643" s="54"/>
      <c r="AA643" s="54"/>
      <c r="AB643" s="54"/>
      <c r="AC643" s="54"/>
      <c r="AD643" s="54"/>
      <c r="AE643" s="54"/>
      <c r="AF643" s="54"/>
      <c r="AG643" s="54"/>
      <c r="AH643" s="54"/>
      <c r="AI643" s="54"/>
    </row>
    <row r="644" spans="2:35">
      <c r="B644" s="24">
        <v>8311000</v>
      </c>
      <c r="C644" s="277" t="s">
        <v>667</v>
      </c>
      <c r="D644" s="11">
        <v>901</v>
      </c>
      <c r="E644" s="11">
        <v>872</v>
      </c>
      <c r="F644" s="11" t="s">
        <v>1029</v>
      </c>
      <c r="G644" s="11" t="s">
        <v>1029</v>
      </c>
      <c r="H644" s="11">
        <v>7</v>
      </c>
      <c r="I644" s="11">
        <v>17</v>
      </c>
      <c r="J644" s="11">
        <v>2</v>
      </c>
      <c r="K644" s="11" t="s">
        <v>1029</v>
      </c>
      <c r="L644" s="11" t="s">
        <v>1029</v>
      </c>
      <c r="M644" s="11" t="s">
        <v>1029</v>
      </c>
      <c r="N644" s="11">
        <v>1</v>
      </c>
      <c r="O644" s="11" t="s">
        <v>1029</v>
      </c>
      <c r="P644" s="11" t="s">
        <v>1029</v>
      </c>
      <c r="Q644" s="11" t="s">
        <v>1029</v>
      </c>
      <c r="R644" s="11">
        <v>2</v>
      </c>
      <c r="S644" s="11" t="s">
        <v>1029</v>
      </c>
      <c r="T644" s="54"/>
      <c r="U644" s="54"/>
      <c r="V644" s="54"/>
      <c r="W644" s="54"/>
      <c r="X644" s="54"/>
      <c r="Y644" s="54"/>
      <c r="Z644" s="54"/>
      <c r="AA644" s="54"/>
      <c r="AB644" s="54"/>
      <c r="AC644" s="54"/>
      <c r="AD644" s="54"/>
      <c r="AE644" s="54"/>
      <c r="AF644" s="54"/>
      <c r="AG644" s="54"/>
      <c r="AH644" s="54"/>
      <c r="AI644" s="54"/>
    </row>
    <row r="645" spans="2:35">
      <c r="B645" s="24">
        <v>8312000</v>
      </c>
      <c r="C645" s="273" t="s">
        <v>668</v>
      </c>
      <c r="D645" s="11">
        <v>776</v>
      </c>
      <c r="E645" s="11">
        <v>774</v>
      </c>
      <c r="F645" s="11" t="s">
        <v>1029</v>
      </c>
      <c r="G645" s="11">
        <v>1</v>
      </c>
      <c r="H645" s="11" t="s">
        <v>1029</v>
      </c>
      <c r="I645" s="11" t="s">
        <v>1029</v>
      </c>
      <c r="J645" s="11" t="s">
        <v>1029</v>
      </c>
      <c r="K645" s="11" t="s">
        <v>1029</v>
      </c>
      <c r="L645" s="11" t="s">
        <v>1029</v>
      </c>
      <c r="M645" s="11" t="s">
        <v>1029</v>
      </c>
      <c r="N645" s="11">
        <v>1</v>
      </c>
      <c r="O645" s="11" t="s">
        <v>1029</v>
      </c>
      <c r="P645" s="11" t="s">
        <v>1029</v>
      </c>
      <c r="Q645" s="11" t="s">
        <v>1029</v>
      </c>
      <c r="R645" s="11" t="s">
        <v>1029</v>
      </c>
      <c r="S645" s="11" t="s">
        <v>1029</v>
      </c>
      <c r="T645" s="54"/>
      <c r="U645" s="54"/>
      <c r="V645" s="54"/>
      <c r="W645" s="54"/>
      <c r="X645" s="54"/>
      <c r="Y645" s="54"/>
      <c r="Z645" s="54"/>
      <c r="AA645" s="54"/>
      <c r="AB645" s="54"/>
      <c r="AC645" s="54"/>
      <c r="AD645" s="54"/>
      <c r="AE645" s="54"/>
      <c r="AF645" s="54"/>
      <c r="AG645" s="54"/>
      <c r="AH645" s="54"/>
      <c r="AI645" s="54"/>
    </row>
    <row r="646" spans="2:35">
      <c r="B646" s="24">
        <v>8313000</v>
      </c>
      <c r="C646" s="273" t="s">
        <v>669</v>
      </c>
      <c r="D646" s="11">
        <v>1514</v>
      </c>
      <c r="E646" s="11">
        <v>1506</v>
      </c>
      <c r="F646" s="11">
        <v>5</v>
      </c>
      <c r="G646" s="11">
        <v>2</v>
      </c>
      <c r="H646" s="11" t="s">
        <v>1029</v>
      </c>
      <c r="I646" s="11" t="s">
        <v>1029</v>
      </c>
      <c r="J646" s="11" t="s">
        <v>1029</v>
      </c>
      <c r="K646" s="11" t="s">
        <v>1029</v>
      </c>
      <c r="L646" s="11" t="s">
        <v>1029</v>
      </c>
      <c r="M646" s="11">
        <v>1</v>
      </c>
      <c r="N646" s="11" t="s">
        <v>1029</v>
      </c>
      <c r="O646" s="11" t="s">
        <v>1029</v>
      </c>
      <c r="P646" s="11" t="s">
        <v>1029</v>
      </c>
      <c r="Q646" s="11" t="s">
        <v>1029</v>
      </c>
      <c r="R646" s="11" t="s">
        <v>1029</v>
      </c>
      <c r="S646" s="11" t="s">
        <v>1029</v>
      </c>
      <c r="T646" s="54"/>
      <c r="U646" s="54"/>
      <c r="V646" s="54"/>
      <c r="W646" s="54"/>
      <c r="X646" s="54"/>
      <c r="Y646" s="54"/>
      <c r="Z646" s="54"/>
      <c r="AA646" s="54"/>
      <c r="AB646" s="54"/>
      <c r="AC646" s="54"/>
      <c r="AD646" s="54"/>
      <c r="AE646" s="54"/>
      <c r="AF646" s="54"/>
      <c r="AG646" s="54"/>
      <c r="AH646" s="54"/>
      <c r="AI646" s="54"/>
    </row>
    <row r="647" spans="2:35">
      <c r="B647" s="24">
        <v>8314000</v>
      </c>
      <c r="C647" s="273" t="s">
        <v>670</v>
      </c>
      <c r="D647" s="11">
        <v>2169</v>
      </c>
      <c r="E647" s="11">
        <v>2148</v>
      </c>
      <c r="F647" s="11">
        <v>8</v>
      </c>
      <c r="G647" s="11">
        <v>4</v>
      </c>
      <c r="H647" s="11" t="s">
        <v>1029</v>
      </c>
      <c r="I647" s="11">
        <v>3</v>
      </c>
      <c r="J647" s="11">
        <v>1</v>
      </c>
      <c r="K647" s="11">
        <v>1</v>
      </c>
      <c r="L647" s="11" t="s">
        <v>1029</v>
      </c>
      <c r="M647" s="11" t="s">
        <v>1029</v>
      </c>
      <c r="N647" s="11">
        <v>1</v>
      </c>
      <c r="O647" s="11" t="s">
        <v>1029</v>
      </c>
      <c r="P647" s="11" t="s">
        <v>1029</v>
      </c>
      <c r="Q647" s="11">
        <v>1</v>
      </c>
      <c r="R647" s="11">
        <v>1</v>
      </c>
      <c r="S647" s="11">
        <v>1</v>
      </c>
      <c r="T647" s="54"/>
      <c r="U647" s="54"/>
      <c r="V647" s="54"/>
      <c r="W647" s="54"/>
      <c r="X647" s="54"/>
      <c r="Y647" s="54"/>
      <c r="Z647" s="54"/>
      <c r="AA647" s="54"/>
      <c r="AB647" s="54"/>
      <c r="AC647" s="54"/>
      <c r="AD647" s="54"/>
      <c r="AE647" s="54"/>
      <c r="AF647" s="54"/>
      <c r="AG647" s="54"/>
      <c r="AH647" s="54"/>
      <c r="AI647" s="54"/>
    </row>
    <row r="648" spans="2:35">
      <c r="B648" s="24">
        <v>8315000</v>
      </c>
      <c r="C648" s="273" t="s">
        <v>671</v>
      </c>
      <c r="D648" s="11">
        <v>1359</v>
      </c>
      <c r="E648" s="11">
        <v>1356</v>
      </c>
      <c r="F648" s="11">
        <v>2</v>
      </c>
      <c r="G648" s="11" t="s">
        <v>1029</v>
      </c>
      <c r="H648" s="11" t="s">
        <v>1029</v>
      </c>
      <c r="I648" s="11" t="s">
        <v>1029</v>
      </c>
      <c r="J648" s="11" t="s">
        <v>1029</v>
      </c>
      <c r="K648" s="11">
        <v>1</v>
      </c>
      <c r="L648" s="11" t="s">
        <v>1029</v>
      </c>
      <c r="M648" s="11" t="s">
        <v>1029</v>
      </c>
      <c r="N648" s="11" t="s">
        <v>1029</v>
      </c>
      <c r="O648" s="11" t="s">
        <v>1029</v>
      </c>
      <c r="P648" s="11" t="s">
        <v>1029</v>
      </c>
      <c r="Q648" s="11" t="s">
        <v>1029</v>
      </c>
      <c r="R648" s="11" t="s">
        <v>1029</v>
      </c>
      <c r="S648" s="11" t="s">
        <v>1029</v>
      </c>
      <c r="T648" s="54"/>
      <c r="U648" s="54"/>
      <c r="V648" s="54"/>
      <c r="W648" s="54"/>
      <c r="X648" s="54"/>
      <c r="Y648" s="54"/>
      <c r="Z648" s="54"/>
      <c r="AA648" s="54"/>
      <c r="AB648" s="54"/>
      <c r="AC648" s="54"/>
      <c r="AD648" s="54"/>
      <c r="AE648" s="54"/>
      <c r="AF648" s="54"/>
      <c r="AG648" s="54"/>
      <c r="AH648" s="54"/>
      <c r="AI648" s="54"/>
    </row>
    <row r="649" spans="2:35">
      <c r="B649" s="24">
        <v>8316000</v>
      </c>
      <c r="C649" s="273" t="s">
        <v>672</v>
      </c>
      <c r="D649" s="11">
        <v>881</v>
      </c>
      <c r="E649" s="11">
        <v>870</v>
      </c>
      <c r="F649" s="11">
        <v>6</v>
      </c>
      <c r="G649" s="11" t="s">
        <v>1029</v>
      </c>
      <c r="H649" s="11">
        <v>2</v>
      </c>
      <c r="I649" s="11">
        <v>1</v>
      </c>
      <c r="J649" s="11" t="s">
        <v>1029</v>
      </c>
      <c r="K649" s="11" t="s">
        <v>1029</v>
      </c>
      <c r="L649" s="11" t="s">
        <v>1029</v>
      </c>
      <c r="M649" s="11" t="s">
        <v>1029</v>
      </c>
      <c r="N649" s="11" t="s">
        <v>1029</v>
      </c>
      <c r="O649" s="11" t="s">
        <v>1029</v>
      </c>
      <c r="P649" s="11" t="s">
        <v>1029</v>
      </c>
      <c r="Q649" s="11">
        <v>2</v>
      </c>
      <c r="R649" s="11" t="s">
        <v>1029</v>
      </c>
      <c r="S649" s="11" t="s">
        <v>1029</v>
      </c>
      <c r="T649" s="54"/>
      <c r="U649" s="54"/>
      <c r="V649" s="54"/>
      <c r="W649" s="54"/>
      <c r="X649" s="54"/>
      <c r="Y649" s="54"/>
      <c r="Z649" s="54"/>
      <c r="AA649" s="54"/>
      <c r="AB649" s="54"/>
      <c r="AC649" s="54"/>
      <c r="AD649" s="54"/>
      <c r="AE649" s="54"/>
      <c r="AF649" s="54"/>
      <c r="AG649" s="54"/>
      <c r="AH649" s="54"/>
      <c r="AI649" s="54"/>
    </row>
    <row r="650" spans="2:35">
      <c r="B650" s="24">
        <v>8317000</v>
      </c>
      <c r="C650" s="273" t="s">
        <v>673</v>
      </c>
      <c r="D650" s="11">
        <v>464</v>
      </c>
      <c r="E650" s="11">
        <v>463</v>
      </c>
      <c r="F650" s="11">
        <v>1</v>
      </c>
      <c r="G650" s="11" t="s">
        <v>1029</v>
      </c>
      <c r="H650" s="11" t="s">
        <v>1029</v>
      </c>
      <c r="I650" s="11" t="s">
        <v>1029</v>
      </c>
      <c r="J650" s="11" t="s">
        <v>1029</v>
      </c>
      <c r="K650" s="11" t="s">
        <v>1029</v>
      </c>
      <c r="L650" s="11" t="s">
        <v>1029</v>
      </c>
      <c r="M650" s="11" t="s">
        <v>1029</v>
      </c>
      <c r="N650" s="11" t="s">
        <v>1029</v>
      </c>
      <c r="O650" s="11" t="s">
        <v>1029</v>
      </c>
      <c r="P650" s="11" t="s">
        <v>1029</v>
      </c>
      <c r="Q650" s="11" t="s">
        <v>1029</v>
      </c>
      <c r="R650" s="11" t="s">
        <v>1029</v>
      </c>
      <c r="S650" s="11" t="s">
        <v>1029</v>
      </c>
      <c r="T650" s="54"/>
      <c r="U650" s="54"/>
      <c r="V650" s="54"/>
      <c r="W650" s="54"/>
      <c r="X650" s="54"/>
      <c r="Y650" s="54"/>
      <c r="Z650" s="54"/>
      <c r="AA650" s="54"/>
      <c r="AB650" s="54"/>
      <c r="AC650" s="54"/>
      <c r="AD650" s="54"/>
      <c r="AE650" s="54"/>
      <c r="AF650" s="54"/>
      <c r="AG650" s="54"/>
      <c r="AH650" s="54"/>
      <c r="AI650" s="54"/>
    </row>
    <row r="651" spans="2:35">
      <c r="B651" s="24">
        <v>8318000</v>
      </c>
      <c r="C651" s="273" t="s">
        <v>674</v>
      </c>
      <c r="D651" s="11">
        <v>908</v>
      </c>
      <c r="E651" s="11">
        <v>896</v>
      </c>
      <c r="F651" s="11">
        <v>9</v>
      </c>
      <c r="G651" s="11">
        <v>2</v>
      </c>
      <c r="H651" s="11" t="s">
        <v>1029</v>
      </c>
      <c r="I651" s="11" t="s">
        <v>1029</v>
      </c>
      <c r="J651" s="11" t="s">
        <v>1029</v>
      </c>
      <c r="K651" s="11" t="s">
        <v>1029</v>
      </c>
      <c r="L651" s="11" t="s">
        <v>1029</v>
      </c>
      <c r="M651" s="11" t="s">
        <v>1029</v>
      </c>
      <c r="N651" s="11" t="s">
        <v>1029</v>
      </c>
      <c r="O651" s="11" t="s">
        <v>1029</v>
      </c>
      <c r="P651" s="11" t="s">
        <v>1029</v>
      </c>
      <c r="Q651" s="11" t="s">
        <v>1029</v>
      </c>
      <c r="R651" s="11">
        <v>1</v>
      </c>
      <c r="S651" s="11" t="s">
        <v>1029</v>
      </c>
      <c r="T651" s="54"/>
      <c r="U651" s="54"/>
      <c r="V651" s="54"/>
      <c r="W651" s="54"/>
      <c r="X651" s="54"/>
      <c r="Y651" s="54"/>
      <c r="Z651" s="54"/>
      <c r="AA651" s="54"/>
      <c r="AB651" s="54"/>
      <c r="AC651" s="54"/>
      <c r="AD651" s="54"/>
      <c r="AE651" s="54"/>
      <c r="AF651" s="54"/>
      <c r="AG651" s="54"/>
      <c r="AH651" s="54"/>
      <c r="AI651" s="54"/>
    </row>
    <row r="652" spans="2:35">
      <c r="B652" s="24">
        <v>8319000</v>
      </c>
      <c r="C652" s="273" t="s">
        <v>217</v>
      </c>
      <c r="D652" s="11">
        <v>507</v>
      </c>
      <c r="E652" s="11">
        <v>493</v>
      </c>
      <c r="F652" s="11">
        <v>10</v>
      </c>
      <c r="G652" s="11" t="s">
        <v>1029</v>
      </c>
      <c r="H652" s="11" t="s">
        <v>1029</v>
      </c>
      <c r="I652" s="11" t="s">
        <v>1029</v>
      </c>
      <c r="J652" s="11" t="s">
        <v>1029</v>
      </c>
      <c r="K652" s="11" t="s">
        <v>1029</v>
      </c>
      <c r="L652" s="11" t="s">
        <v>1029</v>
      </c>
      <c r="M652" s="11" t="s">
        <v>1029</v>
      </c>
      <c r="N652" s="11" t="s">
        <v>1029</v>
      </c>
      <c r="O652" s="11" t="s">
        <v>1029</v>
      </c>
      <c r="P652" s="11" t="s">
        <v>1029</v>
      </c>
      <c r="Q652" s="11" t="s">
        <v>1029</v>
      </c>
      <c r="R652" s="11" t="s">
        <v>1029</v>
      </c>
      <c r="S652" s="11">
        <v>4</v>
      </c>
      <c r="T652" s="54"/>
      <c r="U652" s="54"/>
      <c r="V652" s="54"/>
      <c r="W652" s="54"/>
      <c r="X652" s="54"/>
      <c r="Y652" s="54"/>
      <c r="Z652" s="54"/>
      <c r="AA652" s="54"/>
      <c r="AB652" s="54"/>
      <c r="AC652" s="54"/>
      <c r="AD652" s="54"/>
      <c r="AE652" s="54"/>
      <c r="AF652" s="54"/>
      <c r="AG652" s="54"/>
      <c r="AH652" s="54"/>
      <c r="AI652" s="54"/>
    </row>
    <row r="653" spans="2:35">
      <c r="B653" s="24">
        <v>8320000</v>
      </c>
      <c r="C653" s="273" t="s">
        <v>675</v>
      </c>
      <c r="D653" s="11">
        <v>348</v>
      </c>
      <c r="E653" s="11">
        <v>347</v>
      </c>
      <c r="F653" s="11" t="s">
        <v>1029</v>
      </c>
      <c r="G653" s="11" t="s">
        <v>1029</v>
      </c>
      <c r="H653" s="11" t="s">
        <v>1029</v>
      </c>
      <c r="I653" s="11" t="s">
        <v>1029</v>
      </c>
      <c r="J653" s="11" t="s">
        <v>1029</v>
      </c>
      <c r="K653" s="11" t="s">
        <v>1029</v>
      </c>
      <c r="L653" s="11" t="s">
        <v>1029</v>
      </c>
      <c r="M653" s="11" t="s">
        <v>1029</v>
      </c>
      <c r="N653" s="11" t="s">
        <v>1029</v>
      </c>
      <c r="O653" s="11" t="s">
        <v>1029</v>
      </c>
      <c r="P653" s="11" t="s">
        <v>1029</v>
      </c>
      <c r="Q653" s="11">
        <v>1</v>
      </c>
      <c r="R653" s="11" t="s">
        <v>1029</v>
      </c>
      <c r="S653" s="11" t="s">
        <v>1029</v>
      </c>
      <c r="T653" s="54"/>
      <c r="U653" s="54"/>
      <c r="V653" s="54"/>
      <c r="W653" s="54"/>
      <c r="X653" s="54"/>
      <c r="Y653" s="54"/>
      <c r="Z653" s="54"/>
      <c r="AA653" s="54"/>
      <c r="AB653" s="54"/>
      <c r="AC653" s="54"/>
      <c r="AD653" s="54"/>
      <c r="AE653" s="54"/>
      <c r="AF653" s="54"/>
      <c r="AG653" s="54"/>
      <c r="AH653" s="54"/>
      <c r="AI653" s="54"/>
    </row>
    <row r="654" spans="2:35">
      <c r="B654" s="24">
        <v>8321000</v>
      </c>
      <c r="C654" s="273" t="s">
        <v>676</v>
      </c>
      <c r="D654" s="11">
        <v>1691</v>
      </c>
      <c r="E654" s="11">
        <v>1690</v>
      </c>
      <c r="F654" s="11" t="s">
        <v>1029</v>
      </c>
      <c r="G654" s="11" t="s">
        <v>1029</v>
      </c>
      <c r="H654" s="11" t="s">
        <v>1029</v>
      </c>
      <c r="I654" s="11">
        <v>1</v>
      </c>
      <c r="J654" s="11" t="s">
        <v>1029</v>
      </c>
      <c r="K654" s="11" t="s">
        <v>1029</v>
      </c>
      <c r="L654" s="11" t="s">
        <v>1029</v>
      </c>
      <c r="M654" s="11" t="s">
        <v>1029</v>
      </c>
      <c r="N654" s="11" t="s">
        <v>1029</v>
      </c>
      <c r="O654" s="11" t="s">
        <v>1029</v>
      </c>
      <c r="P654" s="11" t="s">
        <v>1029</v>
      </c>
      <c r="Q654" s="11" t="s">
        <v>1029</v>
      </c>
      <c r="R654" s="11" t="s">
        <v>1029</v>
      </c>
      <c r="S654" s="11" t="s">
        <v>1029</v>
      </c>
      <c r="T654" s="54"/>
      <c r="U654" s="54"/>
      <c r="V654" s="54"/>
      <c r="W654" s="54"/>
      <c r="X654" s="54"/>
      <c r="Y654" s="54"/>
      <c r="Z654" s="54"/>
      <c r="AA654" s="54"/>
      <c r="AB654" s="54"/>
      <c r="AC654" s="54"/>
      <c r="AD654" s="54"/>
      <c r="AE654" s="54"/>
      <c r="AF654" s="54"/>
      <c r="AG654" s="54"/>
      <c r="AH654" s="54"/>
      <c r="AI654" s="54"/>
    </row>
    <row r="655" spans="2:35">
      <c r="B655" s="24">
        <v>8322000</v>
      </c>
      <c r="C655" s="273" t="s">
        <v>389</v>
      </c>
      <c r="D655" s="11">
        <v>541</v>
      </c>
      <c r="E655" s="11">
        <v>527</v>
      </c>
      <c r="F655" s="11" t="s">
        <v>1029</v>
      </c>
      <c r="G655" s="11">
        <v>2</v>
      </c>
      <c r="H655" s="11" t="s">
        <v>1029</v>
      </c>
      <c r="I655" s="11">
        <v>12</v>
      </c>
      <c r="J655" s="11" t="s">
        <v>1029</v>
      </c>
      <c r="K655" s="11" t="s">
        <v>1029</v>
      </c>
      <c r="L655" s="11" t="s">
        <v>1029</v>
      </c>
      <c r="M655" s="11" t="s">
        <v>1029</v>
      </c>
      <c r="N655" s="11" t="s">
        <v>1029</v>
      </c>
      <c r="O655" s="11" t="s">
        <v>1029</v>
      </c>
      <c r="P655" s="11" t="s">
        <v>1029</v>
      </c>
      <c r="Q655" s="11" t="s">
        <v>1029</v>
      </c>
      <c r="R655" s="11" t="s">
        <v>1029</v>
      </c>
      <c r="S655" s="11" t="s">
        <v>1029</v>
      </c>
      <c r="T655" s="54"/>
      <c r="U655" s="54"/>
      <c r="V655" s="54"/>
      <c r="W655" s="54"/>
      <c r="X655" s="54"/>
      <c r="Y655" s="54"/>
      <c r="Z655" s="54"/>
      <c r="AA655" s="54"/>
      <c r="AB655" s="54"/>
      <c r="AC655" s="54"/>
      <c r="AD655" s="54"/>
      <c r="AE655" s="54"/>
      <c r="AF655" s="54"/>
      <c r="AG655" s="54"/>
      <c r="AH655" s="54"/>
      <c r="AI655" s="54"/>
    </row>
    <row r="656" spans="2:35">
      <c r="B656" s="24">
        <v>8323000</v>
      </c>
      <c r="C656" s="273" t="s">
        <v>677</v>
      </c>
      <c r="D656" s="11">
        <v>1123</v>
      </c>
      <c r="E656" s="11">
        <v>1117</v>
      </c>
      <c r="F656" s="11" t="s">
        <v>1029</v>
      </c>
      <c r="G656" s="11">
        <v>4</v>
      </c>
      <c r="H656" s="11" t="s">
        <v>1029</v>
      </c>
      <c r="I656" s="11" t="s">
        <v>1029</v>
      </c>
      <c r="J656" s="11">
        <v>1</v>
      </c>
      <c r="K656" s="11" t="s">
        <v>1029</v>
      </c>
      <c r="L656" s="11" t="s">
        <v>1029</v>
      </c>
      <c r="M656" s="11" t="s">
        <v>1029</v>
      </c>
      <c r="N656" s="11" t="s">
        <v>1029</v>
      </c>
      <c r="O656" s="11" t="s">
        <v>1029</v>
      </c>
      <c r="P656" s="11" t="s">
        <v>1029</v>
      </c>
      <c r="Q656" s="11">
        <v>1</v>
      </c>
      <c r="R656" s="11" t="s">
        <v>1029</v>
      </c>
      <c r="S656" s="11" t="s">
        <v>1029</v>
      </c>
      <c r="T656" s="54"/>
      <c r="U656" s="54"/>
      <c r="V656" s="54"/>
      <c r="W656" s="54"/>
      <c r="X656" s="54"/>
      <c r="Y656" s="54"/>
      <c r="Z656" s="54"/>
      <c r="AA656" s="54"/>
      <c r="AB656" s="54"/>
      <c r="AC656" s="54"/>
      <c r="AD656" s="54"/>
      <c r="AE656" s="54"/>
      <c r="AF656" s="54"/>
      <c r="AG656" s="54"/>
      <c r="AH656" s="54"/>
      <c r="AI656" s="54"/>
    </row>
    <row r="657" spans="2:35">
      <c r="B657" s="24">
        <v>8324000</v>
      </c>
      <c r="C657" s="273" t="s">
        <v>678</v>
      </c>
      <c r="D657" s="11">
        <v>528</v>
      </c>
      <c r="E657" s="11">
        <v>512</v>
      </c>
      <c r="F657" s="11">
        <v>16</v>
      </c>
      <c r="G657" s="11" t="s">
        <v>1029</v>
      </c>
      <c r="H657" s="11" t="s">
        <v>1029</v>
      </c>
      <c r="I657" s="11" t="s">
        <v>1029</v>
      </c>
      <c r="J657" s="11" t="s">
        <v>1029</v>
      </c>
      <c r="K657" s="11" t="s">
        <v>1029</v>
      </c>
      <c r="L657" s="11" t="s">
        <v>1029</v>
      </c>
      <c r="M657" s="11" t="s">
        <v>1029</v>
      </c>
      <c r="N657" s="11" t="s">
        <v>1029</v>
      </c>
      <c r="O657" s="11" t="s">
        <v>1029</v>
      </c>
      <c r="P657" s="11" t="s">
        <v>1029</v>
      </c>
      <c r="Q657" s="11" t="s">
        <v>1029</v>
      </c>
      <c r="R657" s="11" t="s">
        <v>1029</v>
      </c>
      <c r="S657" s="11" t="s">
        <v>1029</v>
      </c>
      <c r="T657" s="54"/>
      <c r="U657" s="54"/>
      <c r="V657" s="54"/>
      <c r="W657" s="54"/>
      <c r="X657" s="54"/>
      <c r="Y657" s="54"/>
      <c r="Z657" s="54"/>
      <c r="AA657" s="54"/>
      <c r="AB657" s="54"/>
      <c r="AC657" s="54"/>
      <c r="AD657" s="54"/>
      <c r="AE657" s="54"/>
      <c r="AF657" s="54"/>
      <c r="AG657" s="54"/>
      <c r="AH657" s="54"/>
      <c r="AI657" s="54"/>
    </row>
    <row r="658" spans="2:35">
      <c r="B658" s="24">
        <v>8325000</v>
      </c>
      <c r="C658" s="273" t="s">
        <v>679</v>
      </c>
      <c r="D658" s="11">
        <v>1823</v>
      </c>
      <c r="E658" s="11">
        <v>1807</v>
      </c>
      <c r="F658" s="11">
        <v>8</v>
      </c>
      <c r="G658" s="11">
        <v>2</v>
      </c>
      <c r="H658" s="11">
        <v>1</v>
      </c>
      <c r="I658" s="11">
        <v>1</v>
      </c>
      <c r="J658" s="11">
        <v>3</v>
      </c>
      <c r="K658" s="11">
        <v>1</v>
      </c>
      <c r="L658" s="11" t="s">
        <v>1029</v>
      </c>
      <c r="M658" s="11" t="s">
        <v>1029</v>
      </c>
      <c r="N658" s="11" t="s">
        <v>1029</v>
      </c>
      <c r="O658" s="11" t="s">
        <v>1029</v>
      </c>
      <c r="P658" s="11" t="s">
        <v>1029</v>
      </c>
      <c r="Q658" s="11" t="s">
        <v>1029</v>
      </c>
      <c r="R658" s="11" t="s">
        <v>1029</v>
      </c>
      <c r="S658" s="11" t="s">
        <v>1029</v>
      </c>
      <c r="T658" s="54"/>
      <c r="U658" s="54"/>
      <c r="V658" s="54"/>
      <c r="W658" s="54"/>
      <c r="X658" s="54"/>
      <c r="Y658" s="54"/>
      <c r="Z658" s="54"/>
      <c r="AA658" s="54"/>
      <c r="AB658" s="54"/>
      <c r="AC658" s="54"/>
      <c r="AD658" s="54"/>
      <c r="AE658" s="54"/>
      <c r="AF658" s="54"/>
      <c r="AG658" s="54"/>
      <c r="AH658" s="54"/>
      <c r="AI658" s="54"/>
    </row>
    <row r="659" spans="2:35">
      <c r="B659" s="24">
        <v>8326000</v>
      </c>
      <c r="C659" s="273" t="s">
        <v>680</v>
      </c>
      <c r="D659" s="11">
        <v>433</v>
      </c>
      <c r="E659" s="11">
        <v>421</v>
      </c>
      <c r="F659" s="11" t="s">
        <v>1029</v>
      </c>
      <c r="G659" s="11">
        <v>12</v>
      </c>
      <c r="H659" s="11" t="s">
        <v>1029</v>
      </c>
      <c r="I659" s="11" t="s">
        <v>1029</v>
      </c>
      <c r="J659" s="11" t="s">
        <v>1029</v>
      </c>
      <c r="K659" s="11" t="s">
        <v>1029</v>
      </c>
      <c r="L659" s="11" t="s">
        <v>1029</v>
      </c>
      <c r="M659" s="11" t="s">
        <v>1029</v>
      </c>
      <c r="N659" s="11" t="s">
        <v>1029</v>
      </c>
      <c r="O659" s="11" t="s">
        <v>1029</v>
      </c>
      <c r="P659" s="11" t="s">
        <v>1029</v>
      </c>
      <c r="Q659" s="11" t="s">
        <v>1029</v>
      </c>
      <c r="R659" s="11" t="s">
        <v>1029</v>
      </c>
      <c r="S659" s="11" t="s">
        <v>1029</v>
      </c>
      <c r="T659" s="54"/>
      <c r="U659" s="54"/>
      <c r="V659" s="54"/>
      <c r="W659" s="54"/>
      <c r="X659" s="54"/>
      <c r="Y659" s="54"/>
      <c r="Z659" s="54"/>
      <c r="AA659" s="54"/>
      <c r="AB659" s="54"/>
      <c r="AC659" s="54"/>
      <c r="AD659" s="54"/>
      <c r="AE659" s="54"/>
      <c r="AF659" s="54"/>
      <c r="AG659" s="54"/>
      <c r="AH659" s="54"/>
      <c r="AI659" s="54"/>
    </row>
    <row r="660" spans="2:35">
      <c r="B660" s="24">
        <v>8327000</v>
      </c>
      <c r="C660" s="273" t="s">
        <v>681</v>
      </c>
      <c r="D660" s="11">
        <v>642</v>
      </c>
      <c r="E660" s="11">
        <v>634</v>
      </c>
      <c r="F660" s="11" t="s">
        <v>1029</v>
      </c>
      <c r="G660" s="11" t="s">
        <v>1029</v>
      </c>
      <c r="H660" s="11" t="s">
        <v>1029</v>
      </c>
      <c r="I660" s="11" t="s">
        <v>1029</v>
      </c>
      <c r="J660" s="11" t="s">
        <v>1029</v>
      </c>
      <c r="K660" s="11" t="s">
        <v>1029</v>
      </c>
      <c r="L660" s="11" t="s">
        <v>1029</v>
      </c>
      <c r="M660" s="11" t="s">
        <v>1029</v>
      </c>
      <c r="N660" s="11">
        <v>1</v>
      </c>
      <c r="O660" s="11" t="s">
        <v>1029</v>
      </c>
      <c r="P660" s="11" t="s">
        <v>1029</v>
      </c>
      <c r="Q660" s="11" t="s">
        <v>1029</v>
      </c>
      <c r="R660" s="11">
        <v>1</v>
      </c>
      <c r="S660" s="11">
        <v>6</v>
      </c>
      <c r="T660" s="54"/>
      <c r="U660" s="54"/>
      <c r="V660" s="54"/>
      <c r="W660" s="54"/>
      <c r="X660" s="54"/>
      <c r="Y660" s="54"/>
      <c r="Z660" s="54"/>
      <c r="AA660" s="54"/>
      <c r="AB660" s="54"/>
      <c r="AC660" s="54"/>
      <c r="AD660" s="54"/>
      <c r="AE660" s="54"/>
      <c r="AF660" s="54"/>
      <c r="AG660" s="54"/>
      <c r="AH660" s="54"/>
      <c r="AI660" s="54"/>
    </row>
    <row r="661" spans="2:35">
      <c r="B661" s="24">
        <v>8328000</v>
      </c>
      <c r="C661" s="273" t="s">
        <v>682</v>
      </c>
      <c r="D661" s="11">
        <v>808</v>
      </c>
      <c r="E661" s="11">
        <v>805</v>
      </c>
      <c r="F661" s="11" t="s">
        <v>1029</v>
      </c>
      <c r="G661" s="11" t="s">
        <v>1029</v>
      </c>
      <c r="H661" s="11" t="s">
        <v>1029</v>
      </c>
      <c r="I661" s="11" t="s">
        <v>1029</v>
      </c>
      <c r="J661" s="11">
        <v>1</v>
      </c>
      <c r="K661" s="11" t="s">
        <v>1029</v>
      </c>
      <c r="L661" s="11" t="s">
        <v>1029</v>
      </c>
      <c r="M661" s="11" t="s">
        <v>1029</v>
      </c>
      <c r="N661" s="11" t="s">
        <v>1029</v>
      </c>
      <c r="O661" s="11" t="s">
        <v>1029</v>
      </c>
      <c r="P661" s="11" t="s">
        <v>1029</v>
      </c>
      <c r="Q661" s="11" t="s">
        <v>1029</v>
      </c>
      <c r="R661" s="11" t="s">
        <v>1029</v>
      </c>
      <c r="S661" s="11">
        <v>2</v>
      </c>
      <c r="T661" s="54"/>
      <c r="U661" s="54"/>
      <c r="V661" s="54"/>
      <c r="W661" s="54"/>
      <c r="X661" s="54"/>
      <c r="Y661" s="54"/>
      <c r="Z661" s="54"/>
      <c r="AA661" s="54"/>
      <c r="AB661" s="54"/>
      <c r="AC661" s="54"/>
      <c r="AD661" s="54"/>
      <c r="AE661" s="54"/>
      <c r="AF661" s="54"/>
      <c r="AG661" s="54"/>
      <c r="AH661" s="54"/>
      <c r="AI661" s="54"/>
    </row>
    <row r="662" spans="2:35">
      <c r="B662" s="24">
        <v>8329000</v>
      </c>
      <c r="C662" s="273" t="s">
        <v>683</v>
      </c>
      <c r="D662" s="11">
        <v>740</v>
      </c>
      <c r="E662" s="11">
        <v>739</v>
      </c>
      <c r="F662" s="11" t="s">
        <v>1029</v>
      </c>
      <c r="G662" s="11">
        <v>1</v>
      </c>
      <c r="H662" s="11" t="s">
        <v>1029</v>
      </c>
      <c r="I662" s="11" t="s">
        <v>1029</v>
      </c>
      <c r="J662" s="11" t="s">
        <v>1029</v>
      </c>
      <c r="K662" s="11" t="s">
        <v>1029</v>
      </c>
      <c r="L662" s="11" t="s">
        <v>1029</v>
      </c>
      <c r="M662" s="11" t="s">
        <v>1029</v>
      </c>
      <c r="N662" s="11" t="s">
        <v>1029</v>
      </c>
      <c r="O662" s="11" t="s">
        <v>1029</v>
      </c>
      <c r="P662" s="11" t="s">
        <v>1029</v>
      </c>
      <c r="Q662" s="11" t="s">
        <v>1029</v>
      </c>
      <c r="R662" s="11" t="s">
        <v>1029</v>
      </c>
      <c r="S662" s="11" t="s">
        <v>1029</v>
      </c>
      <c r="T662" s="54"/>
      <c r="U662" s="54"/>
      <c r="V662" s="54"/>
      <c r="W662" s="54"/>
      <c r="X662" s="54"/>
      <c r="Y662" s="54"/>
      <c r="Z662" s="54"/>
      <c r="AA662" s="54"/>
      <c r="AB662" s="54"/>
      <c r="AC662" s="54"/>
      <c r="AD662" s="54"/>
      <c r="AE662" s="54"/>
      <c r="AF662" s="54"/>
      <c r="AG662" s="54"/>
      <c r="AH662" s="54"/>
      <c r="AI662" s="54"/>
    </row>
    <row r="663" spans="2:35">
      <c r="B663" s="24">
        <v>8330000</v>
      </c>
      <c r="C663" s="273" t="s">
        <v>684</v>
      </c>
      <c r="D663" s="11">
        <v>491</v>
      </c>
      <c r="E663" s="11">
        <v>490</v>
      </c>
      <c r="F663" s="11" t="s">
        <v>1029</v>
      </c>
      <c r="G663" s="11" t="s">
        <v>1029</v>
      </c>
      <c r="H663" s="11" t="s">
        <v>1029</v>
      </c>
      <c r="I663" s="11" t="s">
        <v>1029</v>
      </c>
      <c r="J663" s="11" t="s">
        <v>1029</v>
      </c>
      <c r="K663" s="11" t="s">
        <v>1029</v>
      </c>
      <c r="L663" s="11" t="s">
        <v>1029</v>
      </c>
      <c r="M663" s="11" t="s">
        <v>1029</v>
      </c>
      <c r="N663" s="11" t="s">
        <v>1029</v>
      </c>
      <c r="O663" s="11" t="s">
        <v>1029</v>
      </c>
      <c r="P663" s="11" t="s">
        <v>1029</v>
      </c>
      <c r="Q663" s="11">
        <v>1</v>
      </c>
      <c r="R663" s="11" t="s">
        <v>1029</v>
      </c>
      <c r="S663" s="11" t="s">
        <v>1029</v>
      </c>
      <c r="T663" s="54"/>
      <c r="U663" s="54"/>
      <c r="V663" s="54"/>
      <c r="W663" s="54"/>
      <c r="X663" s="54"/>
      <c r="Y663" s="54"/>
      <c r="Z663" s="54"/>
      <c r="AA663" s="54"/>
      <c r="AB663" s="54"/>
      <c r="AC663" s="54"/>
      <c r="AD663" s="54"/>
      <c r="AE663" s="54"/>
      <c r="AF663" s="54"/>
      <c r="AG663" s="54"/>
      <c r="AH663" s="54"/>
      <c r="AI663" s="54"/>
    </row>
    <row r="664" spans="2:35">
      <c r="B664" s="24">
        <v>8331000</v>
      </c>
      <c r="C664" s="273" t="s">
        <v>685</v>
      </c>
      <c r="D664" s="11">
        <v>1147</v>
      </c>
      <c r="E664" s="11">
        <v>1145</v>
      </c>
      <c r="F664" s="11" t="s">
        <v>1029</v>
      </c>
      <c r="G664" s="11" t="s">
        <v>1029</v>
      </c>
      <c r="H664" s="11" t="s">
        <v>1029</v>
      </c>
      <c r="I664" s="11" t="s">
        <v>1029</v>
      </c>
      <c r="J664" s="11" t="s">
        <v>1029</v>
      </c>
      <c r="K664" s="11" t="s">
        <v>1029</v>
      </c>
      <c r="L664" s="11">
        <v>1</v>
      </c>
      <c r="M664" s="11" t="s">
        <v>1029</v>
      </c>
      <c r="N664" s="11" t="s">
        <v>1029</v>
      </c>
      <c r="O664" s="11" t="s">
        <v>1029</v>
      </c>
      <c r="P664" s="11" t="s">
        <v>1029</v>
      </c>
      <c r="Q664" s="11" t="s">
        <v>1029</v>
      </c>
      <c r="R664" s="11" t="s">
        <v>1029</v>
      </c>
      <c r="S664" s="11">
        <v>1</v>
      </c>
      <c r="T664" s="54"/>
      <c r="U664" s="54"/>
      <c r="V664" s="54"/>
      <c r="W664" s="54"/>
      <c r="X664" s="54"/>
      <c r="Y664" s="54"/>
      <c r="Z664" s="54"/>
      <c r="AA664" s="54"/>
      <c r="AB664" s="54"/>
      <c r="AC664" s="54"/>
      <c r="AD664" s="54"/>
      <c r="AE664" s="54"/>
      <c r="AF664" s="54"/>
      <c r="AG664" s="54"/>
      <c r="AH664" s="54"/>
      <c r="AI664" s="54"/>
    </row>
    <row r="665" spans="2:35" s="54" customFormat="1">
      <c r="B665" s="298">
        <v>8900000</v>
      </c>
      <c r="C665" s="302" t="s">
        <v>686</v>
      </c>
      <c r="D665" s="303">
        <v>41452</v>
      </c>
      <c r="E665" s="303">
        <v>40782</v>
      </c>
      <c r="F665" s="303">
        <v>251</v>
      </c>
      <c r="G665" s="303">
        <v>79</v>
      </c>
      <c r="H665" s="303">
        <v>4</v>
      </c>
      <c r="I665" s="303">
        <v>116</v>
      </c>
      <c r="J665" s="303">
        <v>45</v>
      </c>
      <c r="K665" s="303">
        <v>2</v>
      </c>
      <c r="L665" s="303">
        <v>14</v>
      </c>
      <c r="M665" s="303">
        <v>10</v>
      </c>
      <c r="N665" s="303">
        <v>24</v>
      </c>
      <c r="O665" s="303" t="s">
        <v>1029</v>
      </c>
      <c r="P665" s="303">
        <v>1</v>
      </c>
      <c r="Q665" s="303">
        <v>13</v>
      </c>
      <c r="R665" s="303">
        <v>31</v>
      </c>
      <c r="S665" s="303">
        <v>80</v>
      </c>
    </row>
    <row r="666" spans="2:35">
      <c r="B666" s="25">
        <v>8901000</v>
      </c>
      <c r="C666" s="273" t="s">
        <v>687</v>
      </c>
      <c r="D666" s="11">
        <v>5670</v>
      </c>
      <c r="E666" s="11">
        <v>5469</v>
      </c>
      <c r="F666" s="11">
        <v>72</v>
      </c>
      <c r="G666" s="11">
        <v>21</v>
      </c>
      <c r="H666" s="11" t="s">
        <v>1029</v>
      </c>
      <c r="I666" s="11">
        <v>25</v>
      </c>
      <c r="J666" s="11">
        <v>13</v>
      </c>
      <c r="K666" s="11">
        <v>2</v>
      </c>
      <c r="L666" s="11">
        <v>10</v>
      </c>
      <c r="M666" s="11">
        <v>2</v>
      </c>
      <c r="N666" s="11">
        <v>7</v>
      </c>
      <c r="O666" s="11" t="s">
        <v>1029</v>
      </c>
      <c r="P666" s="11" t="s">
        <v>1029</v>
      </c>
      <c r="Q666" s="11">
        <v>6</v>
      </c>
      <c r="R666" s="11">
        <v>19</v>
      </c>
      <c r="S666" s="11">
        <v>24</v>
      </c>
      <c r="T666" s="54"/>
      <c r="U666" s="54"/>
      <c r="V666" s="54"/>
      <c r="W666" s="54"/>
      <c r="X666" s="54"/>
      <c r="Y666" s="54"/>
      <c r="Z666" s="54"/>
      <c r="AA666" s="54"/>
      <c r="AB666" s="54"/>
      <c r="AC666" s="54"/>
      <c r="AD666" s="54"/>
      <c r="AE666" s="54"/>
      <c r="AF666" s="54"/>
      <c r="AG666" s="54"/>
      <c r="AH666" s="54"/>
      <c r="AI666" s="54"/>
    </row>
    <row r="667" spans="2:35">
      <c r="B667" s="25">
        <v>8910000</v>
      </c>
      <c r="C667" s="273" t="s">
        <v>688</v>
      </c>
      <c r="D667" s="11">
        <v>2185</v>
      </c>
      <c r="E667" s="11">
        <v>2179</v>
      </c>
      <c r="F667" s="11" t="s">
        <v>1029</v>
      </c>
      <c r="G667" s="11" t="s">
        <v>1029</v>
      </c>
      <c r="H667" s="11" t="s">
        <v>1029</v>
      </c>
      <c r="I667" s="11">
        <v>3</v>
      </c>
      <c r="J667" s="11" t="s">
        <v>1029</v>
      </c>
      <c r="K667" s="11" t="s">
        <v>1029</v>
      </c>
      <c r="L667" s="11" t="s">
        <v>1029</v>
      </c>
      <c r="M667" s="11" t="s">
        <v>1029</v>
      </c>
      <c r="N667" s="11">
        <v>1</v>
      </c>
      <c r="O667" s="11" t="s">
        <v>1029</v>
      </c>
      <c r="P667" s="11" t="s">
        <v>1029</v>
      </c>
      <c r="Q667" s="11" t="s">
        <v>1029</v>
      </c>
      <c r="R667" s="11" t="s">
        <v>1029</v>
      </c>
      <c r="S667" s="11">
        <v>2</v>
      </c>
      <c r="T667" s="54"/>
      <c r="U667" s="54"/>
      <c r="V667" s="54"/>
      <c r="W667" s="54"/>
      <c r="X667" s="54"/>
      <c r="Y667" s="54"/>
      <c r="Z667" s="54"/>
      <c r="AA667" s="54"/>
      <c r="AB667" s="54"/>
      <c r="AC667" s="54"/>
      <c r="AD667" s="54"/>
      <c r="AE667" s="54"/>
      <c r="AF667" s="54"/>
      <c r="AG667" s="54"/>
      <c r="AH667" s="54"/>
      <c r="AI667" s="54"/>
    </row>
    <row r="668" spans="2:35">
      <c r="B668" s="25">
        <v>8911000</v>
      </c>
      <c r="C668" s="273" t="s">
        <v>689</v>
      </c>
      <c r="D668" s="11">
        <v>336</v>
      </c>
      <c r="E668" s="11">
        <v>335</v>
      </c>
      <c r="F668" s="11">
        <v>1</v>
      </c>
      <c r="G668" s="11" t="s">
        <v>1029</v>
      </c>
      <c r="H668" s="11" t="s">
        <v>1029</v>
      </c>
      <c r="I668" s="11" t="s">
        <v>1029</v>
      </c>
      <c r="J668" s="11" t="s">
        <v>1029</v>
      </c>
      <c r="K668" s="11" t="s">
        <v>1029</v>
      </c>
      <c r="L668" s="11" t="s">
        <v>1029</v>
      </c>
      <c r="M668" s="11" t="s">
        <v>1029</v>
      </c>
      <c r="N668" s="11" t="s">
        <v>1029</v>
      </c>
      <c r="O668" s="11" t="s">
        <v>1029</v>
      </c>
      <c r="P668" s="11" t="s">
        <v>1029</v>
      </c>
      <c r="Q668" s="11" t="s">
        <v>1029</v>
      </c>
      <c r="R668" s="11" t="s">
        <v>1029</v>
      </c>
      <c r="S668" s="11" t="s">
        <v>1029</v>
      </c>
      <c r="T668" s="54"/>
      <c r="U668" s="54"/>
      <c r="V668" s="54"/>
      <c r="W668" s="54"/>
      <c r="X668" s="54"/>
      <c r="Y668" s="54"/>
      <c r="Z668" s="54"/>
      <c r="AA668" s="54"/>
      <c r="AB668" s="54"/>
      <c r="AC668" s="54"/>
      <c r="AD668" s="54"/>
      <c r="AE668" s="54"/>
      <c r="AF668" s="54"/>
      <c r="AG668" s="54"/>
      <c r="AH668" s="54"/>
      <c r="AI668" s="54"/>
    </row>
    <row r="669" spans="2:35">
      <c r="B669" s="25">
        <v>8912000</v>
      </c>
      <c r="C669" s="273" t="s">
        <v>690</v>
      </c>
      <c r="D669" s="11">
        <v>1634</v>
      </c>
      <c r="E669" s="11">
        <v>1599</v>
      </c>
      <c r="F669" s="11">
        <v>16</v>
      </c>
      <c r="G669" s="11" t="s">
        <v>1029</v>
      </c>
      <c r="H669" s="11">
        <v>4</v>
      </c>
      <c r="I669" s="11">
        <v>13</v>
      </c>
      <c r="J669" s="11" t="s">
        <v>1029</v>
      </c>
      <c r="K669" s="11" t="s">
        <v>1029</v>
      </c>
      <c r="L669" s="11">
        <v>2</v>
      </c>
      <c r="M669" s="11" t="s">
        <v>1029</v>
      </c>
      <c r="N669" s="11" t="s">
        <v>1029</v>
      </c>
      <c r="O669" s="11" t="s">
        <v>1029</v>
      </c>
      <c r="P669" s="11" t="s">
        <v>1029</v>
      </c>
      <c r="Q669" s="11" t="s">
        <v>1029</v>
      </c>
      <c r="R669" s="11" t="s">
        <v>1029</v>
      </c>
      <c r="S669" s="11" t="s">
        <v>1029</v>
      </c>
      <c r="T669" s="54"/>
      <c r="U669" s="54"/>
      <c r="V669" s="54"/>
      <c r="W669" s="54"/>
      <c r="X669" s="54"/>
      <c r="Y669" s="54"/>
      <c r="Z669" s="54"/>
      <c r="AA669" s="54"/>
      <c r="AB669" s="54"/>
      <c r="AC669" s="54"/>
      <c r="AD669" s="54"/>
      <c r="AE669" s="54"/>
      <c r="AF669" s="54"/>
      <c r="AG669" s="54"/>
      <c r="AH669" s="54"/>
      <c r="AI669" s="54"/>
    </row>
    <row r="670" spans="2:35">
      <c r="B670" s="25">
        <v>8913000</v>
      </c>
      <c r="C670" s="273" t="s">
        <v>691</v>
      </c>
      <c r="D670" s="11">
        <v>1087</v>
      </c>
      <c r="E670" s="11">
        <v>1078</v>
      </c>
      <c r="F670" s="11">
        <v>4</v>
      </c>
      <c r="G670" s="11">
        <v>3</v>
      </c>
      <c r="H670" s="11" t="s">
        <v>1029</v>
      </c>
      <c r="I670" s="11" t="s">
        <v>1029</v>
      </c>
      <c r="J670" s="11" t="s">
        <v>1029</v>
      </c>
      <c r="K670" s="11" t="s">
        <v>1029</v>
      </c>
      <c r="L670" s="11" t="s">
        <v>1029</v>
      </c>
      <c r="M670" s="11" t="s">
        <v>1029</v>
      </c>
      <c r="N670" s="11" t="s">
        <v>1029</v>
      </c>
      <c r="O670" s="11" t="s">
        <v>1029</v>
      </c>
      <c r="P670" s="11" t="s">
        <v>1029</v>
      </c>
      <c r="Q670" s="11" t="s">
        <v>1029</v>
      </c>
      <c r="R670" s="11">
        <v>2</v>
      </c>
      <c r="S670" s="11" t="s">
        <v>1029</v>
      </c>
      <c r="T670" s="54"/>
      <c r="U670" s="54"/>
      <c r="V670" s="54"/>
      <c r="W670" s="54"/>
      <c r="X670" s="54"/>
      <c r="Y670" s="54"/>
      <c r="Z670" s="54"/>
      <c r="AA670" s="54"/>
      <c r="AB670" s="54"/>
      <c r="AC670" s="54"/>
      <c r="AD670" s="54"/>
      <c r="AE670" s="54"/>
      <c r="AF670" s="54"/>
      <c r="AG670" s="54"/>
      <c r="AH670" s="54"/>
      <c r="AI670" s="54"/>
    </row>
    <row r="671" spans="2:35">
      <c r="B671" s="25">
        <v>8914000</v>
      </c>
      <c r="C671" s="273" t="s">
        <v>692</v>
      </c>
      <c r="D671" s="11">
        <v>1933</v>
      </c>
      <c r="E671" s="11">
        <v>1926</v>
      </c>
      <c r="F671" s="11" t="s">
        <v>1029</v>
      </c>
      <c r="G671" s="11">
        <v>4</v>
      </c>
      <c r="H671" s="11" t="s">
        <v>1029</v>
      </c>
      <c r="I671" s="11" t="s">
        <v>1029</v>
      </c>
      <c r="J671" s="11" t="s">
        <v>1029</v>
      </c>
      <c r="K671" s="11" t="s">
        <v>1029</v>
      </c>
      <c r="L671" s="11" t="s">
        <v>1029</v>
      </c>
      <c r="M671" s="11">
        <v>1</v>
      </c>
      <c r="N671" s="11">
        <v>1</v>
      </c>
      <c r="O671" s="11" t="s">
        <v>1029</v>
      </c>
      <c r="P671" s="11" t="s">
        <v>1029</v>
      </c>
      <c r="Q671" s="11">
        <v>1</v>
      </c>
      <c r="R671" s="11" t="s">
        <v>1029</v>
      </c>
      <c r="S671" s="11" t="s">
        <v>1029</v>
      </c>
      <c r="T671" s="54"/>
      <c r="U671" s="54"/>
      <c r="V671" s="54"/>
      <c r="W671" s="54"/>
      <c r="X671" s="54"/>
      <c r="Y671" s="54"/>
      <c r="Z671" s="54"/>
      <c r="AA671" s="54"/>
      <c r="AB671" s="54"/>
      <c r="AC671" s="54"/>
      <c r="AD671" s="54"/>
      <c r="AE671" s="54"/>
      <c r="AF671" s="54"/>
      <c r="AG671" s="54"/>
      <c r="AH671" s="54"/>
      <c r="AI671" s="54"/>
    </row>
    <row r="672" spans="2:35">
      <c r="B672" s="25">
        <v>8915000</v>
      </c>
      <c r="C672" s="273" t="s">
        <v>693</v>
      </c>
      <c r="D672" s="11">
        <v>1928</v>
      </c>
      <c r="E672" s="11">
        <v>1917</v>
      </c>
      <c r="F672" s="11">
        <v>2</v>
      </c>
      <c r="G672" s="11" t="s">
        <v>1029</v>
      </c>
      <c r="H672" s="11" t="s">
        <v>1029</v>
      </c>
      <c r="I672" s="11" t="s">
        <v>1029</v>
      </c>
      <c r="J672" s="11" t="s">
        <v>1029</v>
      </c>
      <c r="K672" s="11" t="s">
        <v>1029</v>
      </c>
      <c r="L672" s="11" t="s">
        <v>1029</v>
      </c>
      <c r="M672" s="11">
        <v>1</v>
      </c>
      <c r="N672" s="11">
        <v>1</v>
      </c>
      <c r="O672" s="11" t="s">
        <v>1029</v>
      </c>
      <c r="P672" s="11" t="s">
        <v>1029</v>
      </c>
      <c r="Q672" s="11" t="s">
        <v>1029</v>
      </c>
      <c r="R672" s="11" t="s">
        <v>1029</v>
      </c>
      <c r="S672" s="11">
        <v>7</v>
      </c>
      <c r="T672" s="54"/>
      <c r="U672" s="54"/>
      <c r="V672" s="54"/>
      <c r="W672" s="54"/>
      <c r="X672" s="54"/>
      <c r="Y672" s="54"/>
      <c r="Z672" s="54"/>
      <c r="AA672" s="54"/>
      <c r="AB672" s="54"/>
      <c r="AC672" s="54"/>
      <c r="AD672" s="54"/>
      <c r="AE672" s="54"/>
      <c r="AF672" s="54"/>
      <c r="AG672" s="54"/>
      <c r="AH672" s="54"/>
      <c r="AI672" s="54"/>
    </row>
    <row r="673" spans="2:35">
      <c r="B673" s="25">
        <v>8916000</v>
      </c>
      <c r="C673" s="273" t="s">
        <v>694</v>
      </c>
      <c r="D673" s="11">
        <v>1498</v>
      </c>
      <c r="E673" s="11">
        <v>1462</v>
      </c>
      <c r="F673" s="11">
        <v>17</v>
      </c>
      <c r="G673" s="11">
        <v>19</v>
      </c>
      <c r="H673" s="11" t="s">
        <v>1029</v>
      </c>
      <c r="I673" s="11" t="s">
        <v>1029</v>
      </c>
      <c r="J673" s="11" t="s">
        <v>1029</v>
      </c>
      <c r="K673" s="11" t="s">
        <v>1029</v>
      </c>
      <c r="L673" s="11" t="s">
        <v>1029</v>
      </c>
      <c r="M673" s="11" t="s">
        <v>1029</v>
      </c>
      <c r="N673" s="11" t="s">
        <v>1029</v>
      </c>
      <c r="O673" s="11" t="s">
        <v>1029</v>
      </c>
      <c r="P673" s="11" t="s">
        <v>1029</v>
      </c>
      <c r="Q673" s="11" t="s">
        <v>1029</v>
      </c>
      <c r="R673" s="11" t="s">
        <v>1029</v>
      </c>
      <c r="S673" s="11" t="s">
        <v>1029</v>
      </c>
      <c r="T673" s="54"/>
      <c r="U673" s="54"/>
      <c r="V673" s="54"/>
      <c r="W673" s="54"/>
      <c r="X673" s="54"/>
      <c r="Y673" s="54"/>
      <c r="Z673" s="54"/>
      <c r="AA673" s="54"/>
      <c r="AB673" s="54"/>
      <c r="AC673" s="54"/>
      <c r="AD673" s="54"/>
      <c r="AE673" s="54"/>
      <c r="AF673" s="54"/>
      <c r="AG673" s="54"/>
      <c r="AH673" s="54"/>
      <c r="AI673" s="54"/>
    </row>
    <row r="674" spans="2:35">
      <c r="B674" s="25">
        <v>8916100</v>
      </c>
      <c r="C674" s="273" t="s">
        <v>695</v>
      </c>
      <c r="D674" s="11">
        <v>1010</v>
      </c>
      <c r="E674" s="11">
        <v>1005</v>
      </c>
      <c r="F674" s="11" t="s">
        <v>1029</v>
      </c>
      <c r="G674" s="11" t="s">
        <v>1029</v>
      </c>
      <c r="H674" s="11" t="s">
        <v>1029</v>
      </c>
      <c r="I674" s="11">
        <v>5</v>
      </c>
      <c r="J674" s="11" t="s">
        <v>1029</v>
      </c>
      <c r="K674" s="11" t="s">
        <v>1029</v>
      </c>
      <c r="L674" s="11" t="s">
        <v>1029</v>
      </c>
      <c r="M674" s="11" t="s">
        <v>1029</v>
      </c>
      <c r="N674" s="11" t="s">
        <v>1029</v>
      </c>
      <c r="O674" s="11" t="s">
        <v>1029</v>
      </c>
      <c r="P674" s="11" t="s">
        <v>1029</v>
      </c>
      <c r="Q674" s="11" t="s">
        <v>1029</v>
      </c>
      <c r="R674" s="11" t="s">
        <v>1029</v>
      </c>
      <c r="S674" s="11" t="s">
        <v>1029</v>
      </c>
      <c r="T674" s="54"/>
      <c r="U674" s="54"/>
      <c r="V674" s="54"/>
      <c r="W674" s="54"/>
      <c r="X674" s="54"/>
      <c r="Y674" s="54"/>
      <c r="Z674" s="54"/>
      <c r="AA674" s="54"/>
      <c r="AB674" s="54"/>
      <c r="AC674" s="54"/>
      <c r="AD674" s="54"/>
      <c r="AE674" s="54"/>
      <c r="AF674" s="54"/>
      <c r="AG674" s="54"/>
      <c r="AH674" s="54"/>
      <c r="AI674" s="54"/>
    </row>
    <row r="675" spans="2:35">
      <c r="B675" s="25">
        <v>8917000</v>
      </c>
      <c r="C675" s="273" t="s">
        <v>696</v>
      </c>
      <c r="D675" s="11">
        <v>558</v>
      </c>
      <c r="E675" s="11">
        <v>558</v>
      </c>
      <c r="F675" s="11" t="s">
        <v>1029</v>
      </c>
      <c r="G675" s="11" t="s">
        <v>1029</v>
      </c>
      <c r="H675" s="11" t="s">
        <v>1029</v>
      </c>
      <c r="I675" s="11" t="s">
        <v>1029</v>
      </c>
      <c r="J675" s="11" t="s">
        <v>1029</v>
      </c>
      <c r="K675" s="11" t="s">
        <v>1029</v>
      </c>
      <c r="L675" s="11" t="s">
        <v>1029</v>
      </c>
      <c r="M675" s="11" t="s">
        <v>1029</v>
      </c>
      <c r="N675" s="11" t="s">
        <v>1029</v>
      </c>
      <c r="O675" s="11" t="s">
        <v>1029</v>
      </c>
      <c r="P675" s="11" t="s">
        <v>1029</v>
      </c>
      <c r="Q675" s="11" t="s">
        <v>1029</v>
      </c>
      <c r="R675" s="11" t="s">
        <v>1029</v>
      </c>
      <c r="S675" s="11" t="s">
        <v>1029</v>
      </c>
      <c r="T675" s="54"/>
      <c r="U675" s="54"/>
      <c r="V675" s="54"/>
      <c r="W675" s="54"/>
      <c r="X675" s="54"/>
      <c r="Y675" s="54"/>
      <c r="Z675" s="54"/>
      <c r="AA675" s="54"/>
      <c r="AB675" s="54"/>
      <c r="AC675" s="54"/>
      <c r="AD675" s="54"/>
      <c r="AE675" s="54"/>
      <c r="AF675" s="54"/>
      <c r="AG675" s="54"/>
      <c r="AH675" s="54"/>
      <c r="AI675" s="54"/>
    </row>
    <row r="676" spans="2:35">
      <c r="B676" s="25">
        <v>8918000</v>
      </c>
      <c r="C676" s="273" t="s">
        <v>697</v>
      </c>
      <c r="D676" s="11">
        <v>395</v>
      </c>
      <c r="E676" s="11">
        <v>365</v>
      </c>
      <c r="F676" s="11">
        <v>25</v>
      </c>
      <c r="G676" s="11">
        <v>1</v>
      </c>
      <c r="H676" s="11" t="s">
        <v>1029</v>
      </c>
      <c r="I676" s="11" t="s">
        <v>1029</v>
      </c>
      <c r="J676" s="11" t="s">
        <v>1029</v>
      </c>
      <c r="K676" s="11" t="s">
        <v>1029</v>
      </c>
      <c r="L676" s="11" t="s">
        <v>1029</v>
      </c>
      <c r="M676" s="11" t="s">
        <v>1029</v>
      </c>
      <c r="N676" s="11" t="s">
        <v>1029</v>
      </c>
      <c r="O676" s="11" t="s">
        <v>1029</v>
      </c>
      <c r="P676" s="11" t="s">
        <v>1029</v>
      </c>
      <c r="Q676" s="11" t="s">
        <v>1029</v>
      </c>
      <c r="R676" s="11">
        <v>2</v>
      </c>
      <c r="S676" s="11">
        <v>2</v>
      </c>
      <c r="T676" s="54"/>
      <c r="U676" s="54"/>
      <c r="V676" s="54"/>
      <c r="W676" s="54"/>
      <c r="X676" s="54"/>
      <c r="Y676" s="54"/>
      <c r="Z676" s="54"/>
      <c r="AA676" s="54"/>
      <c r="AB676" s="54"/>
      <c r="AC676" s="54"/>
      <c r="AD676" s="54"/>
      <c r="AE676" s="54"/>
      <c r="AF676" s="54"/>
      <c r="AG676" s="54"/>
      <c r="AH676" s="54"/>
      <c r="AI676" s="54"/>
    </row>
    <row r="677" spans="2:35">
      <c r="B677" s="25">
        <v>8919000</v>
      </c>
      <c r="C677" s="273" t="s">
        <v>698</v>
      </c>
      <c r="D677" s="11">
        <v>919</v>
      </c>
      <c r="E677" s="11">
        <v>916</v>
      </c>
      <c r="F677" s="11" t="s">
        <v>1029</v>
      </c>
      <c r="G677" s="11">
        <v>1</v>
      </c>
      <c r="H677" s="11" t="s">
        <v>1029</v>
      </c>
      <c r="I677" s="11" t="s">
        <v>1029</v>
      </c>
      <c r="J677" s="11" t="s">
        <v>1029</v>
      </c>
      <c r="K677" s="11" t="s">
        <v>1029</v>
      </c>
      <c r="L677" s="11" t="s">
        <v>1029</v>
      </c>
      <c r="M677" s="11" t="s">
        <v>1029</v>
      </c>
      <c r="N677" s="11">
        <v>2</v>
      </c>
      <c r="O677" s="11" t="s">
        <v>1029</v>
      </c>
      <c r="P677" s="11" t="s">
        <v>1029</v>
      </c>
      <c r="Q677" s="11" t="s">
        <v>1029</v>
      </c>
      <c r="R677" s="11" t="s">
        <v>1029</v>
      </c>
      <c r="S677" s="11" t="s">
        <v>1029</v>
      </c>
      <c r="T677" s="54"/>
      <c r="U677" s="54"/>
      <c r="V677" s="54"/>
      <c r="W677" s="54"/>
      <c r="X677" s="54"/>
      <c r="Y677" s="54"/>
      <c r="Z677" s="54"/>
      <c r="AA677" s="54"/>
      <c r="AB677" s="54"/>
      <c r="AC677" s="54"/>
      <c r="AD677" s="54"/>
      <c r="AE677" s="54"/>
      <c r="AF677" s="54"/>
      <c r="AG677" s="54"/>
      <c r="AH677" s="54"/>
      <c r="AI677" s="54"/>
    </row>
    <row r="678" spans="2:35">
      <c r="B678" s="25">
        <v>8920000</v>
      </c>
      <c r="C678" s="273" t="s">
        <v>699</v>
      </c>
      <c r="D678" s="11">
        <v>644</v>
      </c>
      <c r="E678" s="11">
        <v>607</v>
      </c>
      <c r="F678" s="11">
        <v>1</v>
      </c>
      <c r="G678" s="11">
        <v>2</v>
      </c>
      <c r="H678" s="11" t="s">
        <v>1029</v>
      </c>
      <c r="I678" s="11" t="s">
        <v>1029</v>
      </c>
      <c r="J678" s="11">
        <v>18</v>
      </c>
      <c r="K678" s="11" t="s">
        <v>1029</v>
      </c>
      <c r="L678" s="11" t="s">
        <v>1029</v>
      </c>
      <c r="M678" s="11" t="s">
        <v>1029</v>
      </c>
      <c r="N678" s="11" t="s">
        <v>1029</v>
      </c>
      <c r="O678" s="11" t="s">
        <v>1029</v>
      </c>
      <c r="P678" s="11" t="s">
        <v>1029</v>
      </c>
      <c r="Q678" s="11" t="s">
        <v>1029</v>
      </c>
      <c r="R678" s="11" t="s">
        <v>1029</v>
      </c>
      <c r="S678" s="11">
        <v>16</v>
      </c>
      <c r="T678" s="54"/>
      <c r="U678" s="54"/>
      <c r="V678" s="54"/>
      <c r="W678" s="54"/>
      <c r="X678" s="54"/>
      <c r="Y678" s="54"/>
      <c r="Z678" s="54"/>
      <c r="AA678" s="54"/>
      <c r="AB678" s="54"/>
      <c r="AC678" s="54"/>
      <c r="AD678" s="54"/>
      <c r="AE678" s="54"/>
      <c r="AF678" s="54"/>
      <c r="AG678" s="54"/>
      <c r="AH678" s="54"/>
      <c r="AI678" s="54"/>
    </row>
    <row r="679" spans="2:35">
      <c r="B679" s="25">
        <v>8921000</v>
      </c>
      <c r="C679" s="273" t="s">
        <v>700</v>
      </c>
      <c r="D679" s="11">
        <v>1637</v>
      </c>
      <c r="E679" s="11">
        <v>1614</v>
      </c>
      <c r="F679" s="11">
        <v>7</v>
      </c>
      <c r="G679" s="11">
        <v>12</v>
      </c>
      <c r="H679" s="11" t="s">
        <v>1029</v>
      </c>
      <c r="I679" s="11" t="s">
        <v>1029</v>
      </c>
      <c r="J679" s="11" t="s">
        <v>1029</v>
      </c>
      <c r="K679" s="11" t="s">
        <v>1029</v>
      </c>
      <c r="L679" s="11">
        <v>1</v>
      </c>
      <c r="M679" s="11" t="s">
        <v>1029</v>
      </c>
      <c r="N679" s="11" t="s">
        <v>1029</v>
      </c>
      <c r="O679" s="11" t="s">
        <v>1029</v>
      </c>
      <c r="P679" s="11" t="s">
        <v>1029</v>
      </c>
      <c r="Q679" s="11" t="s">
        <v>1029</v>
      </c>
      <c r="R679" s="11" t="s">
        <v>1029</v>
      </c>
      <c r="S679" s="11">
        <v>3</v>
      </c>
      <c r="T679" s="54"/>
      <c r="U679" s="54"/>
      <c r="V679" s="54"/>
      <c r="W679" s="54"/>
      <c r="X679" s="54"/>
      <c r="Y679" s="54"/>
      <c r="Z679" s="54"/>
      <c r="AA679" s="54"/>
      <c r="AB679" s="54"/>
      <c r="AC679" s="54"/>
      <c r="AD679" s="54"/>
      <c r="AE679" s="54"/>
      <c r="AF679" s="54"/>
      <c r="AG679" s="54"/>
      <c r="AH679" s="54"/>
      <c r="AI679" s="54"/>
    </row>
    <row r="680" spans="2:35">
      <c r="B680" s="25">
        <v>8922000</v>
      </c>
      <c r="C680" s="273" t="s">
        <v>701</v>
      </c>
      <c r="D680" s="11">
        <v>842</v>
      </c>
      <c r="E680" s="11">
        <v>841</v>
      </c>
      <c r="F680" s="11" t="s">
        <v>1029</v>
      </c>
      <c r="G680" s="11" t="s">
        <v>1029</v>
      </c>
      <c r="H680" s="11" t="s">
        <v>1029</v>
      </c>
      <c r="I680" s="11" t="s">
        <v>1029</v>
      </c>
      <c r="J680" s="11" t="s">
        <v>1029</v>
      </c>
      <c r="K680" s="11" t="s">
        <v>1029</v>
      </c>
      <c r="L680" s="11" t="s">
        <v>1029</v>
      </c>
      <c r="M680" s="11">
        <v>1</v>
      </c>
      <c r="N680" s="11" t="s">
        <v>1029</v>
      </c>
      <c r="O680" s="11" t="s">
        <v>1029</v>
      </c>
      <c r="P680" s="11" t="s">
        <v>1029</v>
      </c>
      <c r="Q680" s="11" t="s">
        <v>1029</v>
      </c>
      <c r="R680" s="11" t="s">
        <v>1029</v>
      </c>
      <c r="S680" s="11" t="s">
        <v>1029</v>
      </c>
      <c r="T680" s="54"/>
      <c r="U680" s="54"/>
      <c r="V680" s="54"/>
      <c r="W680" s="54"/>
      <c r="X680" s="54"/>
      <c r="Y680" s="54"/>
      <c r="Z680" s="54"/>
      <c r="AA680" s="54"/>
      <c r="AB680" s="54"/>
      <c r="AC680" s="54"/>
      <c r="AD680" s="54"/>
      <c r="AE680" s="54"/>
      <c r="AF680" s="54"/>
      <c r="AG680" s="54"/>
      <c r="AH680" s="54"/>
      <c r="AI680" s="54"/>
    </row>
    <row r="681" spans="2:35">
      <c r="B681" s="25">
        <v>8923000</v>
      </c>
      <c r="C681" s="273" t="s">
        <v>702</v>
      </c>
      <c r="D681" s="11">
        <v>1475</v>
      </c>
      <c r="E681" s="11">
        <v>1472</v>
      </c>
      <c r="F681" s="11">
        <v>3</v>
      </c>
      <c r="G681" s="11" t="s">
        <v>1029</v>
      </c>
      <c r="H681" s="11" t="s">
        <v>1029</v>
      </c>
      <c r="I681" s="11" t="s">
        <v>1029</v>
      </c>
      <c r="J681" s="11" t="s">
        <v>1029</v>
      </c>
      <c r="K681" s="11" t="s">
        <v>1029</v>
      </c>
      <c r="L681" s="11" t="s">
        <v>1029</v>
      </c>
      <c r="M681" s="11" t="s">
        <v>1029</v>
      </c>
      <c r="N681" s="11" t="s">
        <v>1029</v>
      </c>
      <c r="O681" s="11" t="s">
        <v>1029</v>
      </c>
      <c r="P681" s="11" t="s">
        <v>1029</v>
      </c>
      <c r="Q681" s="11" t="s">
        <v>1029</v>
      </c>
      <c r="R681" s="11" t="s">
        <v>1029</v>
      </c>
      <c r="S681" s="11" t="s">
        <v>1029</v>
      </c>
      <c r="T681" s="54"/>
      <c r="U681" s="54"/>
      <c r="V681" s="54"/>
      <c r="W681" s="54"/>
      <c r="X681" s="54"/>
      <c r="Y681" s="54"/>
      <c r="Z681" s="54"/>
      <c r="AA681" s="54"/>
      <c r="AB681" s="54"/>
      <c r="AC681" s="54"/>
      <c r="AD681" s="54"/>
      <c r="AE681" s="54"/>
      <c r="AF681" s="54"/>
      <c r="AG681" s="54"/>
      <c r="AH681" s="54"/>
      <c r="AI681" s="54"/>
    </row>
    <row r="682" spans="2:35">
      <c r="B682" s="25">
        <v>8924000</v>
      </c>
      <c r="C682" s="273" t="s">
        <v>516</v>
      </c>
      <c r="D682" s="11">
        <v>1166</v>
      </c>
      <c r="E682" s="11">
        <v>1155</v>
      </c>
      <c r="F682" s="11">
        <v>7</v>
      </c>
      <c r="G682" s="11">
        <v>1</v>
      </c>
      <c r="H682" s="11" t="s">
        <v>1029</v>
      </c>
      <c r="I682" s="11" t="s">
        <v>1029</v>
      </c>
      <c r="J682" s="11" t="s">
        <v>1029</v>
      </c>
      <c r="K682" s="11" t="s">
        <v>1029</v>
      </c>
      <c r="L682" s="11" t="s">
        <v>1029</v>
      </c>
      <c r="M682" s="11" t="s">
        <v>1029</v>
      </c>
      <c r="N682" s="11" t="s">
        <v>1029</v>
      </c>
      <c r="O682" s="11" t="s">
        <v>1029</v>
      </c>
      <c r="P682" s="11" t="s">
        <v>1029</v>
      </c>
      <c r="Q682" s="11" t="s">
        <v>1029</v>
      </c>
      <c r="R682" s="11">
        <v>1</v>
      </c>
      <c r="S682" s="11">
        <v>2</v>
      </c>
      <c r="T682" s="54"/>
      <c r="U682" s="54"/>
      <c r="V682" s="54"/>
      <c r="W682" s="54"/>
      <c r="X682" s="54"/>
      <c r="Y682" s="54"/>
      <c r="Z682" s="54"/>
      <c r="AA682" s="54"/>
      <c r="AB682" s="54"/>
      <c r="AC682" s="54"/>
      <c r="AD682" s="54"/>
      <c r="AE682" s="54"/>
      <c r="AF682" s="54"/>
      <c r="AG682" s="54"/>
      <c r="AH682" s="54"/>
      <c r="AI682" s="54"/>
    </row>
    <row r="683" spans="2:35">
      <c r="B683" s="25">
        <v>8925000</v>
      </c>
      <c r="C683" s="273" t="s">
        <v>703</v>
      </c>
      <c r="D683" s="11">
        <v>2508</v>
      </c>
      <c r="E683" s="11">
        <v>2502</v>
      </c>
      <c r="F683" s="11">
        <v>1</v>
      </c>
      <c r="G683" s="11">
        <v>1</v>
      </c>
      <c r="H683" s="11" t="s">
        <v>1029</v>
      </c>
      <c r="I683" s="11" t="s">
        <v>1029</v>
      </c>
      <c r="J683" s="11" t="s">
        <v>1029</v>
      </c>
      <c r="K683" s="11" t="s">
        <v>1029</v>
      </c>
      <c r="L683" s="11" t="s">
        <v>1029</v>
      </c>
      <c r="M683" s="11" t="s">
        <v>1029</v>
      </c>
      <c r="N683" s="11" t="s">
        <v>1029</v>
      </c>
      <c r="O683" s="11" t="s">
        <v>1029</v>
      </c>
      <c r="P683" s="11" t="s">
        <v>1029</v>
      </c>
      <c r="Q683" s="11">
        <v>3</v>
      </c>
      <c r="R683" s="11">
        <v>1</v>
      </c>
      <c r="S683" s="11" t="s">
        <v>1029</v>
      </c>
      <c r="T683" s="54"/>
      <c r="U683" s="54"/>
      <c r="V683" s="54"/>
      <c r="W683" s="54"/>
      <c r="X683" s="54"/>
      <c r="Y683" s="54"/>
      <c r="Z683" s="54"/>
      <c r="AA683" s="54"/>
      <c r="AB683" s="54"/>
      <c r="AC683" s="54"/>
      <c r="AD683" s="54"/>
      <c r="AE683" s="54"/>
      <c r="AF683" s="54"/>
      <c r="AG683" s="54"/>
      <c r="AH683" s="54"/>
      <c r="AI683" s="54"/>
    </row>
    <row r="684" spans="2:35">
      <c r="B684" s="25">
        <v>8926000</v>
      </c>
      <c r="C684" s="273" t="s">
        <v>704</v>
      </c>
      <c r="D684" s="11">
        <v>1840</v>
      </c>
      <c r="E684" s="11">
        <v>1827</v>
      </c>
      <c r="F684" s="11">
        <v>4</v>
      </c>
      <c r="G684" s="11" t="s">
        <v>1029</v>
      </c>
      <c r="H684" s="11" t="s">
        <v>1029</v>
      </c>
      <c r="I684" s="11" t="s">
        <v>1029</v>
      </c>
      <c r="J684" s="11">
        <v>5</v>
      </c>
      <c r="K684" s="11" t="s">
        <v>1029</v>
      </c>
      <c r="L684" s="11" t="s">
        <v>1029</v>
      </c>
      <c r="M684" s="11">
        <v>1</v>
      </c>
      <c r="N684" s="11">
        <v>1</v>
      </c>
      <c r="O684" s="11" t="s">
        <v>1029</v>
      </c>
      <c r="P684" s="11" t="s">
        <v>1029</v>
      </c>
      <c r="Q684" s="11" t="s">
        <v>1029</v>
      </c>
      <c r="R684" s="11">
        <v>1</v>
      </c>
      <c r="S684" s="11">
        <v>1</v>
      </c>
      <c r="T684" s="54"/>
      <c r="U684" s="54"/>
      <c r="V684" s="54"/>
      <c r="W684" s="54"/>
      <c r="X684" s="54"/>
      <c r="Y684" s="54"/>
      <c r="Z684" s="54"/>
      <c r="AA684" s="54"/>
      <c r="AB684" s="54"/>
      <c r="AC684" s="54"/>
      <c r="AD684" s="54"/>
      <c r="AE684" s="54"/>
      <c r="AF684" s="54"/>
      <c r="AG684" s="54"/>
      <c r="AH684" s="54"/>
      <c r="AI684" s="54"/>
    </row>
    <row r="685" spans="2:35">
      <c r="B685" s="25">
        <v>8927000</v>
      </c>
      <c r="C685" s="273" t="s">
        <v>705</v>
      </c>
      <c r="D685" s="11">
        <v>611</v>
      </c>
      <c r="E685" s="11">
        <v>609</v>
      </c>
      <c r="F685" s="11" t="s">
        <v>1029</v>
      </c>
      <c r="G685" s="11" t="s">
        <v>1029</v>
      </c>
      <c r="H685" s="11" t="s">
        <v>1029</v>
      </c>
      <c r="I685" s="11">
        <v>1</v>
      </c>
      <c r="J685" s="11" t="s">
        <v>1029</v>
      </c>
      <c r="K685" s="11" t="s">
        <v>1029</v>
      </c>
      <c r="L685" s="11" t="s">
        <v>1029</v>
      </c>
      <c r="M685" s="11" t="s">
        <v>1029</v>
      </c>
      <c r="N685" s="11" t="s">
        <v>1029</v>
      </c>
      <c r="O685" s="11" t="s">
        <v>1029</v>
      </c>
      <c r="P685" s="11" t="s">
        <v>1029</v>
      </c>
      <c r="Q685" s="11">
        <v>1</v>
      </c>
      <c r="R685" s="11" t="s">
        <v>1029</v>
      </c>
      <c r="S685" s="11" t="s">
        <v>1029</v>
      </c>
      <c r="T685" s="54"/>
      <c r="U685" s="54"/>
      <c r="V685" s="54"/>
      <c r="W685" s="54"/>
      <c r="X685" s="54"/>
      <c r="Y685" s="54"/>
      <c r="Z685" s="54"/>
      <c r="AA685" s="54"/>
      <c r="AB685" s="54"/>
      <c r="AC685" s="54"/>
      <c r="AD685" s="54"/>
      <c r="AE685" s="54"/>
      <c r="AF685" s="54"/>
      <c r="AG685" s="54"/>
      <c r="AH685" s="54"/>
      <c r="AI685" s="54"/>
    </row>
    <row r="686" spans="2:35">
      <c r="B686" s="25">
        <v>8928000</v>
      </c>
      <c r="C686" s="273" t="s">
        <v>706</v>
      </c>
      <c r="D686" s="11">
        <v>469</v>
      </c>
      <c r="E686" s="11">
        <v>462</v>
      </c>
      <c r="F686" s="11" t="s">
        <v>1029</v>
      </c>
      <c r="G686" s="11" t="s">
        <v>1029</v>
      </c>
      <c r="H686" s="11" t="s">
        <v>1029</v>
      </c>
      <c r="I686" s="11">
        <v>3</v>
      </c>
      <c r="J686" s="11" t="s">
        <v>1029</v>
      </c>
      <c r="K686" s="11" t="s">
        <v>1029</v>
      </c>
      <c r="L686" s="11" t="s">
        <v>1029</v>
      </c>
      <c r="M686" s="11" t="s">
        <v>1029</v>
      </c>
      <c r="N686" s="11">
        <v>2</v>
      </c>
      <c r="O686" s="11" t="s">
        <v>1029</v>
      </c>
      <c r="P686" s="11" t="s">
        <v>1029</v>
      </c>
      <c r="Q686" s="11" t="s">
        <v>1029</v>
      </c>
      <c r="R686" s="11">
        <v>2</v>
      </c>
      <c r="S686" s="11" t="s">
        <v>1029</v>
      </c>
      <c r="T686" s="54"/>
      <c r="U686" s="54"/>
      <c r="V686" s="54"/>
      <c r="W686" s="54"/>
      <c r="X686" s="54"/>
      <c r="Y686" s="54"/>
      <c r="Z686" s="54"/>
      <c r="AA686" s="54"/>
      <c r="AB686" s="54"/>
      <c r="AC686" s="54"/>
      <c r="AD686" s="54"/>
      <c r="AE686" s="54"/>
      <c r="AF686" s="54"/>
      <c r="AG686" s="54"/>
      <c r="AH686" s="54"/>
      <c r="AI686" s="54"/>
    </row>
    <row r="687" spans="2:35">
      <c r="B687" s="25">
        <v>8929000</v>
      </c>
      <c r="C687" s="273" t="s">
        <v>707</v>
      </c>
      <c r="D687" s="11">
        <v>655</v>
      </c>
      <c r="E687" s="11">
        <v>631</v>
      </c>
      <c r="F687" s="11">
        <v>13</v>
      </c>
      <c r="G687" s="11">
        <v>1</v>
      </c>
      <c r="H687" s="11" t="s">
        <v>1029</v>
      </c>
      <c r="I687" s="11" t="s">
        <v>1029</v>
      </c>
      <c r="J687" s="11">
        <v>6</v>
      </c>
      <c r="K687" s="11" t="s">
        <v>1029</v>
      </c>
      <c r="L687" s="11" t="s">
        <v>1029</v>
      </c>
      <c r="M687" s="11" t="s">
        <v>1029</v>
      </c>
      <c r="N687" s="11">
        <v>2</v>
      </c>
      <c r="O687" s="11" t="s">
        <v>1029</v>
      </c>
      <c r="P687" s="11" t="s">
        <v>1029</v>
      </c>
      <c r="Q687" s="11" t="s">
        <v>1029</v>
      </c>
      <c r="R687" s="11" t="s">
        <v>1029</v>
      </c>
      <c r="S687" s="11">
        <v>2</v>
      </c>
      <c r="T687" s="54"/>
      <c r="U687" s="54"/>
      <c r="V687" s="54"/>
      <c r="W687" s="54"/>
      <c r="X687" s="54"/>
      <c r="Y687" s="54"/>
      <c r="Z687" s="54"/>
      <c r="AA687" s="54"/>
      <c r="AB687" s="54"/>
      <c r="AC687" s="54"/>
      <c r="AD687" s="54"/>
      <c r="AE687" s="54"/>
      <c r="AF687" s="54"/>
      <c r="AG687" s="54"/>
      <c r="AH687" s="54"/>
      <c r="AI687" s="54"/>
    </row>
    <row r="688" spans="2:35">
      <c r="B688" s="25">
        <v>8930000</v>
      </c>
      <c r="C688" s="273" t="s">
        <v>708</v>
      </c>
      <c r="D688" s="11">
        <v>1080</v>
      </c>
      <c r="E688" s="11">
        <v>1071</v>
      </c>
      <c r="F688" s="11">
        <v>1</v>
      </c>
      <c r="G688" s="11" t="s">
        <v>1029</v>
      </c>
      <c r="H688" s="11" t="s">
        <v>1029</v>
      </c>
      <c r="I688" s="11">
        <v>3</v>
      </c>
      <c r="J688" s="11" t="s">
        <v>1029</v>
      </c>
      <c r="K688" s="11" t="s">
        <v>1029</v>
      </c>
      <c r="L688" s="11" t="s">
        <v>1029</v>
      </c>
      <c r="M688" s="11" t="s">
        <v>1029</v>
      </c>
      <c r="N688" s="11">
        <v>4</v>
      </c>
      <c r="O688" s="11" t="s">
        <v>1029</v>
      </c>
      <c r="P688" s="11">
        <v>1</v>
      </c>
      <c r="Q688" s="11" t="s">
        <v>1029</v>
      </c>
      <c r="R688" s="11" t="s">
        <v>1029</v>
      </c>
      <c r="S688" s="11" t="s">
        <v>1029</v>
      </c>
      <c r="T688" s="54"/>
      <c r="U688" s="54"/>
      <c r="V688" s="54"/>
      <c r="W688" s="54"/>
      <c r="X688" s="54"/>
      <c r="Y688" s="54"/>
      <c r="Z688" s="54"/>
      <c r="AA688" s="54"/>
      <c r="AB688" s="54"/>
      <c r="AC688" s="54"/>
      <c r="AD688" s="54"/>
      <c r="AE688" s="54"/>
      <c r="AF688" s="54"/>
      <c r="AG688" s="54"/>
      <c r="AH688" s="54"/>
      <c r="AI688" s="54"/>
    </row>
    <row r="689" spans="2:35">
      <c r="B689" s="25">
        <v>8931000</v>
      </c>
      <c r="C689" s="273" t="s">
        <v>709</v>
      </c>
      <c r="D689" s="11">
        <v>1709</v>
      </c>
      <c r="E689" s="11">
        <v>1649</v>
      </c>
      <c r="F689" s="11">
        <v>49</v>
      </c>
      <c r="G689" s="11">
        <v>3</v>
      </c>
      <c r="H689" s="11" t="s">
        <v>1029</v>
      </c>
      <c r="I689" s="11">
        <v>1</v>
      </c>
      <c r="J689" s="11">
        <v>2</v>
      </c>
      <c r="K689" s="11" t="s">
        <v>1029</v>
      </c>
      <c r="L689" s="11">
        <v>1</v>
      </c>
      <c r="M689" s="11" t="s">
        <v>1029</v>
      </c>
      <c r="N689" s="11" t="s">
        <v>1029</v>
      </c>
      <c r="O689" s="11" t="s">
        <v>1029</v>
      </c>
      <c r="P689" s="11" t="s">
        <v>1029</v>
      </c>
      <c r="Q689" s="11" t="s">
        <v>1029</v>
      </c>
      <c r="R689" s="11" t="s">
        <v>1029</v>
      </c>
      <c r="S689" s="11">
        <v>4</v>
      </c>
      <c r="T689" s="54"/>
      <c r="U689" s="54"/>
      <c r="V689" s="54"/>
      <c r="W689" s="54"/>
      <c r="X689" s="54"/>
      <c r="Y689" s="54"/>
      <c r="Z689" s="54"/>
      <c r="AA689" s="54"/>
      <c r="AB689" s="54"/>
      <c r="AC689" s="54"/>
      <c r="AD689" s="54"/>
      <c r="AE689" s="54"/>
      <c r="AF689" s="54"/>
      <c r="AG689" s="54"/>
      <c r="AH689" s="54"/>
      <c r="AI689" s="54"/>
    </row>
    <row r="690" spans="2:35">
      <c r="B690" s="25">
        <v>8932000</v>
      </c>
      <c r="C690" s="273" t="s">
        <v>710</v>
      </c>
      <c r="D690" s="11">
        <v>1459</v>
      </c>
      <c r="E690" s="11">
        <v>1454</v>
      </c>
      <c r="F690" s="11" t="s">
        <v>1029</v>
      </c>
      <c r="G690" s="11" t="s">
        <v>1029</v>
      </c>
      <c r="H690" s="11" t="s">
        <v>1029</v>
      </c>
      <c r="I690" s="11">
        <v>4</v>
      </c>
      <c r="J690" s="11" t="s">
        <v>1029</v>
      </c>
      <c r="K690" s="11" t="s">
        <v>1029</v>
      </c>
      <c r="L690" s="11" t="s">
        <v>1029</v>
      </c>
      <c r="M690" s="11" t="s">
        <v>1029</v>
      </c>
      <c r="N690" s="11">
        <v>1</v>
      </c>
      <c r="O690" s="11" t="s">
        <v>1029</v>
      </c>
      <c r="P690" s="11" t="s">
        <v>1029</v>
      </c>
      <c r="Q690" s="11" t="s">
        <v>1029</v>
      </c>
      <c r="R690" s="11" t="s">
        <v>1029</v>
      </c>
      <c r="S690" s="11" t="s">
        <v>1029</v>
      </c>
      <c r="T690" s="54"/>
      <c r="U690" s="54"/>
      <c r="V690" s="54"/>
      <c r="W690" s="54"/>
      <c r="X690" s="54"/>
      <c r="Y690" s="54"/>
      <c r="Z690" s="54"/>
      <c r="AA690" s="54"/>
      <c r="AB690" s="54"/>
      <c r="AC690" s="54"/>
      <c r="AD690" s="54"/>
      <c r="AE690" s="54"/>
      <c r="AF690" s="54"/>
      <c r="AG690" s="54"/>
      <c r="AH690" s="54"/>
      <c r="AI690" s="54"/>
    </row>
    <row r="691" spans="2:35">
      <c r="B691" s="25">
        <v>8933000</v>
      </c>
      <c r="C691" s="273" t="s">
        <v>711</v>
      </c>
      <c r="D691" s="11">
        <v>1111</v>
      </c>
      <c r="E691" s="11">
        <v>1111</v>
      </c>
      <c r="F691" s="11" t="s">
        <v>1029</v>
      </c>
      <c r="G691" s="11" t="s">
        <v>1029</v>
      </c>
      <c r="H691" s="11" t="s">
        <v>1029</v>
      </c>
      <c r="I691" s="11" t="s">
        <v>1029</v>
      </c>
      <c r="J691" s="11" t="s">
        <v>1029</v>
      </c>
      <c r="K691" s="11" t="s">
        <v>1029</v>
      </c>
      <c r="L691" s="11" t="s">
        <v>1029</v>
      </c>
      <c r="M691" s="11" t="s">
        <v>1029</v>
      </c>
      <c r="N691" s="11" t="s">
        <v>1029</v>
      </c>
      <c r="O691" s="11" t="s">
        <v>1029</v>
      </c>
      <c r="P691" s="11" t="s">
        <v>1029</v>
      </c>
      <c r="Q691" s="11" t="s">
        <v>1029</v>
      </c>
      <c r="R691" s="11" t="s">
        <v>1029</v>
      </c>
      <c r="S691" s="11" t="s">
        <v>1029</v>
      </c>
      <c r="T691" s="54"/>
      <c r="U691" s="54"/>
      <c r="V691" s="54"/>
      <c r="W691" s="54"/>
      <c r="X691" s="54"/>
      <c r="Y691" s="54"/>
      <c r="Z691" s="54"/>
      <c r="AA691" s="54"/>
      <c r="AB691" s="54"/>
      <c r="AC691" s="54"/>
      <c r="AD691" s="54"/>
      <c r="AE691" s="54"/>
      <c r="AF691" s="54"/>
      <c r="AG691" s="54"/>
      <c r="AH691" s="54"/>
      <c r="AI691" s="54"/>
    </row>
    <row r="692" spans="2:35">
      <c r="B692" s="25">
        <v>8934000</v>
      </c>
      <c r="C692" s="273" t="s">
        <v>712</v>
      </c>
      <c r="D692" s="11">
        <v>1022</v>
      </c>
      <c r="E692" s="11">
        <v>919</v>
      </c>
      <c r="F692" s="11">
        <v>26</v>
      </c>
      <c r="G692" s="11">
        <v>6</v>
      </c>
      <c r="H692" s="11" t="s">
        <v>1029</v>
      </c>
      <c r="I692" s="11">
        <v>58</v>
      </c>
      <c r="J692" s="11">
        <v>1</v>
      </c>
      <c r="K692" s="11" t="s">
        <v>1029</v>
      </c>
      <c r="L692" s="11" t="s">
        <v>1029</v>
      </c>
      <c r="M692" s="11">
        <v>1</v>
      </c>
      <c r="N692" s="11" t="s">
        <v>1029</v>
      </c>
      <c r="O692" s="11" t="s">
        <v>1029</v>
      </c>
      <c r="P692" s="11" t="s">
        <v>1029</v>
      </c>
      <c r="Q692" s="11" t="s">
        <v>1029</v>
      </c>
      <c r="R692" s="11" t="s">
        <v>1029</v>
      </c>
      <c r="S692" s="11">
        <v>11</v>
      </c>
      <c r="T692" s="54"/>
      <c r="U692" s="54"/>
      <c r="V692" s="54"/>
      <c r="W692" s="54"/>
      <c r="X692" s="54"/>
      <c r="Y692" s="54"/>
      <c r="Z692" s="54"/>
      <c r="AA692" s="54"/>
      <c r="AB692" s="54"/>
      <c r="AC692" s="54"/>
      <c r="AD692" s="54"/>
      <c r="AE692" s="54"/>
      <c r="AF692" s="54"/>
      <c r="AG692" s="54"/>
      <c r="AH692" s="54"/>
      <c r="AI692" s="54"/>
    </row>
    <row r="693" spans="2:35">
      <c r="B693" s="25">
        <v>8935000</v>
      </c>
      <c r="C693" s="273" t="s">
        <v>430</v>
      </c>
      <c r="D693" s="11">
        <v>988</v>
      </c>
      <c r="E693" s="11">
        <v>987</v>
      </c>
      <c r="F693" s="11" t="s">
        <v>1029</v>
      </c>
      <c r="G693" s="11">
        <v>1</v>
      </c>
      <c r="H693" s="11" t="s">
        <v>1029</v>
      </c>
      <c r="I693" s="11" t="s">
        <v>1029</v>
      </c>
      <c r="J693" s="11" t="s">
        <v>1029</v>
      </c>
      <c r="K693" s="11" t="s">
        <v>1029</v>
      </c>
      <c r="L693" s="11" t="s">
        <v>1029</v>
      </c>
      <c r="M693" s="11" t="s">
        <v>1029</v>
      </c>
      <c r="N693" s="11" t="s">
        <v>1029</v>
      </c>
      <c r="O693" s="11" t="s">
        <v>1029</v>
      </c>
      <c r="P693" s="11" t="s">
        <v>1029</v>
      </c>
      <c r="Q693" s="11" t="s">
        <v>1029</v>
      </c>
      <c r="R693" s="11" t="s">
        <v>1029</v>
      </c>
      <c r="S693" s="11" t="s">
        <v>1029</v>
      </c>
      <c r="T693" s="54"/>
      <c r="U693" s="54"/>
      <c r="V693" s="54"/>
      <c r="W693" s="54"/>
      <c r="X693" s="54"/>
      <c r="Y693" s="54"/>
      <c r="Z693" s="54"/>
      <c r="AA693" s="54"/>
      <c r="AB693" s="54"/>
      <c r="AC693" s="54"/>
      <c r="AD693" s="54"/>
      <c r="AE693" s="54"/>
      <c r="AF693" s="54"/>
      <c r="AG693" s="54"/>
      <c r="AH693" s="54"/>
      <c r="AI693" s="54"/>
    </row>
    <row r="694" spans="2:35">
      <c r="B694" s="25">
        <v>8936000</v>
      </c>
      <c r="C694" s="273" t="s">
        <v>552</v>
      </c>
      <c r="D694" s="11">
        <v>763</v>
      </c>
      <c r="E694" s="11">
        <v>759</v>
      </c>
      <c r="F694" s="11">
        <v>2</v>
      </c>
      <c r="G694" s="11" t="s">
        <v>1029</v>
      </c>
      <c r="H694" s="11" t="s">
        <v>1029</v>
      </c>
      <c r="I694" s="11" t="s">
        <v>1029</v>
      </c>
      <c r="J694" s="11" t="s">
        <v>1029</v>
      </c>
      <c r="K694" s="11" t="s">
        <v>1029</v>
      </c>
      <c r="L694" s="11" t="s">
        <v>1029</v>
      </c>
      <c r="M694" s="11" t="s">
        <v>1029</v>
      </c>
      <c r="N694" s="11">
        <v>1</v>
      </c>
      <c r="O694" s="11" t="s">
        <v>1029</v>
      </c>
      <c r="P694" s="11" t="s">
        <v>1029</v>
      </c>
      <c r="Q694" s="11">
        <v>1</v>
      </c>
      <c r="R694" s="11" t="s">
        <v>1029</v>
      </c>
      <c r="S694" s="11" t="s">
        <v>1029</v>
      </c>
      <c r="T694" s="54"/>
      <c r="U694" s="54"/>
      <c r="V694" s="54"/>
      <c r="W694" s="54"/>
      <c r="X694" s="54"/>
      <c r="Y694" s="54"/>
      <c r="Z694" s="54"/>
      <c r="AA694" s="54"/>
      <c r="AB694" s="54"/>
      <c r="AC694" s="54"/>
      <c r="AD694" s="54"/>
      <c r="AE694" s="54"/>
      <c r="AF694" s="54"/>
      <c r="AG694" s="54"/>
      <c r="AH694" s="54"/>
      <c r="AI694" s="54"/>
    </row>
    <row r="695" spans="2:35">
      <c r="B695" s="25">
        <v>8937000</v>
      </c>
      <c r="C695" s="273" t="s">
        <v>713</v>
      </c>
      <c r="D695" s="11">
        <v>1835</v>
      </c>
      <c r="E695" s="11">
        <v>1826</v>
      </c>
      <c r="F695" s="11" t="s">
        <v>1029</v>
      </c>
      <c r="G695" s="11">
        <v>3</v>
      </c>
      <c r="H695" s="11" t="s">
        <v>1029</v>
      </c>
      <c r="I695" s="11" t="s">
        <v>1029</v>
      </c>
      <c r="J695" s="11" t="s">
        <v>1029</v>
      </c>
      <c r="K695" s="11" t="s">
        <v>1029</v>
      </c>
      <c r="L695" s="11" t="s">
        <v>1029</v>
      </c>
      <c r="M695" s="11">
        <v>2</v>
      </c>
      <c r="N695" s="11">
        <v>1</v>
      </c>
      <c r="O695" s="11" t="s">
        <v>1029</v>
      </c>
      <c r="P695" s="11" t="s">
        <v>1029</v>
      </c>
      <c r="Q695" s="11" t="s">
        <v>1029</v>
      </c>
      <c r="R695" s="11">
        <v>3</v>
      </c>
      <c r="S695" s="11" t="s">
        <v>1029</v>
      </c>
      <c r="T695" s="54"/>
      <c r="U695" s="54"/>
      <c r="V695" s="54"/>
      <c r="W695" s="54"/>
      <c r="X695" s="54"/>
      <c r="Y695" s="54"/>
      <c r="Z695" s="54"/>
      <c r="AA695" s="54"/>
      <c r="AB695" s="54"/>
      <c r="AC695" s="54"/>
      <c r="AD695" s="54"/>
      <c r="AE695" s="54"/>
      <c r="AF695" s="54"/>
      <c r="AG695" s="54"/>
      <c r="AH695" s="54"/>
      <c r="AI695" s="54"/>
    </row>
    <row r="696" spans="2:35">
      <c r="B696" s="25">
        <v>8938000</v>
      </c>
      <c r="C696" s="273" t="s">
        <v>714</v>
      </c>
      <c r="D696" s="11">
        <v>485</v>
      </c>
      <c r="E696" s="11">
        <v>477</v>
      </c>
      <c r="F696" s="11" t="s">
        <v>1029</v>
      </c>
      <c r="G696" s="11" t="s">
        <v>1029</v>
      </c>
      <c r="H696" s="11" t="s">
        <v>1029</v>
      </c>
      <c r="I696" s="11" t="s">
        <v>1029</v>
      </c>
      <c r="J696" s="11" t="s">
        <v>1029</v>
      </c>
      <c r="K696" s="11" t="s">
        <v>1029</v>
      </c>
      <c r="L696" s="11" t="s">
        <v>1029</v>
      </c>
      <c r="M696" s="11">
        <v>1</v>
      </c>
      <c r="N696" s="11" t="s">
        <v>1029</v>
      </c>
      <c r="O696" s="11" t="s">
        <v>1029</v>
      </c>
      <c r="P696" s="11" t="s">
        <v>1029</v>
      </c>
      <c r="Q696" s="11">
        <v>1</v>
      </c>
      <c r="R696" s="11" t="s">
        <v>1029</v>
      </c>
      <c r="S696" s="11">
        <v>6</v>
      </c>
      <c r="T696" s="54"/>
      <c r="U696" s="54"/>
      <c r="V696" s="54"/>
      <c r="W696" s="54"/>
      <c r="X696" s="54"/>
      <c r="Y696" s="54"/>
      <c r="Z696" s="54"/>
      <c r="AA696" s="54"/>
      <c r="AB696" s="54"/>
      <c r="AC696" s="54"/>
      <c r="AD696" s="54"/>
      <c r="AE696" s="54"/>
      <c r="AF696" s="54"/>
      <c r="AG696" s="54"/>
      <c r="AH696" s="54"/>
      <c r="AI696" s="54"/>
    </row>
    <row r="697" spans="2:35" s="54" customFormat="1">
      <c r="B697" s="298">
        <v>9200000</v>
      </c>
      <c r="C697" s="301" t="s">
        <v>715</v>
      </c>
      <c r="D697" s="303">
        <v>75804</v>
      </c>
      <c r="E697" s="303">
        <v>73946</v>
      </c>
      <c r="F697" s="303">
        <v>782</v>
      </c>
      <c r="G697" s="303">
        <v>119</v>
      </c>
      <c r="H697" s="303">
        <v>160</v>
      </c>
      <c r="I697" s="303">
        <v>98</v>
      </c>
      <c r="J697" s="303">
        <v>79</v>
      </c>
      <c r="K697" s="303">
        <v>15</v>
      </c>
      <c r="L697" s="303">
        <v>43</v>
      </c>
      <c r="M697" s="303">
        <v>25</v>
      </c>
      <c r="N697" s="303">
        <v>63</v>
      </c>
      <c r="O697" s="303">
        <v>17</v>
      </c>
      <c r="P697" s="303">
        <v>23</v>
      </c>
      <c r="Q697" s="303">
        <v>147</v>
      </c>
      <c r="R697" s="303">
        <v>87</v>
      </c>
      <c r="S697" s="303">
        <v>200</v>
      </c>
    </row>
    <row r="698" spans="2:35">
      <c r="B698" s="25">
        <v>9201000</v>
      </c>
      <c r="C698" s="273" t="s">
        <v>716</v>
      </c>
      <c r="D698" s="11">
        <v>26457</v>
      </c>
      <c r="E698" s="11">
        <v>25715</v>
      </c>
      <c r="F698" s="11">
        <v>164</v>
      </c>
      <c r="G698" s="11">
        <v>42</v>
      </c>
      <c r="H698" s="11">
        <v>30</v>
      </c>
      <c r="I698" s="11">
        <v>71</v>
      </c>
      <c r="J698" s="11">
        <v>33</v>
      </c>
      <c r="K698" s="11">
        <v>9</v>
      </c>
      <c r="L698" s="11">
        <v>13</v>
      </c>
      <c r="M698" s="11">
        <v>11</v>
      </c>
      <c r="N698" s="11">
        <v>49</v>
      </c>
      <c r="O698" s="11">
        <v>17</v>
      </c>
      <c r="P698" s="11">
        <v>19</v>
      </c>
      <c r="Q698" s="11">
        <v>120</v>
      </c>
      <c r="R698" s="11">
        <v>59</v>
      </c>
      <c r="S698" s="11">
        <v>105</v>
      </c>
      <c r="T698" s="54"/>
      <c r="U698" s="54"/>
      <c r="V698" s="54"/>
      <c r="W698" s="54"/>
      <c r="X698" s="54"/>
      <c r="Y698" s="54"/>
      <c r="Z698" s="54"/>
      <c r="AA698" s="54"/>
      <c r="AB698" s="54"/>
      <c r="AC698" s="54"/>
      <c r="AD698" s="54"/>
      <c r="AE698" s="54"/>
      <c r="AF698" s="54"/>
      <c r="AG698" s="54"/>
      <c r="AH698" s="54"/>
      <c r="AI698" s="54"/>
    </row>
    <row r="699" spans="2:35">
      <c r="B699" s="25">
        <v>9202000</v>
      </c>
      <c r="C699" s="273" t="s">
        <v>717</v>
      </c>
      <c r="D699" s="11">
        <v>1698</v>
      </c>
      <c r="E699" s="11">
        <v>1655</v>
      </c>
      <c r="F699" s="11">
        <v>6</v>
      </c>
      <c r="G699" s="11">
        <v>21</v>
      </c>
      <c r="H699" s="11">
        <v>12</v>
      </c>
      <c r="I699" s="11" t="s">
        <v>1029</v>
      </c>
      <c r="J699" s="11" t="s">
        <v>1029</v>
      </c>
      <c r="K699" s="11" t="s">
        <v>1029</v>
      </c>
      <c r="L699" s="11" t="s">
        <v>1029</v>
      </c>
      <c r="M699" s="11" t="s">
        <v>1029</v>
      </c>
      <c r="N699" s="11">
        <v>2</v>
      </c>
      <c r="O699" s="11" t="s">
        <v>1029</v>
      </c>
      <c r="P699" s="11" t="s">
        <v>1029</v>
      </c>
      <c r="Q699" s="11" t="s">
        <v>1029</v>
      </c>
      <c r="R699" s="11">
        <v>1</v>
      </c>
      <c r="S699" s="11">
        <v>1</v>
      </c>
      <c r="T699" s="54"/>
      <c r="U699" s="54"/>
      <c r="V699" s="54"/>
      <c r="W699" s="54"/>
      <c r="X699" s="54"/>
      <c r="Y699" s="54"/>
      <c r="Z699" s="54"/>
      <c r="AA699" s="54"/>
      <c r="AB699" s="54"/>
      <c r="AC699" s="54"/>
      <c r="AD699" s="54"/>
      <c r="AE699" s="54"/>
      <c r="AF699" s="54"/>
      <c r="AG699" s="54"/>
      <c r="AH699" s="54"/>
      <c r="AI699" s="54"/>
    </row>
    <row r="700" spans="2:35">
      <c r="B700" s="25">
        <v>9210000</v>
      </c>
      <c r="C700" s="273" t="s">
        <v>718</v>
      </c>
      <c r="D700" s="11">
        <v>740</v>
      </c>
      <c r="E700" s="11">
        <v>673</v>
      </c>
      <c r="F700" s="11">
        <v>66</v>
      </c>
      <c r="G700" s="11" t="s">
        <v>1029</v>
      </c>
      <c r="H700" s="11" t="s">
        <v>1029</v>
      </c>
      <c r="I700" s="11" t="s">
        <v>1029</v>
      </c>
      <c r="J700" s="11" t="s">
        <v>1029</v>
      </c>
      <c r="K700" s="11" t="s">
        <v>1029</v>
      </c>
      <c r="L700" s="11" t="s">
        <v>1029</v>
      </c>
      <c r="M700" s="11" t="s">
        <v>1029</v>
      </c>
      <c r="N700" s="11">
        <v>1</v>
      </c>
      <c r="O700" s="11" t="s">
        <v>1029</v>
      </c>
      <c r="P700" s="11" t="s">
        <v>1029</v>
      </c>
      <c r="Q700" s="11" t="s">
        <v>1029</v>
      </c>
      <c r="R700" s="11" t="s">
        <v>1029</v>
      </c>
      <c r="S700" s="11" t="s">
        <v>1029</v>
      </c>
      <c r="T700" s="54"/>
      <c r="U700" s="54"/>
      <c r="V700" s="54"/>
      <c r="W700" s="54"/>
      <c r="X700" s="54"/>
      <c r="Y700" s="54"/>
      <c r="Z700" s="54"/>
      <c r="AA700" s="54"/>
      <c r="AB700" s="54"/>
      <c r="AC700" s="54"/>
      <c r="AD700" s="54"/>
      <c r="AE700" s="54"/>
      <c r="AF700" s="54"/>
      <c r="AG700" s="54"/>
      <c r="AH700" s="54"/>
      <c r="AI700" s="54"/>
    </row>
    <row r="701" spans="2:35">
      <c r="B701" s="25">
        <v>9211000</v>
      </c>
      <c r="C701" s="273" t="s">
        <v>177</v>
      </c>
      <c r="D701" s="11">
        <v>708</v>
      </c>
      <c r="E701" s="11">
        <v>692</v>
      </c>
      <c r="F701" s="11">
        <v>14</v>
      </c>
      <c r="G701" s="11" t="s">
        <v>1029</v>
      </c>
      <c r="H701" s="11" t="s">
        <v>1029</v>
      </c>
      <c r="I701" s="11" t="s">
        <v>1029</v>
      </c>
      <c r="J701" s="11" t="s">
        <v>1029</v>
      </c>
      <c r="K701" s="11" t="s">
        <v>1029</v>
      </c>
      <c r="L701" s="11" t="s">
        <v>1029</v>
      </c>
      <c r="M701" s="11" t="s">
        <v>1029</v>
      </c>
      <c r="N701" s="11">
        <v>2</v>
      </c>
      <c r="O701" s="11" t="s">
        <v>1029</v>
      </c>
      <c r="P701" s="11" t="s">
        <v>1029</v>
      </c>
      <c r="Q701" s="11" t="s">
        <v>1029</v>
      </c>
      <c r="R701" s="11" t="s">
        <v>1029</v>
      </c>
      <c r="S701" s="11" t="s">
        <v>1029</v>
      </c>
      <c r="T701" s="54"/>
      <c r="U701" s="54"/>
      <c r="V701" s="54"/>
      <c r="W701" s="54"/>
      <c r="X701" s="54"/>
      <c r="Y701" s="54"/>
      <c r="Z701" s="54"/>
      <c r="AA701" s="54"/>
      <c r="AB701" s="54"/>
      <c r="AC701" s="54"/>
      <c r="AD701" s="54"/>
      <c r="AE701" s="54"/>
      <c r="AF701" s="54"/>
      <c r="AG701" s="54"/>
      <c r="AH701" s="54"/>
      <c r="AI701" s="54"/>
    </row>
    <row r="702" spans="2:35">
      <c r="B702" s="25">
        <v>9212000</v>
      </c>
      <c r="C702" s="273" t="s">
        <v>719</v>
      </c>
      <c r="D702" s="11">
        <v>919</v>
      </c>
      <c r="E702" s="11">
        <v>910</v>
      </c>
      <c r="F702" s="11">
        <v>1</v>
      </c>
      <c r="G702" s="11" t="s">
        <v>1029</v>
      </c>
      <c r="H702" s="11" t="s">
        <v>1029</v>
      </c>
      <c r="I702" s="11" t="s">
        <v>1029</v>
      </c>
      <c r="J702" s="11">
        <v>8</v>
      </c>
      <c r="K702" s="11" t="s">
        <v>1029</v>
      </c>
      <c r="L702" s="11" t="s">
        <v>1029</v>
      </c>
      <c r="M702" s="11" t="s">
        <v>1029</v>
      </c>
      <c r="N702" s="11" t="s">
        <v>1029</v>
      </c>
      <c r="O702" s="11" t="s">
        <v>1029</v>
      </c>
      <c r="P702" s="11" t="s">
        <v>1029</v>
      </c>
      <c r="Q702" s="11" t="s">
        <v>1029</v>
      </c>
      <c r="R702" s="11" t="s">
        <v>1029</v>
      </c>
      <c r="S702" s="11" t="s">
        <v>1029</v>
      </c>
      <c r="T702" s="54"/>
      <c r="U702" s="54"/>
      <c r="V702" s="54"/>
      <c r="W702" s="54"/>
      <c r="X702" s="54"/>
      <c r="Y702" s="54"/>
      <c r="Z702" s="54"/>
      <c r="AA702" s="54"/>
      <c r="AB702" s="54"/>
      <c r="AC702" s="54"/>
      <c r="AD702" s="54"/>
      <c r="AE702" s="54"/>
      <c r="AF702" s="54"/>
      <c r="AG702" s="54"/>
      <c r="AH702" s="54"/>
      <c r="AI702" s="54"/>
    </row>
    <row r="703" spans="2:35">
      <c r="B703" s="25">
        <v>9213000</v>
      </c>
      <c r="C703" s="273" t="s">
        <v>720</v>
      </c>
      <c r="D703" s="11">
        <v>968</v>
      </c>
      <c r="E703" s="11">
        <v>968</v>
      </c>
      <c r="F703" s="11" t="s">
        <v>1029</v>
      </c>
      <c r="G703" s="11" t="s">
        <v>1029</v>
      </c>
      <c r="H703" s="11" t="s">
        <v>1029</v>
      </c>
      <c r="I703" s="11" t="s">
        <v>1029</v>
      </c>
      <c r="J703" s="11" t="s">
        <v>1029</v>
      </c>
      <c r="K703" s="11" t="s">
        <v>1029</v>
      </c>
      <c r="L703" s="11" t="s">
        <v>1029</v>
      </c>
      <c r="M703" s="11" t="s">
        <v>1029</v>
      </c>
      <c r="N703" s="11" t="s">
        <v>1029</v>
      </c>
      <c r="O703" s="11" t="s">
        <v>1029</v>
      </c>
      <c r="P703" s="11" t="s">
        <v>1029</v>
      </c>
      <c r="Q703" s="11" t="s">
        <v>1029</v>
      </c>
      <c r="R703" s="11" t="s">
        <v>1029</v>
      </c>
      <c r="S703" s="11" t="s">
        <v>1029</v>
      </c>
      <c r="T703" s="54"/>
      <c r="U703" s="54"/>
      <c r="V703" s="54"/>
      <c r="W703" s="54"/>
      <c r="X703" s="54"/>
      <c r="Y703" s="54"/>
      <c r="Z703" s="54"/>
      <c r="AA703" s="54"/>
      <c r="AB703" s="54"/>
      <c r="AC703" s="54"/>
      <c r="AD703" s="54"/>
      <c r="AE703" s="54"/>
      <c r="AF703" s="54"/>
      <c r="AG703" s="54"/>
      <c r="AH703" s="54"/>
      <c r="AI703" s="54"/>
    </row>
    <row r="704" spans="2:35">
      <c r="B704" s="25">
        <v>9214000</v>
      </c>
      <c r="C704" s="273" t="s">
        <v>721</v>
      </c>
      <c r="D704" s="11">
        <v>1305</v>
      </c>
      <c r="E704" s="11">
        <v>1288</v>
      </c>
      <c r="F704" s="11">
        <v>6</v>
      </c>
      <c r="G704" s="11">
        <v>5</v>
      </c>
      <c r="H704" s="11" t="s">
        <v>1029</v>
      </c>
      <c r="I704" s="11" t="s">
        <v>1029</v>
      </c>
      <c r="J704" s="11" t="s">
        <v>1029</v>
      </c>
      <c r="K704" s="11" t="s">
        <v>1029</v>
      </c>
      <c r="L704" s="11">
        <v>1</v>
      </c>
      <c r="M704" s="11" t="s">
        <v>1029</v>
      </c>
      <c r="N704" s="11">
        <v>1</v>
      </c>
      <c r="O704" s="11" t="s">
        <v>1029</v>
      </c>
      <c r="P704" s="11" t="s">
        <v>1029</v>
      </c>
      <c r="Q704" s="11" t="s">
        <v>1029</v>
      </c>
      <c r="R704" s="11" t="s">
        <v>1029</v>
      </c>
      <c r="S704" s="11">
        <v>4</v>
      </c>
      <c r="T704" s="54"/>
      <c r="U704" s="54"/>
      <c r="V704" s="54"/>
      <c r="W704" s="54"/>
      <c r="X704" s="54"/>
      <c r="Y704" s="54"/>
      <c r="Z704" s="54"/>
      <c r="AA704" s="54"/>
      <c r="AB704" s="54"/>
      <c r="AC704" s="54"/>
      <c r="AD704" s="54"/>
      <c r="AE704" s="54"/>
      <c r="AF704" s="54"/>
      <c r="AG704" s="54"/>
      <c r="AH704" s="54"/>
      <c r="AI704" s="54"/>
    </row>
    <row r="705" spans="2:35">
      <c r="B705" s="25">
        <v>9215000</v>
      </c>
      <c r="C705" s="273" t="s">
        <v>722</v>
      </c>
      <c r="D705" s="11">
        <v>1301</v>
      </c>
      <c r="E705" s="11">
        <v>1299</v>
      </c>
      <c r="F705" s="11">
        <v>1</v>
      </c>
      <c r="G705" s="11" t="s">
        <v>1029</v>
      </c>
      <c r="H705" s="11" t="s">
        <v>1029</v>
      </c>
      <c r="I705" s="11" t="s">
        <v>1029</v>
      </c>
      <c r="J705" s="11" t="s">
        <v>1029</v>
      </c>
      <c r="K705" s="11" t="s">
        <v>1029</v>
      </c>
      <c r="L705" s="11" t="s">
        <v>1029</v>
      </c>
      <c r="M705" s="11" t="s">
        <v>1029</v>
      </c>
      <c r="N705" s="11">
        <v>1</v>
      </c>
      <c r="O705" s="11" t="s">
        <v>1029</v>
      </c>
      <c r="P705" s="11" t="s">
        <v>1029</v>
      </c>
      <c r="Q705" s="11" t="s">
        <v>1029</v>
      </c>
      <c r="R705" s="11" t="s">
        <v>1029</v>
      </c>
      <c r="S705" s="11" t="s">
        <v>1029</v>
      </c>
      <c r="T705" s="54"/>
      <c r="U705" s="54"/>
      <c r="V705" s="54"/>
      <c r="W705" s="54"/>
      <c r="X705" s="54"/>
      <c r="Y705" s="54"/>
      <c r="Z705" s="54"/>
      <c r="AA705" s="54"/>
      <c r="AB705" s="54"/>
      <c r="AC705" s="54"/>
      <c r="AD705" s="54"/>
      <c r="AE705" s="54"/>
      <c r="AF705" s="54"/>
      <c r="AG705" s="54"/>
      <c r="AH705" s="54"/>
      <c r="AI705" s="54"/>
    </row>
    <row r="706" spans="2:35">
      <c r="B706" s="25">
        <v>9216000</v>
      </c>
      <c r="C706" s="273" t="s">
        <v>723</v>
      </c>
      <c r="D706" s="11">
        <v>1285</v>
      </c>
      <c r="E706" s="11">
        <v>1267</v>
      </c>
      <c r="F706" s="11">
        <v>15</v>
      </c>
      <c r="G706" s="11">
        <v>1</v>
      </c>
      <c r="H706" s="11" t="s">
        <v>1029</v>
      </c>
      <c r="I706" s="11" t="s">
        <v>1029</v>
      </c>
      <c r="J706" s="11" t="s">
        <v>1029</v>
      </c>
      <c r="K706" s="11" t="s">
        <v>1029</v>
      </c>
      <c r="L706" s="11">
        <v>1</v>
      </c>
      <c r="M706" s="11" t="s">
        <v>1029</v>
      </c>
      <c r="N706" s="11" t="s">
        <v>1029</v>
      </c>
      <c r="O706" s="11" t="s">
        <v>1029</v>
      </c>
      <c r="P706" s="11" t="s">
        <v>1029</v>
      </c>
      <c r="Q706" s="11" t="s">
        <v>1029</v>
      </c>
      <c r="R706" s="11">
        <v>1</v>
      </c>
      <c r="S706" s="11" t="s">
        <v>1029</v>
      </c>
      <c r="T706" s="54"/>
      <c r="U706" s="54"/>
      <c r="V706" s="54"/>
      <c r="W706" s="54"/>
      <c r="X706" s="54"/>
      <c r="Y706" s="54"/>
      <c r="Z706" s="54"/>
      <c r="AA706" s="54"/>
      <c r="AB706" s="54"/>
      <c r="AC706" s="54"/>
      <c r="AD706" s="54"/>
      <c r="AE706" s="54"/>
      <c r="AF706" s="54"/>
      <c r="AG706" s="54"/>
      <c r="AH706" s="54"/>
      <c r="AI706" s="54"/>
    </row>
    <row r="707" spans="2:35">
      <c r="B707" s="25">
        <v>9217000</v>
      </c>
      <c r="C707" s="273" t="s">
        <v>724</v>
      </c>
      <c r="D707" s="11">
        <v>1074</v>
      </c>
      <c r="E707" s="11">
        <v>1072</v>
      </c>
      <c r="F707" s="11">
        <v>2</v>
      </c>
      <c r="G707" s="11" t="s">
        <v>1029</v>
      </c>
      <c r="H707" s="11" t="s">
        <v>1029</v>
      </c>
      <c r="I707" s="11" t="s">
        <v>1029</v>
      </c>
      <c r="J707" s="11" t="s">
        <v>1029</v>
      </c>
      <c r="K707" s="11" t="s">
        <v>1029</v>
      </c>
      <c r="L707" s="11" t="s">
        <v>1029</v>
      </c>
      <c r="M707" s="11" t="s">
        <v>1029</v>
      </c>
      <c r="N707" s="11" t="s">
        <v>1029</v>
      </c>
      <c r="O707" s="11" t="s">
        <v>1029</v>
      </c>
      <c r="P707" s="11" t="s">
        <v>1029</v>
      </c>
      <c r="Q707" s="11" t="s">
        <v>1029</v>
      </c>
      <c r="R707" s="11" t="s">
        <v>1029</v>
      </c>
      <c r="S707" s="11" t="s">
        <v>1029</v>
      </c>
      <c r="T707" s="54"/>
      <c r="U707" s="54"/>
      <c r="V707" s="54"/>
      <c r="W707" s="54"/>
      <c r="X707" s="54"/>
      <c r="Y707" s="54"/>
      <c r="Z707" s="54"/>
      <c r="AA707" s="54"/>
      <c r="AB707" s="54"/>
      <c r="AC707" s="54"/>
      <c r="AD707" s="54"/>
      <c r="AE707" s="54"/>
      <c r="AF707" s="54"/>
      <c r="AG707" s="54"/>
      <c r="AH707" s="54"/>
      <c r="AI707" s="54"/>
    </row>
    <row r="708" spans="2:35">
      <c r="B708" s="25">
        <v>9218000</v>
      </c>
      <c r="C708" s="273" t="s">
        <v>725</v>
      </c>
      <c r="D708" s="11">
        <v>1567</v>
      </c>
      <c r="E708" s="11">
        <v>1510</v>
      </c>
      <c r="F708" s="11">
        <v>25</v>
      </c>
      <c r="G708" s="11">
        <v>3</v>
      </c>
      <c r="H708" s="11">
        <v>20</v>
      </c>
      <c r="I708" s="11" t="s">
        <v>1029</v>
      </c>
      <c r="J708" s="11" t="s">
        <v>1029</v>
      </c>
      <c r="K708" s="11" t="s">
        <v>1029</v>
      </c>
      <c r="L708" s="11">
        <v>1</v>
      </c>
      <c r="M708" s="11">
        <v>1</v>
      </c>
      <c r="N708" s="11" t="s">
        <v>1029</v>
      </c>
      <c r="O708" s="11" t="s">
        <v>1029</v>
      </c>
      <c r="P708" s="11" t="s">
        <v>1029</v>
      </c>
      <c r="Q708" s="11">
        <v>1</v>
      </c>
      <c r="R708" s="11">
        <v>3</v>
      </c>
      <c r="S708" s="11">
        <v>3</v>
      </c>
      <c r="T708" s="54"/>
      <c r="U708" s="54"/>
      <c r="V708" s="54"/>
      <c r="W708" s="54"/>
      <c r="X708" s="54"/>
      <c r="Y708" s="54"/>
      <c r="Z708" s="54"/>
      <c r="AA708" s="54"/>
      <c r="AB708" s="54"/>
      <c r="AC708" s="54"/>
      <c r="AD708" s="54"/>
      <c r="AE708" s="54"/>
      <c r="AF708" s="54"/>
      <c r="AG708" s="54"/>
      <c r="AH708" s="54"/>
      <c r="AI708" s="54"/>
    </row>
    <row r="709" spans="2:35">
      <c r="B709" s="25">
        <v>9219000</v>
      </c>
      <c r="C709" s="273" t="s">
        <v>726</v>
      </c>
      <c r="D709" s="11">
        <v>618</v>
      </c>
      <c r="E709" s="11">
        <v>610</v>
      </c>
      <c r="F709" s="11" t="s">
        <v>1029</v>
      </c>
      <c r="G709" s="11">
        <v>1</v>
      </c>
      <c r="H709" s="11" t="s">
        <v>1029</v>
      </c>
      <c r="I709" s="11" t="s">
        <v>1029</v>
      </c>
      <c r="J709" s="11">
        <v>6</v>
      </c>
      <c r="K709" s="11" t="s">
        <v>1029</v>
      </c>
      <c r="L709" s="11" t="s">
        <v>1029</v>
      </c>
      <c r="M709" s="11" t="s">
        <v>1029</v>
      </c>
      <c r="N709" s="11" t="s">
        <v>1029</v>
      </c>
      <c r="O709" s="11" t="s">
        <v>1029</v>
      </c>
      <c r="P709" s="11" t="s">
        <v>1029</v>
      </c>
      <c r="Q709" s="11" t="s">
        <v>1029</v>
      </c>
      <c r="R709" s="11">
        <v>1</v>
      </c>
      <c r="S709" s="11" t="s">
        <v>1029</v>
      </c>
      <c r="T709" s="54"/>
      <c r="U709" s="54"/>
      <c r="V709" s="54"/>
      <c r="W709" s="54"/>
      <c r="X709" s="54"/>
      <c r="Y709" s="54"/>
      <c r="Z709" s="54"/>
      <c r="AA709" s="54"/>
      <c r="AB709" s="54"/>
      <c r="AC709" s="54"/>
      <c r="AD709" s="54"/>
      <c r="AE709" s="54"/>
      <c r="AF709" s="54"/>
      <c r="AG709" s="54"/>
      <c r="AH709" s="54"/>
      <c r="AI709" s="54"/>
    </row>
    <row r="710" spans="2:35">
      <c r="B710" s="25">
        <v>9220000</v>
      </c>
      <c r="C710" s="273" t="s">
        <v>727</v>
      </c>
      <c r="D710" s="11">
        <v>1149</v>
      </c>
      <c r="E710" s="11">
        <v>1132</v>
      </c>
      <c r="F710" s="11" t="s">
        <v>1029</v>
      </c>
      <c r="G710" s="11">
        <v>1</v>
      </c>
      <c r="H710" s="11">
        <v>1</v>
      </c>
      <c r="I710" s="11">
        <v>4</v>
      </c>
      <c r="J710" s="11" t="s">
        <v>1029</v>
      </c>
      <c r="K710" s="11" t="s">
        <v>1029</v>
      </c>
      <c r="L710" s="11" t="s">
        <v>1029</v>
      </c>
      <c r="M710" s="11" t="s">
        <v>1029</v>
      </c>
      <c r="N710" s="11">
        <v>1</v>
      </c>
      <c r="O710" s="11" t="s">
        <v>1029</v>
      </c>
      <c r="P710" s="11">
        <v>3</v>
      </c>
      <c r="Q710" s="11">
        <v>2</v>
      </c>
      <c r="R710" s="11" t="s">
        <v>1029</v>
      </c>
      <c r="S710" s="11">
        <v>5</v>
      </c>
      <c r="T710" s="54"/>
      <c r="U710" s="54"/>
      <c r="V710" s="54"/>
      <c r="W710" s="54"/>
      <c r="X710" s="54"/>
      <c r="Y710" s="54"/>
      <c r="Z710" s="54"/>
      <c r="AA710" s="54"/>
      <c r="AB710" s="54"/>
      <c r="AC710" s="54"/>
      <c r="AD710" s="54"/>
      <c r="AE710" s="54"/>
      <c r="AF710" s="54"/>
      <c r="AG710" s="54"/>
      <c r="AH710" s="54"/>
      <c r="AI710" s="54"/>
    </row>
    <row r="711" spans="2:35">
      <c r="B711" s="25">
        <v>9221000</v>
      </c>
      <c r="C711" s="273" t="s">
        <v>728</v>
      </c>
      <c r="D711" s="11">
        <v>599</v>
      </c>
      <c r="E711" s="11">
        <v>584</v>
      </c>
      <c r="F711" s="11">
        <v>6</v>
      </c>
      <c r="G711" s="11">
        <v>1</v>
      </c>
      <c r="H711" s="11" t="s">
        <v>1029</v>
      </c>
      <c r="I711" s="11" t="s">
        <v>1029</v>
      </c>
      <c r="J711" s="11">
        <v>2</v>
      </c>
      <c r="K711" s="11" t="s">
        <v>1029</v>
      </c>
      <c r="L711" s="11">
        <v>6</v>
      </c>
      <c r="M711" s="11" t="s">
        <v>1029</v>
      </c>
      <c r="N711" s="11" t="s">
        <v>1029</v>
      </c>
      <c r="O711" s="11" t="s">
        <v>1029</v>
      </c>
      <c r="P711" s="11" t="s">
        <v>1029</v>
      </c>
      <c r="Q711" s="11" t="s">
        <v>1029</v>
      </c>
      <c r="R711" s="11" t="s">
        <v>1029</v>
      </c>
      <c r="S711" s="11" t="s">
        <v>1029</v>
      </c>
      <c r="T711" s="54"/>
      <c r="U711" s="54"/>
      <c r="V711" s="54"/>
      <c r="W711" s="54"/>
      <c r="X711" s="54"/>
      <c r="Y711" s="54"/>
      <c r="Z711" s="54"/>
      <c r="AA711" s="54"/>
      <c r="AB711" s="54"/>
      <c r="AC711" s="54"/>
      <c r="AD711" s="54"/>
      <c r="AE711" s="54"/>
      <c r="AF711" s="54"/>
      <c r="AG711" s="54"/>
      <c r="AH711" s="54"/>
      <c r="AI711" s="54"/>
    </row>
    <row r="712" spans="2:35">
      <c r="B712" s="25">
        <v>9222000</v>
      </c>
      <c r="C712" s="273" t="s">
        <v>729</v>
      </c>
      <c r="D712" s="11">
        <v>2249</v>
      </c>
      <c r="E712" s="11">
        <v>2229</v>
      </c>
      <c r="F712" s="11">
        <v>8</v>
      </c>
      <c r="G712" s="11">
        <v>2</v>
      </c>
      <c r="H712" s="11" t="s">
        <v>1029</v>
      </c>
      <c r="I712" s="11" t="s">
        <v>1029</v>
      </c>
      <c r="J712" s="11">
        <v>4</v>
      </c>
      <c r="K712" s="11" t="s">
        <v>1029</v>
      </c>
      <c r="L712" s="11">
        <v>4</v>
      </c>
      <c r="M712" s="11">
        <v>1</v>
      </c>
      <c r="N712" s="11" t="s">
        <v>1029</v>
      </c>
      <c r="O712" s="11" t="s">
        <v>1029</v>
      </c>
      <c r="P712" s="11" t="s">
        <v>1029</v>
      </c>
      <c r="Q712" s="11" t="s">
        <v>1029</v>
      </c>
      <c r="R712" s="11">
        <v>1</v>
      </c>
      <c r="S712" s="11" t="s">
        <v>1029</v>
      </c>
      <c r="T712" s="54"/>
      <c r="U712" s="54"/>
      <c r="V712" s="54"/>
      <c r="W712" s="54"/>
      <c r="X712" s="54"/>
      <c r="Y712" s="54"/>
      <c r="Z712" s="54"/>
      <c r="AA712" s="54"/>
      <c r="AB712" s="54"/>
      <c r="AC712" s="54"/>
      <c r="AD712" s="54"/>
      <c r="AE712" s="54"/>
      <c r="AF712" s="54"/>
      <c r="AG712" s="54"/>
      <c r="AH712" s="54"/>
      <c r="AI712" s="54"/>
    </row>
    <row r="713" spans="2:35">
      <c r="B713" s="25">
        <v>9223000</v>
      </c>
      <c r="C713" s="273" t="s">
        <v>730</v>
      </c>
      <c r="D713" s="11">
        <v>1379</v>
      </c>
      <c r="E713" s="11">
        <v>1367</v>
      </c>
      <c r="F713" s="11">
        <v>12</v>
      </c>
      <c r="G713" s="11" t="s">
        <v>1029</v>
      </c>
      <c r="H713" s="11" t="s">
        <v>1029</v>
      </c>
      <c r="I713" s="11" t="s">
        <v>1029</v>
      </c>
      <c r="J713" s="11" t="s">
        <v>1029</v>
      </c>
      <c r="K713" s="11" t="s">
        <v>1029</v>
      </c>
      <c r="L713" s="11" t="s">
        <v>1029</v>
      </c>
      <c r="M713" s="11" t="s">
        <v>1029</v>
      </c>
      <c r="N713" s="11" t="s">
        <v>1029</v>
      </c>
      <c r="O713" s="11" t="s">
        <v>1029</v>
      </c>
      <c r="P713" s="11" t="s">
        <v>1029</v>
      </c>
      <c r="Q713" s="11" t="s">
        <v>1029</v>
      </c>
      <c r="R713" s="11" t="s">
        <v>1029</v>
      </c>
      <c r="S713" s="11" t="s">
        <v>1029</v>
      </c>
      <c r="T713" s="54"/>
      <c r="U713" s="54"/>
      <c r="V713" s="54"/>
      <c r="W713" s="54"/>
      <c r="X713" s="54"/>
      <c r="Y713" s="54"/>
      <c r="Z713" s="54"/>
      <c r="AA713" s="54"/>
      <c r="AB713" s="54"/>
      <c r="AC713" s="54"/>
      <c r="AD713" s="54"/>
      <c r="AE713" s="54"/>
      <c r="AF713" s="54"/>
      <c r="AG713" s="54"/>
      <c r="AH713" s="54"/>
      <c r="AI713" s="54"/>
    </row>
    <row r="714" spans="2:35">
      <c r="B714" s="25">
        <v>9224000</v>
      </c>
      <c r="C714" s="273" t="s">
        <v>731</v>
      </c>
      <c r="D714" s="11">
        <v>1148</v>
      </c>
      <c r="E714" s="11">
        <v>1136</v>
      </c>
      <c r="F714" s="11" t="s">
        <v>1029</v>
      </c>
      <c r="G714" s="11">
        <v>1</v>
      </c>
      <c r="H714" s="11" t="s">
        <v>1029</v>
      </c>
      <c r="I714" s="11">
        <v>8</v>
      </c>
      <c r="J714" s="11">
        <v>1</v>
      </c>
      <c r="K714" s="11" t="s">
        <v>1029</v>
      </c>
      <c r="L714" s="11" t="s">
        <v>1029</v>
      </c>
      <c r="M714" s="11">
        <v>1</v>
      </c>
      <c r="N714" s="11" t="s">
        <v>1029</v>
      </c>
      <c r="O714" s="11" t="s">
        <v>1029</v>
      </c>
      <c r="P714" s="11">
        <v>1</v>
      </c>
      <c r="Q714" s="11" t="s">
        <v>1029</v>
      </c>
      <c r="R714" s="11" t="s">
        <v>1029</v>
      </c>
      <c r="S714" s="11" t="s">
        <v>1029</v>
      </c>
      <c r="T714" s="54"/>
      <c r="U714" s="54"/>
      <c r="V714" s="54"/>
      <c r="W714" s="54"/>
      <c r="X714" s="54"/>
      <c r="Y714" s="54"/>
      <c r="Z714" s="54"/>
      <c r="AA714" s="54"/>
      <c r="AB714" s="54"/>
      <c r="AC714" s="54"/>
      <c r="AD714" s="54"/>
      <c r="AE714" s="54"/>
      <c r="AF714" s="54"/>
      <c r="AG714" s="54"/>
      <c r="AH714" s="54"/>
      <c r="AI714" s="54"/>
    </row>
    <row r="715" spans="2:35">
      <c r="B715" s="25">
        <v>9225000</v>
      </c>
      <c r="C715" s="273" t="s">
        <v>732</v>
      </c>
      <c r="D715" s="11">
        <v>3146</v>
      </c>
      <c r="E715" s="11">
        <v>3144</v>
      </c>
      <c r="F715" s="11">
        <v>1</v>
      </c>
      <c r="G715" s="11" t="s">
        <v>1029</v>
      </c>
      <c r="H715" s="11" t="s">
        <v>1029</v>
      </c>
      <c r="I715" s="11">
        <v>1</v>
      </c>
      <c r="J715" s="11" t="s">
        <v>1029</v>
      </c>
      <c r="K715" s="11" t="s">
        <v>1029</v>
      </c>
      <c r="L715" s="11" t="s">
        <v>1029</v>
      </c>
      <c r="M715" s="11" t="s">
        <v>1029</v>
      </c>
      <c r="N715" s="11" t="s">
        <v>1029</v>
      </c>
      <c r="O715" s="11" t="s">
        <v>1029</v>
      </c>
      <c r="P715" s="11" t="s">
        <v>1029</v>
      </c>
      <c r="Q715" s="11" t="s">
        <v>1029</v>
      </c>
      <c r="R715" s="11" t="s">
        <v>1029</v>
      </c>
      <c r="S715" s="11" t="s">
        <v>1029</v>
      </c>
      <c r="T715" s="54"/>
      <c r="U715" s="54"/>
      <c r="V715" s="54"/>
      <c r="W715" s="54"/>
      <c r="X715" s="54"/>
      <c r="Y715" s="54"/>
      <c r="Z715" s="54"/>
      <c r="AA715" s="54"/>
      <c r="AB715" s="54"/>
      <c r="AC715" s="54"/>
      <c r="AD715" s="54"/>
      <c r="AE715" s="54"/>
      <c r="AF715" s="54"/>
      <c r="AG715" s="54"/>
      <c r="AH715" s="54"/>
      <c r="AI715" s="54"/>
    </row>
    <row r="716" spans="2:35">
      <c r="B716" s="25">
        <v>9226000</v>
      </c>
      <c r="C716" s="273" t="s">
        <v>733</v>
      </c>
      <c r="D716" s="11">
        <v>414</v>
      </c>
      <c r="E716" s="11">
        <v>404</v>
      </c>
      <c r="F716" s="11" t="s">
        <v>1029</v>
      </c>
      <c r="G716" s="11">
        <v>5</v>
      </c>
      <c r="H716" s="11" t="s">
        <v>1029</v>
      </c>
      <c r="I716" s="11" t="s">
        <v>1029</v>
      </c>
      <c r="J716" s="11" t="s">
        <v>1029</v>
      </c>
      <c r="K716" s="11">
        <v>4</v>
      </c>
      <c r="L716" s="11" t="s">
        <v>1029</v>
      </c>
      <c r="M716" s="11" t="s">
        <v>1029</v>
      </c>
      <c r="N716" s="11" t="s">
        <v>1029</v>
      </c>
      <c r="O716" s="11" t="s">
        <v>1029</v>
      </c>
      <c r="P716" s="11" t="s">
        <v>1029</v>
      </c>
      <c r="Q716" s="11">
        <v>1</v>
      </c>
      <c r="R716" s="11" t="s">
        <v>1029</v>
      </c>
      <c r="S716" s="11" t="s">
        <v>1029</v>
      </c>
      <c r="T716" s="54"/>
      <c r="U716" s="54"/>
      <c r="V716" s="54"/>
      <c r="W716" s="54"/>
      <c r="X716" s="54"/>
      <c r="Y716" s="54"/>
      <c r="Z716" s="54"/>
      <c r="AA716" s="54"/>
      <c r="AB716" s="54"/>
      <c r="AC716" s="54"/>
      <c r="AD716" s="54"/>
      <c r="AE716" s="54"/>
      <c r="AF716" s="54"/>
      <c r="AG716" s="54"/>
      <c r="AH716" s="54"/>
      <c r="AI716" s="54"/>
    </row>
    <row r="717" spans="2:35">
      <c r="B717" s="25">
        <v>9227000</v>
      </c>
      <c r="C717" s="273" t="s">
        <v>734</v>
      </c>
      <c r="D717" s="11">
        <v>2390</v>
      </c>
      <c r="E717" s="11">
        <v>2380</v>
      </c>
      <c r="F717" s="11">
        <v>4</v>
      </c>
      <c r="G717" s="11" t="s">
        <v>1029</v>
      </c>
      <c r="H717" s="11" t="s">
        <v>1029</v>
      </c>
      <c r="I717" s="11" t="s">
        <v>1029</v>
      </c>
      <c r="J717" s="11" t="s">
        <v>1029</v>
      </c>
      <c r="K717" s="11" t="s">
        <v>1029</v>
      </c>
      <c r="L717" s="11">
        <v>5</v>
      </c>
      <c r="M717" s="11" t="s">
        <v>1029</v>
      </c>
      <c r="N717" s="11" t="s">
        <v>1029</v>
      </c>
      <c r="O717" s="11" t="s">
        <v>1029</v>
      </c>
      <c r="P717" s="11" t="s">
        <v>1029</v>
      </c>
      <c r="Q717" s="11">
        <v>1</v>
      </c>
      <c r="R717" s="11" t="s">
        <v>1029</v>
      </c>
      <c r="S717" s="11" t="s">
        <v>1029</v>
      </c>
      <c r="T717" s="54"/>
      <c r="U717" s="54"/>
      <c r="V717" s="54"/>
      <c r="W717" s="54"/>
      <c r="X717" s="54"/>
      <c r="Y717" s="54"/>
      <c r="Z717" s="54"/>
      <c r="AA717" s="54"/>
      <c r="AB717" s="54"/>
      <c r="AC717" s="54"/>
      <c r="AD717" s="54"/>
      <c r="AE717" s="54"/>
      <c r="AF717" s="54"/>
      <c r="AG717" s="54"/>
      <c r="AH717" s="54"/>
      <c r="AI717" s="54"/>
    </row>
    <row r="718" spans="2:35">
      <c r="B718" s="25">
        <v>9228000</v>
      </c>
      <c r="C718" s="273" t="s">
        <v>735</v>
      </c>
      <c r="D718" s="11">
        <v>848</v>
      </c>
      <c r="E718" s="11">
        <v>556</v>
      </c>
      <c r="F718" s="11">
        <v>215</v>
      </c>
      <c r="G718" s="11" t="s">
        <v>1029</v>
      </c>
      <c r="H718" s="11" t="s">
        <v>1029</v>
      </c>
      <c r="I718" s="11" t="s">
        <v>1029</v>
      </c>
      <c r="J718" s="11" t="s">
        <v>1029</v>
      </c>
      <c r="K718" s="11" t="s">
        <v>1029</v>
      </c>
      <c r="L718" s="11">
        <v>2</v>
      </c>
      <c r="M718" s="11" t="s">
        <v>1029</v>
      </c>
      <c r="N718" s="11">
        <v>1</v>
      </c>
      <c r="O718" s="11" t="s">
        <v>1029</v>
      </c>
      <c r="P718" s="11" t="s">
        <v>1029</v>
      </c>
      <c r="Q718" s="11">
        <v>1</v>
      </c>
      <c r="R718" s="11">
        <v>2</v>
      </c>
      <c r="S718" s="11">
        <v>71</v>
      </c>
      <c r="T718" s="54"/>
      <c r="U718" s="54"/>
      <c r="V718" s="54"/>
      <c r="W718" s="54"/>
      <c r="X718" s="54"/>
      <c r="Y718" s="54"/>
      <c r="Z718" s="54"/>
      <c r="AA718" s="54"/>
      <c r="AB718" s="54"/>
      <c r="AC718" s="54"/>
      <c r="AD718" s="54"/>
      <c r="AE718" s="54"/>
      <c r="AF718" s="54"/>
      <c r="AG718" s="54"/>
      <c r="AH718" s="54"/>
      <c r="AI718" s="54"/>
    </row>
    <row r="719" spans="2:35">
      <c r="B719" s="25">
        <v>9229000</v>
      </c>
      <c r="C719" s="273" t="s">
        <v>736</v>
      </c>
      <c r="D719" s="11">
        <v>512</v>
      </c>
      <c r="E719" s="11">
        <v>509</v>
      </c>
      <c r="F719" s="11" t="s">
        <v>1029</v>
      </c>
      <c r="G719" s="11" t="s">
        <v>1029</v>
      </c>
      <c r="H719" s="11" t="s">
        <v>1029</v>
      </c>
      <c r="I719" s="11" t="s">
        <v>1029</v>
      </c>
      <c r="J719" s="11" t="s">
        <v>1029</v>
      </c>
      <c r="K719" s="11" t="s">
        <v>1029</v>
      </c>
      <c r="L719" s="11" t="s">
        <v>1029</v>
      </c>
      <c r="M719" s="11" t="s">
        <v>1029</v>
      </c>
      <c r="N719" s="11" t="s">
        <v>1029</v>
      </c>
      <c r="O719" s="11" t="s">
        <v>1029</v>
      </c>
      <c r="P719" s="11" t="s">
        <v>1029</v>
      </c>
      <c r="Q719" s="11" t="s">
        <v>1029</v>
      </c>
      <c r="R719" s="11">
        <v>3</v>
      </c>
      <c r="S719" s="11" t="s">
        <v>1029</v>
      </c>
      <c r="T719" s="54"/>
      <c r="U719" s="54"/>
      <c r="V719" s="54"/>
      <c r="W719" s="54"/>
      <c r="X719" s="54"/>
      <c r="Y719" s="54"/>
      <c r="Z719" s="54"/>
      <c r="AA719" s="54"/>
      <c r="AB719" s="54"/>
      <c r="AC719" s="54"/>
      <c r="AD719" s="54"/>
      <c r="AE719" s="54"/>
      <c r="AF719" s="54"/>
      <c r="AG719" s="54"/>
      <c r="AH719" s="54"/>
      <c r="AI719" s="54"/>
    </row>
    <row r="720" spans="2:35">
      <c r="B720" s="25">
        <v>9230000</v>
      </c>
      <c r="C720" s="273" t="s">
        <v>737</v>
      </c>
      <c r="D720" s="11">
        <v>1158</v>
      </c>
      <c r="E720" s="11">
        <v>1148</v>
      </c>
      <c r="F720" s="11">
        <v>6</v>
      </c>
      <c r="G720" s="11" t="s">
        <v>1029</v>
      </c>
      <c r="H720" s="11" t="s">
        <v>1029</v>
      </c>
      <c r="I720" s="11" t="s">
        <v>1029</v>
      </c>
      <c r="J720" s="11" t="s">
        <v>1029</v>
      </c>
      <c r="K720" s="11" t="s">
        <v>1029</v>
      </c>
      <c r="L720" s="11">
        <v>1</v>
      </c>
      <c r="M720" s="11" t="s">
        <v>1029</v>
      </c>
      <c r="N720" s="11" t="s">
        <v>1029</v>
      </c>
      <c r="O720" s="11" t="s">
        <v>1029</v>
      </c>
      <c r="P720" s="11" t="s">
        <v>1029</v>
      </c>
      <c r="Q720" s="11" t="s">
        <v>1029</v>
      </c>
      <c r="R720" s="11">
        <v>2</v>
      </c>
      <c r="S720" s="11">
        <v>1</v>
      </c>
      <c r="T720" s="54"/>
      <c r="U720" s="54"/>
      <c r="V720" s="54"/>
      <c r="W720" s="54"/>
      <c r="X720" s="54"/>
      <c r="Y720" s="54"/>
      <c r="Z720" s="54"/>
      <c r="AA720" s="54"/>
      <c r="AB720" s="54"/>
      <c r="AC720" s="54"/>
      <c r="AD720" s="54"/>
      <c r="AE720" s="54"/>
      <c r="AF720" s="54"/>
      <c r="AG720" s="54"/>
      <c r="AH720" s="54"/>
      <c r="AI720" s="54"/>
    </row>
    <row r="721" spans="2:35">
      <c r="B721" s="25">
        <v>9231000</v>
      </c>
      <c r="C721" s="273" t="s">
        <v>738</v>
      </c>
      <c r="D721" s="11">
        <v>3153</v>
      </c>
      <c r="E721" s="11">
        <v>3117</v>
      </c>
      <c r="F721" s="11" t="s">
        <v>1029</v>
      </c>
      <c r="G721" s="11">
        <v>12</v>
      </c>
      <c r="H721" s="11">
        <v>6</v>
      </c>
      <c r="I721" s="11">
        <v>2</v>
      </c>
      <c r="J721" s="11" t="s">
        <v>1029</v>
      </c>
      <c r="K721" s="11">
        <v>2</v>
      </c>
      <c r="L721" s="11">
        <v>2</v>
      </c>
      <c r="M721" s="11">
        <v>3</v>
      </c>
      <c r="N721" s="11">
        <v>4</v>
      </c>
      <c r="O721" s="11" t="s">
        <v>1029</v>
      </c>
      <c r="P721" s="11" t="s">
        <v>1029</v>
      </c>
      <c r="Q721" s="11">
        <v>1</v>
      </c>
      <c r="R721" s="11" t="s">
        <v>1029</v>
      </c>
      <c r="S721" s="11">
        <v>4</v>
      </c>
      <c r="T721" s="54"/>
      <c r="U721" s="54"/>
      <c r="V721" s="54"/>
      <c r="W721" s="54"/>
      <c r="X721" s="54"/>
      <c r="Y721" s="54"/>
      <c r="Z721" s="54"/>
      <c r="AA721" s="54"/>
      <c r="AB721" s="54"/>
      <c r="AC721" s="54"/>
      <c r="AD721" s="54"/>
      <c r="AE721" s="54"/>
      <c r="AF721" s="54"/>
      <c r="AG721" s="54"/>
      <c r="AH721" s="54"/>
      <c r="AI721" s="54"/>
    </row>
    <row r="722" spans="2:35">
      <c r="B722" s="25">
        <v>9232000</v>
      </c>
      <c r="C722" s="273" t="s">
        <v>232</v>
      </c>
      <c r="D722" s="11">
        <v>3722</v>
      </c>
      <c r="E722" s="11">
        <v>3576</v>
      </c>
      <c r="F722" s="11">
        <v>42</v>
      </c>
      <c r="G722" s="11">
        <v>9</v>
      </c>
      <c r="H722" s="11">
        <v>61</v>
      </c>
      <c r="I722" s="11">
        <v>1</v>
      </c>
      <c r="J722" s="11">
        <v>13</v>
      </c>
      <c r="K722" s="11" t="s">
        <v>1029</v>
      </c>
      <c r="L722" s="11">
        <v>4</v>
      </c>
      <c r="M722" s="11" t="s">
        <v>1029</v>
      </c>
      <c r="N722" s="11">
        <v>1</v>
      </c>
      <c r="O722" s="11" t="s">
        <v>1029</v>
      </c>
      <c r="P722" s="11" t="s">
        <v>1029</v>
      </c>
      <c r="Q722" s="11">
        <v>4</v>
      </c>
      <c r="R722" s="11">
        <v>11</v>
      </c>
      <c r="S722" s="11" t="s">
        <v>1029</v>
      </c>
      <c r="T722" s="54"/>
      <c r="U722" s="54"/>
      <c r="V722" s="54"/>
      <c r="W722" s="54"/>
      <c r="X722" s="54"/>
      <c r="Y722" s="54"/>
      <c r="Z722" s="54"/>
      <c r="AA722" s="54"/>
      <c r="AB722" s="54"/>
      <c r="AC722" s="54"/>
      <c r="AD722" s="54"/>
      <c r="AE722" s="54"/>
      <c r="AF722" s="54"/>
      <c r="AG722" s="54"/>
      <c r="AH722" s="54"/>
      <c r="AI722" s="54"/>
    </row>
    <row r="723" spans="2:35">
      <c r="B723" s="25">
        <v>9233000</v>
      </c>
      <c r="C723" s="273" t="s">
        <v>739</v>
      </c>
      <c r="D723" s="11">
        <v>1027</v>
      </c>
      <c r="E723" s="11">
        <v>1024</v>
      </c>
      <c r="F723" s="11" t="s">
        <v>1029</v>
      </c>
      <c r="G723" s="11" t="s">
        <v>1029</v>
      </c>
      <c r="H723" s="11" t="s">
        <v>1029</v>
      </c>
      <c r="I723" s="11" t="s">
        <v>1029</v>
      </c>
      <c r="J723" s="11" t="s">
        <v>1029</v>
      </c>
      <c r="K723" s="11" t="s">
        <v>1029</v>
      </c>
      <c r="L723" s="11" t="s">
        <v>1029</v>
      </c>
      <c r="M723" s="11" t="s">
        <v>1029</v>
      </c>
      <c r="N723" s="11" t="s">
        <v>1029</v>
      </c>
      <c r="O723" s="11" t="s">
        <v>1029</v>
      </c>
      <c r="P723" s="11" t="s">
        <v>1029</v>
      </c>
      <c r="Q723" s="11">
        <v>2</v>
      </c>
      <c r="R723" s="11" t="s">
        <v>1029</v>
      </c>
      <c r="S723" s="11">
        <v>1</v>
      </c>
      <c r="T723" s="54"/>
      <c r="U723" s="54"/>
      <c r="V723" s="54"/>
      <c r="W723" s="54"/>
      <c r="X723" s="54"/>
      <c r="Y723" s="54"/>
      <c r="Z723" s="54"/>
      <c r="AA723" s="54"/>
      <c r="AB723" s="54"/>
      <c r="AC723" s="54"/>
      <c r="AD723" s="54"/>
      <c r="AE723" s="54"/>
      <c r="AF723" s="54"/>
      <c r="AG723" s="54"/>
      <c r="AH723" s="54"/>
      <c r="AI723" s="54"/>
    </row>
    <row r="724" spans="2:35">
      <c r="B724" s="25">
        <v>9234000</v>
      </c>
      <c r="C724" s="273" t="s">
        <v>740</v>
      </c>
      <c r="D724" s="11">
        <v>3773</v>
      </c>
      <c r="E724" s="11">
        <v>3682</v>
      </c>
      <c r="F724" s="11">
        <v>44</v>
      </c>
      <c r="G724" s="11">
        <v>5</v>
      </c>
      <c r="H724" s="11">
        <v>25</v>
      </c>
      <c r="I724" s="11">
        <v>1</v>
      </c>
      <c r="J724" s="11">
        <v>4</v>
      </c>
      <c r="K724" s="11" t="s">
        <v>1029</v>
      </c>
      <c r="L724" s="11">
        <v>2</v>
      </c>
      <c r="M724" s="11">
        <v>5</v>
      </c>
      <c r="N724" s="11" t="s">
        <v>1029</v>
      </c>
      <c r="O724" s="11" t="s">
        <v>1029</v>
      </c>
      <c r="P724" s="11" t="s">
        <v>1029</v>
      </c>
      <c r="Q724" s="11">
        <v>5</v>
      </c>
      <c r="R724" s="11" t="s">
        <v>1029</v>
      </c>
      <c r="S724" s="11" t="s">
        <v>1029</v>
      </c>
      <c r="T724" s="54"/>
      <c r="U724" s="54"/>
      <c r="V724" s="54"/>
      <c r="W724" s="54"/>
      <c r="X724" s="54"/>
      <c r="Y724" s="54"/>
      <c r="Z724" s="54"/>
      <c r="AA724" s="54"/>
      <c r="AB724" s="54"/>
      <c r="AC724" s="54"/>
      <c r="AD724" s="54"/>
      <c r="AE724" s="54"/>
      <c r="AF724" s="54"/>
      <c r="AG724" s="54"/>
      <c r="AH724" s="54"/>
      <c r="AI724" s="54"/>
    </row>
    <row r="725" spans="2:35">
      <c r="B725" s="25">
        <v>9235000</v>
      </c>
      <c r="C725" s="273" t="s">
        <v>741</v>
      </c>
      <c r="D725" s="11">
        <v>697</v>
      </c>
      <c r="E725" s="11">
        <v>686</v>
      </c>
      <c r="F725" s="11" t="s">
        <v>1029</v>
      </c>
      <c r="G725" s="11">
        <v>3</v>
      </c>
      <c r="H725" s="11" t="s">
        <v>1029</v>
      </c>
      <c r="I725" s="11" t="s">
        <v>1029</v>
      </c>
      <c r="J725" s="11">
        <v>3</v>
      </c>
      <c r="K725" s="11" t="s">
        <v>1029</v>
      </c>
      <c r="L725" s="11" t="s">
        <v>1029</v>
      </c>
      <c r="M725" s="11" t="s">
        <v>1029</v>
      </c>
      <c r="N725" s="11" t="s">
        <v>1029</v>
      </c>
      <c r="O725" s="11" t="s">
        <v>1029</v>
      </c>
      <c r="P725" s="11" t="s">
        <v>1029</v>
      </c>
      <c r="Q725" s="11">
        <v>5</v>
      </c>
      <c r="R725" s="11" t="s">
        <v>1029</v>
      </c>
      <c r="S725" s="11" t="s">
        <v>1029</v>
      </c>
      <c r="T725" s="54"/>
      <c r="U725" s="54"/>
      <c r="V725" s="54"/>
      <c r="W725" s="54"/>
      <c r="X725" s="54"/>
      <c r="Y725" s="54"/>
      <c r="Z725" s="54"/>
      <c r="AA725" s="54"/>
      <c r="AB725" s="54"/>
      <c r="AC725" s="54"/>
      <c r="AD725" s="54"/>
      <c r="AE725" s="54"/>
      <c r="AF725" s="54"/>
      <c r="AG725" s="54"/>
      <c r="AH725" s="54"/>
      <c r="AI725" s="54"/>
    </row>
    <row r="726" spans="2:35">
      <c r="B726" s="25">
        <v>9236000</v>
      </c>
      <c r="C726" s="273" t="s">
        <v>742</v>
      </c>
      <c r="D726" s="11">
        <v>646</v>
      </c>
      <c r="E726" s="11">
        <v>646</v>
      </c>
      <c r="F726" s="11" t="s">
        <v>1029</v>
      </c>
      <c r="G726" s="11" t="s">
        <v>1029</v>
      </c>
      <c r="H726" s="11" t="s">
        <v>1029</v>
      </c>
      <c r="I726" s="11" t="s">
        <v>1029</v>
      </c>
      <c r="J726" s="11" t="s">
        <v>1029</v>
      </c>
      <c r="K726" s="11" t="s">
        <v>1029</v>
      </c>
      <c r="L726" s="11" t="s">
        <v>1029</v>
      </c>
      <c r="M726" s="11" t="s">
        <v>1029</v>
      </c>
      <c r="N726" s="11" t="s">
        <v>1029</v>
      </c>
      <c r="O726" s="11" t="s">
        <v>1029</v>
      </c>
      <c r="P726" s="11" t="s">
        <v>1029</v>
      </c>
      <c r="Q726" s="11" t="s">
        <v>1029</v>
      </c>
      <c r="R726" s="11" t="s">
        <v>1029</v>
      </c>
      <c r="S726" s="11" t="s">
        <v>1029</v>
      </c>
      <c r="T726" s="54"/>
      <c r="U726" s="54"/>
      <c r="V726" s="54"/>
      <c r="W726" s="54"/>
      <c r="X726" s="54"/>
      <c r="Y726" s="54"/>
      <c r="Z726" s="54"/>
      <c r="AA726" s="54"/>
      <c r="AB726" s="54"/>
      <c r="AC726" s="54"/>
      <c r="AD726" s="54"/>
      <c r="AE726" s="54"/>
      <c r="AF726" s="54"/>
      <c r="AG726" s="54"/>
      <c r="AH726" s="54"/>
      <c r="AI726" s="54"/>
    </row>
    <row r="727" spans="2:35">
      <c r="B727" s="25">
        <v>9237000</v>
      </c>
      <c r="C727" s="273" t="s">
        <v>743</v>
      </c>
      <c r="D727" s="11">
        <v>2794</v>
      </c>
      <c r="E727" s="11">
        <v>2791</v>
      </c>
      <c r="F727" s="11">
        <v>1</v>
      </c>
      <c r="G727" s="11" t="s">
        <v>1029</v>
      </c>
      <c r="H727" s="11" t="s">
        <v>1029</v>
      </c>
      <c r="I727" s="11">
        <v>2</v>
      </c>
      <c r="J727" s="11" t="s">
        <v>1029</v>
      </c>
      <c r="K727" s="11" t="s">
        <v>1029</v>
      </c>
      <c r="L727" s="11" t="s">
        <v>1029</v>
      </c>
      <c r="M727" s="11" t="s">
        <v>1029</v>
      </c>
      <c r="N727" s="11" t="s">
        <v>1029</v>
      </c>
      <c r="O727" s="11" t="s">
        <v>1029</v>
      </c>
      <c r="P727" s="11" t="s">
        <v>1029</v>
      </c>
      <c r="Q727" s="11" t="s">
        <v>1029</v>
      </c>
      <c r="R727" s="11" t="s">
        <v>1029</v>
      </c>
      <c r="S727" s="11" t="s">
        <v>1029</v>
      </c>
      <c r="T727" s="54"/>
      <c r="U727" s="54"/>
      <c r="V727" s="54"/>
      <c r="W727" s="54"/>
      <c r="X727" s="54"/>
      <c r="Y727" s="54"/>
      <c r="Z727" s="54"/>
      <c r="AA727" s="54"/>
      <c r="AB727" s="54"/>
      <c r="AC727" s="54"/>
      <c r="AD727" s="54"/>
      <c r="AE727" s="54"/>
      <c r="AF727" s="54"/>
      <c r="AG727" s="54"/>
      <c r="AH727" s="54"/>
      <c r="AI727" s="54"/>
    </row>
    <row r="728" spans="2:35">
      <c r="B728" s="25">
        <v>9238000</v>
      </c>
      <c r="C728" s="273" t="s">
        <v>744</v>
      </c>
      <c r="D728" s="11">
        <v>1127</v>
      </c>
      <c r="E728" s="11">
        <v>1119</v>
      </c>
      <c r="F728" s="11" t="s">
        <v>1029</v>
      </c>
      <c r="G728" s="11">
        <v>1</v>
      </c>
      <c r="H728" s="11" t="s">
        <v>1029</v>
      </c>
      <c r="I728" s="11">
        <v>6</v>
      </c>
      <c r="J728" s="11" t="s">
        <v>1029</v>
      </c>
      <c r="K728" s="11" t="s">
        <v>1029</v>
      </c>
      <c r="L728" s="11">
        <v>1</v>
      </c>
      <c r="M728" s="11" t="s">
        <v>1029</v>
      </c>
      <c r="N728" s="11" t="s">
        <v>1029</v>
      </c>
      <c r="O728" s="11" t="s">
        <v>1029</v>
      </c>
      <c r="P728" s="11" t="s">
        <v>1029</v>
      </c>
      <c r="Q728" s="11" t="s">
        <v>1029</v>
      </c>
      <c r="R728" s="11" t="s">
        <v>1029</v>
      </c>
      <c r="S728" s="11" t="s">
        <v>1029</v>
      </c>
      <c r="T728" s="54"/>
      <c r="U728" s="54"/>
      <c r="V728" s="54"/>
      <c r="W728" s="54"/>
      <c r="X728" s="54"/>
      <c r="Y728" s="54"/>
      <c r="Z728" s="54"/>
      <c r="AA728" s="54"/>
      <c r="AB728" s="54"/>
      <c r="AC728" s="54"/>
      <c r="AD728" s="54"/>
      <c r="AE728" s="54"/>
      <c r="AF728" s="54"/>
      <c r="AG728" s="54"/>
      <c r="AH728" s="54"/>
      <c r="AI728" s="54"/>
    </row>
    <row r="729" spans="2:35">
      <c r="B729" s="25">
        <v>9239000</v>
      </c>
      <c r="C729" s="273" t="s">
        <v>745</v>
      </c>
      <c r="D729" s="11">
        <v>2327</v>
      </c>
      <c r="E729" s="11">
        <v>2175</v>
      </c>
      <c r="F729" s="11">
        <v>138</v>
      </c>
      <c r="G729" s="11">
        <v>2</v>
      </c>
      <c r="H729" s="11" t="s">
        <v>1029</v>
      </c>
      <c r="I729" s="11">
        <v>2</v>
      </c>
      <c r="J729" s="11" t="s">
        <v>1029</v>
      </c>
      <c r="K729" s="11" t="s">
        <v>1029</v>
      </c>
      <c r="L729" s="11" t="s">
        <v>1029</v>
      </c>
      <c r="M729" s="11">
        <v>3</v>
      </c>
      <c r="N729" s="11" t="s">
        <v>1029</v>
      </c>
      <c r="O729" s="11" t="s">
        <v>1029</v>
      </c>
      <c r="P729" s="11" t="s">
        <v>1029</v>
      </c>
      <c r="Q729" s="11">
        <v>2</v>
      </c>
      <c r="R729" s="11">
        <v>1</v>
      </c>
      <c r="S729" s="11">
        <v>4</v>
      </c>
      <c r="T729" s="54"/>
      <c r="U729" s="54"/>
      <c r="V729" s="54"/>
      <c r="W729" s="54"/>
      <c r="X729" s="54"/>
      <c r="Y729" s="54"/>
      <c r="Z729" s="54"/>
      <c r="AA729" s="54"/>
      <c r="AB729" s="54"/>
      <c r="AC729" s="54"/>
      <c r="AD729" s="54"/>
      <c r="AE729" s="54"/>
      <c r="AF729" s="54"/>
      <c r="AG729" s="54"/>
      <c r="AH729" s="54"/>
      <c r="AI729" s="54"/>
    </row>
    <row r="730" spans="2:35">
      <c r="B730" s="25">
        <v>9240000</v>
      </c>
      <c r="C730" s="273" t="s">
        <v>746</v>
      </c>
      <c r="D730" s="11">
        <v>2906</v>
      </c>
      <c r="E730" s="11">
        <v>2882</v>
      </c>
      <c r="F730" s="11">
        <v>5</v>
      </c>
      <c r="G730" s="11">
        <v>4</v>
      </c>
      <c r="H730" s="11">
        <v>5</v>
      </c>
      <c r="I730" s="11" t="s">
        <v>1029</v>
      </c>
      <c r="J730" s="11">
        <v>5</v>
      </c>
      <c r="K730" s="11" t="s">
        <v>1029</v>
      </c>
      <c r="L730" s="11" t="s">
        <v>1029</v>
      </c>
      <c r="M730" s="11" t="s">
        <v>1029</v>
      </c>
      <c r="N730" s="11" t="s">
        <v>1029</v>
      </c>
      <c r="O730" s="11" t="s">
        <v>1029</v>
      </c>
      <c r="P730" s="11" t="s">
        <v>1029</v>
      </c>
      <c r="Q730" s="11">
        <v>2</v>
      </c>
      <c r="R730" s="11">
        <v>2</v>
      </c>
      <c r="S730" s="11">
        <v>1</v>
      </c>
      <c r="T730" s="54"/>
      <c r="U730" s="54"/>
      <c r="V730" s="54"/>
      <c r="W730" s="54"/>
      <c r="X730" s="54"/>
      <c r="Y730" s="54"/>
      <c r="Z730" s="54"/>
      <c r="AA730" s="54"/>
      <c r="AB730" s="54"/>
      <c r="AC730" s="54"/>
      <c r="AD730" s="54"/>
      <c r="AE730" s="54"/>
      <c r="AF730" s="54"/>
      <c r="AG730" s="54"/>
      <c r="AH730" s="54"/>
      <c r="AI730" s="54"/>
    </row>
    <row r="731" spans="2:35" s="54" customFormat="1">
      <c r="B731" s="298"/>
      <c r="C731" s="301" t="s">
        <v>747</v>
      </c>
      <c r="D731" s="303">
        <v>306672</v>
      </c>
      <c r="E731" s="303">
        <v>290441</v>
      </c>
      <c r="F731" s="303">
        <v>6655</v>
      </c>
      <c r="G731" s="303">
        <v>979</v>
      </c>
      <c r="H731" s="303">
        <v>1416</v>
      </c>
      <c r="I731" s="303">
        <v>1931</v>
      </c>
      <c r="J731" s="303">
        <v>872</v>
      </c>
      <c r="K731" s="303">
        <v>74</v>
      </c>
      <c r="L731" s="303">
        <v>132</v>
      </c>
      <c r="M731" s="303">
        <v>79</v>
      </c>
      <c r="N731" s="303">
        <v>194</v>
      </c>
      <c r="O731" s="303">
        <v>19</v>
      </c>
      <c r="P731" s="303">
        <v>34</v>
      </c>
      <c r="Q731" s="303">
        <v>491</v>
      </c>
      <c r="R731" s="303">
        <v>1653</v>
      </c>
      <c r="S731" s="303">
        <v>1702</v>
      </c>
    </row>
    <row r="732" spans="2:35" s="54" customFormat="1">
      <c r="B732" s="298">
        <v>1200000</v>
      </c>
      <c r="C732" s="302" t="s">
        <v>748</v>
      </c>
      <c r="D732" s="303">
        <v>14914</v>
      </c>
      <c r="E732" s="303">
        <v>14200</v>
      </c>
      <c r="F732" s="303">
        <v>230</v>
      </c>
      <c r="G732" s="303">
        <v>27</v>
      </c>
      <c r="H732" s="303">
        <v>66</v>
      </c>
      <c r="I732" s="303">
        <v>152</v>
      </c>
      <c r="J732" s="303">
        <v>30</v>
      </c>
      <c r="K732" s="303">
        <v>1</v>
      </c>
      <c r="L732" s="303">
        <v>7</v>
      </c>
      <c r="M732" s="303">
        <v>11</v>
      </c>
      <c r="N732" s="303">
        <v>6</v>
      </c>
      <c r="O732" s="303">
        <v>2</v>
      </c>
      <c r="P732" s="303">
        <v>5</v>
      </c>
      <c r="Q732" s="303">
        <v>31</v>
      </c>
      <c r="R732" s="303">
        <v>90</v>
      </c>
      <c r="S732" s="303">
        <v>56</v>
      </c>
    </row>
    <row r="733" spans="2:35">
      <c r="B733" s="25">
        <v>1201000</v>
      </c>
      <c r="C733" s="273" t="s">
        <v>749</v>
      </c>
      <c r="D733" s="11">
        <v>6291</v>
      </c>
      <c r="E733" s="11">
        <v>5833</v>
      </c>
      <c r="F733" s="11">
        <v>109</v>
      </c>
      <c r="G733" s="11">
        <v>25</v>
      </c>
      <c r="H733" s="11">
        <v>65</v>
      </c>
      <c r="I733" s="11">
        <v>76</v>
      </c>
      <c r="J733" s="11">
        <v>26</v>
      </c>
      <c r="K733" s="11" t="s">
        <v>1029</v>
      </c>
      <c r="L733" s="11">
        <v>4</v>
      </c>
      <c r="M733" s="11">
        <v>7</v>
      </c>
      <c r="N733" s="11">
        <v>4</v>
      </c>
      <c r="O733" s="11" t="s">
        <v>1029</v>
      </c>
      <c r="P733" s="11">
        <v>5</v>
      </c>
      <c r="Q733" s="11">
        <v>26</v>
      </c>
      <c r="R733" s="11">
        <v>77</v>
      </c>
      <c r="S733" s="11">
        <v>34</v>
      </c>
      <c r="T733" s="54"/>
      <c r="U733" s="54"/>
      <c r="V733" s="54"/>
      <c r="W733" s="54"/>
      <c r="X733" s="54"/>
      <c r="Y733" s="54"/>
      <c r="Z733" s="54"/>
      <c r="AA733" s="54"/>
      <c r="AB733" s="54"/>
      <c r="AC733" s="54"/>
      <c r="AD733" s="54"/>
      <c r="AE733" s="54"/>
      <c r="AF733" s="54"/>
      <c r="AG733" s="54"/>
      <c r="AH733" s="54"/>
      <c r="AI733" s="54"/>
    </row>
    <row r="734" spans="2:35">
      <c r="B734" s="25">
        <v>1210000</v>
      </c>
      <c r="C734" s="273" t="s">
        <v>750</v>
      </c>
      <c r="D734" s="11">
        <v>2856</v>
      </c>
      <c r="E734" s="11">
        <v>2810</v>
      </c>
      <c r="F734" s="11">
        <v>11</v>
      </c>
      <c r="G734" s="11">
        <v>1</v>
      </c>
      <c r="H734" s="11" t="s">
        <v>1029</v>
      </c>
      <c r="I734" s="11">
        <v>3</v>
      </c>
      <c r="J734" s="11">
        <v>4</v>
      </c>
      <c r="K734" s="11" t="s">
        <v>1029</v>
      </c>
      <c r="L734" s="11">
        <v>2</v>
      </c>
      <c r="M734" s="11">
        <v>2</v>
      </c>
      <c r="N734" s="11" t="s">
        <v>1029</v>
      </c>
      <c r="O734" s="11" t="s">
        <v>1029</v>
      </c>
      <c r="P734" s="11" t="s">
        <v>1029</v>
      </c>
      <c r="Q734" s="11">
        <v>1</v>
      </c>
      <c r="R734" s="11">
        <v>5</v>
      </c>
      <c r="S734" s="11">
        <v>17</v>
      </c>
      <c r="T734" s="54"/>
      <c r="U734" s="54"/>
      <c r="V734" s="54"/>
      <c r="W734" s="54"/>
      <c r="X734" s="54"/>
      <c r="Y734" s="54"/>
      <c r="Z734" s="54"/>
      <c r="AA734" s="54"/>
      <c r="AB734" s="54"/>
      <c r="AC734" s="54"/>
      <c r="AD734" s="54"/>
      <c r="AE734" s="54"/>
      <c r="AF734" s="54"/>
      <c r="AG734" s="54"/>
      <c r="AH734" s="54"/>
      <c r="AI734" s="54"/>
    </row>
    <row r="735" spans="2:35">
      <c r="B735" s="25">
        <v>1211000</v>
      </c>
      <c r="C735" s="273" t="s">
        <v>751</v>
      </c>
      <c r="D735" s="11">
        <v>1311</v>
      </c>
      <c r="E735" s="11">
        <v>1178</v>
      </c>
      <c r="F735" s="11">
        <v>53</v>
      </c>
      <c r="G735" s="11" t="s">
        <v>1029</v>
      </c>
      <c r="H735" s="11" t="s">
        <v>1029</v>
      </c>
      <c r="I735" s="11">
        <v>68</v>
      </c>
      <c r="J735" s="11" t="s">
        <v>1029</v>
      </c>
      <c r="K735" s="11" t="s">
        <v>1029</v>
      </c>
      <c r="L735" s="11" t="s">
        <v>1029</v>
      </c>
      <c r="M735" s="11" t="s">
        <v>1029</v>
      </c>
      <c r="N735" s="11">
        <v>1</v>
      </c>
      <c r="O735" s="11">
        <v>2</v>
      </c>
      <c r="P735" s="11" t="s">
        <v>1029</v>
      </c>
      <c r="Q735" s="11" t="s">
        <v>1029</v>
      </c>
      <c r="R735" s="11">
        <v>7</v>
      </c>
      <c r="S735" s="11">
        <v>2</v>
      </c>
      <c r="T735" s="54"/>
      <c r="U735" s="54"/>
      <c r="V735" s="54"/>
      <c r="W735" s="54"/>
      <c r="X735" s="54"/>
      <c r="Y735" s="54"/>
      <c r="Z735" s="54"/>
      <c r="AA735" s="54"/>
      <c r="AB735" s="54"/>
      <c r="AC735" s="54"/>
      <c r="AD735" s="54"/>
      <c r="AE735" s="54"/>
      <c r="AF735" s="54"/>
      <c r="AG735" s="54"/>
      <c r="AH735" s="54"/>
      <c r="AI735" s="54"/>
    </row>
    <row r="736" spans="2:35">
      <c r="B736" s="25">
        <v>1212000</v>
      </c>
      <c r="C736" s="273" t="s">
        <v>752</v>
      </c>
      <c r="D736" s="11">
        <v>971</v>
      </c>
      <c r="E736" s="11">
        <v>966</v>
      </c>
      <c r="F736" s="11">
        <v>2</v>
      </c>
      <c r="G736" s="11" t="s">
        <v>1029</v>
      </c>
      <c r="H736" s="11" t="s">
        <v>1029</v>
      </c>
      <c r="I736" s="11">
        <v>1</v>
      </c>
      <c r="J736" s="11" t="s">
        <v>1029</v>
      </c>
      <c r="K736" s="11" t="s">
        <v>1029</v>
      </c>
      <c r="L736" s="11">
        <v>1</v>
      </c>
      <c r="M736" s="11" t="s">
        <v>1029</v>
      </c>
      <c r="N736" s="11">
        <v>1</v>
      </c>
      <c r="O736" s="11" t="s">
        <v>1029</v>
      </c>
      <c r="P736" s="11" t="s">
        <v>1029</v>
      </c>
      <c r="Q736" s="11" t="s">
        <v>1029</v>
      </c>
      <c r="R736" s="11" t="s">
        <v>1029</v>
      </c>
      <c r="S736" s="11" t="s">
        <v>1029</v>
      </c>
      <c r="T736" s="54"/>
      <c r="U736" s="54"/>
      <c r="V736" s="54"/>
      <c r="W736" s="54"/>
      <c r="X736" s="54"/>
      <c r="Y736" s="54"/>
      <c r="Z736" s="54"/>
      <c r="AA736" s="54"/>
      <c r="AB736" s="54"/>
      <c r="AC736" s="54"/>
      <c r="AD736" s="54"/>
      <c r="AE736" s="54"/>
      <c r="AF736" s="54"/>
      <c r="AG736" s="54"/>
      <c r="AH736" s="54"/>
      <c r="AI736" s="54"/>
    </row>
    <row r="737" spans="2:35">
      <c r="B737" s="25">
        <v>1213000</v>
      </c>
      <c r="C737" s="273" t="s">
        <v>753</v>
      </c>
      <c r="D737" s="11">
        <v>434</v>
      </c>
      <c r="E737" s="11">
        <v>429</v>
      </c>
      <c r="F737" s="11">
        <v>1</v>
      </c>
      <c r="G737" s="11" t="s">
        <v>1029</v>
      </c>
      <c r="H737" s="11" t="s">
        <v>1029</v>
      </c>
      <c r="I737" s="11">
        <v>3</v>
      </c>
      <c r="J737" s="11" t="s">
        <v>1029</v>
      </c>
      <c r="K737" s="11" t="s">
        <v>1029</v>
      </c>
      <c r="L737" s="11" t="s">
        <v>1029</v>
      </c>
      <c r="M737" s="11" t="s">
        <v>1029</v>
      </c>
      <c r="N737" s="11" t="s">
        <v>1029</v>
      </c>
      <c r="O737" s="11" t="s">
        <v>1029</v>
      </c>
      <c r="P737" s="11" t="s">
        <v>1029</v>
      </c>
      <c r="Q737" s="11">
        <v>1</v>
      </c>
      <c r="R737" s="11" t="s">
        <v>1029</v>
      </c>
      <c r="S737" s="11" t="s">
        <v>1029</v>
      </c>
      <c r="T737" s="54"/>
      <c r="U737" s="54"/>
      <c r="V737" s="54"/>
      <c r="W737" s="54"/>
      <c r="X737" s="54"/>
      <c r="Y737" s="54"/>
      <c r="Z737" s="54"/>
      <c r="AA737" s="54"/>
      <c r="AB737" s="54"/>
      <c r="AC737" s="54"/>
      <c r="AD737" s="54"/>
      <c r="AE737" s="54"/>
      <c r="AF737" s="54"/>
      <c r="AG737" s="54"/>
      <c r="AH737" s="54"/>
      <c r="AI737" s="54"/>
    </row>
    <row r="738" spans="2:35">
      <c r="B738" s="25">
        <v>1214000</v>
      </c>
      <c r="C738" s="273" t="s">
        <v>754</v>
      </c>
      <c r="D738" s="11">
        <v>628</v>
      </c>
      <c r="E738" s="11">
        <v>624</v>
      </c>
      <c r="F738" s="11">
        <v>2</v>
      </c>
      <c r="G738" s="11">
        <v>1</v>
      </c>
      <c r="H738" s="11">
        <v>1</v>
      </c>
      <c r="I738" s="11" t="s">
        <v>1029</v>
      </c>
      <c r="J738" s="11" t="s">
        <v>1029</v>
      </c>
      <c r="K738" s="11" t="s">
        <v>1029</v>
      </c>
      <c r="L738" s="11" t="s">
        <v>1029</v>
      </c>
      <c r="M738" s="11" t="s">
        <v>1029</v>
      </c>
      <c r="N738" s="11" t="s">
        <v>1029</v>
      </c>
      <c r="O738" s="11" t="s">
        <v>1029</v>
      </c>
      <c r="P738" s="11" t="s">
        <v>1029</v>
      </c>
      <c r="Q738" s="11" t="s">
        <v>1029</v>
      </c>
      <c r="R738" s="11" t="s">
        <v>1029</v>
      </c>
      <c r="S738" s="11" t="s">
        <v>1029</v>
      </c>
      <c r="T738" s="54"/>
      <c r="U738" s="54"/>
      <c r="V738" s="54"/>
      <c r="W738" s="54"/>
      <c r="X738" s="54"/>
      <c r="Y738" s="54"/>
      <c r="Z738" s="54"/>
      <c r="AA738" s="54"/>
      <c r="AB738" s="54"/>
      <c r="AC738" s="54"/>
      <c r="AD738" s="54"/>
      <c r="AE738" s="54"/>
      <c r="AF738" s="54"/>
      <c r="AG738" s="54"/>
      <c r="AH738" s="54"/>
      <c r="AI738" s="54"/>
    </row>
    <row r="739" spans="2:35">
      <c r="B739" s="25">
        <v>1215000</v>
      </c>
      <c r="C739" s="273" t="s">
        <v>755</v>
      </c>
      <c r="D739" s="11">
        <v>2423</v>
      </c>
      <c r="E739" s="11">
        <v>2360</v>
      </c>
      <c r="F739" s="11">
        <v>52</v>
      </c>
      <c r="G739" s="11" t="s">
        <v>1029</v>
      </c>
      <c r="H739" s="11" t="s">
        <v>1029</v>
      </c>
      <c r="I739" s="11">
        <v>1</v>
      </c>
      <c r="J739" s="11" t="s">
        <v>1029</v>
      </c>
      <c r="K739" s="11">
        <v>1</v>
      </c>
      <c r="L739" s="11" t="s">
        <v>1029</v>
      </c>
      <c r="M739" s="11">
        <v>2</v>
      </c>
      <c r="N739" s="11" t="s">
        <v>1029</v>
      </c>
      <c r="O739" s="11" t="s">
        <v>1029</v>
      </c>
      <c r="P739" s="11" t="s">
        <v>1029</v>
      </c>
      <c r="Q739" s="11">
        <v>3</v>
      </c>
      <c r="R739" s="11">
        <v>1</v>
      </c>
      <c r="S739" s="11">
        <v>3</v>
      </c>
      <c r="T739" s="54"/>
      <c r="U739" s="54"/>
      <c r="V739" s="54"/>
      <c r="W739" s="54"/>
      <c r="X739" s="54"/>
      <c r="Y739" s="54"/>
      <c r="Z739" s="54"/>
      <c r="AA739" s="54"/>
      <c r="AB739" s="54"/>
      <c r="AC739" s="54"/>
      <c r="AD739" s="54"/>
      <c r="AE739" s="54"/>
      <c r="AF739" s="54"/>
      <c r="AG739" s="54"/>
      <c r="AH739" s="54"/>
      <c r="AI739" s="54"/>
    </row>
    <row r="740" spans="2:35" s="54" customFormat="1">
      <c r="B740" s="298">
        <v>1700000</v>
      </c>
      <c r="C740" s="301" t="s">
        <v>756</v>
      </c>
      <c r="D740" s="303">
        <v>72775</v>
      </c>
      <c r="E740" s="303">
        <v>65534</v>
      </c>
      <c r="F740" s="303">
        <v>2865</v>
      </c>
      <c r="G740" s="303">
        <v>312</v>
      </c>
      <c r="H740" s="303">
        <v>604</v>
      </c>
      <c r="I740" s="303">
        <v>975</v>
      </c>
      <c r="J740" s="303">
        <v>316</v>
      </c>
      <c r="K740" s="303">
        <v>44</v>
      </c>
      <c r="L740" s="303">
        <v>32</v>
      </c>
      <c r="M740" s="303">
        <v>30</v>
      </c>
      <c r="N740" s="303">
        <v>79</v>
      </c>
      <c r="O740" s="303">
        <v>5</v>
      </c>
      <c r="P740" s="303">
        <v>8</v>
      </c>
      <c r="Q740" s="303">
        <v>161</v>
      </c>
      <c r="R740" s="303">
        <v>879</v>
      </c>
      <c r="S740" s="303">
        <v>931</v>
      </c>
    </row>
    <row r="741" spans="2:35">
      <c r="B741" s="25">
        <v>1701000</v>
      </c>
      <c r="C741" s="273" t="s">
        <v>757</v>
      </c>
      <c r="D741" s="11">
        <v>22223</v>
      </c>
      <c r="E741" s="11">
        <v>20264</v>
      </c>
      <c r="F741" s="11">
        <v>283</v>
      </c>
      <c r="G741" s="11">
        <v>161</v>
      </c>
      <c r="H741" s="11">
        <v>66</v>
      </c>
      <c r="I741" s="11">
        <v>164</v>
      </c>
      <c r="J741" s="11">
        <v>162</v>
      </c>
      <c r="K741" s="11">
        <v>39</v>
      </c>
      <c r="L741" s="11">
        <v>15</v>
      </c>
      <c r="M741" s="11">
        <v>17</v>
      </c>
      <c r="N741" s="11">
        <v>44</v>
      </c>
      <c r="O741" s="11">
        <v>2</v>
      </c>
      <c r="P741" s="11">
        <v>6</v>
      </c>
      <c r="Q741" s="11">
        <v>119</v>
      </c>
      <c r="R741" s="11">
        <v>599</v>
      </c>
      <c r="S741" s="11">
        <v>282</v>
      </c>
      <c r="T741" s="54"/>
      <c r="U741" s="54"/>
      <c r="V741" s="54"/>
      <c r="W741" s="54"/>
      <c r="X741" s="54"/>
      <c r="Y741" s="54"/>
      <c r="Z741" s="54"/>
      <c r="AA741" s="54"/>
      <c r="AB741" s="54"/>
      <c r="AC741" s="54"/>
      <c r="AD741" s="54"/>
      <c r="AE741" s="54"/>
      <c r="AF741" s="54"/>
      <c r="AG741" s="54"/>
      <c r="AH741" s="54"/>
      <c r="AI741" s="54"/>
    </row>
    <row r="742" spans="2:35">
      <c r="B742" s="25">
        <v>1710000</v>
      </c>
      <c r="C742" s="273" t="s">
        <v>758</v>
      </c>
      <c r="D742" s="11">
        <v>831</v>
      </c>
      <c r="E742" s="11">
        <v>738</v>
      </c>
      <c r="F742" s="11">
        <v>8</v>
      </c>
      <c r="G742" s="11">
        <v>8</v>
      </c>
      <c r="H742" s="11">
        <v>7</v>
      </c>
      <c r="I742" s="11" t="s">
        <v>1029</v>
      </c>
      <c r="J742" s="11" t="s">
        <v>1029</v>
      </c>
      <c r="K742" s="11">
        <v>1</v>
      </c>
      <c r="L742" s="11" t="s">
        <v>1029</v>
      </c>
      <c r="M742" s="11" t="s">
        <v>1029</v>
      </c>
      <c r="N742" s="11" t="s">
        <v>1029</v>
      </c>
      <c r="O742" s="11" t="s">
        <v>1029</v>
      </c>
      <c r="P742" s="11">
        <v>1</v>
      </c>
      <c r="Q742" s="11">
        <v>5</v>
      </c>
      <c r="R742" s="11">
        <v>5</v>
      </c>
      <c r="S742" s="11">
        <v>58</v>
      </c>
      <c r="T742" s="54"/>
      <c r="U742" s="54"/>
      <c r="V742" s="54"/>
      <c r="W742" s="54"/>
      <c r="X742" s="54"/>
      <c r="Y742" s="54"/>
      <c r="Z742" s="54"/>
      <c r="AA742" s="54"/>
      <c r="AB742" s="54"/>
      <c r="AC742" s="54"/>
      <c r="AD742" s="54"/>
      <c r="AE742" s="54"/>
      <c r="AF742" s="54"/>
      <c r="AG742" s="54"/>
      <c r="AH742" s="54"/>
      <c r="AI742" s="54"/>
    </row>
    <row r="743" spans="2:35">
      <c r="B743" s="25">
        <v>1711000</v>
      </c>
      <c r="C743" s="273" t="s">
        <v>759</v>
      </c>
      <c r="D743" s="11">
        <v>1714</v>
      </c>
      <c r="E743" s="11">
        <v>1588</v>
      </c>
      <c r="F743" s="11">
        <v>19</v>
      </c>
      <c r="G743" s="11" t="s">
        <v>1029</v>
      </c>
      <c r="H743" s="11" t="s">
        <v>1029</v>
      </c>
      <c r="I743" s="11">
        <v>27</v>
      </c>
      <c r="J743" s="11" t="s">
        <v>1029</v>
      </c>
      <c r="K743" s="11" t="s">
        <v>1029</v>
      </c>
      <c r="L743" s="11" t="s">
        <v>1029</v>
      </c>
      <c r="M743" s="11" t="s">
        <v>1029</v>
      </c>
      <c r="N743" s="11" t="s">
        <v>1029</v>
      </c>
      <c r="O743" s="11" t="s">
        <v>1029</v>
      </c>
      <c r="P743" s="11" t="s">
        <v>1029</v>
      </c>
      <c r="Q743" s="11">
        <v>5</v>
      </c>
      <c r="R743" s="11">
        <v>1</v>
      </c>
      <c r="S743" s="11">
        <v>74</v>
      </c>
      <c r="T743" s="54"/>
      <c r="U743" s="54"/>
      <c r="V743" s="54"/>
      <c r="W743" s="54"/>
      <c r="X743" s="54"/>
      <c r="Y743" s="54"/>
      <c r="Z743" s="54"/>
      <c r="AA743" s="54"/>
      <c r="AB743" s="54"/>
      <c r="AC743" s="54"/>
      <c r="AD743" s="54"/>
      <c r="AE743" s="54"/>
      <c r="AF743" s="54"/>
      <c r="AG743" s="54"/>
      <c r="AH743" s="54"/>
      <c r="AI743" s="54"/>
    </row>
    <row r="744" spans="2:35">
      <c r="B744" s="31">
        <v>1712000</v>
      </c>
      <c r="C744" s="273" t="s">
        <v>760</v>
      </c>
      <c r="D744" s="11">
        <v>1457</v>
      </c>
      <c r="E744" s="11">
        <v>1427</v>
      </c>
      <c r="F744" s="11">
        <v>18</v>
      </c>
      <c r="G744" s="11" t="s">
        <v>1029</v>
      </c>
      <c r="H744" s="11">
        <v>1</v>
      </c>
      <c r="I744" s="11">
        <v>4</v>
      </c>
      <c r="J744" s="11">
        <v>5</v>
      </c>
      <c r="K744" s="11" t="s">
        <v>1029</v>
      </c>
      <c r="L744" s="11" t="s">
        <v>1029</v>
      </c>
      <c r="M744" s="11" t="s">
        <v>1029</v>
      </c>
      <c r="N744" s="11" t="s">
        <v>1029</v>
      </c>
      <c r="O744" s="11" t="s">
        <v>1029</v>
      </c>
      <c r="P744" s="11" t="s">
        <v>1029</v>
      </c>
      <c r="Q744" s="11">
        <v>1</v>
      </c>
      <c r="R744" s="11" t="s">
        <v>1029</v>
      </c>
      <c r="S744" s="11">
        <v>1</v>
      </c>
      <c r="T744" s="54"/>
      <c r="U744" s="54"/>
      <c r="V744" s="54"/>
      <c r="W744" s="54"/>
      <c r="X744" s="54"/>
      <c r="Y744" s="54"/>
      <c r="Z744" s="54"/>
      <c r="AA744" s="54"/>
      <c r="AB744" s="54"/>
      <c r="AC744" s="54"/>
      <c r="AD744" s="54"/>
      <c r="AE744" s="54"/>
      <c r="AF744" s="54"/>
      <c r="AG744" s="54"/>
      <c r="AH744" s="54"/>
      <c r="AI744" s="54"/>
    </row>
    <row r="745" spans="2:35">
      <c r="B745" s="24">
        <v>1713000</v>
      </c>
      <c r="C745" s="273" t="s">
        <v>761</v>
      </c>
      <c r="D745" s="11">
        <v>1071</v>
      </c>
      <c r="E745" s="11">
        <v>1029</v>
      </c>
      <c r="F745" s="11">
        <v>31</v>
      </c>
      <c r="G745" s="11">
        <v>1</v>
      </c>
      <c r="H745" s="11" t="s">
        <v>1029</v>
      </c>
      <c r="I745" s="11" t="s">
        <v>1029</v>
      </c>
      <c r="J745" s="11" t="s">
        <v>1029</v>
      </c>
      <c r="K745" s="11" t="s">
        <v>1029</v>
      </c>
      <c r="L745" s="11" t="s">
        <v>1029</v>
      </c>
      <c r="M745" s="11" t="s">
        <v>1029</v>
      </c>
      <c r="N745" s="11">
        <v>3</v>
      </c>
      <c r="O745" s="11" t="s">
        <v>1029</v>
      </c>
      <c r="P745" s="11" t="s">
        <v>1029</v>
      </c>
      <c r="Q745" s="11" t="s">
        <v>1029</v>
      </c>
      <c r="R745" s="11" t="s">
        <v>1029</v>
      </c>
      <c r="S745" s="11">
        <v>7</v>
      </c>
      <c r="T745" s="54"/>
      <c r="U745" s="54"/>
      <c r="V745" s="54"/>
      <c r="W745" s="54"/>
      <c r="X745" s="54"/>
      <c r="Y745" s="54"/>
      <c r="Z745" s="54"/>
      <c r="AA745" s="54"/>
      <c r="AB745" s="54"/>
      <c r="AC745" s="54"/>
      <c r="AD745" s="54"/>
      <c r="AE745" s="54"/>
      <c r="AF745" s="54"/>
      <c r="AG745" s="54"/>
      <c r="AH745" s="54"/>
      <c r="AI745" s="54"/>
    </row>
    <row r="746" spans="2:35">
      <c r="B746" s="24">
        <v>1714000</v>
      </c>
      <c r="C746" s="273" t="s">
        <v>762</v>
      </c>
      <c r="D746" s="11">
        <v>776</v>
      </c>
      <c r="E746" s="11">
        <v>731</v>
      </c>
      <c r="F746" s="11">
        <v>40</v>
      </c>
      <c r="G746" s="11" t="s">
        <v>1029</v>
      </c>
      <c r="H746" s="11" t="s">
        <v>1029</v>
      </c>
      <c r="I746" s="11" t="s">
        <v>1029</v>
      </c>
      <c r="J746" s="11" t="s">
        <v>1029</v>
      </c>
      <c r="K746" s="11" t="s">
        <v>1029</v>
      </c>
      <c r="L746" s="11" t="s">
        <v>1029</v>
      </c>
      <c r="M746" s="11" t="s">
        <v>1029</v>
      </c>
      <c r="N746" s="11" t="s">
        <v>1029</v>
      </c>
      <c r="O746" s="11" t="s">
        <v>1029</v>
      </c>
      <c r="P746" s="11" t="s">
        <v>1029</v>
      </c>
      <c r="Q746" s="11" t="s">
        <v>1029</v>
      </c>
      <c r="R746" s="11" t="s">
        <v>1029</v>
      </c>
      <c r="S746" s="11">
        <v>5</v>
      </c>
      <c r="T746" s="54"/>
      <c r="U746" s="54"/>
      <c r="V746" s="54"/>
      <c r="W746" s="54"/>
      <c r="X746" s="54"/>
      <c r="Y746" s="54"/>
      <c r="Z746" s="54"/>
      <c r="AA746" s="54"/>
      <c r="AB746" s="54"/>
      <c r="AC746" s="54"/>
      <c r="AD746" s="54"/>
      <c r="AE746" s="54"/>
      <c r="AF746" s="54"/>
      <c r="AG746" s="54"/>
      <c r="AH746" s="54"/>
      <c r="AI746" s="54"/>
    </row>
    <row r="747" spans="2:35">
      <c r="B747" s="24">
        <v>1715000</v>
      </c>
      <c r="C747" s="273" t="s">
        <v>763</v>
      </c>
      <c r="D747" s="11">
        <v>1285</v>
      </c>
      <c r="E747" s="11">
        <v>1217</v>
      </c>
      <c r="F747" s="11">
        <v>45</v>
      </c>
      <c r="G747" s="11">
        <v>1</v>
      </c>
      <c r="H747" s="11" t="s">
        <v>1029</v>
      </c>
      <c r="I747" s="11">
        <v>6</v>
      </c>
      <c r="J747" s="11" t="s">
        <v>1029</v>
      </c>
      <c r="K747" s="11" t="s">
        <v>1029</v>
      </c>
      <c r="L747" s="11" t="s">
        <v>1029</v>
      </c>
      <c r="M747" s="11" t="s">
        <v>1029</v>
      </c>
      <c r="N747" s="11">
        <v>6</v>
      </c>
      <c r="O747" s="11" t="s">
        <v>1029</v>
      </c>
      <c r="P747" s="11" t="s">
        <v>1029</v>
      </c>
      <c r="Q747" s="11">
        <v>1</v>
      </c>
      <c r="R747" s="11">
        <v>2</v>
      </c>
      <c r="S747" s="11">
        <v>7</v>
      </c>
      <c r="T747" s="54"/>
      <c r="U747" s="54"/>
      <c r="V747" s="54"/>
      <c r="W747" s="54"/>
      <c r="X747" s="54"/>
      <c r="Y747" s="54"/>
      <c r="Z747" s="54"/>
      <c r="AA747" s="54"/>
      <c r="AB747" s="54"/>
      <c r="AC747" s="54"/>
      <c r="AD747" s="54"/>
      <c r="AE747" s="54"/>
      <c r="AF747" s="54"/>
      <c r="AG747" s="54"/>
      <c r="AH747" s="54"/>
      <c r="AI747" s="54"/>
    </row>
    <row r="748" spans="2:35">
      <c r="B748" s="24">
        <v>1715100</v>
      </c>
      <c r="C748" s="273" t="s">
        <v>764</v>
      </c>
      <c r="D748" s="11">
        <v>1001</v>
      </c>
      <c r="E748" s="11">
        <v>943</v>
      </c>
      <c r="F748" s="11">
        <v>38</v>
      </c>
      <c r="G748" s="11" t="s">
        <v>1029</v>
      </c>
      <c r="H748" s="11" t="s">
        <v>1029</v>
      </c>
      <c r="I748" s="11">
        <v>1</v>
      </c>
      <c r="J748" s="11">
        <v>3</v>
      </c>
      <c r="K748" s="11" t="s">
        <v>1029</v>
      </c>
      <c r="L748" s="11" t="s">
        <v>1029</v>
      </c>
      <c r="M748" s="11" t="s">
        <v>1029</v>
      </c>
      <c r="N748" s="11">
        <v>2</v>
      </c>
      <c r="O748" s="11" t="s">
        <v>1029</v>
      </c>
      <c r="P748" s="11" t="s">
        <v>1029</v>
      </c>
      <c r="Q748" s="11" t="s">
        <v>1029</v>
      </c>
      <c r="R748" s="11">
        <v>7</v>
      </c>
      <c r="S748" s="11">
        <v>7</v>
      </c>
      <c r="T748" s="54"/>
      <c r="U748" s="54"/>
      <c r="V748" s="54"/>
      <c r="W748" s="54"/>
      <c r="X748" s="54"/>
      <c r="Y748" s="54"/>
      <c r="Z748" s="54"/>
      <c r="AA748" s="54"/>
      <c r="AB748" s="54"/>
      <c r="AC748" s="54"/>
      <c r="AD748" s="54"/>
      <c r="AE748" s="54"/>
      <c r="AF748" s="54"/>
      <c r="AG748" s="54"/>
      <c r="AH748" s="54"/>
      <c r="AI748" s="54"/>
    </row>
    <row r="749" spans="2:35">
      <c r="B749" s="24">
        <v>1715200</v>
      </c>
      <c r="C749" s="273" t="s">
        <v>765</v>
      </c>
      <c r="D749" s="11">
        <v>1398</v>
      </c>
      <c r="E749" s="11">
        <v>1100</v>
      </c>
      <c r="F749" s="11">
        <v>175</v>
      </c>
      <c r="G749" s="11" t="s">
        <v>1029</v>
      </c>
      <c r="H749" s="11">
        <v>1</v>
      </c>
      <c r="I749" s="11">
        <v>90</v>
      </c>
      <c r="J749" s="11" t="s">
        <v>1029</v>
      </c>
      <c r="K749" s="11" t="s">
        <v>1029</v>
      </c>
      <c r="L749" s="11">
        <v>1</v>
      </c>
      <c r="M749" s="11" t="s">
        <v>1029</v>
      </c>
      <c r="N749" s="11" t="s">
        <v>1029</v>
      </c>
      <c r="O749" s="11" t="s">
        <v>1029</v>
      </c>
      <c r="P749" s="11" t="s">
        <v>1029</v>
      </c>
      <c r="Q749" s="11">
        <v>1</v>
      </c>
      <c r="R749" s="11">
        <v>1</v>
      </c>
      <c r="S749" s="11">
        <v>29</v>
      </c>
      <c r="T749" s="54"/>
      <c r="U749" s="54"/>
      <c r="V749" s="54"/>
      <c r="W749" s="54"/>
      <c r="X749" s="54"/>
      <c r="Y749" s="54"/>
      <c r="Z749" s="54"/>
      <c r="AA749" s="54"/>
      <c r="AB749" s="54"/>
      <c r="AC749" s="54"/>
      <c r="AD749" s="54"/>
      <c r="AE749" s="54"/>
      <c r="AF749" s="54"/>
      <c r="AG749" s="54"/>
      <c r="AH749" s="54"/>
      <c r="AI749" s="54"/>
    </row>
    <row r="750" spans="2:35">
      <c r="B750" s="24">
        <v>1716000</v>
      </c>
      <c r="C750" s="273" t="s">
        <v>766</v>
      </c>
      <c r="D750" s="11">
        <v>383</v>
      </c>
      <c r="E750" s="11">
        <v>345</v>
      </c>
      <c r="F750" s="11" t="s">
        <v>1029</v>
      </c>
      <c r="G750" s="11">
        <v>3</v>
      </c>
      <c r="H750" s="11" t="s">
        <v>1029</v>
      </c>
      <c r="I750" s="11">
        <v>2</v>
      </c>
      <c r="J750" s="11" t="s">
        <v>1029</v>
      </c>
      <c r="K750" s="11" t="s">
        <v>1029</v>
      </c>
      <c r="L750" s="11" t="s">
        <v>1029</v>
      </c>
      <c r="M750" s="11">
        <v>2</v>
      </c>
      <c r="N750" s="11" t="s">
        <v>1029</v>
      </c>
      <c r="O750" s="11" t="s">
        <v>1029</v>
      </c>
      <c r="P750" s="11" t="s">
        <v>1029</v>
      </c>
      <c r="Q750" s="11" t="s">
        <v>1029</v>
      </c>
      <c r="R750" s="11">
        <v>2</v>
      </c>
      <c r="S750" s="11">
        <v>29</v>
      </c>
      <c r="T750" s="54"/>
      <c r="U750" s="54"/>
      <c r="V750" s="54"/>
      <c r="W750" s="54"/>
      <c r="X750" s="54"/>
      <c r="Y750" s="54"/>
      <c r="Z750" s="54"/>
      <c r="AA750" s="54"/>
      <c r="AB750" s="54"/>
      <c r="AC750" s="54"/>
      <c r="AD750" s="54"/>
      <c r="AE750" s="54"/>
      <c r="AF750" s="54"/>
      <c r="AG750" s="54"/>
      <c r="AH750" s="54"/>
      <c r="AI750" s="54"/>
    </row>
    <row r="751" spans="2:35">
      <c r="B751" s="24">
        <v>1717000</v>
      </c>
      <c r="C751" s="273" t="s">
        <v>767</v>
      </c>
      <c r="D751" s="11">
        <v>1172</v>
      </c>
      <c r="E751" s="11">
        <v>1094</v>
      </c>
      <c r="F751" s="11">
        <v>73</v>
      </c>
      <c r="G751" s="11">
        <v>1</v>
      </c>
      <c r="H751" s="11" t="s">
        <v>1029</v>
      </c>
      <c r="I751" s="11">
        <v>1</v>
      </c>
      <c r="J751" s="11" t="s">
        <v>1029</v>
      </c>
      <c r="K751" s="11" t="s">
        <v>1029</v>
      </c>
      <c r="L751" s="11" t="s">
        <v>1029</v>
      </c>
      <c r="M751" s="11" t="s">
        <v>1029</v>
      </c>
      <c r="N751" s="11" t="s">
        <v>1029</v>
      </c>
      <c r="O751" s="11" t="s">
        <v>1029</v>
      </c>
      <c r="P751" s="11">
        <v>1</v>
      </c>
      <c r="Q751" s="11" t="s">
        <v>1029</v>
      </c>
      <c r="R751" s="11">
        <v>2</v>
      </c>
      <c r="S751" s="11" t="s">
        <v>1029</v>
      </c>
      <c r="T751" s="54"/>
      <c r="U751" s="54"/>
      <c r="V751" s="54"/>
      <c r="W751" s="54"/>
      <c r="X751" s="54"/>
      <c r="Y751" s="54"/>
      <c r="Z751" s="54"/>
      <c r="AA751" s="54"/>
      <c r="AB751" s="54"/>
      <c r="AC751" s="54"/>
      <c r="AD751" s="54"/>
      <c r="AE751" s="54"/>
      <c r="AF751" s="54"/>
      <c r="AG751" s="54"/>
      <c r="AH751" s="54"/>
      <c r="AI751" s="54"/>
    </row>
    <row r="752" spans="2:35">
      <c r="B752" s="24">
        <v>1718000</v>
      </c>
      <c r="C752" s="273" t="s">
        <v>768</v>
      </c>
      <c r="D752" s="11">
        <v>1228</v>
      </c>
      <c r="E752" s="11">
        <v>877</v>
      </c>
      <c r="F752" s="11">
        <v>69</v>
      </c>
      <c r="G752" s="11">
        <v>29</v>
      </c>
      <c r="H752" s="11">
        <v>90</v>
      </c>
      <c r="I752" s="11">
        <v>4</v>
      </c>
      <c r="J752" s="11">
        <v>29</v>
      </c>
      <c r="K752" s="11" t="s">
        <v>1029</v>
      </c>
      <c r="L752" s="11">
        <v>1</v>
      </c>
      <c r="M752" s="11" t="s">
        <v>1029</v>
      </c>
      <c r="N752" s="11">
        <v>1</v>
      </c>
      <c r="O752" s="11" t="s">
        <v>1029</v>
      </c>
      <c r="P752" s="11" t="s">
        <v>1029</v>
      </c>
      <c r="Q752" s="11">
        <v>2</v>
      </c>
      <c r="R752" s="11">
        <v>110</v>
      </c>
      <c r="S752" s="11">
        <v>16</v>
      </c>
      <c r="T752" s="54"/>
      <c r="U752" s="54"/>
      <c r="V752" s="54"/>
      <c r="W752" s="54"/>
      <c r="X752" s="54"/>
      <c r="Y752" s="54"/>
      <c r="Z752" s="54"/>
      <c r="AA752" s="54"/>
      <c r="AB752" s="54"/>
      <c r="AC752" s="54"/>
      <c r="AD752" s="54"/>
      <c r="AE752" s="54"/>
      <c r="AF752" s="54"/>
      <c r="AG752" s="54"/>
      <c r="AH752" s="54"/>
      <c r="AI752" s="54"/>
    </row>
    <row r="753" spans="2:35">
      <c r="B753" s="24">
        <v>1720000</v>
      </c>
      <c r="C753" s="273" t="s">
        <v>769</v>
      </c>
      <c r="D753" s="11">
        <v>1074</v>
      </c>
      <c r="E753" s="11">
        <v>1053</v>
      </c>
      <c r="F753" s="11">
        <v>21</v>
      </c>
      <c r="G753" s="11" t="s">
        <v>1029</v>
      </c>
      <c r="H753" s="11" t="s">
        <v>1029</v>
      </c>
      <c r="I753" s="11" t="s">
        <v>1029</v>
      </c>
      <c r="J753" s="11" t="s">
        <v>1029</v>
      </c>
      <c r="K753" s="11" t="s">
        <v>1029</v>
      </c>
      <c r="L753" s="11" t="s">
        <v>1029</v>
      </c>
      <c r="M753" s="11" t="s">
        <v>1029</v>
      </c>
      <c r="N753" s="11" t="s">
        <v>1029</v>
      </c>
      <c r="O753" s="11" t="s">
        <v>1029</v>
      </c>
      <c r="P753" s="11" t="s">
        <v>1029</v>
      </c>
      <c r="Q753" s="11" t="s">
        <v>1029</v>
      </c>
      <c r="R753" s="11" t="s">
        <v>1029</v>
      </c>
      <c r="S753" s="11" t="s">
        <v>1029</v>
      </c>
      <c r="T753" s="54"/>
      <c r="U753" s="54"/>
      <c r="V753" s="54"/>
      <c r="W753" s="54"/>
      <c r="X753" s="54"/>
      <c r="Y753" s="54"/>
      <c r="Z753" s="54"/>
      <c r="AA753" s="54"/>
      <c r="AB753" s="54"/>
      <c r="AC753" s="54"/>
      <c r="AD753" s="54"/>
      <c r="AE753" s="54"/>
      <c r="AF753" s="54"/>
      <c r="AG753" s="54"/>
      <c r="AH753" s="54"/>
      <c r="AI753" s="54"/>
    </row>
    <row r="754" spans="2:35">
      <c r="B754" s="24">
        <v>1721000</v>
      </c>
      <c r="C754" s="273" t="s">
        <v>770</v>
      </c>
      <c r="D754" s="11">
        <v>812</v>
      </c>
      <c r="E754" s="11">
        <v>735</v>
      </c>
      <c r="F754" s="11">
        <v>21</v>
      </c>
      <c r="G754" s="11" t="s">
        <v>1029</v>
      </c>
      <c r="H754" s="11">
        <v>5</v>
      </c>
      <c r="I754" s="11">
        <v>42</v>
      </c>
      <c r="J754" s="11" t="s">
        <v>1029</v>
      </c>
      <c r="K754" s="11" t="s">
        <v>1029</v>
      </c>
      <c r="L754" s="11" t="s">
        <v>1029</v>
      </c>
      <c r="M754" s="11" t="s">
        <v>1029</v>
      </c>
      <c r="N754" s="11" t="s">
        <v>1029</v>
      </c>
      <c r="O754" s="11" t="s">
        <v>1029</v>
      </c>
      <c r="P754" s="11" t="s">
        <v>1029</v>
      </c>
      <c r="Q754" s="11" t="s">
        <v>1029</v>
      </c>
      <c r="R754" s="11" t="s">
        <v>1029</v>
      </c>
      <c r="S754" s="11">
        <v>9</v>
      </c>
      <c r="T754" s="54"/>
      <c r="U754" s="54"/>
      <c r="V754" s="54"/>
      <c r="W754" s="54"/>
      <c r="X754" s="54"/>
      <c r="Y754" s="54"/>
      <c r="Z754" s="54"/>
      <c r="AA754" s="54"/>
      <c r="AB754" s="54"/>
      <c r="AC754" s="54"/>
      <c r="AD754" s="54"/>
      <c r="AE754" s="54"/>
      <c r="AF754" s="54"/>
      <c r="AG754" s="54"/>
      <c r="AH754" s="54"/>
      <c r="AI754" s="54"/>
    </row>
    <row r="755" spans="2:35">
      <c r="B755" s="24">
        <v>1722000</v>
      </c>
      <c r="C755" s="273" t="s">
        <v>771</v>
      </c>
      <c r="D755" s="11">
        <v>3053</v>
      </c>
      <c r="E755" s="11">
        <v>2139</v>
      </c>
      <c r="F755" s="11">
        <v>622</v>
      </c>
      <c r="G755" s="11">
        <v>7</v>
      </c>
      <c r="H755" s="11">
        <v>9</v>
      </c>
      <c r="I755" s="11">
        <v>223</v>
      </c>
      <c r="J755" s="11">
        <v>1</v>
      </c>
      <c r="K755" s="11" t="s">
        <v>1029</v>
      </c>
      <c r="L755" s="11" t="s">
        <v>1029</v>
      </c>
      <c r="M755" s="11">
        <v>2</v>
      </c>
      <c r="N755" s="11">
        <v>1</v>
      </c>
      <c r="O755" s="11" t="s">
        <v>1029</v>
      </c>
      <c r="P755" s="11" t="s">
        <v>1029</v>
      </c>
      <c r="Q755" s="11">
        <v>2</v>
      </c>
      <c r="R755" s="11">
        <v>15</v>
      </c>
      <c r="S755" s="11">
        <v>32</v>
      </c>
      <c r="T755" s="54"/>
      <c r="U755" s="54"/>
      <c r="V755" s="54"/>
      <c r="W755" s="54"/>
      <c r="X755" s="54"/>
      <c r="Y755" s="54"/>
      <c r="Z755" s="54"/>
      <c r="AA755" s="54"/>
      <c r="AB755" s="54"/>
      <c r="AC755" s="54"/>
      <c r="AD755" s="54"/>
      <c r="AE755" s="54"/>
      <c r="AF755" s="54"/>
      <c r="AG755" s="54"/>
      <c r="AH755" s="54"/>
      <c r="AI755" s="54"/>
    </row>
    <row r="756" spans="2:35">
      <c r="B756" s="24">
        <v>1723000</v>
      </c>
      <c r="C756" s="273" t="s">
        <v>772</v>
      </c>
      <c r="D756" s="11">
        <v>3654</v>
      </c>
      <c r="E756" s="11">
        <v>3506</v>
      </c>
      <c r="F756" s="11">
        <v>75</v>
      </c>
      <c r="G756" s="11">
        <v>17</v>
      </c>
      <c r="H756" s="11" t="s">
        <v>1029</v>
      </c>
      <c r="I756" s="11">
        <v>10</v>
      </c>
      <c r="J756" s="11" t="s">
        <v>1029</v>
      </c>
      <c r="K756" s="11">
        <v>4</v>
      </c>
      <c r="L756" s="11">
        <v>6</v>
      </c>
      <c r="M756" s="11">
        <v>1</v>
      </c>
      <c r="N756" s="11">
        <v>3</v>
      </c>
      <c r="O756" s="11" t="s">
        <v>1029</v>
      </c>
      <c r="P756" s="11" t="s">
        <v>1029</v>
      </c>
      <c r="Q756" s="11">
        <v>16</v>
      </c>
      <c r="R756" s="11">
        <v>6</v>
      </c>
      <c r="S756" s="11">
        <v>10</v>
      </c>
      <c r="T756" s="54"/>
      <c r="U756" s="54"/>
      <c r="V756" s="54"/>
      <c r="W756" s="54"/>
      <c r="X756" s="54"/>
      <c r="Y756" s="54"/>
      <c r="Z756" s="54"/>
      <c r="AA756" s="54"/>
      <c r="AB756" s="54"/>
      <c r="AC756" s="54"/>
      <c r="AD756" s="54"/>
      <c r="AE756" s="54"/>
      <c r="AF756" s="54"/>
      <c r="AG756" s="54"/>
      <c r="AH756" s="54"/>
      <c r="AI756" s="54"/>
    </row>
    <row r="757" spans="2:35">
      <c r="B757" s="24">
        <v>1724000</v>
      </c>
      <c r="C757" s="273" t="s">
        <v>773</v>
      </c>
      <c r="D757" s="11">
        <v>1086</v>
      </c>
      <c r="E757" s="11">
        <v>1050</v>
      </c>
      <c r="F757" s="11">
        <v>10</v>
      </c>
      <c r="G757" s="11">
        <v>5</v>
      </c>
      <c r="H757" s="11">
        <v>6</v>
      </c>
      <c r="I757" s="11">
        <v>7</v>
      </c>
      <c r="J757" s="11">
        <v>7</v>
      </c>
      <c r="K757" s="11" t="s">
        <v>1029</v>
      </c>
      <c r="L757" s="11" t="s">
        <v>1029</v>
      </c>
      <c r="M757" s="11" t="s">
        <v>1029</v>
      </c>
      <c r="N757" s="11">
        <v>1</v>
      </c>
      <c r="O757" s="11" t="s">
        <v>1029</v>
      </c>
      <c r="P757" s="11" t="s">
        <v>1029</v>
      </c>
      <c r="Q757" s="11" t="s">
        <v>1029</v>
      </c>
      <c r="R757" s="11" t="s">
        <v>1029</v>
      </c>
      <c r="S757" s="11" t="s">
        <v>1029</v>
      </c>
      <c r="T757" s="54"/>
      <c r="U757" s="54"/>
      <c r="V757" s="54"/>
      <c r="W757" s="54"/>
      <c r="X757" s="54"/>
      <c r="Y757" s="54"/>
      <c r="Z757" s="54"/>
      <c r="AA757" s="54"/>
      <c r="AB757" s="54"/>
      <c r="AC757" s="54"/>
      <c r="AD757" s="54"/>
      <c r="AE757" s="54"/>
      <c r="AF757" s="54"/>
      <c r="AG757" s="54"/>
      <c r="AH757" s="54"/>
      <c r="AI757" s="54"/>
    </row>
    <row r="758" spans="2:35">
      <c r="B758" s="24">
        <v>1725000</v>
      </c>
      <c r="C758" s="273" t="s">
        <v>774</v>
      </c>
      <c r="D758" s="11">
        <v>1072</v>
      </c>
      <c r="E758" s="11">
        <v>897</v>
      </c>
      <c r="F758" s="11">
        <v>83</v>
      </c>
      <c r="G758" s="11" t="s">
        <v>1029</v>
      </c>
      <c r="H758" s="11">
        <v>41</v>
      </c>
      <c r="I758" s="11" t="s">
        <v>1029</v>
      </c>
      <c r="J758" s="11">
        <v>19</v>
      </c>
      <c r="K758" s="11" t="s">
        <v>1029</v>
      </c>
      <c r="L758" s="11" t="s">
        <v>1029</v>
      </c>
      <c r="M758" s="11" t="s">
        <v>1029</v>
      </c>
      <c r="N758" s="11" t="s">
        <v>1029</v>
      </c>
      <c r="O758" s="11" t="s">
        <v>1029</v>
      </c>
      <c r="P758" s="11" t="s">
        <v>1029</v>
      </c>
      <c r="Q758" s="11">
        <v>1</v>
      </c>
      <c r="R758" s="11">
        <v>11</v>
      </c>
      <c r="S758" s="11">
        <v>20</v>
      </c>
      <c r="T758" s="54"/>
      <c r="U758" s="54"/>
      <c r="V758" s="54"/>
      <c r="W758" s="54"/>
      <c r="X758" s="54"/>
      <c r="Y758" s="54"/>
      <c r="Z758" s="54"/>
      <c r="AA758" s="54"/>
      <c r="AB758" s="54"/>
      <c r="AC758" s="54"/>
      <c r="AD758" s="54"/>
      <c r="AE758" s="54"/>
      <c r="AF758" s="54"/>
      <c r="AG758" s="54"/>
      <c r="AH758" s="54"/>
      <c r="AI758" s="54"/>
    </row>
    <row r="759" spans="2:35">
      <c r="B759" s="24">
        <v>1726000</v>
      </c>
      <c r="C759" s="273" t="s">
        <v>775</v>
      </c>
      <c r="D759" s="11">
        <v>1529</v>
      </c>
      <c r="E759" s="11">
        <v>1459</v>
      </c>
      <c r="F759" s="11">
        <v>46</v>
      </c>
      <c r="G759" s="11">
        <v>4</v>
      </c>
      <c r="H759" s="11" t="s">
        <v>1029</v>
      </c>
      <c r="I759" s="11">
        <v>20</v>
      </c>
      <c r="J759" s="11" t="s">
        <v>1029</v>
      </c>
      <c r="K759" s="11" t="s">
        <v>1029</v>
      </c>
      <c r="L759" s="11" t="s">
        <v>1029</v>
      </c>
      <c r="M759" s="11" t="s">
        <v>1029</v>
      </c>
      <c r="N759" s="11" t="s">
        <v>1029</v>
      </c>
      <c r="O759" s="11" t="s">
        <v>1029</v>
      </c>
      <c r="P759" s="11" t="s">
        <v>1029</v>
      </c>
      <c r="Q759" s="11" t="s">
        <v>1029</v>
      </c>
      <c r="R759" s="11" t="s">
        <v>1029</v>
      </c>
      <c r="S759" s="11" t="s">
        <v>1029</v>
      </c>
      <c r="T759" s="54"/>
      <c r="U759" s="54"/>
      <c r="V759" s="54"/>
      <c r="W759" s="54"/>
      <c r="X759" s="54"/>
      <c r="Y759" s="54"/>
      <c r="Z759" s="54"/>
      <c r="AA759" s="54"/>
      <c r="AB759" s="54"/>
      <c r="AC759" s="54"/>
      <c r="AD759" s="54"/>
      <c r="AE759" s="54"/>
      <c r="AF759" s="54"/>
      <c r="AG759" s="54"/>
      <c r="AH759" s="54"/>
      <c r="AI759" s="54"/>
    </row>
    <row r="760" spans="2:35">
      <c r="B760" s="24">
        <v>1727000</v>
      </c>
      <c r="C760" s="273" t="s">
        <v>776</v>
      </c>
      <c r="D760" s="11">
        <v>1936</v>
      </c>
      <c r="E760" s="11">
        <v>1796</v>
      </c>
      <c r="F760" s="11">
        <v>39</v>
      </c>
      <c r="G760" s="11">
        <v>6</v>
      </c>
      <c r="H760" s="11">
        <v>25</v>
      </c>
      <c r="I760" s="11">
        <v>36</v>
      </c>
      <c r="J760" s="11">
        <v>7</v>
      </c>
      <c r="K760" s="11" t="s">
        <v>1029</v>
      </c>
      <c r="L760" s="11">
        <v>1</v>
      </c>
      <c r="M760" s="11" t="s">
        <v>1029</v>
      </c>
      <c r="N760" s="11">
        <v>1</v>
      </c>
      <c r="O760" s="11" t="s">
        <v>1029</v>
      </c>
      <c r="P760" s="11" t="s">
        <v>1029</v>
      </c>
      <c r="Q760" s="11" t="s">
        <v>1029</v>
      </c>
      <c r="R760" s="11">
        <v>20</v>
      </c>
      <c r="S760" s="11">
        <v>5</v>
      </c>
      <c r="T760" s="54"/>
      <c r="U760" s="54"/>
      <c r="V760" s="54"/>
      <c r="W760" s="54"/>
      <c r="X760" s="54"/>
      <c r="Y760" s="54"/>
      <c r="Z760" s="54"/>
      <c r="AA760" s="54"/>
      <c r="AB760" s="54"/>
      <c r="AC760" s="54"/>
      <c r="AD760" s="54"/>
      <c r="AE760" s="54"/>
      <c r="AF760" s="54"/>
      <c r="AG760" s="54"/>
      <c r="AH760" s="54"/>
      <c r="AI760" s="54"/>
    </row>
    <row r="761" spans="2:35">
      <c r="B761" s="24">
        <v>1728000</v>
      </c>
      <c r="C761" s="273" t="s">
        <v>777</v>
      </c>
      <c r="D761" s="11">
        <v>645</v>
      </c>
      <c r="E761" s="11">
        <v>562</v>
      </c>
      <c r="F761" s="11">
        <v>64</v>
      </c>
      <c r="G761" s="11" t="s">
        <v>1029</v>
      </c>
      <c r="H761" s="11">
        <v>9</v>
      </c>
      <c r="I761" s="11">
        <v>7</v>
      </c>
      <c r="J761" s="11" t="s">
        <v>1029</v>
      </c>
      <c r="K761" s="11" t="s">
        <v>1029</v>
      </c>
      <c r="L761" s="11" t="s">
        <v>1029</v>
      </c>
      <c r="M761" s="11" t="s">
        <v>1029</v>
      </c>
      <c r="N761" s="11" t="s">
        <v>1029</v>
      </c>
      <c r="O761" s="11" t="s">
        <v>1029</v>
      </c>
      <c r="P761" s="11" t="s">
        <v>1029</v>
      </c>
      <c r="Q761" s="11">
        <v>1</v>
      </c>
      <c r="R761" s="11">
        <v>1</v>
      </c>
      <c r="S761" s="11">
        <v>1</v>
      </c>
      <c r="T761" s="54"/>
      <c r="U761" s="54"/>
      <c r="V761" s="54"/>
      <c r="W761" s="54"/>
      <c r="X761" s="54"/>
      <c r="Y761" s="54"/>
      <c r="Z761" s="54"/>
      <c r="AA761" s="54"/>
      <c r="AB761" s="54"/>
      <c r="AC761" s="54"/>
      <c r="AD761" s="54"/>
      <c r="AE761" s="54"/>
      <c r="AF761" s="54"/>
      <c r="AG761" s="54"/>
      <c r="AH761" s="54"/>
      <c r="AI761" s="54"/>
    </row>
    <row r="762" spans="2:35">
      <c r="B762" s="24">
        <v>1729000</v>
      </c>
      <c r="C762" s="273" t="s">
        <v>778</v>
      </c>
      <c r="D762" s="11">
        <v>422</v>
      </c>
      <c r="E762" s="11">
        <v>380</v>
      </c>
      <c r="F762" s="11">
        <v>17</v>
      </c>
      <c r="G762" s="11">
        <v>1</v>
      </c>
      <c r="H762" s="11">
        <v>1</v>
      </c>
      <c r="I762" s="11">
        <v>4</v>
      </c>
      <c r="J762" s="11">
        <v>1</v>
      </c>
      <c r="K762" s="11" t="s">
        <v>1029</v>
      </c>
      <c r="L762" s="11" t="s">
        <v>1029</v>
      </c>
      <c r="M762" s="11" t="s">
        <v>1029</v>
      </c>
      <c r="N762" s="11" t="s">
        <v>1029</v>
      </c>
      <c r="O762" s="11" t="s">
        <v>1029</v>
      </c>
      <c r="P762" s="11" t="s">
        <v>1029</v>
      </c>
      <c r="Q762" s="11" t="s">
        <v>1029</v>
      </c>
      <c r="R762" s="11">
        <v>1</v>
      </c>
      <c r="S762" s="11">
        <v>17</v>
      </c>
      <c r="T762" s="54"/>
      <c r="U762" s="54"/>
      <c r="V762" s="54"/>
      <c r="W762" s="54"/>
      <c r="X762" s="54"/>
      <c r="Y762" s="54"/>
      <c r="Z762" s="54"/>
      <c r="AA762" s="54"/>
      <c r="AB762" s="54"/>
      <c r="AC762" s="54"/>
      <c r="AD762" s="54"/>
      <c r="AE762" s="54"/>
      <c r="AF762" s="54"/>
      <c r="AG762" s="54"/>
      <c r="AH762" s="54"/>
      <c r="AI762" s="54"/>
    </row>
    <row r="763" spans="2:35">
      <c r="B763" s="24">
        <v>1730000</v>
      </c>
      <c r="C763" s="273" t="s">
        <v>779</v>
      </c>
      <c r="D763" s="11">
        <v>958</v>
      </c>
      <c r="E763" s="11">
        <v>945</v>
      </c>
      <c r="F763" s="11">
        <v>1</v>
      </c>
      <c r="G763" s="11">
        <v>2</v>
      </c>
      <c r="H763" s="11" t="s">
        <v>1029</v>
      </c>
      <c r="I763" s="11" t="s">
        <v>1029</v>
      </c>
      <c r="J763" s="11" t="s">
        <v>1029</v>
      </c>
      <c r="K763" s="11" t="s">
        <v>1029</v>
      </c>
      <c r="L763" s="11">
        <v>1</v>
      </c>
      <c r="M763" s="11" t="s">
        <v>1029</v>
      </c>
      <c r="N763" s="11">
        <v>1</v>
      </c>
      <c r="O763" s="11" t="s">
        <v>1029</v>
      </c>
      <c r="P763" s="11" t="s">
        <v>1029</v>
      </c>
      <c r="Q763" s="11" t="s">
        <v>1029</v>
      </c>
      <c r="R763" s="11" t="s">
        <v>1029</v>
      </c>
      <c r="S763" s="11">
        <v>8</v>
      </c>
      <c r="T763" s="54"/>
      <c r="U763" s="54"/>
      <c r="V763" s="54"/>
      <c r="W763" s="54"/>
      <c r="X763" s="54"/>
      <c r="Y763" s="54"/>
      <c r="Z763" s="54"/>
      <c r="AA763" s="54"/>
      <c r="AB763" s="54"/>
      <c r="AC763" s="54"/>
      <c r="AD763" s="54"/>
      <c r="AE763" s="54"/>
      <c r="AF763" s="54"/>
      <c r="AG763" s="54"/>
      <c r="AH763" s="54"/>
      <c r="AI763" s="54"/>
    </row>
    <row r="764" spans="2:35">
      <c r="B764" s="24">
        <v>1731000</v>
      </c>
      <c r="C764" s="273" t="s">
        <v>780</v>
      </c>
      <c r="D764" s="11">
        <v>1656</v>
      </c>
      <c r="E764" s="11">
        <v>1635</v>
      </c>
      <c r="F764" s="11">
        <v>3</v>
      </c>
      <c r="G764" s="11">
        <v>3</v>
      </c>
      <c r="H764" s="11" t="s">
        <v>1029</v>
      </c>
      <c r="I764" s="11">
        <v>4</v>
      </c>
      <c r="J764" s="11">
        <v>4</v>
      </c>
      <c r="K764" s="11" t="s">
        <v>1029</v>
      </c>
      <c r="L764" s="11">
        <v>3</v>
      </c>
      <c r="M764" s="11" t="s">
        <v>1029</v>
      </c>
      <c r="N764" s="11" t="s">
        <v>1029</v>
      </c>
      <c r="O764" s="11" t="s">
        <v>1029</v>
      </c>
      <c r="P764" s="11" t="s">
        <v>1029</v>
      </c>
      <c r="Q764" s="11" t="s">
        <v>1029</v>
      </c>
      <c r="R764" s="11" t="s">
        <v>1029</v>
      </c>
      <c r="S764" s="11">
        <v>4</v>
      </c>
      <c r="T764" s="54"/>
      <c r="U764" s="54"/>
      <c r="V764" s="54"/>
      <c r="W764" s="54"/>
      <c r="X764" s="54"/>
      <c r="Y764" s="54"/>
      <c r="Z764" s="54"/>
      <c r="AA764" s="54"/>
      <c r="AB764" s="54"/>
      <c r="AC764" s="54"/>
      <c r="AD764" s="54"/>
      <c r="AE764" s="54"/>
      <c r="AF764" s="54"/>
      <c r="AG764" s="54"/>
      <c r="AH764" s="54"/>
      <c r="AI764" s="54"/>
    </row>
    <row r="765" spans="2:35">
      <c r="B765" s="24">
        <v>1732000</v>
      </c>
      <c r="C765" s="273" t="s">
        <v>781</v>
      </c>
      <c r="D765" s="11">
        <v>396</v>
      </c>
      <c r="E765" s="11">
        <v>361</v>
      </c>
      <c r="F765" s="11" t="s">
        <v>1029</v>
      </c>
      <c r="G765" s="11" t="s">
        <v>1029</v>
      </c>
      <c r="H765" s="11" t="s">
        <v>1029</v>
      </c>
      <c r="I765" s="11">
        <v>12</v>
      </c>
      <c r="J765" s="11">
        <v>2</v>
      </c>
      <c r="K765" s="11" t="s">
        <v>1029</v>
      </c>
      <c r="L765" s="11" t="s">
        <v>1029</v>
      </c>
      <c r="M765" s="11" t="s">
        <v>1029</v>
      </c>
      <c r="N765" s="11" t="s">
        <v>1029</v>
      </c>
      <c r="O765" s="11" t="s">
        <v>1029</v>
      </c>
      <c r="P765" s="11" t="s">
        <v>1029</v>
      </c>
      <c r="Q765" s="11">
        <v>2</v>
      </c>
      <c r="R765" s="11">
        <v>15</v>
      </c>
      <c r="S765" s="11">
        <v>4</v>
      </c>
      <c r="T765" s="54"/>
      <c r="U765" s="54"/>
      <c r="V765" s="54"/>
      <c r="W765" s="54"/>
      <c r="X765" s="54"/>
      <c r="Y765" s="54"/>
      <c r="Z765" s="54"/>
      <c r="AA765" s="54"/>
      <c r="AB765" s="54"/>
      <c r="AC765" s="54"/>
      <c r="AD765" s="54"/>
      <c r="AE765" s="54"/>
      <c r="AF765" s="54"/>
      <c r="AG765" s="54"/>
      <c r="AH765" s="54"/>
      <c r="AI765" s="54"/>
    </row>
    <row r="766" spans="2:35">
      <c r="B766" s="24">
        <v>1733000</v>
      </c>
      <c r="C766" s="273" t="s">
        <v>782</v>
      </c>
      <c r="D766" s="11">
        <v>425</v>
      </c>
      <c r="E766" s="11">
        <v>390</v>
      </c>
      <c r="F766" s="11">
        <v>4</v>
      </c>
      <c r="G766" s="11" t="s">
        <v>1029</v>
      </c>
      <c r="H766" s="11" t="s">
        <v>1029</v>
      </c>
      <c r="I766" s="11" t="s">
        <v>1029</v>
      </c>
      <c r="J766" s="11" t="s">
        <v>1029</v>
      </c>
      <c r="K766" s="11" t="s">
        <v>1029</v>
      </c>
      <c r="L766" s="11" t="s">
        <v>1029</v>
      </c>
      <c r="M766" s="11" t="s">
        <v>1029</v>
      </c>
      <c r="N766" s="11">
        <v>1</v>
      </c>
      <c r="O766" s="11" t="s">
        <v>1029</v>
      </c>
      <c r="P766" s="11" t="s">
        <v>1029</v>
      </c>
      <c r="Q766" s="11" t="s">
        <v>1029</v>
      </c>
      <c r="R766" s="11" t="s">
        <v>1029</v>
      </c>
      <c r="S766" s="11">
        <v>30</v>
      </c>
      <c r="T766" s="54"/>
      <c r="U766" s="54"/>
      <c r="V766" s="54"/>
      <c r="W766" s="54"/>
      <c r="X766" s="54"/>
      <c r="Y766" s="54"/>
      <c r="Z766" s="54"/>
      <c r="AA766" s="54"/>
      <c r="AB766" s="54"/>
      <c r="AC766" s="54"/>
      <c r="AD766" s="54"/>
      <c r="AE766" s="54"/>
      <c r="AF766" s="54"/>
      <c r="AG766" s="54"/>
      <c r="AH766" s="54"/>
      <c r="AI766" s="54"/>
    </row>
    <row r="767" spans="2:35">
      <c r="B767" s="24">
        <v>1734000</v>
      </c>
      <c r="C767" s="273" t="s">
        <v>783</v>
      </c>
      <c r="D767" s="11">
        <v>2524</v>
      </c>
      <c r="E767" s="11">
        <v>2293</v>
      </c>
      <c r="F767" s="11">
        <v>158</v>
      </c>
      <c r="G767" s="11">
        <v>16</v>
      </c>
      <c r="H767" s="11">
        <v>8</v>
      </c>
      <c r="I767" s="11">
        <v>24</v>
      </c>
      <c r="J767" s="11">
        <v>9</v>
      </c>
      <c r="K767" s="11" t="s">
        <v>1029</v>
      </c>
      <c r="L767" s="11" t="s">
        <v>1029</v>
      </c>
      <c r="M767" s="11" t="s">
        <v>1029</v>
      </c>
      <c r="N767" s="11">
        <v>1</v>
      </c>
      <c r="O767" s="11" t="s">
        <v>1029</v>
      </c>
      <c r="P767" s="11" t="s">
        <v>1029</v>
      </c>
      <c r="Q767" s="11">
        <v>1</v>
      </c>
      <c r="R767" s="11">
        <v>4</v>
      </c>
      <c r="S767" s="11">
        <v>10</v>
      </c>
      <c r="T767" s="54"/>
      <c r="U767" s="54"/>
      <c r="V767" s="54"/>
      <c r="W767" s="54"/>
      <c r="X767" s="54"/>
      <c r="Y767" s="54"/>
      <c r="Z767" s="54"/>
      <c r="AA767" s="54"/>
      <c r="AB767" s="54"/>
      <c r="AC767" s="54"/>
      <c r="AD767" s="54"/>
      <c r="AE767" s="54"/>
      <c r="AF767" s="54"/>
      <c r="AG767" s="54"/>
      <c r="AH767" s="54"/>
      <c r="AI767" s="54"/>
    </row>
    <row r="768" spans="2:35">
      <c r="B768" s="24">
        <v>1735000</v>
      </c>
      <c r="C768" s="273" t="s">
        <v>784</v>
      </c>
      <c r="D768" s="11">
        <v>2038</v>
      </c>
      <c r="E768" s="11">
        <v>1904</v>
      </c>
      <c r="F768" s="11">
        <v>85</v>
      </c>
      <c r="G768" s="11">
        <v>5</v>
      </c>
      <c r="H768" s="11" t="s">
        <v>1029</v>
      </c>
      <c r="I768" s="11">
        <v>13</v>
      </c>
      <c r="J768" s="11">
        <v>17</v>
      </c>
      <c r="K768" s="11" t="s">
        <v>1029</v>
      </c>
      <c r="L768" s="11">
        <v>1</v>
      </c>
      <c r="M768" s="11">
        <v>1</v>
      </c>
      <c r="N768" s="11">
        <v>1</v>
      </c>
      <c r="O768" s="11" t="s">
        <v>1029</v>
      </c>
      <c r="P768" s="11" t="s">
        <v>1029</v>
      </c>
      <c r="Q768" s="11">
        <v>1</v>
      </c>
      <c r="R768" s="11">
        <v>3</v>
      </c>
      <c r="S768" s="11">
        <v>7</v>
      </c>
      <c r="T768" s="54"/>
      <c r="U768" s="54"/>
      <c r="V768" s="54"/>
      <c r="W768" s="54"/>
      <c r="X768" s="54"/>
      <c r="Y768" s="54"/>
      <c r="Z768" s="54"/>
      <c r="AA768" s="54"/>
      <c r="AB768" s="54"/>
      <c r="AC768" s="54"/>
      <c r="AD768" s="54"/>
      <c r="AE768" s="54"/>
      <c r="AF768" s="54"/>
      <c r="AG768" s="54"/>
      <c r="AH768" s="54"/>
      <c r="AI768" s="54"/>
    </row>
    <row r="769" spans="2:35">
      <c r="B769" s="24">
        <v>1736000</v>
      </c>
      <c r="C769" s="273" t="s">
        <v>785</v>
      </c>
      <c r="D769" s="11">
        <v>1435</v>
      </c>
      <c r="E769" s="11">
        <v>1388</v>
      </c>
      <c r="F769" s="11">
        <v>2</v>
      </c>
      <c r="G769" s="11">
        <v>1</v>
      </c>
      <c r="H769" s="11">
        <v>13</v>
      </c>
      <c r="I769" s="11" t="s">
        <v>1029</v>
      </c>
      <c r="J769" s="11">
        <v>14</v>
      </c>
      <c r="K769" s="11" t="s">
        <v>1029</v>
      </c>
      <c r="L769" s="11" t="s">
        <v>1029</v>
      </c>
      <c r="M769" s="11">
        <v>1</v>
      </c>
      <c r="N769" s="11" t="s">
        <v>1029</v>
      </c>
      <c r="O769" s="11" t="s">
        <v>1029</v>
      </c>
      <c r="P769" s="11" t="s">
        <v>1029</v>
      </c>
      <c r="Q769" s="11">
        <v>1</v>
      </c>
      <c r="R769" s="11">
        <v>1</v>
      </c>
      <c r="S769" s="11">
        <v>14</v>
      </c>
      <c r="T769" s="54"/>
      <c r="U769" s="54"/>
      <c r="V769" s="54"/>
      <c r="W769" s="54"/>
      <c r="X769" s="54"/>
      <c r="Y769" s="54"/>
      <c r="Z769" s="54"/>
      <c r="AA769" s="54"/>
      <c r="AB769" s="54"/>
      <c r="AC769" s="54"/>
      <c r="AD769" s="54"/>
      <c r="AE769" s="54"/>
      <c r="AF769" s="54"/>
      <c r="AG769" s="54"/>
      <c r="AH769" s="54"/>
      <c r="AI769" s="54"/>
    </row>
    <row r="770" spans="2:35">
      <c r="B770" s="24">
        <v>1737000</v>
      </c>
      <c r="C770" s="273" t="s">
        <v>786</v>
      </c>
      <c r="D770" s="11">
        <v>2287</v>
      </c>
      <c r="E770" s="11">
        <v>2173</v>
      </c>
      <c r="F770" s="11">
        <v>30</v>
      </c>
      <c r="G770" s="11">
        <v>2</v>
      </c>
      <c r="H770" s="11">
        <v>9</v>
      </c>
      <c r="I770" s="11">
        <v>30</v>
      </c>
      <c r="J770" s="11">
        <v>8</v>
      </c>
      <c r="K770" s="11" t="s">
        <v>1029</v>
      </c>
      <c r="L770" s="11">
        <v>1</v>
      </c>
      <c r="M770" s="11" t="s">
        <v>1029</v>
      </c>
      <c r="N770" s="11">
        <v>7</v>
      </c>
      <c r="O770" s="11" t="s">
        <v>1029</v>
      </c>
      <c r="P770" s="11" t="s">
        <v>1029</v>
      </c>
      <c r="Q770" s="11">
        <v>1</v>
      </c>
      <c r="R770" s="11">
        <v>5</v>
      </c>
      <c r="S770" s="11">
        <v>21</v>
      </c>
      <c r="T770" s="54"/>
      <c r="U770" s="54"/>
      <c r="V770" s="54"/>
      <c r="W770" s="54"/>
      <c r="X770" s="54"/>
      <c r="Y770" s="54"/>
      <c r="Z770" s="54"/>
      <c r="AA770" s="54"/>
      <c r="AB770" s="54"/>
      <c r="AC770" s="54"/>
      <c r="AD770" s="54"/>
      <c r="AE770" s="54"/>
      <c r="AF770" s="54"/>
      <c r="AG770" s="54"/>
      <c r="AH770" s="54"/>
      <c r="AI770" s="54"/>
    </row>
    <row r="771" spans="2:35">
      <c r="B771" s="24">
        <v>1738000</v>
      </c>
      <c r="C771" s="273" t="s">
        <v>787</v>
      </c>
      <c r="D771" s="11">
        <v>3580</v>
      </c>
      <c r="E771" s="11">
        <v>3097</v>
      </c>
      <c r="F771" s="11">
        <v>125</v>
      </c>
      <c r="G771" s="11">
        <v>10</v>
      </c>
      <c r="H771" s="11">
        <v>200</v>
      </c>
      <c r="I771" s="11">
        <v>41</v>
      </c>
      <c r="J771" s="11">
        <v>5</v>
      </c>
      <c r="K771" s="11" t="s">
        <v>1029</v>
      </c>
      <c r="L771" s="11">
        <v>2</v>
      </c>
      <c r="M771" s="11" t="s">
        <v>1029</v>
      </c>
      <c r="N771" s="11">
        <v>4</v>
      </c>
      <c r="O771" s="11">
        <v>3</v>
      </c>
      <c r="P771" s="11" t="s">
        <v>1029</v>
      </c>
      <c r="Q771" s="11" t="s">
        <v>1029</v>
      </c>
      <c r="R771" s="11">
        <v>4</v>
      </c>
      <c r="S771" s="11">
        <v>89</v>
      </c>
      <c r="T771" s="54"/>
      <c r="U771" s="54"/>
      <c r="V771" s="54"/>
      <c r="W771" s="54"/>
      <c r="X771" s="54"/>
      <c r="Y771" s="54"/>
      <c r="Z771" s="54"/>
      <c r="AA771" s="54"/>
      <c r="AB771" s="54"/>
      <c r="AC771" s="54"/>
      <c r="AD771" s="54"/>
      <c r="AE771" s="54"/>
      <c r="AF771" s="54"/>
      <c r="AG771" s="54"/>
      <c r="AH771" s="54"/>
      <c r="AI771" s="54"/>
    </row>
    <row r="772" spans="2:35">
      <c r="B772" s="24">
        <v>1739000</v>
      </c>
      <c r="C772" s="273" t="s">
        <v>788</v>
      </c>
      <c r="D772" s="11">
        <v>966</v>
      </c>
      <c r="E772" s="11">
        <v>940</v>
      </c>
      <c r="F772" s="11">
        <v>24</v>
      </c>
      <c r="G772" s="11" t="s">
        <v>1029</v>
      </c>
      <c r="H772" s="11" t="s">
        <v>1029</v>
      </c>
      <c r="I772" s="11" t="s">
        <v>1029</v>
      </c>
      <c r="J772" s="11" t="s">
        <v>1029</v>
      </c>
      <c r="K772" s="11" t="s">
        <v>1029</v>
      </c>
      <c r="L772" s="11" t="s">
        <v>1029</v>
      </c>
      <c r="M772" s="11" t="s">
        <v>1029</v>
      </c>
      <c r="N772" s="11" t="s">
        <v>1029</v>
      </c>
      <c r="O772" s="11" t="s">
        <v>1029</v>
      </c>
      <c r="P772" s="11" t="s">
        <v>1029</v>
      </c>
      <c r="Q772" s="11" t="s">
        <v>1029</v>
      </c>
      <c r="R772" s="11">
        <v>2</v>
      </c>
      <c r="S772" s="11" t="s">
        <v>1029</v>
      </c>
      <c r="T772" s="54"/>
      <c r="U772" s="54"/>
      <c r="V772" s="54"/>
      <c r="W772" s="54"/>
      <c r="X772" s="54"/>
      <c r="Y772" s="54"/>
      <c r="Z772" s="54"/>
      <c r="AA772" s="54"/>
      <c r="AB772" s="54"/>
      <c r="AC772" s="54"/>
      <c r="AD772" s="54"/>
      <c r="AE772" s="54"/>
      <c r="AF772" s="54"/>
      <c r="AG772" s="54"/>
      <c r="AH772" s="54"/>
      <c r="AI772" s="54"/>
    </row>
    <row r="773" spans="2:35">
      <c r="B773" s="24">
        <v>1740000</v>
      </c>
      <c r="C773" s="273" t="s">
        <v>789</v>
      </c>
      <c r="D773" s="11">
        <v>633</v>
      </c>
      <c r="E773" s="11">
        <v>616</v>
      </c>
      <c r="F773" s="11">
        <v>6</v>
      </c>
      <c r="G773" s="11" t="s">
        <v>1029</v>
      </c>
      <c r="H773" s="11">
        <v>9</v>
      </c>
      <c r="I773" s="11">
        <v>2</v>
      </c>
      <c r="J773" s="11" t="s">
        <v>1029</v>
      </c>
      <c r="K773" s="11" t="s">
        <v>1029</v>
      </c>
      <c r="L773" s="11" t="s">
        <v>1029</v>
      </c>
      <c r="M773" s="11" t="s">
        <v>1029</v>
      </c>
      <c r="N773" s="11" t="s">
        <v>1029</v>
      </c>
      <c r="O773" s="11" t="s">
        <v>1029</v>
      </c>
      <c r="P773" s="11" t="s">
        <v>1029</v>
      </c>
      <c r="Q773" s="11" t="s">
        <v>1029</v>
      </c>
      <c r="R773" s="11" t="s">
        <v>1029</v>
      </c>
      <c r="S773" s="11" t="s">
        <v>1029</v>
      </c>
      <c r="T773" s="54"/>
      <c r="U773" s="54"/>
      <c r="V773" s="54"/>
      <c r="W773" s="54"/>
      <c r="X773" s="54"/>
      <c r="Y773" s="54"/>
      <c r="Z773" s="54"/>
      <c r="AA773" s="54"/>
      <c r="AB773" s="54"/>
      <c r="AC773" s="54"/>
      <c r="AD773" s="54"/>
      <c r="AE773" s="54"/>
      <c r="AF773" s="54"/>
      <c r="AG773" s="54"/>
      <c r="AH773" s="54"/>
      <c r="AI773" s="54"/>
    </row>
    <row r="774" spans="2:35">
      <c r="B774" s="24">
        <v>1741000</v>
      </c>
      <c r="C774" s="273" t="s">
        <v>659</v>
      </c>
      <c r="D774" s="11">
        <v>1118</v>
      </c>
      <c r="E774" s="11">
        <v>629</v>
      </c>
      <c r="F774" s="11">
        <v>287</v>
      </c>
      <c r="G774" s="11">
        <v>3</v>
      </c>
      <c r="H774" s="11">
        <v>88</v>
      </c>
      <c r="I774" s="11">
        <v>26</v>
      </c>
      <c r="J774" s="11">
        <v>16</v>
      </c>
      <c r="K774" s="11" t="s">
        <v>1029</v>
      </c>
      <c r="L774" s="11" t="s">
        <v>1029</v>
      </c>
      <c r="M774" s="11" t="s">
        <v>1029</v>
      </c>
      <c r="N774" s="11" t="s">
        <v>1029</v>
      </c>
      <c r="O774" s="11" t="s">
        <v>1029</v>
      </c>
      <c r="P774" s="11" t="s">
        <v>1029</v>
      </c>
      <c r="Q774" s="11" t="s">
        <v>1029</v>
      </c>
      <c r="R774" s="11">
        <v>17</v>
      </c>
      <c r="S774" s="11">
        <v>52</v>
      </c>
      <c r="T774" s="54"/>
      <c r="U774" s="54"/>
      <c r="V774" s="54"/>
      <c r="W774" s="54"/>
      <c r="X774" s="54"/>
      <c r="Y774" s="54"/>
      <c r="Z774" s="54"/>
      <c r="AA774" s="54"/>
      <c r="AB774" s="54"/>
      <c r="AC774" s="54"/>
      <c r="AD774" s="54"/>
      <c r="AE774" s="54"/>
      <c r="AF774" s="54"/>
      <c r="AG774" s="54"/>
      <c r="AH774" s="54"/>
      <c r="AI774" s="54"/>
    </row>
    <row r="775" spans="2:35">
      <c r="B775" s="24">
        <v>1742000</v>
      </c>
      <c r="C775" s="273" t="s">
        <v>790</v>
      </c>
      <c r="D775" s="11">
        <v>1437</v>
      </c>
      <c r="E775" s="11">
        <v>1101</v>
      </c>
      <c r="F775" s="11">
        <v>203</v>
      </c>
      <c r="G775" s="11">
        <v>7</v>
      </c>
      <c r="H775" s="11">
        <v>10</v>
      </c>
      <c r="I775" s="11">
        <v>42</v>
      </c>
      <c r="J775" s="11" t="s">
        <v>1029</v>
      </c>
      <c r="K775" s="11" t="s">
        <v>1029</v>
      </c>
      <c r="L775" s="11" t="s">
        <v>1029</v>
      </c>
      <c r="M775" s="11" t="s">
        <v>1029</v>
      </c>
      <c r="N775" s="11">
        <v>1</v>
      </c>
      <c r="O775" s="11" t="s">
        <v>1029</v>
      </c>
      <c r="P775" s="11" t="s">
        <v>1029</v>
      </c>
      <c r="Q775" s="11" t="s">
        <v>1029</v>
      </c>
      <c r="R775" s="11">
        <v>36</v>
      </c>
      <c r="S775" s="11">
        <v>37</v>
      </c>
      <c r="T775" s="54"/>
      <c r="U775" s="54"/>
      <c r="V775" s="54"/>
      <c r="W775" s="54"/>
      <c r="X775" s="54"/>
      <c r="Y775" s="54"/>
      <c r="Z775" s="54"/>
      <c r="AA775" s="54"/>
      <c r="AB775" s="54"/>
      <c r="AC775" s="54"/>
      <c r="AD775" s="54"/>
      <c r="AE775" s="54"/>
      <c r="AF775" s="54"/>
      <c r="AG775" s="54"/>
      <c r="AH775" s="54"/>
      <c r="AI775" s="54"/>
    </row>
    <row r="776" spans="2:35">
      <c r="B776" s="24">
        <v>1743000</v>
      </c>
      <c r="C776" s="273" t="s">
        <v>791</v>
      </c>
      <c r="D776" s="11">
        <v>1956</v>
      </c>
      <c r="E776" s="11">
        <v>1628</v>
      </c>
      <c r="F776" s="11">
        <v>132</v>
      </c>
      <c r="G776" s="11">
        <v>11</v>
      </c>
      <c r="H776" s="11" t="s">
        <v>1029</v>
      </c>
      <c r="I776" s="11">
        <v>130</v>
      </c>
      <c r="J776" s="11">
        <v>7</v>
      </c>
      <c r="K776" s="11" t="s">
        <v>1029</v>
      </c>
      <c r="L776" s="11" t="s">
        <v>1029</v>
      </c>
      <c r="M776" s="11" t="s">
        <v>1029</v>
      </c>
      <c r="N776" s="11" t="s">
        <v>1029</v>
      </c>
      <c r="O776" s="11" t="s">
        <v>1029</v>
      </c>
      <c r="P776" s="11" t="s">
        <v>1029</v>
      </c>
      <c r="Q776" s="11" t="s">
        <v>1029</v>
      </c>
      <c r="R776" s="11">
        <v>9</v>
      </c>
      <c r="S776" s="11">
        <v>39</v>
      </c>
      <c r="T776" s="54"/>
      <c r="U776" s="54"/>
      <c r="V776" s="54"/>
      <c r="W776" s="54"/>
      <c r="X776" s="54"/>
      <c r="Y776" s="54"/>
      <c r="Z776" s="54"/>
      <c r="AA776" s="54"/>
      <c r="AB776" s="54"/>
      <c r="AC776" s="54"/>
      <c r="AD776" s="54"/>
      <c r="AE776" s="54"/>
      <c r="AF776" s="54"/>
      <c r="AG776" s="54"/>
      <c r="AH776" s="54"/>
      <c r="AI776" s="54"/>
    </row>
    <row r="777" spans="2:35">
      <c r="B777" s="24">
        <v>1744000</v>
      </c>
      <c r="C777" s="273" t="s">
        <v>792</v>
      </c>
      <c r="D777" s="11">
        <v>1544</v>
      </c>
      <c r="E777" s="11">
        <v>1504</v>
      </c>
      <c r="F777" s="11">
        <v>8</v>
      </c>
      <c r="G777" s="11">
        <v>8</v>
      </c>
      <c r="H777" s="11">
        <v>6</v>
      </c>
      <c r="I777" s="11">
        <v>3</v>
      </c>
      <c r="J777" s="11" t="s">
        <v>1029</v>
      </c>
      <c r="K777" s="11" t="s">
        <v>1029</v>
      </c>
      <c r="L777" s="11" t="s">
        <v>1029</v>
      </c>
      <c r="M777" s="11">
        <v>6</v>
      </c>
      <c r="N777" s="11">
        <v>1</v>
      </c>
      <c r="O777" s="11" t="s">
        <v>1029</v>
      </c>
      <c r="P777" s="11" t="s">
        <v>1029</v>
      </c>
      <c r="Q777" s="11">
        <v>1</v>
      </c>
      <c r="R777" s="11" t="s">
        <v>1029</v>
      </c>
      <c r="S777" s="11">
        <v>7</v>
      </c>
      <c r="T777" s="54"/>
      <c r="U777" s="54"/>
      <c r="V777" s="54"/>
      <c r="W777" s="54"/>
      <c r="X777" s="54"/>
      <c r="Y777" s="54"/>
      <c r="Z777" s="54"/>
      <c r="AA777" s="54"/>
      <c r="AB777" s="54"/>
      <c r="AC777" s="54"/>
      <c r="AD777" s="54"/>
      <c r="AE777" s="54"/>
      <c r="AF777" s="54"/>
      <c r="AG777" s="54"/>
      <c r="AH777" s="54"/>
      <c r="AI777" s="54"/>
    </row>
    <row r="778" spans="2:35" s="54" customFormat="1">
      <c r="B778" s="296">
        <v>2100000</v>
      </c>
      <c r="C778" s="301" t="s">
        <v>793</v>
      </c>
      <c r="D778" s="303">
        <v>33181</v>
      </c>
      <c r="E778" s="303">
        <v>32008</v>
      </c>
      <c r="F778" s="303">
        <v>359</v>
      </c>
      <c r="G778" s="303">
        <v>136</v>
      </c>
      <c r="H778" s="303">
        <v>240</v>
      </c>
      <c r="I778" s="303">
        <v>148</v>
      </c>
      <c r="J778" s="303">
        <v>48</v>
      </c>
      <c r="K778" s="303" t="s">
        <v>1029</v>
      </c>
      <c r="L778" s="303">
        <v>8</v>
      </c>
      <c r="M778" s="303">
        <v>6</v>
      </c>
      <c r="N778" s="303">
        <v>23</v>
      </c>
      <c r="O778" s="303" t="s">
        <v>1029</v>
      </c>
      <c r="P778" s="303">
        <v>4</v>
      </c>
      <c r="Q778" s="303">
        <v>42</v>
      </c>
      <c r="R778" s="303">
        <v>102</v>
      </c>
      <c r="S778" s="303">
        <v>57</v>
      </c>
    </row>
    <row r="779" spans="2:35">
      <c r="B779" s="24">
        <v>2101000</v>
      </c>
      <c r="C779" s="273" t="s">
        <v>794</v>
      </c>
      <c r="D779" s="11">
        <v>2655</v>
      </c>
      <c r="E779" s="11">
        <v>2519</v>
      </c>
      <c r="F779" s="11">
        <v>15</v>
      </c>
      <c r="G779" s="11">
        <v>27</v>
      </c>
      <c r="H779" s="11">
        <v>33</v>
      </c>
      <c r="I779" s="11">
        <v>19</v>
      </c>
      <c r="J779" s="11">
        <v>1</v>
      </c>
      <c r="K779" s="11" t="s">
        <v>1029</v>
      </c>
      <c r="L779" s="11">
        <v>1</v>
      </c>
      <c r="M779" s="11" t="s">
        <v>1029</v>
      </c>
      <c r="N779" s="11" t="s">
        <v>1029</v>
      </c>
      <c r="O779" s="11" t="s">
        <v>1029</v>
      </c>
      <c r="P779" s="11" t="s">
        <v>1029</v>
      </c>
      <c r="Q779" s="11">
        <v>13</v>
      </c>
      <c r="R779" s="11">
        <v>25</v>
      </c>
      <c r="S779" s="11">
        <v>2</v>
      </c>
      <c r="T779" s="54"/>
      <c r="U779" s="54"/>
      <c r="V779" s="54"/>
      <c r="W779" s="54"/>
      <c r="X779" s="54"/>
      <c r="Y779" s="54"/>
      <c r="Z779" s="54"/>
      <c r="AA779" s="54"/>
      <c r="AB779" s="54"/>
      <c r="AC779" s="54"/>
      <c r="AD779" s="54"/>
      <c r="AE779" s="54"/>
      <c r="AF779" s="54"/>
      <c r="AG779" s="54"/>
      <c r="AH779" s="54"/>
      <c r="AI779" s="54"/>
    </row>
    <row r="780" spans="2:35">
      <c r="B780" s="24">
        <v>2110000</v>
      </c>
      <c r="C780" s="273" t="s">
        <v>795</v>
      </c>
      <c r="D780" s="11">
        <v>948</v>
      </c>
      <c r="E780" s="11">
        <v>909</v>
      </c>
      <c r="F780" s="11">
        <v>16</v>
      </c>
      <c r="G780" s="11">
        <v>3</v>
      </c>
      <c r="H780" s="11">
        <v>5</v>
      </c>
      <c r="I780" s="11">
        <v>9</v>
      </c>
      <c r="J780" s="11" t="s">
        <v>1029</v>
      </c>
      <c r="K780" s="11" t="s">
        <v>1029</v>
      </c>
      <c r="L780" s="11" t="s">
        <v>1029</v>
      </c>
      <c r="M780" s="11" t="s">
        <v>1029</v>
      </c>
      <c r="N780" s="11" t="s">
        <v>1029</v>
      </c>
      <c r="O780" s="11" t="s">
        <v>1029</v>
      </c>
      <c r="P780" s="11">
        <v>1</v>
      </c>
      <c r="Q780" s="11">
        <v>4</v>
      </c>
      <c r="R780" s="11">
        <v>1</v>
      </c>
      <c r="S780" s="11" t="s">
        <v>1029</v>
      </c>
      <c r="T780" s="54"/>
      <c r="U780" s="54"/>
      <c r="V780" s="54"/>
      <c r="W780" s="54"/>
      <c r="X780" s="54"/>
      <c r="Y780" s="54"/>
      <c r="Z780" s="54"/>
      <c r="AA780" s="54"/>
      <c r="AB780" s="54"/>
      <c r="AC780" s="54"/>
      <c r="AD780" s="54"/>
      <c r="AE780" s="54"/>
      <c r="AF780" s="54"/>
      <c r="AG780" s="54"/>
      <c r="AH780" s="54"/>
      <c r="AI780" s="54"/>
    </row>
    <row r="781" spans="2:35">
      <c r="B781" s="24">
        <v>2111000</v>
      </c>
      <c r="C781" s="273" t="s">
        <v>796</v>
      </c>
      <c r="D781" s="11">
        <v>1871</v>
      </c>
      <c r="E781" s="11">
        <v>1738</v>
      </c>
      <c r="F781" s="11">
        <v>86</v>
      </c>
      <c r="G781" s="11">
        <v>23</v>
      </c>
      <c r="H781" s="11">
        <v>10</v>
      </c>
      <c r="I781" s="11">
        <v>9</v>
      </c>
      <c r="J781" s="11" t="s">
        <v>1029</v>
      </c>
      <c r="K781" s="11" t="s">
        <v>1029</v>
      </c>
      <c r="L781" s="11" t="s">
        <v>1029</v>
      </c>
      <c r="M781" s="11" t="s">
        <v>1029</v>
      </c>
      <c r="N781" s="11">
        <v>1</v>
      </c>
      <c r="O781" s="11" t="s">
        <v>1029</v>
      </c>
      <c r="P781" s="11" t="s">
        <v>1029</v>
      </c>
      <c r="Q781" s="11">
        <v>3</v>
      </c>
      <c r="R781" s="11">
        <v>1</v>
      </c>
      <c r="S781" s="11" t="s">
        <v>1029</v>
      </c>
      <c r="T781" s="54"/>
      <c r="U781" s="54"/>
      <c r="V781" s="54"/>
      <c r="W781" s="54"/>
      <c r="X781" s="54"/>
      <c r="Y781" s="54"/>
      <c r="Z781" s="54"/>
      <c r="AA781" s="54"/>
      <c r="AB781" s="54"/>
      <c r="AC781" s="54"/>
      <c r="AD781" s="54"/>
      <c r="AE781" s="54"/>
      <c r="AF781" s="54"/>
      <c r="AG781" s="54"/>
      <c r="AH781" s="54"/>
      <c r="AI781" s="54"/>
    </row>
    <row r="782" spans="2:35">
      <c r="B782" s="24">
        <v>2112000</v>
      </c>
      <c r="C782" s="273" t="s">
        <v>797</v>
      </c>
      <c r="D782" s="11">
        <v>1971</v>
      </c>
      <c r="E782" s="11">
        <v>1888</v>
      </c>
      <c r="F782" s="11">
        <v>21</v>
      </c>
      <c r="G782" s="11">
        <v>4</v>
      </c>
      <c r="H782" s="11">
        <v>21</v>
      </c>
      <c r="I782" s="11">
        <v>12</v>
      </c>
      <c r="J782" s="11">
        <v>5</v>
      </c>
      <c r="K782" s="11" t="s">
        <v>1029</v>
      </c>
      <c r="L782" s="11" t="s">
        <v>1029</v>
      </c>
      <c r="M782" s="11" t="s">
        <v>1029</v>
      </c>
      <c r="N782" s="11">
        <v>4</v>
      </c>
      <c r="O782" s="11" t="s">
        <v>1029</v>
      </c>
      <c r="P782" s="11" t="s">
        <v>1029</v>
      </c>
      <c r="Q782" s="11">
        <v>12</v>
      </c>
      <c r="R782" s="11" t="s">
        <v>1029</v>
      </c>
      <c r="S782" s="11">
        <v>4</v>
      </c>
      <c r="T782" s="54"/>
      <c r="U782" s="54"/>
      <c r="V782" s="54"/>
      <c r="W782" s="54"/>
      <c r="X782" s="54"/>
      <c r="Y782" s="54"/>
      <c r="Z782" s="54"/>
      <c r="AA782" s="54"/>
      <c r="AB782" s="54"/>
      <c r="AC782" s="54"/>
      <c r="AD782" s="54"/>
      <c r="AE782" s="54"/>
      <c r="AF782" s="54"/>
      <c r="AG782" s="54"/>
      <c r="AH782" s="54"/>
      <c r="AI782" s="54"/>
    </row>
    <row r="783" spans="2:35">
      <c r="B783" s="24">
        <v>2113000</v>
      </c>
      <c r="C783" s="273" t="s">
        <v>798</v>
      </c>
      <c r="D783" s="11">
        <v>999</v>
      </c>
      <c r="E783" s="11">
        <v>997</v>
      </c>
      <c r="F783" s="11" t="s">
        <v>1029</v>
      </c>
      <c r="G783" s="11" t="s">
        <v>1029</v>
      </c>
      <c r="H783" s="11">
        <v>2</v>
      </c>
      <c r="I783" s="11" t="s">
        <v>1029</v>
      </c>
      <c r="J783" s="11" t="s">
        <v>1029</v>
      </c>
      <c r="K783" s="11" t="s">
        <v>1029</v>
      </c>
      <c r="L783" s="11" t="s">
        <v>1029</v>
      </c>
      <c r="M783" s="11" t="s">
        <v>1029</v>
      </c>
      <c r="N783" s="11" t="s">
        <v>1029</v>
      </c>
      <c r="O783" s="11" t="s">
        <v>1029</v>
      </c>
      <c r="P783" s="11" t="s">
        <v>1029</v>
      </c>
      <c r="Q783" s="11" t="s">
        <v>1029</v>
      </c>
      <c r="R783" s="11" t="s">
        <v>1029</v>
      </c>
      <c r="S783" s="11" t="s">
        <v>1029</v>
      </c>
      <c r="T783" s="54"/>
      <c r="U783" s="54"/>
      <c r="V783" s="54"/>
      <c r="W783" s="54"/>
      <c r="X783" s="54"/>
      <c r="Y783" s="54"/>
      <c r="Z783" s="54"/>
      <c r="AA783" s="54"/>
      <c r="AB783" s="54"/>
      <c r="AC783" s="54"/>
      <c r="AD783" s="54"/>
      <c r="AE783" s="54"/>
      <c r="AF783" s="54"/>
      <c r="AG783" s="54"/>
      <c r="AH783" s="54"/>
      <c r="AI783" s="54"/>
    </row>
    <row r="784" spans="2:35">
      <c r="B784" s="24">
        <v>2114000</v>
      </c>
      <c r="C784" s="273" t="s">
        <v>799</v>
      </c>
      <c r="D784" s="11">
        <v>1361</v>
      </c>
      <c r="E784" s="11">
        <v>1214</v>
      </c>
      <c r="F784" s="11">
        <v>79</v>
      </c>
      <c r="G784" s="11">
        <v>3</v>
      </c>
      <c r="H784" s="11">
        <v>15</v>
      </c>
      <c r="I784" s="11" t="s">
        <v>1029</v>
      </c>
      <c r="J784" s="11">
        <v>28</v>
      </c>
      <c r="K784" s="11" t="s">
        <v>1029</v>
      </c>
      <c r="L784" s="11" t="s">
        <v>1029</v>
      </c>
      <c r="M784" s="11">
        <v>4</v>
      </c>
      <c r="N784" s="11" t="s">
        <v>1029</v>
      </c>
      <c r="O784" s="11" t="s">
        <v>1029</v>
      </c>
      <c r="P784" s="11" t="s">
        <v>1029</v>
      </c>
      <c r="Q784" s="11" t="s">
        <v>1029</v>
      </c>
      <c r="R784" s="11">
        <v>6</v>
      </c>
      <c r="S784" s="11">
        <v>12</v>
      </c>
      <c r="T784" s="54"/>
      <c r="U784" s="54"/>
      <c r="V784" s="54"/>
      <c r="W784" s="54"/>
      <c r="X784" s="54"/>
      <c r="Y784" s="54"/>
      <c r="Z784" s="54"/>
      <c r="AA784" s="54"/>
      <c r="AB784" s="54"/>
      <c r="AC784" s="54"/>
      <c r="AD784" s="54"/>
      <c r="AE784" s="54"/>
      <c r="AF784" s="54"/>
      <c r="AG784" s="54"/>
      <c r="AH784" s="54"/>
      <c r="AI784" s="54"/>
    </row>
    <row r="785" spans="2:35">
      <c r="B785" s="24">
        <v>2115000</v>
      </c>
      <c r="C785" s="273" t="s">
        <v>800</v>
      </c>
      <c r="D785" s="11">
        <v>1791</v>
      </c>
      <c r="E785" s="11">
        <v>1774</v>
      </c>
      <c r="F785" s="11" t="s">
        <v>1029</v>
      </c>
      <c r="G785" s="11">
        <v>8</v>
      </c>
      <c r="H785" s="11" t="s">
        <v>1029</v>
      </c>
      <c r="I785" s="11" t="s">
        <v>1029</v>
      </c>
      <c r="J785" s="11" t="s">
        <v>1029</v>
      </c>
      <c r="K785" s="11" t="s">
        <v>1029</v>
      </c>
      <c r="L785" s="11">
        <v>1</v>
      </c>
      <c r="M785" s="11" t="s">
        <v>1029</v>
      </c>
      <c r="N785" s="11">
        <v>6</v>
      </c>
      <c r="O785" s="11" t="s">
        <v>1029</v>
      </c>
      <c r="P785" s="11" t="s">
        <v>1029</v>
      </c>
      <c r="Q785" s="11">
        <v>1</v>
      </c>
      <c r="R785" s="11" t="s">
        <v>1029</v>
      </c>
      <c r="S785" s="11">
        <v>1</v>
      </c>
      <c r="T785" s="54"/>
      <c r="U785" s="54"/>
      <c r="V785" s="54"/>
      <c r="W785" s="54"/>
      <c r="X785" s="54"/>
      <c r="Y785" s="54"/>
      <c r="Z785" s="54"/>
      <c r="AA785" s="54"/>
      <c r="AB785" s="54"/>
      <c r="AC785" s="54"/>
      <c r="AD785" s="54"/>
      <c r="AE785" s="54"/>
      <c r="AF785" s="54"/>
      <c r="AG785" s="54"/>
      <c r="AH785" s="54"/>
      <c r="AI785" s="54"/>
    </row>
    <row r="786" spans="2:35">
      <c r="B786" s="24">
        <v>2116000</v>
      </c>
      <c r="C786" s="273" t="s">
        <v>801</v>
      </c>
      <c r="D786" s="11">
        <v>772</v>
      </c>
      <c r="E786" s="11">
        <v>765</v>
      </c>
      <c r="F786" s="11" t="s">
        <v>1029</v>
      </c>
      <c r="G786" s="11" t="s">
        <v>1029</v>
      </c>
      <c r="H786" s="11" t="s">
        <v>1029</v>
      </c>
      <c r="I786" s="11">
        <v>6</v>
      </c>
      <c r="J786" s="11" t="s">
        <v>1029</v>
      </c>
      <c r="K786" s="11" t="s">
        <v>1029</v>
      </c>
      <c r="L786" s="11" t="s">
        <v>1029</v>
      </c>
      <c r="M786" s="11" t="s">
        <v>1029</v>
      </c>
      <c r="N786" s="11" t="s">
        <v>1029</v>
      </c>
      <c r="O786" s="11" t="s">
        <v>1029</v>
      </c>
      <c r="P786" s="11" t="s">
        <v>1029</v>
      </c>
      <c r="Q786" s="11" t="s">
        <v>1029</v>
      </c>
      <c r="R786" s="11" t="s">
        <v>1029</v>
      </c>
      <c r="S786" s="11">
        <v>1</v>
      </c>
      <c r="T786" s="54"/>
      <c r="U786" s="54"/>
      <c r="V786" s="54"/>
      <c r="W786" s="54"/>
      <c r="X786" s="54"/>
      <c r="Y786" s="54"/>
      <c r="Z786" s="54"/>
      <c r="AA786" s="54"/>
      <c r="AB786" s="54"/>
      <c r="AC786" s="54"/>
      <c r="AD786" s="54"/>
      <c r="AE786" s="54"/>
      <c r="AF786" s="54"/>
      <c r="AG786" s="54"/>
      <c r="AH786" s="54"/>
      <c r="AI786" s="54"/>
    </row>
    <row r="787" spans="2:35">
      <c r="B787" s="24">
        <v>2117000</v>
      </c>
      <c r="C787" s="273" t="s">
        <v>802</v>
      </c>
      <c r="D787" s="11">
        <v>1257</v>
      </c>
      <c r="E787" s="11">
        <v>1226</v>
      </c>
      <c r="F787" s="11">
        <v>7</v>
      </c>
      <c r="G787" s="11">
        <v>4</v>
      </c>
      <c r="H787" s="11" t="s">
        <v>1029</v>
      </c>
      <c r="I787" s="11">
        <v>3</v>
      </c>
      <c r="J787" s="11" t="s">
        <v>1029</v>
      </c>
      <c r="K787" s="11" t="s">
        <v>1029</v>
      </c>
      <c r="L787" s="11" t="s">
        <v>1029</v>
      </c>
      <c r="M787" s="11" t="s">
        <v>1029</v>
      </c>
      <c r="N787" s="11">
        <v>1</v>
      </c>
      <c r="O787" s="11" t="s">
        <v>1029</v>
      </c>
      <c r="P787" s="11" t="s">
        <v>1029</v>
      </c>
      <c r="Q787" s="11" t="s">
        <v>1029</v>
      </c>
      <c r="R787" s="11">
        <v>15</v>
      </c>
      <c r="S787" s="11">
        <v>1</v>
      </c>
      <c r="T787" s="54"/>
      <c r="U787" s="54"/>
      <c r="V787" s="54"/>
      <c r="W787" s="54"/>
      <c r="X787" s="54"/>
      <c r="Y787" s="54"/>
      <c r="Z787" s="54"/>
      <c r="AA787" s="54"/>
      <c r="AB787" s="54"/>
      <c r="AC787" s="54"/>
      <c r="AD787" s="54"/>
      <c r="AE787" s="54"/>
      <c r="AF787" s="54"/>
      <c r="AG787" s="54"/>
      <c r="AH787" s="54"/>
      <c r="AI787" s="54"/>
    </row>
    <row r="788" spans="2:35">
      <c r="B788" s="24">
        <v>2118000</v>
      </c>
      <c r="C788" s="273" t="s">
        <v>696</v>
      </c>
      <c r="D788" s="11">
        <v>392</v>
      </c>
      <c r="E788" s="11">
        <v>329</v>
      </c>
      <c r="F788" s="11" t="s">
        <v>1029</v>
      </c>
      <c r="G788" s="11">
        <v>2</v>
      </c>
      <c r="H788" s="11">
        <v>48</v>
      </c>
      <c r="I788" s="11" t="s">
        <v>1029</v>
      </c>
      <c r="J788" s="11" t="s">
        <v>1029</v>
      </c>
      <c r="K788" s="11" t="s">
        <v>1029</v>
      </c>
      <c r="L788" s="11" t="s">
        <v>1029</v>
      </c>
      <c r="M788" s="11" t="s">
        <v>1029</v>
      </c>
      <c r="N788" s="11" t="s">
        <v>1029</v>
      </c>
      <c r="O788" s="11" t="s">
        <v>1029</v>
      </c>
      <c r="P788" s="11" t="s">
        <v>1029</v>
      </c>
      <c r="Q788" s="11" t="s">
        <v>1029</v>
      </c>
      <c r="R788" s="11">
        <v>13</v>
      </c>
      <c r="S788" s="11" t="s">
        <v>1029</v>
      </c>
      <c r="T788" s="54"/>
      <c r="U788" s="54"/>
      <c r="V788" s="54"/>
      <c r="W788" s="54"/>
      <c r="X788" s="54"/>
      <c r="Y788" s="54"/>
      <c r="Z788" s="54"/>
      <c r="AA788" s="54"/>
      <c r="AB788" s="54"/>
      <c r="AC788" s="54"/>
      <c r="AD788" s="54"/>
      <c r="AE788" s="54"/>
      <c r="AF788" s="54"/>
      <c r="AG788" s="54"/>
      <c r="AH788" s="54"/>
      <c r="AI788" s="54"/>
    </row>
    <row r="789" spans="2:35">
      <c r="B789" s="24">
        <v>2119000</v>
      </c>
      <c r="C789" s="273" t="s">
        <v>803</v>
      </c>
      <c r="D789" s="11">
        <v>1797</v>
      </c>
      <c r="E789" s="11">
        <v>1759</v>
      </c>
      <c r="F789" s="11" t="s">
        <v>1029</v>
      </c>
      <c r="G789" s="11">
        <v>1</v>
      </c>
      <c r="H789" s="11" t="s">
        <v>1029</v>
      </c>
      <c r="I789" s="11">
        <v>24</v>
      </c>
      <c r="J789" s="11">
        <v>4</v>
      </c>
      <c r="K789" s="11" t="s">
        <v>1029</v>
      </c>
      <c r="L789" s="11" t="s">
        <v>1029</v>
      </c>
      <c r="M789" s="11">
        <v>1</v>
      </c>
      <c r="N789" s="11">
        <v>1</v>
      </c>
      <c r="O789" s="11" t="s">
        <v>1029</v>
      </c>
      <c r="P789" s="11">
        <v>2</v>
      </c>
      <c r="Q789" s="11">
        <v>2</v>
      </c>
      <c r="R789" s="11">
        <v>3</v>
      </c>
      <c r="S789" s="11" t="s">
        <v>1029</v>
      </c>
      <c r="T789" s="54"/>
      <c r="U789" s="54"/>
      <c r="V789" s="54"/>
      <c r="W789" s="54"/>
      <c r="X789" s="54"/>
      <c r="Y789" s="54"/>
      <c r="Z789" s="54"/>
      <c r="AA789" s="54"/>
      <c r="AB789" s="54"/>
      <c r="AC789" s="54"/>
      <c r="AD789" s="54"/>
      <c r="AE789" s="54"/>
      <c r="AF789" s="54"/>
      <c r="AG789" s="54"/>
      <c r="AH789" s="54"/>
      <c r="AI789" s="54"/>
    </row>
    <row r="790" spans="2:35">
      <c r="B790" s="24">
        <v>2120000</v>
      </c>
      <c r="C790" s="273" t="s">
        <v>804</v>
      </c>
      <c r="D790" s="11">
        <v>608</v>
      </c>
      <c r="E790" s="11">
        <v>594</v>
      </c>
      <c r="F790" s="11">
        <v>6</v>
      </c>
      <c r="G790" s="11">
        <v>6</v>
      </c>
      <c r="H790" s="11" t="s">
        <v>1029</v>
      </c>
      <c r="I790" s="11" t="s">
        <v>1029</v>
      </c>
      <c r="J790" s="11" t="s">
        <v>1029</v>
      </c>
      <c r="K790" s="11" t="s">
        <v>1029</v>
      </c>
      <c r="L790" s="11" t="s">
        <v>1029</v>
      </c>
      <c r="M790" s="11" t="s">
        <v>1029</v>
      </c>
      <c r="N790" s="11" t="s">
        <v>1029</v>
      </c>
      <c r="O790" s="11" t="s">
        <v>1029</v>
      </c>
      <c r="P790" s="11" t="s">
        <v>1029</v>
      </c>
      <c r="Q790" s="11" t="s">
        <v>1029</v>
      </c>
      <c r="R790" s="11">
        <v>2</v>
      </c>
      <c r="S790" s="11" t="s">
        <v>1029</v>
      </c>
      <c r="T790" s="54"/>
      <c r="U790" s="54"/>
      <c r="V790" s="54"/>
      <c r="W790" s="54"/>
      <c r="X790" s="54"/>
      <c r="Y790" s="54"/>
      <c r="Z790" s="54"/>
      <c r="AA790" s="54"/>
      <c r="AB790" s="54"/>
      <c r="AC790" s="54"/>
      <c r="AD790" s="54"/>
      <c r="AE790" s="54"/>
      <c r="AF790" s="54"/>
      <c r="AG790" s="54"/>
      <c r="AH790" s="54"/>
      <c r="AI790" s="54"/>
    </row>
    <row r="791" spans="2:35">
      <c r="B791" s="24">
        <v>2122000</v>
      </c>
      <c r="C791" s="273" t="s">
        <v>805</v>
      </c>
      <c r="D791" s="11">
        <v>1283</v>
      </c>
      <c r="E791" s="11">
        <v>1260</v>
      </c>
      <c r="F791" s="11">
        <v>7</v>
      </c>
      <c r="G791" s="11">
        <v>1</v>
      </c>
      <c r="H791" s="11">
        <v>9</v>
      </c>
      <c r="I791" s="11">
        <v>2</v>
      </c>
      <c r="J791" s="11" t="s">
        <v>1029</v>
      </c>
      <c r="K791" s="11" t="s">
        <v>1029</v>
      </c>
      <c r="L791" s="11" t="s">
        <v>1029</v>
      </c>
      <c r="M791" s="11" t="s">
        <v>1029</v>
      </c>
      <c r="N791" s="11" t="s">
        <v>1029</v>
      </c>
      <c r="O791" s="11" t="s">
        <v>1029</v>
      </c>
      <c r="P791" s="11" t="s">
        <v>1029</v>
      </c>
      <c r="Q791" s="11" t="s">
        <v>1029</v>
      </c>
      <c r="R791" s="11" t="s">
        <v>1029</v>
      </c>
      <c r="S791" s="11">
        <v>4</v>
      </c>
      <c r="T791" s="54"/>
      <c r="U791" s="54"/>
      <c r="V791" s="54"/>
      <c r="W791" s="54"/>
      <c r="X791" s="54"/>
      <c r="Y791" s="54"/>
      <c r="Z791" s="54"/>
      <c r="AA791" s="54"/>
      <c r="AB791" s="54"/>
      <c r="AC791" s="54"/>
      <c r="AD791" s="54"/>
      <c r="AE791" s="54"/>
      <c r="AF791" s="54"/>
      <c r="AG791" s="54"/>
      <c r="AH791" s="54"/>
      <c r="AI791" s="54"/>
    </row>
    <row r="792" spans="2:35">
      <c r="B792" s="24">
        <v>2123000</v>
      </c>
      <c r="C792" s="273" t="s">
        <v>806</v>
      </c>
      <c r="D792" s="11">
        <v>2520</v>
      </c>
      <c r="E792" s="11">
        <v>2371</v>
      </c>
      <c r="F792" s="11">
        <v>65</v>
      </c>
      <c r="G792" s="11">
        <v>10</v>
      </c>
      <c r="H792" s="11">
        <v>38</v>
      </c>
      <c r="I792" s="11">
        <v>32</v>
      </c>
      <c r="J792" s="11" t="s">
        <v>1029</v>
      </c>
      <c r="K792" s="11" t="s">
        <v>1029</v>
      </c>
      <c r="L792" s="11" t="s">
        <v>1029</v>
      </c>
      <c r="M792" s="11" t="s">
        <v>1029</v>
      </c>
      <c r="N792" s="11">
        <v>4</v>
      </c>
      <c r="O792" s="11" t="s">
        <v>1029</v>
      </c>
      <c r="P792" s="11" t="s">
        <v>1029</v>
      </c>
      <c r="Q792" s="11" t="s">
        <v>1029</v>
      </c>
      <c r="R792" s="11" t="s">
        <v>1029</v>
      </c>
      <c r="S792" s="11" t="s">
        <v>1029</v>
      </c>
      <c r="T792" s="54"/>
      <c r="U792" s="54"/>
      <c r="V792" s="54"/>
      <c r="W792" s="54"/>
      <c r="X792" s="54"/>
      <c r="Y792" s="54"/>
      <c r="Z792" s="54"/>
      <c r="AA792" s="54"/>
      <c r="AB792" s="54"/>
      <c r="AC792" s="54"/>
      <c r="AD792" s="54"/>
      <c r="AE792" s="54"/>
      <c r="AF792" s="54"/>
      <c r="AG792" s="54"/>
      <c r="AH792" s="54"/>
      <c r="AI792" s="54"/>
    </row>
    <row r="793" spans="2:35">
      <c r="B793" s="24">
        <v>2124000</v>
      </c>
      <c r="C793" s="273" t="s">
        <v>807</v>
      </c>
      <c r="D793" s="11">
        <v>517</v>
      </c>
      <c r="E793" s="11">
        <v>517</v>
      </c>
      <c r="F793" s="11" t="s">
        <v>1029</v>
      </c>
      <c r="G793" s="11" t="s">
        <v>1029</v>
      </c>
      <c r="H793" s="11" t="s">
        <v>1029</v>
      </c>
      <c r="I793" s="11" t="s">
        <v>1029</v>
      </c>
      <c r="J793" s="11" t="s">
        <v>1029</v>
      </c>
      <c r="K793" s="11" t="s">
        <v>1029</v>
      </c>
      <c r="L793" s="11" t="s">
        <v>1029</v>
      </c>
      <c r="M793" s="11" t="s">
        <v>1029</v>
      </c>
      <c r="N793" s="11" t="s">
        <v>1029</v>
      </c>
      <c r="O793" s="11" t="s">
        <v>1029</v>
      </c>
      <c r="P793" s="11" t="s">
        <v>1029</v>
      </c>
      <c r="Q793" s="11" t="s">
        <v>1029</v>
      </c>
      <c r="R793" s="11" t="s">
        <v>1029</v>
      </c>
      <c r="S793" s="11" t="s">
        <v>1029</v>
      </c>
      <c r="T793" s="54"/>
      <c r="U793" s="54"/>
      <c r="V793" s="54"/>
      <c r="W793" s="54"/>
      <c r="X793" s="54"/>
      <c r="Y793" s="54"/>
      <c r="Z793" s="54"/>
      <c r="AA793" s="54"/>
      <c r="AB793" s="54"/>
      <c r="AC793" s="54"/>
      <c r="AD793" s="54"/>
      <c r="AE793" s="54"/>
      <c r="AF793" s="54"/>
      <c r="AG793" s="54"/>
      <c r="AH793" s="54"/>
      <c r="AI793" s="54"/>
    </row>
    <row r="794" spans="2:35">
      <c r="B794" s="24">
        <v>2125000</v>
      </c>
      <c r="C794" s="273" t="s">
        <v>808</v>
      </c>
      <c r="D794" s="11">
        <v>1301</v>
      </c>
      <c r="E794" s="11">
        <v>1262</v>
      </c>
      <c r="F794" s="11" t="s">
        <v>1029</v>
      </c>
      <c r="G794" s="11" t="s">
        <v>1029</v>
      </c>
      <c r="H794" s="11">
        <v>32</v>
      </c>
      <c r="I794" s="11" t="s">
        <v>1029</v>
      </c>
      <c r="J794" s="11" t="s">
        <v>1029</v>
      </c>
      <c r="K794" s="11" t="s">
        <v>1029</v>
      </c>
      <c r="L794" s="11" t="s">
        <v>1029</v>
      </c>
      <c r="M794" s="11" t="s">
        <v>1029</v>
      </c>
      <c r="N794" s="11" t="s">
        <v>1029</v>
      </c>
      <c r="O794" s="11" t="s">
        <v>1029</v>
      </c>
      <c r="P794" s="11" t="s">
        <v>1029</v>
      </c>
      <c r="Q794" s="11" t="s">
        <v>1029</v>
      </c>
      <c r="R794" s="11">
        <v>7</v>
      </c>
      <c r="S794" s="11" t="s">
        <v>1029</v>
      </c>
      <c r="T794" s="54"/>
      <c r="U794" s="54"/>
      <c r="V794" s="54"/>
      <c r="W794" s="54"/>
      <c r="X794" s="54"/>
      <c r="Y794" s="54"/>
      <c r="Z794" s="54"/>
      <c r="AA794" s="54"/>
      <c r="AB794" s="54"/>
      <c r="AC794" s="54"/>
      <c r="AD794" s="54"/>
      <c r="AE794" s="54"/>
      <c r="AF794" s="54"/>
      <c r="AG794" s="54"/>
      <c r="AH794" s="54"/>
      <c r="AI794" s="54"/>
    </row>
    <row r="795" spans="2:35">
      <c r="B795" s="24">
        <v>2126000</v>
      </c>
      <c r="C795" s="273" t="s">
        <v>809</v>
      </c>
      <c r="D795" s="11">
        <v>913</v>
      </c>
      <c r="E795" s="11">
        <v>908</v>
      </c>
      <c r="F795" s="11" t="s">
        <v>1029</v>
      </c>
      <c r="G795" s="11">
        <v>4</v>
      </c>
      <c r="H795" s="11" t="s">
        <v>1029</v>
      </c>
      <c r="I795" s="11" t="s">
        <v>1029</v>
      </c>
      <c r="J795" s="11" t="s">
        <v>1029</v>
      </c>
      <c r="K795" s="11" t="s">
        <v>1029</v>
      </c>
      <c r="L795" s="11">
        <v>1</v>
      </c>
      <c r="M795" s="11" t="s">
        <v>1029</v>
      </c>
      <c r="N795" s="11" t="s">
        <v>1029</v>
      </c>
      <c r="O795" s="11" t="s">
        <v>1029</v>
      </c>
      <c r="P795" s="11" t="s">
        <v>1029</v>
      </c>
      <c r="Q795" s="11" t="s">
        <v>1029</v>
      </c>
      <c r="R795" s="11" t="s">
        <v>1029</v>
      </c>
      <c r="S795" s="11" t="s">
        <v>1029</v>
      </c>
      <c r="T795" s="54"/>
      <c r="U795" s="54"/>
      <c r="V795" s="54"/>
      <c r="W795" s="54"/>
      <c r="X795" s="54"/>
      <c r="Y795" s="54"/>
      <c r="Z795" s="54"/>
      <c r="AA795" s="54"/>
      <c r="AB795" s="54"/>
      <c r="AC795" s="54"/>
      <c r="AD795" s="54"/>
      <c r="AE795" s="54"/>
      <c r="AF795" s="54"/>
      <c r="AG795" s="54"/>
      <c r="AH795" s="54"/>
      <c r="AI795" s="54"/>
    </row>
    <row r="796" spans="2:35">
      <c r="B796" s="24">
        <v>2127000</v>
      </c>
      <c r="C796" s="273" t="s">
        <v>810</v>
      </c>
      <c r="D796" s="11">
        <v>1713</v>
      </c>
      <c r="E796" s="11">
        <v>1685</v>
      </c>
      <c r="F796" s="11">
        <v>9</v>
      </c>
      <c r="G796" s="11">
        <v>5</v>
      </c>
      <c r="H796" s="11" t="s">
        <v>1029</v>
      </c>
      <c r="I796" s="11">
        <v>5</v>
      </c>
      <c r="J796" s="11">
        <v>4</v>
      </c>
      <c r="K796" s="11" t="s">
        <v>1029</v>
      </c>
      <c r="L796" s="11">
        <v>4</v>
      </c>
      <c r="M796" s="11" t="s">
        <v>1029</v>
      </c>
      <c r="N796" s="11" t="s">
        <v>1029</v>
      </c>
      <c r="O796" s="11" t="s">
        <v>1029</v>
      </c>
      <c r="P796" s="11" t="s">
        <v>1029</v>
      </c>
      <c r="Q796" s="11" t="s">
        <v>1029</v>
      </c>
      <c r="R796" s="11">
        <v>1</v>
      </c>
      <c r="S796" s="11" t="s">
        <v>1029</v>
      </c>
      <c r="T796" s="54"/>
      <c r="U796" s="54"/>
      <c r="V796" s="54"/>
      <c r="W796" s="54"/>
      <c r="X796" s="54"/>
      <c r="Y796" s="54"/>
      <c r="Z796" s="54"/>
      <c r="AA796" s="54"/>
      <c r="AB796" s="54"/>
      <c r="AC796" s="54"/>
      <c r="AD796" s="54"/>
      <c r="AE796" s="54"/>
      <c r="AF796" s="54"/>
      <c r="AG796" s="54"/>
      <c r="AH796" s="54"/>
      <c r="AI796" s="54"/>
    </row>
    <row r="797" spans="2:35">
      <c r="B797" s="24">
        <v>2128000</v>
      </c>
      <c r="C797" s="273" t="s">
        <v>811</v>
      </c>
      <c r="D797" s="11">
        <v>754</v>
      </c>
      <c r="E797" s="11">
        <v>733</v>
      </c>
      <c r="F797" s="11">
        <v>3</v>
      </c>
      <c r="G797" s="11" t="s">
        <v>1029</v>
      </c>
      <c r="H797" s="11" t="s">
        <v>1029</v>
      </c>
      <c r="I797" s="11" t="s">
        <v>1029</v>
      </c>
      <c r="J797" s="11" t="s">
        <v>1029</v>
      </c>
      <c r="K797" s="11" t="s">
        <v>1029</v>
      </c>
      <c r="L797" s="11" t="s">
        <v>1029</v>
      </c>
      <c r="M797" s="11" t="s">
        <v>1029</v>
      </c>
      <c r="N797" s="11">
        <v>2</v>
      </c>
      <c r="O797" s="11" t="s">
        <v>1029</v>
      </c>
      <c r="P797" s="11" t="s">
        <v>1029</v>
      </c>
      <c r="Q797" s="11" t="s">
        <v>1029</v>
      </c>
      <c r="R797" s="11" t="s">
        <v>1029</v>
      </c>
      <c r="S797" s="11">
        <v>16</v>
      </c>
      <c r="T797" s="54"/>
      <c r="U797" s="54"/>
      <c r="V797" s="54"/>
      <c r="W797" s="54"/>
      <c r="X797" s="54"/>
      <c r="Y797" s="54"/>
      <c r="Z797" s="54"/>
      <c r="AA797" s="54"/>
      <c r="AB797" s="54"/>
      <c r="AC797" s="54"/>
      <c r="AD797" s="54"/>
      <c r="AE797" s="54"/>
      <c r="AF797" s="54"/>
      <c r="AG797" s="54"/>
      <c r="AH797" s="54"/>
      <c r="AI797" s="54"/>
    </row>
    <row r="798" spans="2:35">
      <c r="B798" s="24">
        <v>2129000</v>
      </c>
      <c r="C798" s="273" t="s">
        <v>812</v>
      </c>
      <c r="D798" s="11">
        <v>1006</v>
      </c>
      <c r="E798" s="11">
        <v>993</v>
      </c>
      <c r="F798" s="11">
        <v>11</v>
      </c>
      <c r="G798" s="11">
        <v>2</v>
      </c>
      <c r="H798" s="11" t="s">
        <v>1029</v>
      </c>
      <c r="I798" s="11" t="s">
        <v>1029</v>
      </c>
      <c r="J798" s="11" t="s">
        <v>1029</v>
      </c>
      <c r="K798" s="11" t="s">
        <v>1029</v>
      </c>
      <c r="L798" s="11" t="s">
        <v>1029</v>
      </c>
      <c r="M798" s="11" t="s">
        <v>1029</v>
      </c>
      <c r="N798" s="11" t="s">
        <v>1029</v>
      </c>
      <c r="O798" s="11" t="s">
        <v>1029</v>
      </c>
      <c r="P798" s="11" t="s">
        <v>1029</v>
      </c>
      <c r="Q798" s="11" t="s">
        <v>1029</v>
      </c>
      <c r="R798" s="11" t="s">
        <v>1029</v>
      </c>
      <c r="S798" s="11" t="s">
        <v>1029</v>
      </c>
      <c r="T798" s="54"/>
      <c r="U798" s="54"/>
      <c r="V798" s="54"/>
      <c r="W798" s="54"/>
      <c r="X798" s="54"/>
      <c r="Y798" s="54"/>
      <c r="Z798" s="54"/>
      <c r="AA798" s="54"/>
      <c r="AB798" s="54"/>
      <c r="AC798" s="54"/>
      <c r="AD798" s="54"/>
      <c r="AE798" s="54"/>
      <c r="AF798" s="54"/>
      <c r="AG798" s="54"/>
      <c r="AH798" s="54"/>
      <c r="AI798" s="54"/>
    </row>
    <row r="799" spans="2:35">
      <c r="B799" s="24">
        <v>2130000</v>
      </c>
      <c r="C799" s="273" t="s">
        <v>813</v>
      </c>
      <c r="D799" s="11">
        <v>1271</v>
      </c>
      <c r="E799" s="11">
        <v>1261</v>
      </c>
      <c r="F799" s="11" t="s">
        <v>1029</v>
      </c>
      <c r="G799" s="11">
        <v>3</v>
      </c>
      <c r="H799" s="11" t="s">
        <v>1029</v>
      </c>
      <c r="I799" s="11">
        <v>1</v>
      </c>
      <c r="J799" s="11" t="s">
        <v>1029</v>
      </c>
      <c r="K799" s="11" t="s">
        <v>1029</v>
      </c>
      <c r="L799" s="11" t="s">
        <v>1029</v>
      </c>
      <c r="M799" s="11" t="s">
        <v>1029</v>
      </c>
      <c r="N799" s="11" t="s">
        <v>1029</v>
      </c>
      <c r="O799" s="11" t="s">
        <v>1029</v>
      </c>
      <c r="P799" s="11" t="s">
        <v>1029</v>
      </c>
      <c r="Q799" s="11" t="s">
        <v>1029</v>
      </c>
      <c r="R799" s="11" t="s">
        <v>1029</v>
      </c>
      <c r="S799" s="11">
        <v>6</v>
      </c>
      <c r="T799" s="54"/>
      <c r="U799" s="54"/>
      <c r="V799" s="54"/>
      <c r="W799" s="54"/>
      <c r="X799" s="54"/>
      <c r="Y799" s="54"/>
      <c r="Z799" s="54"/>
      <c r="AA799" s="54"/>
      <c r="AB799" s="54"/>
      <c r="AC799" s="54"/>
      <c r="AD799" s="54"/>
      <c r="AE799" s="54"/>
      <c r="AF799" s="54"/>
      <c r="AG799" s="54"/>
      <c r="AH799" s="54"/>
      <c r="AI799" s="54"/>
    </row>
    <row r="800" spans="2:35">
      <c r="B800" s="24">
        <v>2131000</v>
      </c>
      <c r="C800" s="273" t="s">
        <v>814</v>
      </c>
      <c r="D800" s="11">
        <v>736</v>
      </c>
      <c r="E800" s="11">
        <v>705</v>
      </c>
      <c r="F800" s="11">
        <v>4</v>
      </c>
      <c r="G800" s="11">
        <v>9</v>
      </c>
      <c r="H800" s="11" t="s">
        <v>1029</v>
      </c>
      <c r="I800" s="11">
        <v>1</v>
      </c>
      <c r="J800" s="11">
        <v>2</v>
      </c>
      <c r="K800" s="11" t="s">
        <v>1029</v>
      </c>
      <c r="L800" s="11" t="s">
        <v>1029</v>
      </c>
      <c r="M800" s="11" t="s">
        <v>1029</v>
      </c>
      <c r="N800" s="11" t="s">
        <v>1029</v>
      </c>
      <c r="O800" s="11" t="s">
        <v>1029</v>
      </c>
      <c r="P800" s="11">
        <v>1</v>
      </c>
      <c r="Q800" s="11">
        <v>1</v>
      </c>
      <c r="R800" s="11">
        <v>13</v>
      </c>
      <c r="S800" s="11" t="s">
        <v>1029</v>
      </c>
      <c r="T800" s="54"/>
      <c r="U800" s="54"/>
      <c r="V800" s="54"/>
      <c r="W800" s="54"/>
      <c r="X800" s="54"/>
      <c r="Y800" s="54"/>
      <c r="Z800" s="54"/>
      <c r="AA800" s="54"/>
      <c r="AB800" s="54"/>
      <c r="AC800" s="54"/>
      <c r="AD800" s="54"/>
      <c r="AE800" s="54"/>
      <c r="AF800" s="54"/>
      <c r="AG800" s="54"/>
      <c r="AH800" s="54"/>
      <c r="AI800" s="54"/>
    </row>
    <row r="801" spans="2:35">
      <c r="B801" s="24">
        <v>2132000</v>
      </c>
      <c r="C801" s="273" t="s">
        <v>815</v>
      </c>
      <c r="D801" s="11">
        <v>395</v>
      </c>
      <c r="E801" s="11">
        <v>392</v>
      </c>
      <c r="F801" s="11">
        <v>1</v>
      </c>
      <c r="G801" s="11" t="s">
        <v>1029</v>
      </c>
      <c r="H801" s="11" t="s">
        <v>1029</v>
      </c>
      <c r="I801" s="11" t="s">
        <v>1029</v>
      </c>
      <c r="J801" s="11" t="s">
        <v>1029</v>
      </c>
      <c r="K801" s="11" t="s">
        <v>1029</v>
      </c>
      <c r="L801" s="11" t="s">
        <v>1029</v>
      </c>
      <c r="M801" s="11" t="s">
        <v>1029</v>
      </c>
      <c r="N801" s="11">
        <v>2</v>
      </c>
      <c r="O801" s="11" t="s">
        <v>1029</v>
      </c>
      <c r="P801" s="11" t="s">
        <v>1029</v>
      </c>
      <c r="Q801" s="11" t="s">
        <v>1029</v>
      </c>
      <c r="R801" s="11" t="s">
        <v>1029</v>
      </c>
      <c r="S801" s="11" t="s">
        <v>1029</v>
      </c>
      <c r="T801" s="54"/>
      <c r="U801" s="54"/>
      <c r="V801" s="54"/>
      <c r="W801" s="54"/>
      <c r="X801" s="54"/>
      <c r="Y801" s="54"/>
      <c r="Z801" s="54"/>
      <c r="AA801" s="54"/>
      <c r="AB801" s="54"/>
      <c r="AC801" s="54"/>
      <c r="AD801" s="54"/>
      <c r="AE801" s="54"/>
      <c r="AF801" s="54"/>
      <c r="AG801" s="54"/>
      <c r="AH801" s="54"/>
      <c r="AI801" s="54"/>
    </row>
    <row r="802" spans="2:35">
      <c r="B802" s="24">
        <v>2133000</v>
      </c>
      <c r="C802" s="273" t="s">
        <v>816</v>
      </c>
      <c r="D802" s="11">
        <v>1249</v>
      </c>
      <c r="E802" s="11">
        <v>1204</v>
      </c>
      <c r="F802" s="11">
        <v>15</v>
      </c>
      <c r="G802" s="11">
        <v>18</v>
      </c>
      <c r="H802" s="11" t="s">
        <v>1029</v>
      </c>
      <c r="I802" s="11" t="s">
        <v>1029</v>
      </c>
      <c r="J802" s="11" t="s">
        <v>1029</v>
      </c>
      <c r="K802" s="11" t="s">
        <v>1029</v>
      </c>
      <c r="L802" s="11">
        <v>1</v>
      </c>
      <c r="M802" s="11">
        <v>1</v>
      </c>
      <c r="N802" s="11">
        <v>1</v>
      </c>
      <c r="O802" s="11" t="s">
        <v>1029</v>
      </c>
      <c r="P802" s="11" t="s">
        <v>1029</v>
      </c>
      <c r="Q802" s="11">
        <v>1</v>
      </c>
      <c r="R802" s="11">
        <v>3</v>
      </c>
      <c r="S802" s="11">
        <v>5</v>
      </c>
      <c r="T802" s="54"/>
      <c r="U802" s="54"/>
      <c r="V802" s="54"/>
      <c r="W802" s="54"/>
      <c r="X802" s="54"/>
      <c r="Y802" s="54"/>
      <c r="Z802" s="54"/>
      <c r="AA802" s="54"/>
      <c r="AB802" s="54"/>
      <c r="AC802" s="54"/>
      <c r="AD802" s="54"/>
      <c r="AE802" s="54"/>
      <c r="AF802" s="54"/>
      <c r="AG802" s="54"/>
      <c r="AH802" s="54"/>
      <c r="AI802" s="54"/>
    </row>
    <row r="803" spans="2:35">
      <c r="B803" s="24">
        <v>2134000</v>
      </c>
      <c r="C803" s="273" t="s">
        <v>817</v>
      </c>
      <c r="D803" s="11">
        <v>663</v>
      </c>
      <c r="E803" s="11">
        <v>647</v>
      </c>
      <c r="F803" s="11">
        <v>1</v>
      </c>
      <c r="G803" s="11">
        <v>2</v>
      </c>
      <c r="H803" s="11" t="s">
        <v>1029</v>
      </c>
      <c r="I803" s="11">
        <v>9</v>
      </c>
      <c r="J803" s="11" t="s">
        <v>1029</v>
      </c>
      <c r="K803" s="11" t="s">
        <v>1029</v>
      </c>
      <c r="L803" s="11" t="s">
        <v>1029</v>
      </c>
      <c r="M803" s="11" t="s">
        <v>1029</v>
      </c>
      <c r="N803" s="11" t="s">
        <v>1029</v>
      </c>
      <c r="O803" s="11" t="s">
        <v>1029</v>
      </c>
      <c r="P803" s="11" t="s">
        <v>1029</v>
      </c>
      <c r="Q803" s="11">
        <v>1</v>
      </c>
      <c r="R803" s="11" t="s">
        <v>1029</v>
      </c>
      <c r="S803" s="11">
        <v>3</v>
      </c>
      <c r="T803" s="54"/>
      <c r="U803" s="54"/>
      <c r="V803" s="54"/>
      <c r="W803" s="54"/>
      <c r="X803" s="54"/>
      <c r="Y803" s="54"/>
      <c r="Z803" s="54"/>
      <c r="AA803" s="54"/>
      <c r="AB803" s="54"/>
      <c r="AC803" s="54"/>
      <c r="AD803" s="54"/>
      <c r="AE803" s="54"/>
      <c r="AF803" s="54"/>
      <c r="AG803" s="54"/>
      <c r="AH803" s="54"/>
      <c r="AI803" s="54"/>
    </row>
    <row r="804" spans="2:35">
      <c r="B804" s="24">
        <v>2135000</v>
      </c>
      <c r="C804" s="273" t="s">
        <v>818</v>
      </c>
      <c r="D804" s="11">
        <v>1487</v>
      </c>
      <c r="E804" s="11">
        <v>1473</v>
      </c>
      <c r="F804" s="11">
        <v>3</v>
      </c>
      <c r="G804" s="11">
        <v>1</v>
      </c>
      <c r="H804" s="11" t="s">
        <v>1029</v>
      </c>
      <c r="I804" s="11">
        <v>3</v>
      </c>
      <c r="J804" s="11" t="s">
        <v>1029</v>
      </c>
      <c r="K804" s="11" t="s">
        <v>1029</v>
      </c>
      <c r="L804" s="11" t="s">
        <v>1029</v>
      </c>
      <c r="M804" s="11" t="s">
        <v>1029</v>
      </c>
      <c r="N804" s="11" t="s">
        <v>1029</v>
      </c>
      <c r="O804" s="11" t="s">
        <v>1029</v>
      </c>
      <c r="P804" s="11" t="s">
        <v>1029</v>
      </c>
      <c r="Q804" s="11">
        <v>3</v>
      </c>
      <c r="R804" s="11">
        <v>4</v>
      </c>
      <c r="S804" s="11" t="s">
        <v>1029</v>
      </c>
      <c r="T804" s="54"/>
      <c r="U804" s="54"/>
      <c r="V804" s="54"/>
      <c r="W804" s="54"/>
      <c r="X804" s="54"/>
      <c r="Y804" s="54"/>
      <c r="Z804" s="54"/>
      <c r="AA804" s="54"/>
      <c r="AB804" s="54"/>
      <c r="AC804" s="54"/>
      <c r="AD804" s="54"/>
      <c r="AE804" s="54"/>
      <c r="AF804" s="54"/>
      <c r="AG804" s="54"/>
      <c r="AH804" s="54"/>
      <c r="AI804" s="54"/>
    </row>
    <row r="805" spans="2:35">
      <c r="B805" s="24">
        <v>2136000</v>
      </c>
      <c r="C805" s="273" t="s">
        <v>819</v>
      </c>
      <c r="D805" s="11">
        <v>951</v>
      </c>
      <c r="E805" s="11">
        <v>885</v>
      </c>
      <c r="F805" s="11">
        <v>10</v>
      </c>
      <c r="G805" s="11" t="s">
        <v>1029</v>
      </c>
      <c r="H805" s="11">
        <v>27</v>
      </c>
      <c r="I805" s="11">
        <v>13</v>
      </c>
      <c r="J805" s="11">
        <v>4</v>
      </c>
      <c r="K805" s="11" t="s">
        <v>1029</v>
      </c>
      <c r="L805" s="11" t="s">
        <v>1029</v>
      </c>
      <c r="M805" s="11" t="s">
        <v>1029</v>
      </c>
      <c r="N805" s="11">
        <v>1</v>
      </c>
      <c r="O805" s="11" t="s">
        <v>1029</v>
      </c>
      <c r="P805" s="11" t="s">
        <v>1029</v>
      </c>
      <c r="Q805" s="11">
        <v>1</v>
      </c>
      <c r="R805" s="11">
        <v>8</v>
      </c>
      <c r="S805" s="11">
        <v>2</v>
      </c>
      <c r="T805" s="54"/>
      <c r="U805" s="54"/>
      <c r="V805" s="54"/>
      <c r="W805" s="54"/>
      <c r="X805" s="54"/>
      <c r="Y805" s="54"/>
      <c r="Z805" s="54"/>
      <c r="AA805" s="54"/>
      <c r="AB805" s="54"/>
      <c r="AC805" s="54"/>
      <c r="AD805" s="54"/>
      <c r="AE805" s="54"/>
      <c r="AF805" s="54"/>
      <c r="AG805" s="54"/>
      <c r="AH805" s="54"/>
      <c r="AI805" s="54"/>
    </row>
    <row r="806" spans="2:35" s="54" customFormat="1">
      <c r="B806" s="296">
        <v>2700000</v>
      </c>
      <c r="C806" s="301" t="s">
        <v>820</v>
      </c>
      <c r="D806" s="303">
        <v>57261</v>
      </c>
      <c r="E806" s="303">
        <v>55496</v>
      </c>
      <c r="F806" s="303">
        <v>594</v>
      </c>
      <c r="G806" s="303">
        <v>174</v>
      </c>
      <c r="H806" s="303">
        <v>281</v>
      </c>
      <c r="I806" s="303">
        <v>28</v>
      </c>
      <c r="J806" s="303">
        <v>129</v>
      </c>
      <c r="K806" s="303">
        <v>18</v>
      </c>
      <c r="L806" s="303">
        <v>31</v>
      </c>
      <c r="M806" s="303">
        <v>7</v>
      </c>
      <c r="N806" s="303">
        <v>14</v>
      </c>
      <c r="O806" s="303">
        <v>2</v>
      </c>
      <c r="P806" s="303">
        <v>5</v>
      </c>
      <c r="Q806" s="303">
        <v>96</v>
      </c>
      <c r="R806" s="303">
        <v>182</v>
      </c>
      <c r="S806" s="303">
        <v>204</v>
      </c>
    </row>
    <row r="807" spans="2:35">
      <c r="B807" s="24">
        <v>2701000</v>
      </c>
      <c r="C807" s="273" t="s">
        <v>821</v>
      </c>
      <c r="D807" s="11">
        <v>13458</v>
      </c>
      <c r="E807" s="11">
        <v>12948</v>
      </c>
      <c r="F807" s="11">
        <v>124</v>
      </c>
      <c r="G807" s="11">
        <v>86</v>
      </c>
      <c r="H807" s="11">
        <v>20</v>
      </c>
      <c r="I807" s="11">
        <v>19</v>
      </c>
      <c r="J807" s="11">
        <v>23</v>
      </c>
      <c r="K807" s="11" t="s">
        <v>1029</v>
      </c>
      <c r="L807" s="11">
        <v>11</v>
      </c>
      <c r="M807" s="11">
        <v>3</v>
      </c>
      <c r="N807" s="11">
        <v>6</v>
      </c>
      <c r="O807" s="11" t="s">
        <v>1029</v>
      </c>
      <c r="P807" s="11">
        <v>4</v>
      </c>
      <c r="Q807" s="11">
        <v>58</v>
      </c>
      <c r="R807" s="11">
        <v>75</v>
      </c>
      <c r="S807" s="11">
        <v>81</v>
      </c>
      <c r="T807" s="54"/>
      <c r="U807" s="54"/>
      <c r="V807" s="54"/>
      <c r="W807" s="54"/>
      <c r="X807" s="54"/>
      <c r="Y807" s="54"/>
      <c r="Z807" s="54"/>
      <c r="AA807" s="54"/>
      <c r="AB807" s="54"/>
      <c r="AC807" s="54"/>
      <c r="AD807" s="54"/>
      <c r="AE807" s="54"/>
      <c r="AF807" s="54"/>
      <c r="AG807" s="54"/>
      <c r="AH807" s="54"/>
      <c r="AI807" s="54"/>
    </row>
    <row r="808" spans="2:35">
      <c r="B808" s="24">
        <v>2702000</v>
      </c>
      <c r="C808" s="273" t="s">
        <v>822</v>
      </c>
      <c r="D808" s="11">
        <v>2135</v>
      </c>
      <c r="E808" s="11">
        <v>2084</v>
      </c>
      <c r="F808" s="11">
        <v>36</v>
      </c>
      <c r="G808" s="11">
        <v>3</v>
      </c>
      <c r="H808" s="11">
        <v>2</v>
      </c>
      <c r="I808" s="11">
        <v>1</v>
      </c>
      <c r="J808" s="11" t="s">
        <v>1029</v>
      </c>
      <c r="K808" s="11" t="s">
        <v>1029</v>
      </c>
      <c r="L808" s="11">
        <v>2</v>
      </c>
      <c r="M808" s="11" t="s">
        <v>1029</v>
      </c>
      <c r="N808" s="11">
        <v>2</v>
      </c>
      <c r="O808" s="11" t="s">
        <v>1029</v>
      </c>
      <c r="P808" s="11" t="s">
        <v>1029</v>
      </c>
      <c r="Q808" s="11">
        <v>4</v>
      </c>
      <c r="R808" s="11" t="s">
        <v>1029</v>
      </c>
      <c r="S808" s="11">
        <v>1</v>
      </c>
      <c r="T808" s="54"/>
      <c r="U808" s="54"/>
      <c r="V808" s="54"/>
      <c r="W808" s="54"/>
      <c r="X808" s="54"/>
      <c r="Y808" s="54"/>
      <c r="Z808" s="54"/>
      <c r="AA808" s="54"/>
      <c r="AB808" s="54"/>
      <c r="AC808" s="54"/>
      <c r="AD808" s="54"/>
      <c r="AE808" s="54"/>
      <c r="AF808" s="54"/>
      <c r="AG808" s="54"/>
      <c r="AH808" s="54"/>
      <c r="AI808" s="54"/>
    </row>
    <row r="809" spans="2:35">
      <c r="B809" s="24">
        <v>2710000</v>
      </c>
      <c r="C809" s="273" t="s">
        <v>823</v>
      </c>
      <c r="D809" s="11">
        <v>1315</v>
      </c>
      <c r="E809" s="11">
        <v>1304</v>
      </c>
      <c r="F809" s="11">
        <v>2</v>
      </c>
      <c r="G809" s="11">
        <v>2</v>
      </c>
      <c r="H809" s="11" t="s">
        <v>1029</v>
      </c>
      <c r="I809" s="11">
        <v>1</v>
      </c>
      <c r="J809" s="11" t="s">
        <v>1029</v>
      </c>
      <c r="K809" s="11" t="s">
        <v>1029</v>
      </c>
      <c r="L809" s="11">
        <v>1</v>
      </c>
      <c r="M809" s="11" t="s">
        <v>1029</v>
      </c>
      <c r="N809" s="11" t="s">
        <v>1029</v>
      </c>
      <c r="O809" s="11" t="s">
        <v>1029</v>
      </c>
      <c r="P809" s="11" t="s">
        <v>1029</v>
      </c>
      <c r="Q809" s="11" t="s">
        <v>1029</v>
      </c>
      <c r="R809" s="11">
        <v>5</v>
      </c>
      <c r="S809" s="11" t="s">
        <v>1029</v>
      </c>
      <c r="T809" s="54"/>
      <c r="U809" s="54"/>
      <c r="V809" s="54"/>
      <c r="W809" s="54"/>
      <c r="X809" s="54"/>
      <c r="Y809" s="54"/>
      <c r="Z809" s="54"/>
      <c r="AA809" s="54"/>
      <c r="AB809" s="54"/>
      <c r="AC809" s="54"/>
      <c r="AD809" s="54"/>
      <c r="AE809" s="54"/>
      <c r="AF809" s="54"/>
      <c r="AG809" s="54"/>
      <c r="AH809" s="54"/>
      <c r="AI809" s="54"/>
    </row>
    <row r="810" spans="2:35">
      <c r="B810" s="24">
        <v>2711000</v>
      </c>
      <c r="C810" s="273" t="s">
        <v>796</v>
      </c>
      <c r="D810" s="11">
        <v>1445</v>
      </c>
      <c r="E810" s="11">
        <v>1441</v>
      </c>
      <c r="F810" s="11">
        <v>3</v>
      </c>
      <c r="G810" s="11" t="s">
        <v>1029</v>
      </c>
      <c r="H810" s="11" t="s">
        <v>1029</v>
      </c>
      <c r="I810" s="11" t="s">
        <v>1029</v>
      </c>
      <c r="J810" s="11" t="s">
        <v>1029</v>
      </c>
      <c r="K810" s="11" t="s">
        <v>1029</v>
      </c>
      <c r="L810" s="11" t="s">
        <v>1029</v>
      </c>
      <c r="M810" s="11" t="s">
        <v>1029</v>
      </c>
      <c r="N810" s="11">
        <v>1</v>
      </c>
      <c r="O810" s="11" t="s">
        <v>1029</v>
      </c>
      <c r="P810" s="11" t="s">
        <v>1029</v>
      </c>
      <c r="Q810" s="11" t="s">
        <v>1029</v>
      </c>
      <c r="R810" s="11" t="s">
        <v>1029</v>
      </c>
      <c r="S810" s="11" t="s">
        <v>1029</v>
      </c>
      <c r="T810" s="54"/>
      <c r="U810" s="54"/>
      <c r="V810" s="54"/>
      <c r="W810" s="54"/>
      <c r="X810" s="54"/>
      <c r="Y810" s="54"/>
      <c r="Z810" s="54"/>
      <c r="AA810" s="54"/>
      <c r="AB810" s="54"/>
      <c r="AC810" s="54"/>
      <c r="AD810" s="54"/>
      <c r="AE810" s="54"/>
      <c r="AF810" s="54"/>
      <c r="AG810" s="54"/>
      <c r="AH810" s="54"/>
      <c r="AI810" s="54"/>
    </row>
    <row r="811" spans="2:35">
      <c r="B811" s="24">
        <v>2712000</v>
      </c>
      <c r="C811" s="273" t="s">
        <v>824</v>
      </c>
      <c r="D811" s="11">
        <v>1904</v>
      </c>
      <c r="E811" s="11">
        <v>1859</v>
      </c>
      <c r="F811" s="11">
        <v>1</v>
      </c>
      <c r="G811" s="11">
        <v>8</v>
      </c>
      <c r="H811" s="11">
        <v>3</v>
      </c>
      <c r="I811" s="11" t="s">
        <v>1029</v>
      </c>
      <c r="J811" s="11">
        <v>2</v>
      </c>
      <c r="K811" s="11" t="s">
        <v>1029</v>
      </c>
      <c r="L811" s="11">
        <v>3</v>
      </c>
      <c r="M811" s="11" t="s">
        <v>1029</v>
      </c>
      <c r="N811" s="11">
        <v>2</v>
      </c>
      <c r="O811" s="11" t="s">
        <v>1029</v>
      </c>
      <c r="P811" s="11" t="s">
        <v>1029</v>
      </c>
      <c r="Q811" s="11" t="s">
        <v>1029</v>
      </c>
      <c r="R811" s="11">
        <v>2</v>
      </c>
      <c r="S811" s="11">
        <v>24</v>
      </c>
      <c r="T811" s="54"/>
      <c r="U811" s="54"/>
      <c r="V811" s="54"/>
      <c r="W811" s="54"/>
      <c r="X811" s="54"/>
      <c r="Y811" s="54"/>
      <c r="Z811" s="54"/>
      <c r="AA811" s="54"/>
      <c r="AB811" s="54"/>
      <c r="AC811" s="54"/>
      <c r="AD811" s="54"/>
      <c r="AE811" s="54"/>
      <c r="AF811" s="54"/>
      <c r="AG811" s="54"/>
      <c r="AH811" s="54"/>
      <c r="AI811" s="54"/>
    </row>
    <row r="812" spans="2:35">
      <c r="B812" s="24">
        <v>2713000</v>
      </c>
      <c r="C812" s="273" t="s">
        <v>825</v>
      </c>
      <c r="D812" s="11">
        <v>939</v>
      </c>
      <c r="E812" s="11">
        <v>860</v>
      </c>
      <c r="F812" s="11" t="s">
        <v>1029</v>
      </c>
      <c r="G812" s="11" t="s">
        <v>1029</v>
      </c>
      <c r="H812" s="11">
        <v>27</v>
      </c>
      <c r="I812" s="11">
        <v>2</v>
      </c>
      <c r="J812" s="11">
        <v>34</v>
      </c>
      <c r="K812" s="11" t="s">
        <v>1029</v>
      </c>
      <c r="L812" s="11" t="s">
        <v>1029</v>
      </c>
      <c r="M812" s="11" t="s">
        <v>1029</v>
      </c>
      <c r="N812" s="11" t="s">
        <v>1029</v>
      </c>
      <c r="O812" s="11" t="s">
        <v>1029</v>
      </c>
      <c r="P812" s="11" t="s">
        <v>1029</v>
      </c>
      <c r="Q812" s="11">
        <v>1</v>
      </c>
      <c r="R812" s="11">
        <v>13</v>
      </c>
      <c r="S812" s="11">
        <v>2</v>
      </c>
      <c r="T812" s="54"/>
      <c r="U812" s="54"/>
      <c r="V812" s="54"/>
      <c r="W812" s="54"/>
      <c r="X812" s="54"/>
      <c r="Y812" s="54"/>
      <c r="Z812" s="54"/>
      <c r="AA812" s="54"/>
      <c r="AB812" s="54"/>
      <c r="AC812" s="54"/>
      <c r="AD812" s="54"/>
      <c r="AE812" s="54"/>
      <c r="AF812" s="54"/>
      <c r="AG812" s="54"/>
      <c r="AH812" s="54"/>
      <c r="AI812" s="54"/>
    </row>
    <row r="813" spans="2:35">
      <c r="B813" s="24">
        <v>2715000</v>
      </c>
      <c r="C813" s="273" t="s">
        <v>826</v>
      </c>
      <c r="D813" s="11">
        <v>655</v>
      </c>
      <c r="E813" s="11">
        <v>652</v>
      </c>
      <c r="F813" s="11">
        <v>2</v>
      </c>
      <c r="G813" s="11" t="s">
        <v>1029</v>
      </c>
      <c r="H813" s="11" t="s">
        <v>1029</v>
      </c>
      <c r="I813" s="11" t="s">
        <v>1029</v>
      </c>
      <c r="J813" s="11" t="s">
        <v>1029</v>
      </c>
      <c r="K813" s="11" t="s">
        <v>1029</v>
      </c>
      <c r="L813" s="11" t="s">
        <v>1029</v>
      </c>
      <c r="M813" s="11" t="s">
        <v>1029</v>
      </c>
      <c r="N813" s="11" t="s">
        <v>1029</v>
      </c>
      <c r="O813" s="11" t="s">
        <v>1029</v>
      </c>
      <c r="P813" s="11" t="s">
        <v>1029</v>
      </c>
      <c r="Q813" s="11" t="s">
        <v>1029</v>
      </c>
      <c r="R813" s="11" t="s">
        <v>1029</v>
      </c>
      <c r="S813" s="11">
        <v>1</v>
      </c>
      <c r="T813" s="54"/>
      <c r="U813" s="54"/>
      <c r="V813" s="54"/>
      <c r="W813" s="54"/>
      <c r="X813" s="54"/>
      <c r="Y813" s="54"/>
      <c r="Z813" s="54"/>
      <c r="AA813" s="54"/>
      <c r="AB813" s="54"/>
      <c r="AC813" s="54"/>
      <c r="AD813" s="54"/>
      <c r="AE813" s="54"/>
      <c r="AF813" s="54"/>
      <c r="AG813" s="54"/>
      <c r="AH813" s="54"/>
      <c r="AI813" s="54"/>
    </row>
    <row r="814" spans="2:35">
      <c r="B814" s="24">
        <v>2716000</v>
      </c>
      <c r="C814" s="273" t="s">
        <v>827</v>
      </c>
      <c r="D814" s="11">
        <v>1961</v>
      </c>
      <c r="E814" s="11">
        <v>1938</v>
      </c>
      <c r="F814" s="11">
        <v>18</v>
      </c>
      <c r="G814" s="11">
        <v>1</v>
      </c>
      <c r="H814" s="11" t="s">
        <v>1029</v>
      </c>
      <c r="I814" s="11" t="s">
        <v>1029</v>
      </c>
      <c r="J814" s="11" t="s">
        <v>1029</v>
      </c>
      <c r="K814" s="11" t="s">
        <v>1029</v>
      </c>
      <c r="L814" s="11">
        <v>1</v>
      </c>
      <c r="M814" s="11" t="s">
        <v>1029</v>
      </c>
      <c r="N814" s="11" t="s">
        <v>1029</v>
      </c>
      <c r="O814" s="11" t="s">
        <v>1029</v>
      </c>
      <c r="P814" s="11" t="s">
        <v>1029</v>
      </c>
      <c r="Q814" s="11" t="s">
        <v>1029</v>
      </c>
      <c r="R814" s="11" t="s">
        <v>1029</v>
      </c>
      <c r="S814" s="11">
        <v>3</v>
      </c>
      <c r="T814" s="54"/>
      <c r="U814" s="54"/>
      <c r="V814" s="54"/>
      <c r="W814" s="54"/>
      <c r="X814" s="54"/>
      <c r="Y814" s="54"/>
      <c r="Z814" s="54"/>
      <c r="AA814" s="54"/>
      <c r="AB814" s="54"/>
      <c r="AC814" s="54"/>
      <c r="AD814" s="54"/>
      <c r="AE814" s="54"/>
      <c r="AF814" s="54"/>
      <c r="AG814" s="54"/>
      <c r="AH814" s="54"/>
      <c r="AI814" s="54"/>
    </row>
    <row r="815" spans="2:35">
      <c r="B815" s="24">
        <v>2717000</v>
      </c>
      <c r="C815" s="273" t="s">
        <v>828</v>
      </c>
      <c r="D815" s="11">
        <v>1022</v>
      </c>
      <c r="E815" s="11">
        <v>875</v>
      </c>
      <c r="F815" s="11">
        <v>37</v>
      </c>
      <c r="G815" s="11" t="s">
        <v>1029</v>
      </c>
      <c r="H815" s="11">
        <v>50</v>
      </c>
      <c r="I815" s="11" t="s">
        <v>1029</v>
      </c>
      <c r="J815" s="11">
        <v>41</v>
      </c>
      <c r="K815" s="11" t="s">
        <v>1029</v>
      </c>
      <c r="L815" s="11" t="s">
        <v>1029</v>
      </c>
      <c r="M815" s="11">
        <v>1</v>
      </c>
      <c r="N815" s="11" t="s">
        <v>1029</v>
      </c>
      <c r="O815" s="11" t="s">
        <v>1029</v>
      </c>
      <c r="P815" s="11" t="s">
        <v>1029</v>
      </c>
      <c r="Q815" s="11" t="s">
        <v>1029</v>
      </c>
      <c r="R815" s="11">
        <v>2</v>
      </c>
      <c r="S815" s="11">
        <v>16</v>
      </c>
      <c r="T815" s="54"/>
      <c r="U815" s="54"/>
      <c r="V815" s="54"/>
      <c r="W815" s="54"/>
      <c r="X815" s="54"/>
      <c r="Y815" s="54"/>
      <c r="Z815" s="54"/>
      <c r="AA815" s="54"/>
      <c r="AB815" s="54"/>
      <c r="AC815" s="54"/>
      <c r="AD815" s="54"/>
      <c r="AE815" s="54"/>
      <c r="AF815" s="54"/>
      <c r="AG815" s="54"/>
      <c r="AH815" s="54"/>
      <c r="AI815" s="54"/>
    </row>
    <row r="816" spans="2:35">
      <c r="B816" s="24">
        <v>2718000</v>
      </c>
      <c r="C816" s="273" t="s">
        <v>829</v>
      </c>
      <c r="D816" s="11">
        <v>2688</v>
      </c>
      <c r="E816" s="11">
        <v>2642</v>
      </c>
      <c r="F816" s="11" t="s">
        <v>1029</v>
      </c>
      <c r="G816" s="11">
        <v>6</v>
      </c>
      <c r="H816" s="11">
        <v>1</v>
      </c>
      <c r="I816" s="11" t="s">
        <v>1029</v>
      </c>
      <c r="J816" s="11" t="s">
        <v>1029</v>
      </c>
      <c r="K816" s="11">
        <v>14</v>
      </c>
      <c r="L816" s="11">
        <v>3</v>
      </c>
      <c r="M816" s="11">
        <v>1</v>
      </c>
      <c r="N816" s="11" t="s">
        <v>1029</v>
      </c>
      <c r="O816" s="11" t="s">
        <v>1029</v>
      </c>
      <c r="P816" s="11" t="s">
        <v>1029</v>
      </c>
      <c r="Q816" s="11">
        <v>4</v>
      </c>
      <c r="R816" s="11">
        <v>6</v>
      </c>
      <c r="S816" s="11">
        <v>11</v>
      </c>
      <c r="T816" s="54"/>
      <c r="U816" s="54"/>
      <c r="V816" s="54"/>
      <c r="W816" s="54"/>
      <c r="X816" s="54"/>
      <c r="Y816" s="54"/>
      <c r="Z816" s="54"/>
      <c r="AA816" s="54"/>
      <c r="AB816" s="54"/>
      <c r="AC816" s="54"/>
      <c r="AD816" s="54"/>
      <c r="AE816" s="54"/>
      <c r="AF816" s="54"/>
      <c r="AG816" s="54"/>
      <c r="AH816" s="54"/>
      <c r="AI816" s="54"/>
    </row>
    <row r="817" spans="2:35">
      <c r="B817" s="24">
        <v>2719000</v>
      </c>
      <c r="C817" s="273" t="s">
        <v>830</v>
      </c>
      <c r="D817" s="11">
        <v>1366</v>
      </c>
      <c r="E817" s="11">
        <v>1333</v>
      </c>
      <c r="F817" s="11" t="s">
        <v>1029</v>
      </c>
      <c r="G817" s="11" t="s">
        <v>1029</v>
      </c>
      <c r="H817" s="11">
        <v>22</v>
      </c>
      <c r="I817" s="11" t="s">
        <v>1029</v>
      </c>
      <c r="J817" s="11">
        <v>3</v>
      </c>
      <c r="K817" s="11">
        <v>1</v>
      </c>
      <c r="L817" s="11" t="s">
        <v>1029</v>
      </c>
      <c r="M817" s="11" t="s">
        <v>1029</v>
      </c>
      <c r="N817" s="11" t="s">
        <v>1029</v>
      </c>
      <c r="O817" s="11" t="s">
        <v>1029</v>
      </c>
      <c r="P817" s="11" t="s">
        <v>1029</v>
      </c>
      <c r="Q817" s="11">
        <v>1</v>
      </c>
      <c r="R817" s="11">
        <v>1</v>
      </c>
      <c r="S817" s="11">
        <v>5</v>
      </c>
      <c r="T817" s="54"/>
      <c r="U817" s="54"/>
      <c r="V817" s="54"/>
      <c r="W817" s="54"/>
      <c r="X817" s="54"/>
      <c r="Y817" s="54"/>
      <c r="Z817" s="54"/>
      <c r="AA817" s="54"/>
      <c r="AB817" s="54"/>
      <c r="AC817" s="54"/>
      <c r="AD817" s="54"/>
      <c r="AE817" s="54"/>
      <c r="AF817" s="54"/>
      <c r="AG817" s="54"/>
      <c r="AH817" s="54"/>
      <c r="AI817" s="54"/>
    </row>
    <row r="818" spans="2:35">
      <c r="B818" s="24">
        <v>2721000</v>
      </c>
      <c r="C818" s="273" t="s">
        <v>512</v>
      </c>
      <c r="D818" s="11">
        <v>3263</v>
      </c>
      <c r="E818" s="11">
        <v>3158</v>
      </c>
      <c r="F818" s="11">
        <v>11</v>
      </c>
      <c r="G818" s="11">
        <v>37</v>
      </c>
      <c r="H818" s="11" t="s">
        <v>1029</v>
      </c>
      <c r="I818" s="11" t="s">
        <v>1029</v>
      </c>
      <c r="J818" s="11" t="s">
        <v>1029</v>
      </c>
      <c r="K818" s="11">
        <v>1</v>
      </c>
      <c r="L818" s="11">
        <v>2</v>
      </c>
      <c r="M818" s="11" t="s">
        <v>1029</v>
      </c>
      <c r="N818" s="11" t="s">
        <v>1029</v>
      </c>
      <c r="O818" s="11">
        <v>1</v>
      </c>
      <c r="P818" s="11">
        <v>1</v>
      </c>
      <c r="Q818" s="11">
        <v>9</v>
      </c>
      <c r="R818" s="11">
        <v>22</v>
      </c>
      <c r="S818" s="11">
        <v>21</v>
      </c>
      <c r="T818" s="54"/>
      <c r="U818" s="54"/>
      <c r="V818" s="54"/>
      <c r="W818" s="54"/>
      <c r="X818" s="54"/>
      <c r="Y818" s="54"/>
      <c r="Z818" s="54"/>
      <c r="AA818" s="54"/>
      <c r="AB818" s="54"/>
      <c r="AC818" s="54"/>
      <c r="AD818" s="54"/>
      <c r="AE818" s="54"/>
      <c r="AF818" s="54"/>
      <c r="AG818" s="54"/>
      <c r="AH818" s="54"/>
      <c r="AI818" s="54"/>
    </row>
    <row r="819" spans="2:35">
      <c r="B819" s="24">
        <v>2723000</v>
      </c>
      <c r="C819" s="273" t="s">
        <v>831</v>
      </c>
      <c r="D819" s="11">
        <v>605</v>
      </c>
      <c r="E819" s="11">
        <v>532</v>
      </c>
      <c r="F819" s="11">
        <v>15</v>
      </c>
      <c r="G819" s="11">
        <v>4</v>
      </c>
      <c r="H819" s="11">
        <v>38</v>
      </c>
      <c r="I819" s="11" t="s">
        <v>1029</v>
      </c>
      <c r="J819" s="11" t="s">
        <v>1029</v>
      </c>
      <c r="K819" s="11" t="s">
        <v>1029</v>
      </c>
      <c r="L819" s="11" t="s">
        <v>1029</v>
      </c>
      <c r="M819" s="11" t="s">
        <v>1029</v>
      </c>
      <c r="N819" s="11" t="s">
        <v>1029</v>
      </c>
      <c r="O819" s="11" t="s">
        <v>1029</v>
      </c>
      <c r="P819" s="11" t="s">
        <v>1029</v>
      </c>
      <c r="Q819" s="11">
        <v>2</v>
      </c>
      <c r="R819" s="11">
        <v>11</v>
      </c>
      <c r="S819" s="11">
        <v>3</v>
      </c>
      <c r="T819" s="54"/>
      <c r="U819" s="54"/>
      <c r="V819" s="54"/>
      <c r="W819" s="54"/>
      <c r="X819" s="54"/>
      <c r="Y819" s="54"/>
      <c r="Z819" s="54"/>
      <c r="AA819" s="54"/>
      <c r="AB819" s="54"/>
      <c r="AC819" s="54"/>
      <c r="AD819" s="54"/>
      <c r="AE819" s="54"/>
      <c r="AF819" s="54"/>
      <c r="AG819" s="54"/>
      <c r="AH819" s="54"/>
      <c r="AI819" s="54"/>
    </row>
    <row r="820" spans="2:35">
      <c r="B820" s="24">
        <v>2724000</v>
      </c>
      <c r="C820" s="273" t="s">
        <v>832</v>
      </c>
      <c r="D820" s="11">
        <v>855</v>
      </c>
      <c r="E820" s="11">
        <v>834</v>
      </c>
      <c r="F820" s="11">
        <v>5</v>
      </c>
      <c r="G820" s="11">
        <v>1</v>
      </c>
      <c r="H820" s="11">
        <v>2</v>
      </c>
      <c r="I820" s="11" t="s">
        <v>1029</v>
      </c>
      <c r="J820" s="11">
        <v>1</v>
      </c>
      <c r="K820" s="11">
        <v>1</v>
      </c>
      <c r="L820" s="11">
        <v>3</v>
      </c>
      <c r="M820" s="11" t="s">
        <v>1029</v>
      </c>
      <c r="N820" s="11" t="s">
        <v>1029</v>
      </c>
      <c r="O820" s="11" t="s">
        <v>1029</v>
      </c>
      <c r="P820" s="11" t="s">
        <v>1029</v>
      </c>
      <c r="Q820" s="11">
        <v>1</v>
      </c>
      <c r="R820" s="11">
        <v>7</v>
      </c>
      <c r="S820" s="11" t="s">
        <v>1029</v>
      </c>
      <c r="T820" s="54"/>
      <c r="U820" s="54"/>
      <c r="V820" s="54"/>
      <c r="W820" s="54"/>
      <c r="X820" s="54"/>
      <c r="Y820" s="54"/>
      <c r="Z820" s="54"/>
      <c r="AA820" s="54"/>
      <c r="AB820" s="54"/>
      <c r="AC820" s="54"/>
      <c r="AD820" s="54"/>
      <c r="AE820" s="54"/>
      <c r="AF820" s="54"/>
      <c r="AG820" s="54"/>
      <c r="AH820" s="54"/>
      <c r="AI820" s="54"/>
    </row>
    <row r="821" spans="2:35">
      <c r="B821" s="24">
        <v>2725000</v>
      </c>
      <c r="C821" s="273" t="s">
        <v>833</v>
      </c>
      <c r="D821" s="11">
        <v>2054</v>
      </c>
      <c r="E821" s="11">
        <v>2030</v>
      </c>
      <c r="F821" s="11">
        <v>2</v>
      </c>
      <c r="G821" s="11" t="s">
        <v>1029</v>
      </c>
      <c r="H821" s="11" t="s">
        <v>1029</v>
      </c>
      <c r="I821" s="11" t="s">
        <v>1029</v>
      </c>
      <c r="J821" s="11">
        <v>1</v>
      </c>
      <c r="K821" s="11" t="s">
        <v>1029</v>
      </c>
      <c r="L821" s="11">
        <v>2</v>
      </c>
      <c r="M821" s="11" t="s">
        <v>1029</v>
      </c>
      <c r="N821" s="11" t="s">
        <v>1029</v>
      </c>
      <c r="O821" s="11" t="s">
        <v>1029</v>
      </c>
      <c r="P821" s="11" t="s">
        <v>1029</v>
      </c>
      <c r="Q821" s="11">
        <v>8</v>
      </c>
      <c r="R821" s="11">
        <v>7</v>
      </c>
      <c r="S821" s="11">
        <v>4</v>
      </c>
      <c r="T821" s="54"/>
      <c r="U821" s="54"/>
      <c r="V821" s="54"/>
      <c r="W821" s="54"/>
      <c r="X821" s="54"/>
      <c r="Y821" s="54"/>
      <c r="Z821" s="54"/>
      <c r="AA821" s="54"/>
      <c r="AB821" s="54"/>
      <c r="AC821" s="54"/>
      <c r="AD821" s="54"/>
      <c r="AE821" s="54"/>
      <c r="AF821" s="54"/>
      <c r="AG821" s="54"/>
      <c r="AH821" s="54"/>
      <c r="AI821" s="54"/>
    </row>
    <row r="822" spans="2:35">
      <c r="B822" s="24">
        <v>2726000</v>
      </c>
      <c r="C822" s="273" t="s">
        <v>834</v>
      </c>
      <c r="D822" s="11">
        <v>2145</v>
      </c>
      <c r="E822" s="11">
        <v>2067</v>
      </c>
      <c r="F822" s="11">
        <v>57</v>
      </c>
      <c r="G822" s="11">
        <v>6</v>
      </c>
      <c r="H822" s="11" t="s">
        <v>1029</v>
      </c>
      <c r="I822" s="11">
        <v>2</v>
      </c>
      <c r="J822" s="11">
        <v>7</v>
      </c>
      <c r="K822" s="11" t="s">
        <v>1029</v>
      </c>
      <c r="L822" s="11">
        <v>1</v>
      </c>
      <c r="M822" s="11" t="s">
        <v>1029</v>
      </c>
      <c r="N822" s="11" t="s">
        <v>1029</v>
      </c>
      <c r="O822" s="11" t="s">
        <v>1029</v>
      </c>
      <c r="P822" s="11" t="s">
        <v>1029</v>
      </c>
      <c r="Q822" s="11">
        <v>1</v>
      </c>
      <c r="R822" s="11">
        <v>1</v>
      </c>
      <c r="S822" s="11">
        <v>3</v>
      </c>
      <c r="T822" s="54"/>
      <c r="U822" s="54"/>
      <c r="V822" s="54"/>
      <c r="W822" s="54"/>
      <c r="X822" s="54"/>
      <c r="Y822" s="54"/>
      <c r="Z822" s="54"/>
      <c r="AA822" s="54"/>
      <c r="AB822" s="54"/>
      <c r="AC822" s="54"/>
      <c r="AD822" s="54"/>
      <c r="AE822" s="54"/>
      <c r="AF822" s="54"/>
      <c r="AG822" s="54"/>
      <c r="AH822" s="54"/>
      <c r="AI822" s="54"/>
    </row>
    <row r="823" spans="2:35">
      <c r="B823" s="24">
        <v>2727000</v>
      </c>
      <c r="C823" s="273" t="s">
        <v>835</v>
      </c>
      <c r="D823" s="11">
        <v>848</v>
      </c>
      <c r="E823" s="11">
        <v>819</v>
      </c>
      <c r="F823" s="11">
        <v>1</v>
      </c>
      <c r="G823" s="11" t="s">
        <v>1029</v>
      </c>
      <c r="H823" s="11" t="s">
        <v>1029</v>
      </c>
      <c r="I823" s="11">
        <v>2</v>
      </c>
      <c r="J823" s="11" t="s">
        <v>1029</v>
      </c>
      <c r="K823" s="11" t="s">
        <v>1029</v>
      </c>
      <c r="L823" s="11" t="s">
        <v>1029</v>
      </c>
      <c r="M823" s="11" t="s">
        <v>1029</v>
      </c>
      <c r="N823" s="11" t="s">
        <v>1029</v>
      </c>
      <c r="O823" s="11" t="s">
        <v>1029</v>
      </c>
      <c r="P823" s="11" t="s">
        <v>1029</v>
      </c>
      <c r="Q823" s="11">
        <v>2</v>
      </c>
      <c r="R823" s="11">
        <v>24</v>
      </c>
      <c r="S823" s="11" t="s">
        <v>1029</v>
      </c>
      <c r="T823" s="54"/>
      <c r="U823" s="54"/>
      <c r="V823" s="54"/>
      <c r="W823" s="54"/>
      <c r="X823" s="54"/>
      <c r="Y823" s="54"/>
      <c r="Z823" s="54"/>
      <c r="AA823" s="54"/>
      <c r="AB823" s="54"/>
      <c r="AC823" s="54"/>
      <c r="AD823" s="54"/>
      <c r="AE823" s="54"/>
      <c r="AF823" s="54"/>
      <c r="AG823" s="54"/>
      <c r="AH823" s="54"/>
      <c r="AI823" s="54"/>
    </row>
    <row r="824" spans="2:35">
      <c r="B824" s="24">
        <v>2728000</v>
      </c>
      <c r="C824" s="273" t="s">
        <v>836</v>
      </c>
      <c r="D824" s="11">
        <v>1222</v>
      </c>
      <c r="E824" s="11">
        <v>1206</v>
      </c>
      <c r="F824" s="11">
        <v>11</v>
      </c>
      <c r="G824" s="11">
        <v>5</v>
      </c>
      <c r="H824" s="11" t="s">
        <v>1029</v>
      </c>
      <c r="I824" s="11" t="s">
        <v>1029</v>
      </c>
      <c r="J824" s="11" t="s">
        <v>1029</v>
      </c>
      <c r="K824" s="11" t="s">
        <v>1029</v>
      </c>
      <c r="L824" s="11" t="s">
        <v>1029</v>
      </c>
      <c r="M824" s="11" t="s">
        <v>1029</v>
      </c>
      <c r="N824" s="11" t="s">
        <v>1029</v>
      </c>
      <c r="O824" s="11" t="s">
        <v>1029</v>
      </c>
      <c r="P824" s="11" t="s">
        <v>1029</v>
      </c>
      <c r="Q824" s="11" t="s">
        <v>1029</v>
      </c>
      <c r="R824" s="11" t="s">
        <v>1029</v>
      </c>
      <c r="S824" s="11" t="s">
        <v>1029</v>
      </c>
      <c r="T824" s="54"/>
      <c r="U824" s="54"/>
      <c r="V824" s="54"/>
      <c r="W824" s="54"/>
      <c r="X824" s="54"/>
      <c r="Y824" s="54"/>
      <c r="Z824" s="54"/>
      <c r="AA824" s="54"/>
      <c r="AB824" s="54"/>
      <c r="AC824" s="54"/>
      <c r="AD824" s="54"/>
      <c r="AE824" s="54"/>
      <c r="AF824" s="54"/>
      <c r="AG824" s="54"/>
      <c r="AH824" s="54"/>
      <c r="AI824" s="54"/>
    </row>
    <row r="825" spans="2:35">
      <c r="B825" s="24">
        <v>2729000</v>
      </c>
      <c r="C825" s="273" t="s">
        <v>837</v>
      </c>
      <c r="D825" s="11">
        <v>1174</v>
      </c>
      <c r="E825" s="11">
        <v>1157</v>
      </c>
      <c r="F825" s="11">
        <v>12</v>
      </c>
      <c r="G825" s="11" t="s">
        <v>1029</v>
      </c>
      <c r="H825" s="11" t="s">
        <v>1029</v>
      </c>
      <c r="I825" s="11" t="s">
        <v>1029</v>
      </c>
      <c r="J825" s="11" t="s">
        <v>1029</v>
      </c>
      <c r="K825" s="11" t="s">
        <v>1029</v>
      </c>
      <c r="L825" s="11" t="s">
        <v>1029</v>
      </c>
      <c r="M825" s="11" t="s">
        <v>1029</v>
      </c>
      <c r="N825" s="11">
        <v>1</v>
      </c>
      <c r="O825" s="11" t="s">
        <v>1029</v>
      </c>
      <c r="P825" s="11" t="s">
        <v>1029</v>
      </c>
      <c r="Q825" s="11">
        <v>3</v>
      </c>
      <c r="R825" s="11">
        <v>1</v>
      </c>
      <c r="S825" s="11" t="s">
        <v>1029</v>
      </c>
      <c r="T825" s="54"/>
      <c r="U825" s="54"/>
      <c r="V825" s="54"/>
      <c r="W825" s="54"/>
      <c r="X825" s="54"/>
      <c r="Y825" s="54"/>
      <c r="Z825" s="54"/>
      <c r="AA825" s="54"/>
      <c r="AB825" s="54"/>
      <c r="AC825" s="54"/>
      <c r="AD825" s="54"/>
      <c r="AE825" s="54"/>
      <c r="AF825" s="54"/>
      <c r="AG825" s="54"/>
      <c r="AH825" s="54"/>
      <c r="AI825" s="54"/>
    </row>
    <row r="826" spans="2:35">
      <c r="B826" s="24">
        <v>2730000</v>
      </c>
      <c r="C826" s="273" t="s">
        <v>838</v>
      </c>
      <c r="D826" s="11">
        <v>3124</v>
      </c>
      <c r="E826" s="11">
        <v>3105</v>
      </c>
      <c r="F826" s="11">
        <v>10</v>
      </c>
      <c r="G826" s="11">
        <v>1</v>
      </c>
      <c r="H826" s="11">
        <v>3</v>
      </c>
      <c r="I826" s="11" t="s">
        <v>1029</v>
      </c>
      <c r="J826" s="11">
        <v>2</v>
      </c>
      <c r="K826" s="11" t="s">
        <v>1029</v>
      </c>
      <c r="L826" s="11" t="s">
        <v>1029</v>
      </c>
      <c r="M826" s="11" t="s">
        <v>1029</v>
      </c>
      <c r="N826" s="11" t="s">
        <v>1029</v>
      </c>
      <c r="O826" s="11" t="s">
        <v>1029</v>
      </c>
      <c r="P826" s="11" t="s">
        <v>1029</v>
      </c>
      <c r="Q826" s="11">
        <v>1</v>
      </c>
      <c r="R826" s="11">
        <v>1</v>
      </c>
      <c r="S826" s="11">
        <v>1</v>
      </c>
      <c r="T826" s="54"/>
      <c r="U826" s="54"/>
      <c r="V826" s="54"/>
      <c r="W826" s="54"/>
      <c r="X826" s="54"/>
      <c r="Y826" s="54"/>
      <c r="Z826" s="54"/>
      <c r="AA826" s="54"/>
      <c r="AB826" s="54"/>
      <c r="AC826" s="54"/>
      <c r="AD826" s="54"/>
      <c r="AE826" s="54"/>
      <c r="AF826" s="54"/>
      <c r="AG826" s="54"/>
      <c r="AH826" s="54"/>
      <c r="AI826" s="54"/>
    </row>
    <row r="827" spans="2:35">
      <c r="B827" s="24">
        <v>2731000</v>
      </c>
      <c r="C827" s="273" t="s">
        <v>62</v>
      </c>
      <c r="D827" s="11">
        <v>2537</v>
      </c>
      <c r="E827" s="11">
        <v>2454</v>
      </c>
      <c r="F827" s="11">
        <v>2</v>
      </c>
      <c r="G827" s="11">
        <v>2</v>
      </c>
      <c r="H827" s="11">
        <v>71</v>
      </c>
      <c r="I827" s="11" t="s">
        <v>1029</v>
      </c>
      <c r="J827" s="11">
        <v>1</v>
      </c>
      <c r="K827" s="11" t="s">
        <v>1029</v>
      </c>
      <c r="L827" s="11">
        <v>1</v>
      </c>
      <c r="M827" s="11" t="s">
        <v>1029</v>
      </c>
      <c r="N827" s="11" t="s">
        <v>1029</v>
      </c>
      <c r="O827" s="11" t="s">
        <v>1029</v>
      </c>
      <c r="P827" s="11" t="s">
        <v>1029</v>
      </c>
      <c r="Q827" s="11" t="s">
        <v>1029</v>
      </c>
      <c r="R827" s="11" t="s">
        <v>1029</v>
      </c>
      <c r="S827" s="11">
        <v>6</v>
      </c>
      <c r="T827" s="54"/>
      <c r="U827" s="54"/>
      <c r="V827" s="54"/>
      <c r="W827" s="54"/>
      <c r="X827" s="54"/>
      <c r="Y827" s="54"/>
      <c r="Z827" s="54"/>
      <c r="AA827" s="54"/>
      <c r="AB827" s="54"/>
      <c r="AC827" s="54"/>
      <c r="AD827" s="54"/>
      <c r="AE827" s="54"/>
      <c r="AF827" s="54"/>
      <c r="AG827" s="54"/>
      <c r="AH827" s="54"/>
      <c r="AI827" s="54"/>
    </row>
    <row r="828" spans="2:35">
      <c r="B828" s="24">
        <v>2732000</v>
      </c>
      <c r="C828" s="273" t="s">
        <v>839</v>
      </c>
      <c r="D828" s="11">
        <v>1676</v>
      </c>
      <c r="E828" s="11">
        <v>1666</v>
      </c>
      <c r="F828" s="11">
        <v>1</v>
      </c>
      <c r="G828" s="11">
        <v>3</v>
      </c>
      <c r="H828" s="11">
        <v>1</v>
      </c>
      <c r="I828" s="11">
        <v>1</v>
      </c>
      <c r="J828" s="11">
        <v>1</v>
      </c>
      <c r="K828" s="11" t="s">
        <v>1029</v>
      </c>
      <c r="L828" s="11" t="s">
        <v>1029</v>
      </c>
      <c r="M828" s="11">
        <v>1</v>
      </c>
      <c r="N828" s="11">
        <v>2</v>
      </c>
      <c r="O828" s="11" t="s">
        <v>1029</v>
      </c>
      <c r="P828" s="11" t="s">
        <v>1029</v>
      </c>
      <c r="Q828" s="11" t="s">
        <v>1029</v>
      </c>
      <c r="R828" s="11" t="s">
        <v>1029</v>
      </c>
      <c r="S828" s="11" t="s">
        <v>1029</v>
      </c>
      <c r="T828" s="54"/>
      <c r="U828" s="54"/>
      <c r="V828" s="54"/>
      <c r="W828" s="54"/>
      <c r="X828" s="54"/>
      <c r="Y828" s="54"/>
      <c r="Z828" s="54"/>
      <c r="AA828" s="54"/>
      <c r="AB828" s="54"/>
      <c r="AC828" s="54"/>
      <c r="AD828" s="54"/>
      <c r="AE828" s="54"/>
      <c r="AF828" s="54"/>
      <c r="AG828" s="54"/>
      <c r="AH828" s="54"/>
      <c r="AI828" s="54"/>
    </row>
    <row r="829" spans="2:35">
      <c r="B829" s="24">
        <v>2733000</v>
      </c>
      <c r="C829" s="273" t="s">
        <v>840</v>
      </c>
      <c r="D829" s="11">
        <v>474</v>
      </c>
      <c r="E829" s="11">
        <v>471</v>
      </c>
      <c r="F829" s="11" t="s">
        <v>1029</v>
      </c>
      <c r="G829" s="11">
        <v>3</v>
      </c>
      <c r="H829" s="11" t="s">
        <v>1029</v>
      </c>
      <c r="I829" s="11" t="s">
        <v>1029</v>
      </c>
      <c r="J829" s="11" t="s">
        <v>1029</v>
      </c>
      <c r="K829" s="11" t="s">
        <v>1029</v>
      </c>
      <c r="L829" s="11" t="s">
        <v>1029</v>
      </c>
      <c r="M829" s="11" t="s">
        <v>1029</v>
      </c>
      <c r="N829" s="11" t="s">
        <v>1029</v>
      </c>
      <c r="O829" s="11" t="s">
        <v>1029</v>
      </c>
      <c r="P829" s="11" t="s">
        <v>1029</v>
      </c>
      <c r="Q829" s="11" t="s">
        <v>1029</v>
      </c>
      <c r="R829" s="11" t="s">
        <v>1029</v>
      </c>
      <c r="S829" s="11" t="s">
        <v>1029</v>
      </c>
      <c r="T829" s="54"/>
      <c r="U829" s="54"/>
      <c r="V829" s="54"/>
      <c r="W829" s="54"/>
      <c r="X829" s="54"/>
      <c r="Y829" s="54"/>
      <c r="Z829" s="54"/>
      <c r="AA829" s="54"/>
      <c r="AB829" s="54"/>
      <c r="AC829" s="54"/>
      <c r="AD829" s="54"/>
      <c r="AE829" s="54"/>
      <c r="AF829" s="54"/>
      <c r="AG829" s="54"/>
      <c r="AH829" s="54"/>
      <c r="AI829" s="54"/>
    </row>
    <row r="830" spans="2:35">
      <c r="B830" s="24">
        <v>2734000</v>
      </c>
      <c r="C830" s="273" t="s">
        <v>841</v>
      </c>
      <c r="D830" s="11">
        <v>2582</v>
      </c>
      <c r="E830" s="11">
        <v>2521</v>
      </c>
      <c r="F830" s="11">
        <v>46</v>
      </c>
      <c r="G830" s="11" t="s">
        <v>1029</v>
      </c>
      <c r="H830" s="11" t="s">
        <v>1029</v>
      </c>
      <c r="I830" s="11" t="s">
        <v>1029</v>
      </c>
      <c r="J830" s="11" t="s">
        <v>1029</v>
      </c>
      <c r="K830" s="11" t="s">
        <v>1029</v>
      </c>
      <c r="L830" s="11">
        <v>1</v>
      </c>
      <c r="M830" s="11" t="s">
        <v>1029</v>
      </c>
      <c r="N830" s="11" t="s">
        <v>1029</v>
      </c>
      <c r="O830" s="11" t="s">
        <v>1029</v>
      </c>
      <c r="P830" s="11" t="s">
        <v>1029</v>
      </c>
      <c r="Q830" s="11" t="s">
        <v>1029</v>
      </c>
      <c r="R830" s="11">
        <v>1</v>
      </c>
      <c r="S830" s="11">
        <v>13</v>
      </c>
      <c r="T830" s="54"/>
      <c r="U830" s="54"/>
      <c r="V830" s="54"/>
      <c r="W830" s="54"/>
      <c r="X830" s="54"/>
      <c r="Y830" s="54"/>
      <c r="Z830" s="54"/>
      <c r="AA830" s="54"/>
      <c r="AB830" s="54"/>
      <c r="AC830" s="54"/>
      <c r="AD830" s="54"/>
      <c r="AE830" s="54"/>
      <c r="AF830" s="54"/>
      <c r="AG830" s="54"/>
      <c r="AH830" s="54"/>
      <c r="AI830" s="54"/>
    </row>
    <row r="831" spans="2:35">
      <c r="B831" s="24">
        <v>2735000</v>
      </c>
      <c r="C831" s="273" t="s">
        <v>842</v>
      </c>
      <c r="D831" s="11">
        <v>972</v>
      </c>
      <c r="E831" s="11">
        <v>923</v>
      </c>
      <c r="F831" s="11" t="s">
        <v>1029</v>
      </c>
      <c r="G831" s="11">
        <v>1</v>
      </c>
      <c r="H831" s="11">
        <v>41</v>
      </c>
      <c r="I831" s="11" t="s">
        <v>1029</v>
      </c>
      <c r="J831" s="11" t="s">
        <v>1029</v>
      </c>
      <c r="K831" s="11">
        <v>1</v>
      </c>
      <c r="L831" s="11" t="s">
        <v>1029</v>
      </c>
      <c r="M831" s="11">
        <v>1</v>
      </c>
      <c r="N831" s="11" t="s">
        <v>1029</v>
      </c>
      <c r="O831" s="11" t="s">
        <v>1029</v>
      </c>
      <c r="P831" s="11" t="s">
        <v>1029</v>
      </c>
      <c r="Q831" s="11" t="s">
        <v>1029</v>
      </c>
      <c r="R831" s="11">
        <v>2</v>
      </c>
      <c r="S831" s="11">
        <v>3</v>
      </c>
      <c r="T831" s="54"/>
      <c r="U831" s="54"/>
      <c r="V831" s="54"/>
      <c r="W831" s="54"/>
      <c r="X831" s="54"/>
      <c r="Y831" s="54"/>
      <c r="Z831" s="54"/>
      <c r="AA831" s="54"/>
      <c r="AB831" s="54"/>
      <c r="AC831" s="54"/>
      <c r="AD831" s="54"/>
      <c r="AE831" s="54"/>
      <c r="AF831" s="54"/>
      <c r="AG831" s="54"/>
      <c r="AH831" s="54"/>
      <c r="AI831" s="54"/>
    </row>
    <row r="832" spans="2:35">
      <c r="B832" s="24">
        <v>2736000</v>
      </c>
      <c r="C832" s="273" t="s">
        <v>843</v>
      </c>
      <c r="D832" s="11">
        <v>1777</v>
      </c>
      <c r="E832" s="11">
        <v>1769</v>
      </c>
      <c r="F832" s="11">
        <v>1</v>
      </c>
      <c r="G832" s="11">
        <v>3</v>
      </c>
      <c r="H832" s="11" t="s">
        <v>1029</v>
      </c>
      <c r="I832" s="11" t="s">
        <v>1029</v>
      </c>
      <c r="J832" s="11" t="s">
        <v>1029</v>
      </c>
      <c r="K832" s="11" t="s">
        <v>1029</v>
      </c>
      <c r="L832" s="11" t="s">
        <v>1029</v>
      </c>
      <c r="M832" s="11" t="s">
        <v>1029</v>
      </c>
      <c r="N832" s="11" t="s">
        <v>1029</v>
      </c>
      <c r="O832" s="11" t="s">
        <v>1029</v>
      </c>
      <c r="P832" s="11" t="s">
        <v>1029</v>
      </c>
      <c r="Q832" s="11">
        <v>1</v>
      </c>
      <c r="R832" s="11" t="s">
        <v>1029</v>
      </c>
      <c r="S832" s="11">
        <v>3</v>
      </c>
      <c r="T832" s="54"/>
      <c r="U832" s="54"/>
      <c r="V832" s="54"/>
      <c r="W832" s="54"/>
      <c r="X832" s="54"/>
      <c r="Y832" s="54"/>
      <c r="Z832" s="54"/>
      <c r="AA832" s="54"/>
      <c r="AB832" s="54"/>
      <c r="AC832" s="54"/>
      <c r="AD832" s="54"/>
      <c r="AE832" s="54"/>
      <c r="AF832" s="54"/>
      <c r="AG832" s="54"/>
      <c r="AH832" s="54"/>
      <c r="AI832" s="54"/>
    </row>
    <row r="833" spans="2:35">
      <c r="B833" s="24">
        <v>2737000</v>
      </c>
      <c r="C833" s="273" t="s">
        <v>844</v>
      </c>
      <c r="D833" s="11">
        <v>3065</v>
      </c>
      <c r="E833" s="11">
        <v>2848</v>
      </c>
      <c r="F833" s="11">
        <v>197</v>
      </c>
      <c r="G833" s="11">
        <v>2</v>
      </c>
      <c r="H833" s="11" t="s">
        <v>1029</v>
      </c>
      <c r="I833" s="11" t="s">
        <v>1029</v>
      </c>
      <c r="J833" s="11">
        <v>13</v>
      </c>
      <c r="K833" s="11" t="s">
        <v>1029</v>
      </c>
      <c r="L833" s="11" t="s">
        <v>1029</v>
      </c>
      <c r="M833" s="11" t="s">
        <v>1029</v>
      </c>
      <c r="N833" s="11" t="s">
        <v>1029</v>
      </c>
      <c r="O833" s="11">
        <v>1</v>
      </c>
      <c r="P833" s="11" t="s">
        <v>1029</v>
      </c>
      <c r="Q833" s="11" t="s">
        <v>1029</v>
      </c>
      <c r="R833" s="11">
        <v>1</v>
      </c>
      <c r="S833" s="11">
        <v>3</v>
      </c>
      <c r="T833" s="54"/>
      <c r="U833" s="54"/>
      <c r="V833" s="54"/>
      <c r="W833" s="54"/>
      <c r="X833" s="54"/>
      <c r="Y833" s="54"/>
      <c r="Z833" s="54"/>
      <c r="AA833" s="54"/>
      <c r="AB833" s="54"/>
      <c r="AC833" s="54"/>
      <c r="AD833" s="54"/>
      <c r="AE833" s="54"/>
      <c r="AF833" s="54"/>
      <c r="AG833" s="54"/>
      <c r="AH833" s="54"/>
      <c r="AI833" s="54"/>
    </row>
    <row r="834" spans="2:35" s="54" customFormat="1">
      <c r="B834" s="296">
        <v>2900000</v>
      </c>
      <c r="C834" s="301" t="s">
        <v>845</v>
      </c>
      <c r="D834" s="303">
        <v>30986</v>
      </c>
      <c r="E834" s="303">
        <v>29980</v>
      </c>
      <c r="F834" s="303">
        <v>346</v>
      </c>
      <c r="G834" s="303">
        <v>36</v>
      </c>
      <c r="H834" s="303">
        <v>51</v>
      </c>
      <c r="I834" s="303">
        <v>319</v>
      </c>
      <c r="J834" s="303">
        <v>10</v>
      </c>
      <c r="K834" s="303">
        <v>3</v>
      </c>
      <c r="L834" s="303">
        <v>9</v>
      </c>
      <c r="M834" s="303">
        <v>4</v>
      </c>
      <c r="N834" s="303">
        <v>18</v>
      </c>
      <c r="O834" s="303" t="s">
        <v>1029</v>
      </c>
      <c r="P834" s="303">
        <v>6</v>
      </c>
      <c r="Q834" s="303">
        <v>41</v>
      </c>
      <c r="R834" s="303">
        <v>65</v>
      </c>
      <c r="S834" s="303">
        <v>98</v>
      </c>
    </row>
    <row r="835" spans="2:35">
      <c r="B835" s="24">
        <v>2901000</v>
      </c>
      <c r="C835" s="273" t="s">
        <v>846</v>
      </c>
      <c r="D835" s="11">
        <v>8765</v>
      </c>
      <c r="E835" s="11">
        <v>8530</v>
      </c>
      <c r="F835" s="11">
        <v>51</v>
      </c>
      <c r="G835" s="11">
        <v>11</v>
      </c>
      <c r="H835" s="11">
        <v>15</v>
      </c>
      <c r="I835" s="11">
        <v>16</v>
      </c>
      <c r="J835" s="11">
        <v>1</v>
      </c>
      <c r="K835" s="11">
        <v>1</v>
      </c>
      <c r="L835" s="11">
        <v>4</v>
      </c>
      <c r="M835" s="11">
        <v>4</v>
      </c>
      <c r="N835" s="11">
        <v>7</v>
      </c>
      <c r="O835" s="11" t="s">
        <v>1029</v>
      </c>
      <c r="P835" s="11">
        <v>5</v>
      </c>
      <c r="Q835" s="11">
        <v>20</v>
      </c>
      <c r="R835" s="11">
        <v>40</v>
      </c>
      <c r="S835" s="11">
        <v>60</v>
      </c>
      <c r="T835" s="54"/>
      <c r="U835" s="54"/>
      <c r="V835" s="54"/>
      <c r="W835" s="54"/>
      <c r="X835" s="54"/>
      <c r="Y835" s="54"/>
      <c r="Z835" s="54"/>
      <c r="AA835" s="54"/>
      <c r="AB835" s="54"/>
      <c r="AC835" s="54"/>
      <c r="AD835" s="54"/>
      <c r="AE835" s="54"/>
      <c r="AF835" s="54"/>
      <c r="AG835" s="54"/>
      <c r="AH835" s="54"/>
      <c r="AI835" s="54"/>
    </row>
    <row r="836" spans="2:35">
      <c r="B836" s="24">
        <v>2910000</v>
      </c>
      <c r="C836" s="273" t="s">
        <v>847</v>
      </c>
      <c r="D836" s="11">
        <v>1010</v>
      </c>
      <c r="E836" s="11">
        <v>990</v>
      </c>
      <c r="F836" s="11">
        <v>2</v>
      </c>
      <c r="G836" s="11">
        <v>1</v>
      </c>
      <c r="H836" s="11" t="s">
        <v>1029</v>
      </c>
      <c r="I836" s="11">
        <v>4</v>
      </c>
      <c r="J836" s="11">
        <v>1</v>
      </c>
      <c r="K836" s="11" t="s">
        <v>1029</v>
      </c>
      <c r="L836" s="11" t="s">
        <v>1029</v>
      </c>
      <c r="M836" s="11" t="s">
        <v>1029</v>
      </c>
      <c r="N836" s="11">
        <v>3</v>
      </c>
      <c r="O836" s="11" t="s">
        <v>1029</v>
      </c>
      <c r="P836" s="11" t="s">
        <v>1029</v>
      </c>
      <c r="Q836" s="11">
        <v>5</v>
      </c>
      <c r="R836" s="11">
        <v>2</v>
      </c>
      <c r="S836" s="11">
        <v>2</v>
      </c>
      <c r="T836" s="54"/>
      <c r="U836" s="54"/>
      <c r="V836" s="54"/>
      <c r="W836" s="54"/>
      <c r="X836" s="54"/>
      <c r="Y836" s="54"/>
      <c r="Z836" s="54"/>
      <c r="AA836" s="54"/>
      <c r="AB836" s="54"/>
      <c r="AC836" s="54"/>
      <c r="AD836" s="54"/>
      <c r="AE836" s="54"/>
      <c r="AF836" s="54"/>
      <c r="AG836" s="54"/>
      <c r="AH836" s="54"/>
      <c r="AI836" s="54"/>
    </row>
    <row r="837" spans="2:35">
      <c r="B837" s="24">
        <v>2911000</v>
      </c>
      <c r="C837" s="273" t="s">
        <v>848</v>
      </c>
      <c r="D837" s="11">
        <v>1319</v>
      </c>
      <c r="E837" s="11">
        <v>1312</v>
      </c>
      <c r="F837" s="11" t="s">
        <v>1029</v>
      </c>
      <c r="G837" s="11" t="s">
        <v>1029</v>
      </c>
      <c r="H837" s="11" t="s">
        <v>1029</v>
      </c>
      <c r="I837" s="11" t="s">
        <v>1029</v>
      </c>
      <c r="J837" s="11" t="s">
        <v>1029</v>
      </c>
      <c r="K837" s="11" t="s">
        <v>1029</v>
      </c>
      <c r="L837" s="11">
        <v>4</v>
      </c>
      <c r="M837" s="11" t="s">
        <v>1029</v>
      </c>
      <c r="N837" s="11">
        <v>1</v>
      </c>
      <c r="O837" s="11" t="s">
        <v>1029</v>
      </c>
      <c r="P837" s="11" t="s">
        <v>1029</v>
      </c>
      <c r="Q837" s="11" t="s">
        <v>1029</v>
      </c>
      <c r="R837" s="11" t="s">
        <v>1029</v>
      </c>
      <c r="S837" s="11">
        <v>2</v>
      </c>
      <c r="T837" s="54"/>
      <c r="U837" s="54"/>
      <c r="V837" s="54"/>
      <c r="W837" s="54"/>
      <c r="X837" s="54"/>
      <c r="Y837" s="54"/>
      <c r="Z837" s="54"/>
      <c r="AA837" s="54"/>
      <c r="AB837" s="54"/>
      <c r="AC837" s="54"/>
      <c r="AD837" s="54"/>
      <c r="AE837" s="54"/>
      <c r="AF837" s="54"/>
      <c r="AG837" s="54"/>
      <c r="AH837" s="54"/>
      <c r="AI837" s="54"/>
    </row>
    <row r="838" spans="2:35">
      <c r="B838" s="24">
        <v>2912000</v>
      </c>
      <c r="C838" s="273" t="s">
        <v>849</v>
      </c>
      <c r="D838" s="11">
        <v>877</v>
      </c>
      <c r="E838" s="11">
        <v>872</v>
      </c>
      <c r="F838" s="11" t="s">
        <v>1029</v>
      </c>
      <c r="G838" s="11" t="s">
        <v>1029</v>
      </c>
      <c r="H838" s="11" t="s">
        <v>1029</v>
      </c>
      <c r="I838" s="11">
        <v>2</v>
      </c>
      <c r="J838" s="11" t="s">
        <v>1029</v>
      </c>
      <c r="K838" s="11">
        <v>1</v>
      </c>
      <c r="L838" s="11" t="s">
        <v>1029</v>
      </c>
      <c r="M838" s="11" t="s">
        <v>1029</v>
      </c>
      <c r="N838" s="11" t="s">
        <v>1029</v>
      </c>
      <c r="O838" s="11" t="s">
        <v>1029</v>
      </c>
      <c r="P838" s="11" t="s">
        <v>1029</v>
      </c>
      <c r="Q838" s="11" t="s">
        <v>1029</v>
      </c>
      <c r="R838" s="11" t="s">
        <v>1029</v>
      </c>
      <c r="S838" s="11">
        <v>2</v>
      </c>
      <c r="T838" s="54"/>
      <c r="U838" s="54"/>
      <c r="V838" s="54"/>
      <c r="W838" s="54"/>
      <c r="X838" s="54"/>
      <c r="Y838" s="54"/>
      <c r="Z838" s="54"/>
      <c r="AA838" s="54"/>
      <c r="AB838" s="54"/>
      <c r="AC838" s="54"/>
      <c r="AD838" s="54"/>
      <c r="AE838" s="54"/>
      <c r="AF838" s="54"/>
      <c r="AG838" s="54"/>
      <c r="AH838" s="54"/>
      <c r="AI838" s="54"/>
    </row>
    <row r="839" spans="2:35">
      <c r="B839" s="24">
        <v>2913000</v>
      </c>
      <c r="C839" s="273" t="s">
        <v>850</v>
      </c>
      <c r="D839" s="11">
        <v>842</v>
      </c>
      <c r="E839" s="11">
        <v>832</v>
      </c>
      <c r="F839" s="11" t="s">
        <v>1029</v>
      </c>
      <c r="G839" s="11" t="s">
        <v>1029</v>
      </c>
      <c r="H839" s="11" t="s">
        <v>1029</v>
      </c>
      <c r="I839" s="11" t="s">
        <v>1029</v>
      </c>
      <c r="J839" s="11" t="s">
        <v>1029</v>
      </c>
      <c r="K839" s="11" t="s">
        <v>1029</v>
      </c>
      <c r="L839" s="11" t="s">
        <v>1029</v>
      </c>
      <c r="M839" s="11" t="s">
        <v>1029</v>
      </c>
      <c r="N839" s="11" t="s">
        <v>1029</v>
      </c>
      <c r="O839" s="11" t="s">
        <v>1029</v>
      </c>
      <c r="P839" s="11" t="s">
        <v>1029</v>
      </c>
      <c r="Q839" s="11">
        <v>2</v>
      </c>
      <c r="R839" s="11">
        <v>7</v>
      </c>
      <c r="S839" s="11">
        <v>1</v>
      </c>
      <c r="T839" s="54"/>
      <c r="U839" s="54"/>
      <c r="V839" s="54"/>
      <c r="W839" s="54"/>
      <c r="X839" s="54"/>
      <c r="Y839" s="54"/>
      <c r="Z839" s="54"/>
      <c r="AA839" s="54"/>
      <c r="AB839" s="54"/>
      <c r="AC839" s="54"/>
      <c r="AD839" s="54"/>
      <c r="AE839" s="54"/>
      <c r="AF839" s="54"/>
      <c r="AG839" s="54"/>
      <c r="AH839" s="54"/>
      <c r="AI839" s="54"/>
    </row>
    <row r="840" spans="2:35">
      <c r="B840" s="24">
        <v>2914000</v>
      </c>
      <c r="C840" s="273" t="s">
        <v>851</v>
      </c>
      <c r="D840" s="11">
        <v>409</v>
      </c>
      <c r="E840" s="11">
        <v>409</v>
      </c>
      <c r="F840" s="11" t="s">
        <v>1029</v>
      </c>
      <c r="G840" s="11" t="s">
        <v>1029</v>
      </c>
      <c r="H840" s="11" t="s">
        <v>1029</v>
      </c>
      <c r="I840" s="11" t="s">
        <v>1029</v>
      </c>
      <c r="J840" s="11" t="s">
        <v>1029</v>
      </c>
      <c r="K840" s="11" t="s">
        <v>1029</v>
      </c>
      <c r="L840" s="11" t="s">
        <v>1029</v>
      </c>
      <c r="M840" s="11" t="s">
        <v>1029</v>
      </c>
      <c r="N840" s="11" t="s">
        <v>1029</v>
      </c>
      <c r="O840" s="11" t="s">
        <v>1029</v>
      </c>
      <c r="P840" s="11" t="s">
        <v>1029</v>
      </c>
      <c r="Q840" s="11" t="s">
        <v>1029</v>
      </c>
      <c r="R840" s="11" t="s">
        <v>1029</v>
      </c>
      <c r="S840" s="11" t="s">
        <v>1029</v>
      </c>
      <c r="T840" s="54"/>
      <c r="U840" s="54"/>
      <c r="V840" s="54"/>
      <c r="W840" s="54"/>
      <c r="X840" s="54"/>
      <c r="Y840" s="54"/>
      <c r="Z840" s="54"/>
      <c r="AA840" s="54"/>
      <c r="AB840" s="54"/>
      <c r="AC840" s="54"/>
      <c r="AD840" s="54"/>
      <c r="AE840" s="54"/>
      <c r="AF840" s="54"/>
      <c r="AG840" s="54"/>
      <c r="AH840" s="54"/>
      <c r="AI840" s="54"/>
    </row>
    <row r="841" spans="2:35">
      <c r="B841" s="24">
        <v>2915000</v>
      </c>
      <c r="C841" s="273" t="s">
        <v>852</v>
      </c>
      <c r="D841" s="11">
        <v>905</v>
      </c>
      <c r="E841" s="11">
        <v>891</v>
      </c>
      <c r="F841" s="11" t="s">
        <v>1029</v>
      </c>
      <c r="G841" s="11" t="s">
        <v>1029</v>
      </c>
      <c r="H841" s="11">
        <v>6</v>
      </c>
      <c r="I841" s="11">
        <v>6</v>
      </c>
      <c r="J841" s="11" t="s">
        <v>1029</v>
      </c>
      <c r="K841" s="11">
        <v>1</v>
      </c>
      <c r="L841" s="11" t="s">
        <v>1029</v>
      </c>
      <c r="M841" s="11" t="s">
        <v>1029</v>
      </c>
      <c r="N841" s="11" t="s">
        <v>1029</v>
      </c>
      <c r="O841" s="11" t="s">
        <v>1029</v>
      </c>
      <c r="P841" s="11" t="s">
        <v>1029</v>
      </c>
      <c r="Q841" s="11">
        <v>1</v>
      </c>
      <c r="R841" s="11" t="s">
        <v>1029</v>
      </c>
      <c r="S841" s="11" t="s">
        <v>1029</v>
      </c>
      <c r="T841" s="54"/>
      <c r="U841" s="54"/>
      <c r="V841" s="54"/>
      <c r="W841" s="54"/>
      <c r="X841" s="54"/>
      <c r="Y841" s="54"/>
      <c r="Z841" s="54"/>
      <c r="AA841" s="54"/>
      <c r="AB841" s="54"/>
      <c r="AC841" s="54"/>
      <c r="AD841" s="54"/>
      <c r="AE841" s="54"/>
      <c r="AF841" s="54"/>
      <c r="AG841" s="54"/>
      <c r="AH841" s="54"/>
      <c r="AI841" s="54"/>
    </row>
    <row r="842" spans="2:35">
      <c r="B842" s="24">
        <v>2916000</v>
      </c>
      <c r="C842" s="273" t="s">
        <v>853</v>
      </c>
      <c r="D842" s="11">
        <v>1092</v>
      </c>
      <c r="E842" s="11">
        <v>1072</v>
      </c>
      <c r="F842" s="11" t="s">
        <v>1029</v>
      </c>
      <c r="G842" s="11" t="s">
        <v>1029</v>
      </c>
      <c r="H842" s="11" t="s">
        <v>1029</v>
      </c>
      <c r="I842" s="11">
        <v>16</v>
      </c>
      <c r="J842" s="11" t="s">
        <v>1029</v>
      </c>
      <c r="K842" s="11" t="s">
        <v>1029</v>
      </c>
      <c r="L842" s="11" t="s">
        <v>1029</v>
      </c>
      <c r="M842" s="11" t="s">
        <v>1029</v>
      </c>
      <c r="N842" s="11" t="s">
        <v>1029</v>
      </c>
      <c r="O842" s="11" t="s">
        <v>1029</v>
      </c>
      <c r="P842" s="11" t="s">
        <v>1029</v>
      </c>
      <c r="Q842" s="11" t="s">
        <v>1029</v>
      </c>
      <c r="R842" s="11">
        <v>1</v>
      </c>
      <c r="S842" s="11">
        <v>3</v>
      </c>
      <c r="T842" s="54"/>
      <c r="U842" s="54"/>
      <c r="V842" s="54"/>
      <c r="W842" s="54"/>
      <c r="X842" s="54"/>
      <c r="Y842" s="54"/>
      <c r="Z842" s="54"/>
      <c r="AA842" s="54"/>
      <c r="AB842" s="54"/>
      <c r="AC842" s="54"/>
      <c r="AD842" s="54"/>
      <c r="AE842" s="54"/>
      <c r="AF842" s="54"/>
      <c r="AG842" s="54"/>
      <c r="AH842" s="54"/>
      <c r="AI842" s="54"/>
    </row>
    <row r="843" spans="2:35">
      <c r="B843" s="24">
        <v>2917000</v>
      </c>
      <c r="C843" s="273" t="s">
        <v>854</v>
      </c>
      <c r="D843" s="11">
        <v>2512</v>
      </c>
      <c r="E843" s="11">
        <v>2283</v>
      </c>
      <c r="F843" s="11">
        <v>125</v>
      </c>
      <c r="G843" s="11">
        <v>10</v>
      </c>
      <c r="H843" s="11" t="s">
        <v>1029</v>
      </c>
      <c r="I843" s="11">
        <v>90</v>
      </c>
      <c r="J843" s="11" t="s">
        <v>1029</v>
      </c>
      <c r="K843" s="11" t="s">
        <v>1029</v>
      </c>
      <c r="L843" s="11" t="s">
        <v>1029</v>
      </c>
      <c r="M843" s="11" t="s">
        <v>1029</v>
      </c>
      <c r="N843" s="11">
        <v>1</v>
      </c>
      <c r="O843" s="11" t="s">
        <v>1029</v>
      </c>
      <c r="P843" s="11" t="s">
        <v>1029</v>
      </c>
      <c r="Q843" s="11">
        <v>2</v>
      </c>
      <c r="R843" s="11">
        <v>1</v>
      </c>
      <c r="S843" s="11" t="s">
        <v>1029</v>
      </c>
      <c r="T843" s="54"/>
      <c r="U843" s="54"/>
      <c r="V843" s="54"/>
      <c r="W843" s="54"/>
      <c r="X843" s="54"/>
      <c r="Y843" s="54"/>
      <c r="Z843" s="54"/>
      <c r="AA843" s="54"/>
      <c r="AB843" s="54"/>
      <c r="AC843" s="54"/>
      <c r="AD843" s="54"/>
      <c r="AE843" s="54"/>
      <c r="AF843" s="54"/>
      <c r="AG843" s="54"/>
      <c r="AH843" s="54"/>
      <c r="AI843" s="54"/>
    </row>
    <row r="844" spans="2:35">
      <c r="B844" s="24">
        <v>2918000</v>
      </c>
      <c r="C844" s="273" t="s">
        <v>855</v>
      </c>
      <c r="D844" s="11">
        <v>1200</v>
      </c>
      <c r="E844" s="11">
        <v>1072</v>
      </c>
      <c r="F844" s="11">
        <v>91</v>
      </c>
      <c r="G844" s="11">
        <v>3</v>
      </c>
      <c r="H844" s="11">
        <v>20</v>
      </c>
      <c r="I844" s="11">
        <v>7</v>
      </c>
      <c r="J844" s="11">
        <v>1</v>
      </c>
      <c r="K844" s="11" t="s">
        <v>1029</v>
      </c>
      <c r="L844" s="11" t="s">
        <v>1029</v>
      </c>
      <c r="M844" s="11" t="s">
        <v>1029</v>
      </c>
      <c r="N844" s="11" t="s">
        <v>1029</v>
      </c>
      <c r="O844" s="11" t="s">
        <v>1029</v>
      </c>
      <c r="P844" s="11" t="s">
        <v>1029</v>
      </c>
      <c r="Q844" s="11">
        <v>2</v>
      </c>
      <c r="R844" s="11">
        <v>1</v>
      </c>
      <c r="S844" s="11">
        <v>3</v>
      </c>
      <c r="T844" s="54"/>
      <c r="U844" s="54"/>
      <c r="V844" s="54"/>
      <c r="W844" s="54"/>
      <c r="X844" s="54"/>
      <c r="Y844" s="54"/>
      <c r="Z844" s="54"/>
      <c r="AA844" s="54"/>
      <c r="AB844" s="54"/>
      <c r="AC844" s="54"/>
      <c r="AD844" s="54"/>
      <c r="AE844" s="54"/>
      <c r="AF844" s="54"/>
      <c r="AG844" s="54"/>
      <c r="AH844" s="54"/>
      <c r="AI844" s="54"/>
    </row>
    <row r="845" spans="2:35">
      <c r="B845" s="24">
        <v>2919000</v>
      </c>
      <c r="C845" s="273" t="s">
        <v>856</v>
      </c>
      <c r="D845" s="11">
        <v>849</v>
      </c>
      <c r="E845" s="11">
        <v>812</v>
      </c>
      <c r="F845" s="11">
        <v>24</v>
      </c>
      <c r="G845" s="11" t="s">
        <v>1029</v>
      </c>
      <c r="H845" s="11">
        <v>5</v>
      </c>
      <c r="I845" s="11">
        <v>4</v>
      </c>
      <c r="J845" s="11" t="s">
        <v>1029</v>
      </c>
      <c r="K845" s="11" t="s">
        <v>1029</v>
      </c>
      <c r="L845" s="11" t="s">
        <v>1029</v>
      </c>
      <c r="M845" s="11" t="s">
        <v>1029</v>
      </c>
      <c r="N845" s="11">
        <v>4</v>
      </c>
      <c r="O845" s="11" t="s">
        <v>1029</v>
      </c>
      <c r="P845" s="11" t="s">
        <v>1029</v>
      </c>
      <c r="Q845" s="11" t="s">
        <v>1029</v>
      </c>
      <c r="R845" s="11" t="s">
        <v>1029</v>
      </c>
      <c r="S845" s="11" t="s">
        <v>1029</v>
      </c>
      <c r="T845" s="54"/>
      <c r="U845" s="54"/>
      <c r="V845" s="54"/>
      <c r="W845" s="54"/>
      <c r="X845" s="54"/>
      <c r="Y845" s="54"/>
      <c r="Z845" s="54"/>
      <c r="AA845" s="54"/>
      <c r="AB845" s="54"/>
      <c r="AC845" s="54"/>
      <c r="AD845" s="54"/>
      <c r="AE845" s="54"/>
      <c r="AF845" s="54"/>
      <c r="AG845" s="54"/>
      <c r="AH845" s="54"/>
      <c r="AI845" s="54"/>
    </row>
    <row r="846" spans="2:35">
      <c r="B846" s="24">
        <v>2920000</v>
      </c>
      <c r="C846" s="273" t="s">
        <v>857</v>
      </c>
      <c r="D846" s="11">
        <v>400</v>
      </c>
      <c r="E846" s="11">
        <v>321</v>
      </c>
      <c r="F846" s="11" t="s">
        <v>1029</v>
      </c>
      <c r="G846" s="11" t="s">
        <v>1029</v>
      </c>
      <c r="H846" s="11" t="s">
        <v>1029</v>
      </c>
      <c r="I846" s="11">
        <v>79</v>
      </c>
      <c r="J846" s="11" t="s">
        <v>1029</v>
      </c>
      <c r="K846" s="11" t="s">
        <v>1029</v>
      </c>
      <c r="L846" s="11" t="s">
        <v>1029</v>
      </c>
      <c r="M846" s="11" t="s">
        <v>1029</v>
      </c>
      <c r="N846" s="11" t="s">
        <v>1029</v>
      </c>
      <c r="O846" s="11" t="s">
        <v>1029</v>
      </c>
      <c r="P846" s="11" t="s">
        <v>1029</v>
      </c>
      <c r="Q846" s="11" t="s">
        <v>1029</v>
      </c>
      <c r="R846" s="11" t="s">
        <v>1029</v>
      </c>
      <c r="S846" s="11" t="s">
        <v>1029</v>
      </c>
      <c r="T846" s="54"/>
      <c r="U846" s="54"/>
      <c r="V846" s="54"/>
      <c r="W846" s="54"/>
      <c r="X846" s="54"/>
      <c r="Y846" s="54"/>
      <c r="Z846" s="54"/>
      <c r="AA846" s="54"/>
      <c r="AB846" s="54"/>
      <c r="AC846" s="54"/>
      <c r="AD846" s="54"/>
      <c r="AE846" s="54"/>
      <c r="AF846" s="54"/>
      <c r="AG846" s="54"/>
      <c r="AH846" s="54"/>
      <c r="AI846" s="54"/>
    </row>
    <row r="847" spans="2:35">
      <c r="B847" s="24">
        <v>2921000</v>
      </c>
      <c r="C847" s="273" t="s">
        <v>858</v>
      </c>
      <c r="D847" s="11">
        <v>907</v>
      </c>
      <c r="E847" s="11">
        <v>871</v>
      </c>
      <c r="F847" s="11">
        <v>19</v>
      </c>
      <c r="G847" s="11" t="s">
        <v>1029</v>
      </c>
      <c r="H847" s="11" t="s">
        <v>1029</v>
      </c>
      <c r="I847" s="11">
        <v>9</v>
      </c>
      <c r="J847" s="11">
        <v>6</v>
      </c>
      <c r="K847" s="11" t="s">
        <v>1029</v>
      </c>
      <c r="L847" s="11" t="s">
        <v>1029</v>
      </c>
      <c r="M847" s="11" t="s">
        <v>1029</v>
      </c>
      <c r="N847" s="11" t="s">
        <v>1029</v>
      </c>
      <c r="O847" s="11" t="s">
        <v>1029</v>
      </c>
      <c r="P847" s="11" t="s">
        <v>1029</v>
      </c>
      <c r="Q847" s="11" t="s">
        <v>1029</v>
      </c>
      <c r="R847" s="11" t="s">
        <v>1029</v>
      </c>
      <c r="S847" s="11">
        <v>2</v>
      </c>
      <c r="T847" s="54"/>
      <c r="U847" s="54"/>
      <c r="V847" s="54"/>
      <c r="W847" s="54"/>
      <c r="X847" s="54"/>
      <c r="Y847" s="54"/>
      <c r="Z847" s="54"/>
      <c r="AA847" s="54"/>
      <c r="AB847" s="54"/>
      <c r="AC847" s="54"/>
      <c r="AD847" s="54"/>
      <c r="AE847" s="54"/>
      <c r="AF847" s="54"/>
      <c r="AG847" s="54"/>
      <c r="AH847" s="54"/>
      <c r="AI847" s="54"/>
    </row>
    <row r="848" spans="2:35">
      <c r="B848" s="24">
        <v>2922000</v>
      </c>
      <c r="C848" s="273" t="s">
        <v>859</v>
      </c>
      <c r="D848" s="11">
        <v>882</v>
      </c>
      <c r="E848" s="11">
        <v>802</v>
      </c>
      <c r="F848" s="11" t="s">
        <v>1029</v>
      </c>
      <c r="G848" s="11">
        <v>2</v>
      </c>
      <c r="H848" s="11">
        <v>4</v>
      </c>
      <c r="I848" s="11">
        <v>66</v>
      </c>
      <c r="J848" s="11" t="s">
        <v>1029</v>
      </c>
      <c r="K848" s="11" t="s">
        <v>1029</v>
      </c>
      <c r="L848" s="11" t="s">
        <v>1029</v>
      </c>
      <c r="M848" s="11" t="s">
        <v>1029</v>
      </c>
      <c r="N848" s="11">
        <v>1</v>
      </c>
      <c r="O848" s="11" t="s">
        <v>1029</v>
      </c>
      <c r="P848" s="11" t="s">
        <v>1029</v>
      </c>
      <c r="Q848" s="11" t="s">
        <v>1029</v>
      </c>
      <c r="R848" s="11">
        <v>1</v>
      </c>
      <c r="S848" s="11">
        <v>6</v>
      </c>
      <c r="T848" s="54"/>
      <c r="U848" s="54"/>
      <c r="V848" s="54"/>
      <c r="W848" s="54"/>
      <c r="X848" s="54"/>
      <c r="Y848" s="54"/>
      <c r="Z848" s="54"/>
      <c r="AA848" s="54"/>
      <c r="AB848" s="54"/>
      <c r="AC848" s="54"/>
      <c r="AD848" s="54"/>
      <c r="AE848" s="54"/>
      <c r="AF848" s="54"/>
      <c r="AG848" s="54"/>
      <c r="AH848" s="54"/>
      <c r="AI848" s="54"/>
    </row>
    <row r="849" spans="2:35">
      <c r="B849" s="24">
        <v>2923000</v>
      </c>
      <c r="C849" s="273" t="s">
        <v>860</v>
      </c>
      <c r="D849" s="11">
        <v>1799</v>
      </c>
      <c r="E849" s="11">
        <v>1787</v>
      </c>
      <c r="F849" s="11">
        <v>7</v>
      </c>
      <c r="G849" s="11">
        <v>1</v>
      </c>
      <c r="H849" s="11" t="s">
        <v>1029</v>
      </c>
      <c r="I849" s="11">
        <v>1</v>
      </c>
      <c r="J849" s="11" t="s">
        <v>1029</v>
      </c>
      <c r="K849" s="11" t="s">
        <v>1029</v>
      </c>
      <c r="L849" s="11" t="s">
        <v>1029</v>
      </c>
      <c r="M849" s="11" t="s">
        <v>1029</v>
      </c>
      <c r="N849" s="11" t="s">
        <v>1029</v>
      </c>
      <c r="O849" s="11" t="s">
        <v>1029</v>
      </c>
      <c r="P849" s="11">
        <v>1</v>
      </c>
      <c r="Q849" s="11" t="s">
        <v>1029</v>
      </c>
      <c r="R849" s="11">
        <v>2</v>
      </c>
      <c r="S849" s="11" t="s">
        <v>1029</v>
      </c>
      <c r="T849" s="54"/>
      <c r="U849" s="54"/>
      <c r="V849" s="54"/>
      <c r="W849" s="54"/>
      <c r="X849" s="54"/>
      <c r="Y849" s="54"/>
      <c r="Z849" s="54"/>
      <c r="AA849" s="54"/>
      <c r="AB849" s="54"/>
      <c r="AC849" s="54"/>
      <c r="AD849" s="54"/>
      <c r="AE849" s="54"/>
      <c r="AF849" s="54"/>
      <c r="AG849" s="54"/>
      <c r="AH849" s="54"/>
      <c r="AI849" s="54"/>
    </row>
    <row r="850" spans="2:35">
      <c r="B850" s="24">
        <v>2924000</v>
      </c>
      <c r="C850" s="273" t="s">
        <v>861</v>
      </c>
      <c r="D850" s="11">
        <v>1088</v>
      </c>
      <c r="E850" s="11">
        <v>1068</v>
      </c>
      <c r="F850" s="11">
        <v>3</v>
      </c>
      <c r="G850" s="11">
        <v>3</v>
      </c>
      <c r="H850" s="11" t="s">
        <v>1029</v>
      </c>
      <c r="I850" s="11">
        <v>12</v>
      </c>
      <c r="J850" s="11" t="s">
        <v>1029</v>
      </c>
      <c r="K850" s="11" t="s">
        <v>1029</v>
      </c>
      <c r="L850" s="11" t="s">
        <v>1029</v>
      </c>
      <c r="M850" s="11" t="s">
        <v>1029</v>
      </c>
      <c r="N850" s="11" t="s">
        <v>1029</v>
      </c>
      <c r="O850" s="11" t="s">
        <v>1029</v>
      </c>
      <c r="P850" s="11" t="s">
        <v>1029</v>
      </c>
      <c r="Q850" s="11" t="s">
        <v>1029</v>
      </c>
      <c r="R850" s="11">
        <v>2</v>
      </c>
      <c r="S850" s="11" t="s">
        <v>1029</v>
      </c>
      <c r="T850" s="54"/>
      <c r="U850" s="54"/>
      <c r="V850" s="54"/>
      <c r="W850" s="54"/>
      <c r="X850" s="54"/>
      <c r="Y850" s="54"/>
      <c r="Z850" s="54"/>
      <c r="AA850" s="54"/>
      <c r="AB850" s="54"/>
      <c r="AC850" s="54"/>
      <c r="AD850" s="54"/>
      <c r="AE850" s="54"/>
      <c r="AF850" s="54"/>
      <c r="AG850" s="54"/>
      <c r="AH850" s="54"/>
      <c r="AI850" s="54"/>
    </row>
    <row r="851" spans="2:35">
      <c r="B851" s="24">
        <v>2925000</v>
      </c>
      <c r="C851" s="273" t="s">
        <v>862</v>
      </c>
      <c r="D851" s="11">
        <v>1233</v>
      </c>
      <c r="E851" s="11">
        <v>1229</v>
      </c>
      <c r="F851" s="11" t="s">
        <v>1029</v>
      </c>
      <c r="G851" s="11">
        <v>1</v>
      </c>
      <c r="H851" s="11" t="s">
        <v>1029</v>
      </c>
      <c r="I851" s="11" t="s">
        <v>1029</v>
      </c>
      <c r="J851" s="11" t="s">
        <v>1029</v>
      </c>
      <c r="K851" s="11" t="s">
        <v>1029</v>
      </c>
      <c r="L851" s="11" t="s">
        <v>1029</v>
      </c>
      <c r="M851" s="11" t="s">
        <v>1029</v>
      </c>
      <c r="N851" s="11">
        <v>1</v>
      </c>
      <c r="O851" s="11" t="s">
        <v>1029</v>
      </c>
      <c r="P851" s="11" t="s">
        <v>1029</v>
      </c>
      <c r="Q851" s="11" t="s">
        <v>1029</v>
      </c>
      <c r="R851" s="11">
        <v>2</v>
      </c>
      <c r="S851" s="11" t="s">
        <v>1029</v>
      </c>
      <c r="T851" s="54"/>
      <c r="U851" s="54"/>
      <c r="V851" s="54"/>
      <c r="W851" s="54"/>
      <c r="X851" s="54"/>
      <c r="Y851" s="54"/>
      <c r="Z851" s="54"/>
      <c r="AA851" s="54"/>
      <c r="AB851" s="54"/>
      <c r="AC851" s="54"/>
      <c r="AD851" s="54"/>
      <c r="AE851" s="54"/>
      <c r="AF851" s="54"/>
      <c r="AG851" s="54"/>
      <c r="AH851" s="54"/>
      <c r="AI851" s="54"/>
    </row>
    <row r="852" spans="2:35">
      <c r="B852" s="24">
        <v>2926000</v>
      </c>
      <c r="C852" s="273" t="s">
        <v>863</v>
      </c>
      <c r="D852" s="11">
        <v>1022</v>
      </c>
      <c r="E852" s="11">
        <v>1020</v>
      </c>
      <c r="F852" s="11" t="s">
        <v>1029</v>
      </c>
      <c r="G852" s="11">
        <v>1</v>
      </c>
      <c r="H852" s="11" t="s">
        <v>1029</v>
      </c>
      <c r="I852" s="11" t="s">
        <v>1029</v>
      </c>
      <c r="J852" s="11">
        <v>1</v>
      </c>
      <c r="K852" s="11" t="s">
        <v>1029</v>
      </c>
      <c r="L852" s="11" t="s">
        <v>1029</v>
      </c>
      <c r="M852" s="11" t="s">
        <v>1029</v>
      </c>
      <c r="N852" s="11" t="s">
        <v>1029</v>
      </c>
      <c r="O852" s="11" t="s">
        <v>1029</v>
      </c>
      <c r="P852" s="11" t="s">
        <v>1029</v>
      </c>
      <c r="Q852" s="11" t="s">
        <v>1029</v>
      </c>
      <c r="R852" s="11" t="s">
        <v>1029</v>
      </c>
      <c r="S852" s="11" t="s">
        <v>1029</v>
      </c>
      <c r="T852" s="54"/>
      <c r="U852" s="54"/>
      <c r="V852" s="54"/>
      <c r="W852" s="54"/>
      <c r="X852" s="54"/>
      <c r="Y852" s="54"/>
      <c r="Z852" s="54"/>
      <c r="AA852" s="54"/>
      <c r="AB852" s="54"/>
      <c r="AC852" s="54"/>
      <c r="AD852" s="54"/>
      <c r="AE852" s="54"/>
      <c r="AF852" s="54"/>
      <c r="AG852" s="54"/>
      <c r="AH852" s="54"/>
      <c r="AI852" s="54"/>
    </row>
    <row r="853" spans="2:35">
      <c r="B853" s="24">
        <v>2927000</v>
      </c>
      <c r="C853" s="273" t="s">
        <v>864</v>
      </c>
      <c r="D853" s="11">
        <v>1981</v>
      </c>
      <c r="E853" s="11">
        <v>1953</v>
      </c>
      <c r="F853" s="11">
        <v>18</v>
      </c>
      <c r="G853" s="11" t="s">
        <v>1029</v>
      </c>
      <c r="H853" s="11">
        <v>1</v>
      </c>
      <c r="I853" s="11">
        <v>1</v>
      </c>
      <c r="J853" s="11" t="s">
        <v>1029</v>
      </c>
      <c r="K853" s="11" t="s">
        <v>1029</v>
      </c>
      <c r="L853" s="11" t="s">
        <v>1029</v>
      </c>
      <c r="M853" s="11" t="s">
        <v>1029</v>
      </c>
      <c r="N853" s="11" t="s">
        <v>1029</v>
      </c>
      <c r="O853" s="11" t="s">
        <v>1029</v>
      </c>
      <c r="P853" s="11" t="s">
        <v>1029</v>
      </c>
      <c r="Q853" s="11">
        <v>2</v>
      </c>
      <c r="R853" s="11">
        <v>6</v>
      </c>
      <c r="S853" s="11" t="s">
        <v>1029</v>
      </c>
      <c r="T853" s="54"/>
      <c r="U853" s="54"/>
      <c r="V853" s="54"/>
      <c r="W853" s="54"/>
      <c r="X853" s="54"/>
      <c r="Y853" s="54"/>
      <c r="Z853" s="54"/>
      <c r="AA853" s="54"/>
      <c r="AB853" s="54"/>
      <c r="AC853" s="54"/>
      <c r="AD853" s="54"/>
      <c r="AE853" s="54"/>
      <c r="AF853" s="54"/>
      <c r="AG853" s="54"/>
      <c r="AH853" s="54"/>
      <c r="AI853" s="54"/>
    </row>
    <row r="854" spans="2:35">
      <c r="B854" s="24">
        <v>2928000</v>
      </c>
      <c r="C854" s="273" t="s">
        <v>865</v>
      </c>
      <c r="D854" s="11">
        <v>378</v>
      </c>
      <c r="E854" s="11">
        <v>378</v>
      </c>
      <c r="F854" s="11" t="s">
        <v>1029</v>
      </c>
      <c r="G854" s="11" t="s">
        <v>1029</v>
      </c>
      <c r="H854" s="11" t="s">
        <v>1029</v>
      </c>
      <c r="I854" s="11" t="s">
        <v>1029</v>
      </c>
      <c r="J854" s="11" t="s">
        <v>1029</v>
      </c>
      <c r="K854" s="11" t="s">
        <v>1029</v>
      </c>
      <c r="L854" s="11" t="s">
        <v>1029</v>
      </c>
      <c r="M854" s="11" t="s">
        <v>1029</v>
      </c>
      <c r="N854" s="11" t="s">
        <v>1029</v>
      </c>
      <c r="O854" s="11" t="s">
        <v>1029</v>
      </c>
      <c r="P854" s="11" t="s">
        <v>1029</v>
      </c>
      <c r="Q854" s="11" t="s">
        <v>1029</v>
      </c>
      <c r="R854" s="11" t="s">
        <v>1029</v>
      </c>
      <c r="S854" s="11" t="s">
        <v>1029</v>
      </c>
      <c r="T854" s="54"/>
      <c r="U854" s="54"/>
      <c r="V854" s="54"/>
      <c r="W854" s="54"/>
      <c r="X854" s="54"/>
      <c r="Y854" s="54"/>
      <c r="Z854" s="54"/>
      <c r="AA854" s="54"/>
      <c r="AB854" s="54"/>
      <c r="AC854" s="54"/>
      <c r="AD854" s="54"/>
      <c r="AE854" s="54"/>
      <c r="AF854" s="54"/>
      <c r="AG854" s="54"/>
      <c r="AH854" s="54"/>
      <c r="AI854" s="54"/>
    </row>
    <row r="855" spans="2:35">
      <c r="B855" s="24">
        <v>2929000</v>
      </c>
      <c r="C855" s="273" t="s">
        <v>866</v>
      </c>
      <c r="D855" s="11">
        <v>395</v>
      </c>
      <c r="E855" s="11">
        <v>380</v>
      </c>
      <c r="F855" s="11" t="s">
        <v>1029</v>
      </c>
      <c r="G855" s="11">
        <v>1</v>
      </c>
      <c r="H855" s="11" t="s">
        <v>1029</v>
      </c>
      <c r="I855" s="11">
        <v>6</v>
      </c>
      <c r="J855" s="11" t="s">
        <v>1029</v>
      </c>
      <c r="K855" s="11" t="s">
        <v>1029</v>
      </c>
      <c r="L855" s="11" t="s">
        <v>1029</v>
      </c>
      <c r="M855" s="11" t="s">
        <v>1029</v>
      </c>
      <c r="N855" s="11" t="s">
        <v>1029</v>
      </c>
      <c r="O855" s="11" t="s">
        <v>1029</v>
      </c>
      <c r="P855" s="11" t="s">
        <v>1029</v>
      </c>
      <c r="Q855" s="11" t="s">
        <v>1029</v>
      </c>
      <c r="R855" s="11" t="s">
        <v>1029</v>
      </c>
      <c r="S855" s="11">
        <v>8</v>
      </c>
      <c r="T855" s="54"/>
      <c r="U855" s="54"/>
      <c r="V855" s="54"/>
      <c r="W855" s="54"/>
      <c r="X855" s="54"/>
      <c r="Y855" s="54"/>
      <c r="Z855" s="54"/>
      <c r="AA855" s="54"/>
      <c r="AB855" s="54"/>
      <c r="AC855" s="54"/>
      <c r="AD855" s="54"/>
      <c r="AE855" s="54"/>
      <c r="AF855" s="54"/>
      <c r="AG855" s="54"/>
      <c r="AH855" s="54"/>
      <c r="AI855" s="54"/>
    </row>
    <row r="856" spans="2:35">
      <c r="B856" s="24">
        <v>2930000</v>
      </c>
      <c r="C856" s="273" t="s">
        <v>867</v>
      </c>
      <c r="D856" s="11">
        <v>627</v>
      </c>
      <c r="E856" s="11">
        <v>606</v>
      </c>
      <c r="F856" s="11">
        <v>4</v>
      </c>
      <c r="G856" s="11" t="s">
        <v>1029</v>
      </c>
      <c r="H856" s="11" t="s">
        <v>1029</v>
      </c>
      <c r="I856" s="11" t="s">
        <v>1029</v>
      </c>
      <c r="J856" s="11" t="s">
        <v>1029</v>
      </c>
      <c r="K856" s="11" t="s">
        <v>1029</v>
      </c>
      <c r="L856" s="11">
        <v>1</v>
      </c>
      <c r="M856" s="11" t="s">
        <v>1029</v>
      </c>
      <c r="N856" s="11" t="s">
        <v>1029</v>
      </c>
      <c r="O856" s="11" t="s">
        <v>1029</v>
      </c>
      <c r="P856" s="11" t="s">
        <v>1029</v>
      </c>
      <c r="Q856" s="11">
        <v>7</v>
      </c>
      <c r="R856" s="11" t="s">
        <v>1029</v>
      </c>
      <c r="S856" s="11">
        <v>9</v>
      </c>
      <c r="T856" s="54"/>
      <c r="U856" s="54"/>
      <c r="V856" s="54"/>
      <c r="W856" s="54"/>
      <c r="X856" s="54"/>
      <c r="Y856" s="54"/>
      <c r="Z856" s="54"/>
      <c r="AA856" s="54"/>
      <c r="AB856" s="54"/>
      <c r="AC856" s="54"/>
      <c r="AD856" s="54"/>
      <c r="AE856" s="54"/>
      <c r="AF856" s="54"/>
      <c r="AG856" s="54"/>
      <c r="AH856" s="54"/>
      <c r="AI856" s="54"/>
    </row>
    <row r="857" spans="2:35">
      <c r="B857" s="24">
        <v>2931000</v>
      </c>
      <c r="C857" s="273" t="s">
        <v>868</v>
      </c>
      <c r="D857" s="11">
        <v>494</v>
      </c>
      <c r="E857" s="11">
        <v>490</v>
      </c>
      <c r="F857" s="11">
        <v>2</v>
      </c>
      <c r="G857" s="11">
        <v>2</v>
      </c>
      <c r="H857" s="11" t="s">
        <v>1029</v>
      </c>
      <c r="I857" s="11" t="s">
        <v>1029</v>
      </c>
      <c r="J857" s="11" t="s">
        <v>1029</v>
      </c>
      <c r="K857" s="11" t="s">
        <v>1029</v>
      </c>
      <c r="L857" s="11" t="s">
        <v>1029</v>
      </c>
      <c r="M857" s="11" t="s">
        <v>1029</v>
      </c>
      <c r="N857" s="11" t="s">
        <v>1029</v>
      </c>
      <c r="O857" s="11" t="s">
        <v>1029</v>
      </c>
      <c r="P857" s="11" t="s">
        <v>1029</v>
      </c>
      <c r="Q857" s="11" t="s">
        <v>1029</v>
      </c>
      <c r="R857" s="11" t="s">
        <v>1029</v>
      </c>
      <c r="S857" s="11" t="s">
        <v>1029</v>
      </c>
      <c r="T857" s="54"/>
      <c r="U857" s="54"/>
      <c r="V857" s="54"/>
      <c r="W857" s="54"/>
      <c r="X857" s="54"/>
      <c r="Y857" s="54"/>
      <c r="Z857" s="54"/>
      <c r="AA857" s="54"/>
      <c r="AB857" s="54"/>
      <c r="AC857" s="54"/>
      <c r="AD857" s="54"/>
      <c r="AE857" s="54"/>
      <c r="AF857" s="54"/>
      <c r="AG857" s="54"/>
      <c r="AH857" s="54"/>
      <c r="AI857" s="54"/>
    </row>
    <row r="858" spans="2:35" s="54" customFormat="1">
      <c r="B858" s="296">
        <v>5700000</v>
      </c>
      <c r="C858" s="301" t="s">
        <v>869</v>
      </c>
      <c r="D858" s="303">
        <v>28835</v>
      </c>
      <c r="E858" s="303">
        <v>28172</v>
      </c>
      <c r="F858" s="303">
        <v>98</v>
      </c>
      <c r="G858" s="303">
        <v>65</v>
      </c>
      <c r="H858" s="303">
        <v>74</v>
      </c>
      <c r="I858" s="303">
        <v>198</v>
      </c>
      <c r="J858" s="303">
        <v>45</v>
      </c>
      <c r="K858" s="303">
        <v>1</v>
      </c>
      <c r="L858" s="303">
        <v>9</v>
      </c>
      <c r="M858" s="303">
        <v>7</v>
      </c>
      <c r="N858" s="303">
        <v>25</v>
      </c>
      <c r="O858" s="303">
        <v>4</v>
      </c>
      <c r="P858" s="303" t="s">
        <v>1029</v>
      </c>
      <c r="Q858" s="303">
        <v>38</v>
      </c>
      <c r="R858" s="303">
        <v>53</v>
      </c>
      <c r="S858" s="303">
        <v>46</v>
      </c>
    </row>
    <row r="859" spans="2:35">
      <c r="B859" s="24">
        <v>5701000</v>
      </c>
      <c r="C859" s="273" t="s">
        <v>870</v>
      </c>
      <c r="D859" s="11">
        <v>6394</v>
      </c>
      <c r="E859" s="11">
        <v>6192</v>
      </c>
      <c r="F859" s="11">
        <v>35</v>
      </c>
      <c r="G859" s="11">
        <v>29</v>
      </c>
      <c r="H859" s="11">
        <v>24</v>
      </c>
      <c r="I859" s="11">
        <v>27</v>
      </c>
      <c r="J859" s="11">
        <v>31</v>
      </c>
      <c r="K859" s="11" t="s">
        <v>1029</v>
      </c>
      <c r="L859" s="11">
        <v>1</v>
      </c>
      <c r="M859" s="11">
        <v>5</v>
      </c>
      <c r="N859" s="11">
        <v>5</v>
      </c>
      <c r="O859" s="11" t="s">
        <v>1029</v>
      </c>
      <c r="P859" s="11" t="s">
        <v>1029</v>
      </c>
      <c r="Q859" s="11">
        <v>17</v>
      </c>
      <c r="R859" s="11">
        <v>19</v>
      </c>
      <c r="S859" s="11">
        <v>9</v>
      </c>
      <c r="T859" s="54"/>
      <c r="U859" s="54"/>
      <c r="V859" s="54"/>
      <c r="W859" s="54"/>
      <c r="X859" s="54"/>
      <c r="Y859" s="54"/>
      <c r="Z859" s="54"/>
      <c r="AA859" s="54"/>
      <c r="AB859" s="54"/>
      <c r="AC859" s="54"/>
      <c r="AD859" s="54"/>
      <c r="AE859" s="54"/>
      <c r="AF859" s="54"/>
      <c r="AG859" s="54"/>
      <c r="AH859" s="54"/>
      <c r="AI859" s="54"/>
    </row>
    <row r="860" spans="2:35">
      <c r="B860" s="24">
        <v>5702000</v>
      </c>
      <c r="C860" s="273" t="s">
        <v>871</v>
      </c>
      <c r="D860" s="11">
        <v>2536</v>
      </c>
      <c r="E860" s="11">
        <v>2425</v>
      </c>
      <c r="F860" s="11" t="s">
        <v>1029</v>
      </c>
      <c r="G860" s="11">
        <v>8</v>
      </c>
      <c r="H860" s="11">
        <v>6</v>
      </c>
      <c r="I860" s="11">
        <v>82</v>
      </c>
      <c r="J860" s="11">
        <v>2</v>
      </c>
      <c r="K860" s="11" t="s">
        <v>1029</v>
      </c>
      <c r="L860" s="11" t="s">
        <v>1029</v>
      </c>
      <c r="M860" s="11" t="s">
        <v>1029</v>
      </c>
      <c r="N860" s="11">
        <v>1</v>
      </c>
      <c r="O860" s="11" t="s">
        <v>1029</v>
      </c>
      <c r="P860" s="11" t="s">
        <v>1029</v>
      </c>
      <c r="Q860" s="11">
        <v>2</v>
      </c>
      <c r="R860" s="11">
        <v>9</v>
      </c>
      <c r="S860" s="11">
        <v>1</v>
      </c>
      <c r="T860" s="54"/>
      <c r="U860" s="54"/>
      <c r="V860" s="54"/>
      <c r="W860" s="54"/>
      <c r="X860" s="54"/>
      <c r="Y860" s="54"/>
      <c r="Z860" s="54"/>
      <c r="AA860" s="54"/>
      <c r="AB860" s="54"/>
      <c r="AC860" s="54"/>
      <c r="AD860" s="54"/>
      <c r="AE860" s="54"/>
      <c r="AF860" s="54"/>
      <c r="AG860" s="54"/>
      <c r="AH860" s="54"/>
      <c r="AI860" s="54"/>
    </row>
    <row r="861" spans="2:35">
      <c r="B861" s="24">
        <v>5710000</v>
      </c>
      <c r="C861" s="273" t="s">
        <v>872</v>
      </c>
      <c r="D861" s="11">
        <v>587</v>
      </c>
      <c r="E861" s="11">
        <v>579</v>
      </c>
      <c r="F861" s="11">
        <v>3</v>
      </c>
      <c r="G861" s="11" t="s">
        <v>1029</v>
      </c>
      <c r="H861" s="11" t="s">
        <v>1029</v>
      </c>
      <c r="I861" s="11" t="s">
        <v>1029</v>
      </c>
      <c r="J861" s="11" t="s">
        <v>1029</v>
      </c>
      <c r="K861" s="11" t="s">
        <v>1029</v>
      </c>
      <c r="L861" s="11" t="s">
        <v>1029</v>
      </c>
      <c r="M861" s="11">
        <v>1</v>
      </c>
      <c r="N861" s="11">
        <v>4</v>
      </c>
      <c r="O861" s="11" t="s">
        <v>1029</v>
      </c>
      <c r="P861" s="11" t="s">
        <v>1029</v>
      </c>
      <c r="Q861" s="11" t="s">
        <v>1029</v>
      </c>
      <c r="R861" s="11" t="s">
        <v>1029</v>
      </c>
      <c r="S861" s="11" t="s">
        <v>1029</v>
      </c>
      <c r="T861" s="54"/>
      <c r="U861" s="54"/>
      <c r="V861" s="54"/>
      <c r="W861" s="54"/>
      <c r="X861" s="54"/>
      <c r="Y861" s="54"/>
      <c r="Z861" s="54"/>
      <c r="AA861" s="54"/>
      <c r="AB861" s="54"/>
      <c r="AC861" s="54"/>
      <c r="AD861" s="54"/>
      <c r="AE861" s="54"/>
      <c r="AF861" s="54"/>
      <c r="AG861" s="54"/>
      <c r="AH861" s="54"/>
      <c r="AI861" s="54"/>
    </row>
    <row r="862" spans="2:35">
      <c r="B862" s="24">
        <v>5711000</v>
      </c>
      <c r="C862" s="273" t="s">
        <v>873</v>
      </c>
      <c r="D862" s="11">
        <v>496</v>
      </c>
      <c r="E862" s="11">
        <v>491</v>
      </c>
      <c r="F862" s="11">
        <v>2</v>
      </c>
      <c r="G862" s="11" t="s">
        <v>1029</v>
      </c>
      <c r="H862" s="11" t="s">
        <v>1029</v>
      </c>
      <c r="I862" s="11" t="s">
        <v>1029</v>
      </c>
      <c r="J862" s="11">
        <v>2</v>
      </c>
      <c r="K862" s="11" t="s">
        <v>1029</v>
      </c>
      <c r="L862" s="11" t="s">
        <v>1029</v>
      </c>
      <c r="M862" s="11" t="s">
        <v>1029</v>
      </c>
      <c r="N862" s="11" t="s">
        <v>1029</v>
      </c>
      <c r="O862" s="11" t="s">
        <v>1029</v>
      </c>
      <c r="P862" s="11" t="s">
        <v>1029</v>
      </c>
      <c r="Q862" s="11" t="s">
        <v>1029</v>
      </c>
      <c r="R862" s="11">
        <v>1</v>
      </c>
      <c r="S862" s="11" t="s">
        <v>1029</v>
      </c>
      <c r="T862" s="54"/>
      <c r="U862" s="54"/>
      <c r="V862" s="54"/>
      <c r="W862" s="54"/>
      <c r="X862" s="54"/>
      <c r="Y862" s="54"/>
      <c r="Z862" s="54"/>
      <c r="AA862" s="54"/>
      <c r="AB862" s="54"/>
      <c r="AC862" s="54"/>
      <c r="AD862" s="54"/>
      <c r="AE862" s="54"/>
      <c r="AF862" s="54"/>
      <c r="AG862" s="54"/>
      <c r="AH862" s="54"/>
      <c r="AI862" s="54"/>
    </row>
    <row r="863" spans="2:35">
      <c r="B863" s="24">
        <v>5712000</v>
      </c>
      <c r="C863" s="273" t="s">
        <v>874</v>
      </c>
      <c r="D863" s="11">
        <v>2684</v>
      </c>
      <c r="E863" s="11">
        <v>2654</v>
      </c>
      <c r="F863" s="11">
        <v>4</v>
      </c>
      <c r="G863" s="11" t="s">
        <v>1029</v>
      </c>
      <c r="H863" s="11">
        <v>10</v>
      </c>
      <c r="I863" s="11" t="s">
        <v>1029</v>
      </c>
      <c r="J863" s="11" t="s">
        <v>1029</v>
      </c>
      <c r="K863" s="11" t="s">
        <v>1029</v>
      </c>
      <c r="L863" s="11">
        <v>3</v>
      </c>
      <c r="M863" s="11" t="s">
        <v>1029</v>
      </c>
      <c r="N863" s="11" t="s">
        <v>1029</v>
      </c>
      <c r="O863" s="11" t="s">
        <v>1029</v>
      </c>
      <c r="P863" s="11" t="s">
        <v>1029</v>
      </c>
      <c r="Q863" s="11" t="s">
        <v>1029</v>
      </c>
      <c r="R863" s="11">
        <v>11</v>
      </c>
      <c r="S863" s="11">
        <v>2</v>
      </c>
      <c r="T863" s="54"/>
      <c r="U863" s="54"/>
      <c r="V863" s="54"/>
      <c r="W863" s="54"/>
      <c r="X863" s="54"/>
      <c r="Y863" s="54"/>
      <c r="Z863" s="54"/>
      <c r="AA863" s="54"/>
      <c r="AB863" s="54"/>
      <c r="AC863" s="54"/>
      <c r="AD863" s="54"/>
      <c r="AE863" s="54"/>
      <c r="AF863" s="54"/>
      <c r="AG863" s="54"/>
      <c r="AH863" s="54"/>
      <c r="AI863" s="54"/>
    </row>
    <row r="864" spans="2:35">
      <c r="B864" s="24">
        <v>5713000</v>
      </c>
      <c r="C864" s="273" t="s">
        <v>875</v>
      </c>
      <c r="D864" s="11">
        <v>992</v>
      </c>
      <c r="E864" s="11">
        <v>973</v>
      </c>
      <c r="F864" s="11" t="s">
        <v>1029</v>
      </c>
      <c r="G864" s="11">
        <v>1</v>
      </c>
      <c r="H864" s="11" t="s">
        <v>1029</v>
      </c>
      <c r="I864" s="11">
        <v>7</v>
      </c>
      <c r="J864" s="11" t="s">
        <v>1029</v>
      </c>
      <c r="K864" s="11" t="s">
        <v>1029</v>
      </c>
      <c r="L864" s="11">
        <v>2</v>
      </c>
      <c r="M864" s="11" t="s">
        <v>1029</v>
      </c>
      <c r="N864" s="11">
        <v>1</v>
      </c>
      <c r="O864" s="11">
        <v>1</v>
      </c>
      <c r="P864" s="11" t="s">
        <v>1029</v>
      </c>
      <c r="Q864" s="11" t="s">
        <v>1029</v>
      </c>
      <c r="R864" s="11" t="s">
        <v>1029</v>
      </c>
      <c r="S864" s="11">
        <v>7</v>
      </c>
      <c r="T864" s="54"/>
      <c r="U864" s="54"/>
      <c r="V864" s="54"/>
      <c r="W864" s="54"/>
      <c r="X864" s="54"/>
      <c r="Y864" s="54"/>
      <c r="Z864" s="54"/>
      <c r="AA864" s="54"/>
      <c r="AB864" s="54"/>
      <c r="AC864" s="54"/>
      <c r="AD864" s="54"/>
      <c r="AE864" s="54"/>
      <c r="AF864" s="54"/>
      <c r="AG864" s="54"/>
      <c r="AH864" s="54"/>
      <c r="AI864" s="54"/>
    </row>
    <row r="865" spans="2:35">
      <c r="B865" s="24">
        <v>5714000</v>
      </c>
      <c r="C865" s="273" t="s">
        <v>876</v>
      </c>
      <c r="D865" s="11">
        <v>740</v>
      </c>
      <c r="E865" s="11">
        <v>731</v>
      </c>
      <c r="F865" s="11">
        <v>8</v>
      </c>
      <c r="G865" s="11" t="s">
        <v>1029</v>
      </c>
      <c r="H865" s="11" t="s">
        <v>1029</v>
      </c>
      <c r="I865" s="11" t="s">
        <v>1029</v>
      </c>
      <c r="J865" s="11" t="s">
        <v>1029</v>
      </c>
      <c r="K865" s="11" t="s">
        <v>1029</v>
      </c>
      <c r="L865" s="11" t="s">
        <v>1029</v>
      </c>
      <c r="M865" s="11" t="s">
        <v>1029</v>
      </c>
      <c r="N865" s="11" t="s">
        <v>1029</v>
      </c>
      <c r="O865" s="11" t="s">
        <v>1029</v>
      </c>
      <c r="P865" s="11" t="s">
        <v>1029</v>
      </c>
      <c r="Q865" s="11" t="s">
        <v>1029</v>
      </c>
      <c r="R865" s="11" t="s">
        <v>1029</v>
      </c>
      <c r="S865" s="11">
        <v>1</v>
      </c>
      <c r="T865" s="54"/>
      <c r="U865" s="54"/>
      <c r="V865" s="54"/>
      <c r="W865" s="54"/>
      <c r="X865" s="54"/>
      <c r="Y865" s="54"/>
      <c r="Z865" s="54"/>
      <c r="AA865" s="54"/>
      <c r="AB865" s="54"/>
      <c r="AC865" s="54"/>
      <c r="AD865" s="54"/>
      <c r="AE865" s="54"/>
      <c r="AF865" s="54"/>
      <c r="AG865" s="54"/>
      <c r="AH865" s="54"/>
      <c r="AI865" s="54"/>
    </row>
    <row r="866" spans="2:35">
      <c r="B866" s="24">
        <v>5715000</v>
      </c>
      <c r="C866" s="273" t="s">
        <v>877</v>
      </c>
      <c r="D866" s="11">
        <v>556</v>
      </c>
      <c r="E866" s="11">
        <v>529</v>
      </c>
      <c r="F866" s="11">
        <v>5</v>
      </c>
      <c r="G866" s="11" t="s">
        <v>1029</v>
      </c>
      <c r="H866" s="11" t="s">
        <v>1029</v>
      </c>
      <c r="I866" s="11">
        <v>19</v>
      </c>
      <c r="J866" s="11">
        <v>2</v>
      </c>
      <c r="K866" s="11" t="s">
        <v>1029</v>
      </c>
      <c r="L866" s="11" t="s">
        <v>1029</v>
      </c>
      <c r="M866" s="11" t="s">
        <v>1029</v>
      </c>
      <c r="N866" s="11" t="s">
        <v>1029</v>
      </c>
      <c r="O866" s="11" t="s">
        <v>1029</v>
      </c>
      <c r="P866" s="11" t="s">
        <v>1029</v>
      </c>
      <c r="Q866" s="11" t="s">
        <v>1029</v>
      </c>
      <c r="R866" s="11" t="s">
        <v>1029</v>
      </c>
      <c r="S866" s="11">
        <v>1</v>
      </c>
      <c r="T866" s="54"/>
      <c r="U866" s="54"/>
      <c r="V866" s="54"/>
      <c r="W866" s="54"/>
      <c r="X866" s="54"/>
      <c r="Y866" s="54"/>
      <c r="Z866" s="54"/>
      <c r="AA866" s="54"/>
      <c r="AB866" s="54"/>
      <c r="AC866" s="54"/>
      <c r="AD866" s="54"/>
      <c r="AE866" s="54"/>
      <c r="AF866" s="54"/>
      <c r="AG866" s="54"/>
      <c r="AH866" s="54"/>
      <c r="AI866" s="54"/>
    </row>
    <row r="867" spans="2:35">
      <c r="B867" s="24">
        <v>5716000</v>
      </c>
      <c r="C867" s="273" t="s">
        <v>878</v>
      </c>
      <c r="D867" s="11">
        <v>533</v>
      </c>
      <c r="E867" s="11">
        <v>532</v>
      </c>
      <c r="F867" s="11" t="s">
        <v>1029</v>
      </c>
      <c r="G867" s="11" t="s">
        <v>1029</v>
      </c>
      <c r="H867" s="11" t="s">
        <v>1029</v>
      </c>
      <c r="I867" s="11" t="s">
        <v>1029</v>
      </c>
      <c r="J867" s="11" t="s">
        <v>1029</v>
      </c>
      <c r="K867" s="11" t="s">
        <v>1029</v>
      </c>
      <c r="L867" s="11" t="s">
        <v>1029</v>
      </c>
      <c r="M867" s="11" t="s">
        <v>1029</v>
      </c>
      <c r="N867" s="11" t="s">
        <v>1029</v>
      </c>
      <c r="O867" s="11" t="s">
        <v>1029</v>
      </c>
      <c r="P867" s="11" t="s">
        <v>1029</v>
      </c>
      <c r="Q867" s="11">
        <v>1</v>
      </c>
      <c r="R867" s="11" t="s">
        <v>1029</v>
      </c>
      <c r="S867" s="11" t="s">
        <v>1029</v>
      </c>
      <c r="T867" s="54"/>
      <c r="U867" s="54"/>
      <c r="V867" s="54"/>
      <c r="W867" s="54"/>
      <c r="X867" s="54"/>
      <c r="Y867" s="54"/>
      <c r="Z867" s="54"/>
      <c r="AA867" s="54"/>
      <c r="AB867" s="54"/>
      <c r="AC867" s="54"/>
      <c r="AD867" s="54"/>
      <c r="AE867" s="54"/>
      <c r="AF867" s="54"/>
      <c r="AG867" s="54"/>
      <c r="AH867" s="54"/>
      <c r="AI867" s="54"/>
    </row>
    <row r="868" spans="2:35">
      <c r="B868" s="24">
        <v>5717000</v>
      </c>
      <c r="C868" s="273" t="s">
        <v>879</v>
      </c>
      <c r="D868" s="11">
        <v>850</v>
      </c>
      <c r="E868" s="11">
        <v>847</v>
      </c>
      <c r="F868" s="11" t="s">
        <v>1029</v>
      </c>
      <c r="G868" s="11">
        <v>3</v>
      </c>
      <c r="H868" s="11" t="s">
        <v>1029</v>
      </c>
      <c r="I868" s="11" t="s">
        <v>1029</v>
      </c>
      <c r="J868" s="11" t="s">
        <v>1029</v>
      </c>
      <c r="K868" s="11" t="s">
        <v>1029</v>
      </c>
      <c r="L868" s="11" t="s">
        <v>1029</v>
      </c>
      <c r="M868" s="11" t="s">
        <v>1029</v>
      </c>
      <c r="N868" s="11" t="s">
        <v>1029</v>
      </c>
      <c r="O868" s="11" t="s">
        <v>1029</v>
      </c>
      <c r="P868" s="11" t="s">
        <v>1029</v>
      </c>
      <c r="Q868" s="11" t="s">
        <v>1029</v>
      </c>
      <c r="R868" s="11" t="s">
        <v>1029</v>
      </c>
      <c r="S868" s="11" t="s">
        <v>1029</v>
      </c>
      <c r="T868" s="54"/>
      <c r="U868" s="54"/>
      <c r="V868" s="54"/>
      <c r="W868" s="54"/>
      <c r="X868" s="54"/>
      <c r="Y868" s="54"/>
      <c r="Z868" s="54"/>
      <c r="AA868" s="54"/>
      <c r="AB868" s="54"/>
      <c r="AC868" s="54"/>
      <c r="AD868" s="54"/>
      <c r="AE868" s="54"/>
      <c r="AF868" s="54"/>
      <c r="AG868" s="54"/>
      <c r="AH868" s="54"/>
      <c r="AI868" s="54"/>
    </row>
    <row r="869" spans="2:35">
      <c r="B869" s="24">
        <v>5718000</v>
      </c>
      <c r="C869" s="273" t="s">
        <v>880</v>
      </c>
      <c r="D869" s="11">
        <v>869</v>
      </c>
      <c r="E869" s="11">
        <v>849</v>
      </c>
      <c r="F869" s="11" t="s">
        <v>1029</v>
      </c>
      <c r="G869" s="11">
        <v>4</v>
      </c>
      <c r="H869" s="11" t="s">
        <v>1029</v>
      </c>
      <c r="I869" s="11" t="s">
        <v>1029</v>
      </c>
      <c r="J869" s="11" t="s">
        <v>1029</v>
      </c>
      <c r="K869" s="11" t="s">
        <v>1029</v>
      </c>
      <c r="L869" s="11">
        <v>2</v>
      </c>
      <c r="M869" s="11" t="s">
        <v>1029</v>
      </c>
      <c r="N869" s="11" t="s">
        <v>1029</v>
      </c>
      <c r="O869" s="11" t="s">
        <v>1029</v>
      </c>
      <c r="P869" s="11" t="s">
        <v>1029</v>
      </c>
      <c r="Q869" s="11" t="s">
        <v>1029</v>
      </c>
      <c r="R869" s="11" t="s">
        <v>1029</v>
      </c>
      <c r="S869" s="11">
        <v>14</v>
      </c>
      <c r="T869" s="54"/>
      <c r="U869" s="54"/>
      <c r="V869" s="54"/>
      <c r="W869" s="54"/>
      <c r="X869" s="54"/>
      <c r="Y869" s="54"/>
      <c r="Z869" s="54"/>
      <c r="AA869" s="54"/>
      <c r="AB869" s="54"/>
      <c r="AC869" s="54"/>
      <c r="AD869" s="54"/>
      <c r="AE869" s="54"/>
      <c r="AF869" s="54"/>
      <c r="AG869" s="54"/>
      <c r="AH869" s="54"/>
      <c r="AI869" s="54"/>
    </row>
    <row r="870" spans="2:35">
      <c r="B870" s="24">
        <v>5719000</v>
      </c>
      <c r="C870" s="273" t="s">
        <v>881</v>
      </c>
      <c r="D870" s="11">
        <v>1964</v>
      </c>
      <c r="E870" s="11">
        <v>1915</v>
      </c>
      <c r="F870" s="11" t="s">
        <v>1029</v>
      </c>
      <c r="G870" s="11">
        <v>13</v>
      </c>
      <c r="H870" s="11" t="s">
        <v>1029</v>
      </c>
      <c r="I870" s="11">
        <v>29</v>
      </c>
      <c r="J870" s="11" t="s">
        <v>1029</v>
      </c>
      <c r="K870" s="11" t="s">
        <v>1029</v>
      </c>
      <c r="L870" s="11" t="s">
        <v>1029</v>
      </c>
      <c r="M870" s="11" t="s">
        <v>1029</v>
      </c>
      <c r="N870" s="11">
        <v>1</v>
      </c>
      <c r="O870" s="11" t="s">
        <v>1029</v>
      </c>
      <c r="P870" s="11" t="s">
        <v>1029</v>
      </c>
      <c r="Q870" s="11">
        <v>4</v>
      </c>
      <c r="R870" s="11">
        <v>2</v>
      </c>
      <c r="S870" s="11" t="s">
        <v>1029</v>
      </c>
      <c r="T870" s="54"/>
      <c r="U870" s="54"/>
      <c r="V870" s="54"/>
      <c r="W870" s="54"/>
      <c r="X870" s="54"/>
      <c r="Y870" s="54"/>
      <c r="Z870" s="54"/>
      <c r="AA870" s="54"/>
      <c r="AB870" s="54"/>
      <c r="AC870" s="54"/>
      <c r="AD870" s="54"/>
      <c r="AE870" s="54"/>
      <c r="AF870" s="54"/>
      <c r="AG870" s="54"/>
      <c r="AH870" s="54"/>
      <c r="AI870" s="54"/>
    </row>
    <row r="871" spans="2:35">
      <c r="B871" s="24">
        <v>5720000</v>
      </c>
      <c r="C871" s="273" t="s">
        <v>882</v>
      </c>
      <c r="D871" s="11">
        <v>614</v>
      </c>
      <c r="E871" s="11">
        <v>604</v>
      </c>
      <c r="F871" s="11" t="s">
        <v>1029</v>
      </c>
      <c r="G871" s="11" t="s">
        <v>1029</v>
      </c>
      <c r="H871" s="11" t="s">
        <v>1029</v>
      </c>
      <c r="I871" s="11">
        <v>1</v>
      </c>
      <c r="J871" s="11">
        <v>1</v>
      </c>
      <c r="K871" s="11" t="s">
        <v>1029</v>
      </c>
      <c r="L871" s="11" t="s">
        <v>1029</v>
      </c>
      <c r="M871" s="11" t="s">
        <v>1029</v>
      </c>
      <c r="N871" s="11" t="s">
        <v>1029</v>
      </c>
      <c r="O871" s="11" t="s">
        <v>1029</v>
      </c>
      <c r="P871" s="11" t="s">
        <v>1029</v>
      </c>
      <c r="Q871" s="11">
        <v>8</v>
      </c>
      <c r="R871" s="11" t="s">
        <v>1029</v>
      </c>
      <c r="S871" s="11" t="s">
        <v>1029</v>
      </c>
      <c r="T871" s="54"/>
      <c r="U871" s="54"/>
      <c r="V871" s="54"/>
      <c r="W871" s="54"/>
      <c r="X871" s="54"/>
      <c r="Y871" s="54"/>
      <c r="Z871" s="54"/>
      <c r="AA871" s="54"/>
      <c r="AB871" s="54"/>
      <c r="AC871" s="54"/>
      <c r="AD871" s="54"/>
      <c r="AE871" s="54"/>
      <c r="AF871" s="54"/>
      <c r="AG871" s="54"/>
      <c r="AH871" s="54"/>
      <c r="AI871" s="54"/>
    </row>
    <row r="872" spans="2:35">
      <c r="B872" s="24">
        <v>5721000</v>
      </c>
      <c r="C872" s="273" t="s">
        <v>883</v>
      </c>
      <c r="D872" s="11">
        <v>552</v>
      </c>
      <c r="E872" s="11">
        <v>540</v>
      </c>
      <c r="F872" s="11">
        <v>2</v>
      </c>
      <c r="G872" s="11" t="s">
        <v>1029</v>
      </c>
      <c r="H872" s="11" t="s">
        <v>1029</v>
      </c>
      <c r="I872" s="11" t="s">
        <v>1029</v>
      </c>
      <c r="J872" s="11" t="s">
        <v>1029</v>
      </c>
      <c r="K872" s="11" t="s">
        <v>1029</v>
      </c>
      <c r="L872" s="11" t="s">
        <v>1029</v>
      </c>
      <c r="M872" s="11" t="s">
        <v>1029</v>
      </c>
      <c r="N872" s="11" t="s">
        <v>1029</v>
      </c>
      <c r="O872" s="11">
        <v>3</v>
      </c>
      <c r="P872" s="11" t="s">
        <v>1029</v>
      </c>
      <c r="Q872" s="11" t="s">
        <v>1029</v>
      </c>
      <c r="R872" s="11" t="s">
        <v>1029</v>
      </c>
      <c r="S872" s="11">
        <v>7</v>
      </c>
      <c r="T872" s="54"/>
      <c r="U872" s="54"/>
      <c r="V872" s="54"/>
      <c r="W872" s="54"/>
      <c r="X872" s="54"/>
      <c r="Y872" s="54"/>
      <c r="Z872" s="54"/>
      <c r="AA872" s="54"/>
      <c r="AB872" s="54"/>
      <c r="AC872" s="54"/>
      <c r="AD872" s="54"/>
      <c r="AE872" s="54"/>
      <c r="AF872" s="54"/>
      <c r="AG872" s="54"/>
      <c r="AH872" s="54"/>
      <c r="AI872" s="54"/>
    </row>
    <row r="873" spans="2:35">
      <c r="B873" s="24">
        <v>5722000</v>
      </c>
      <c r="C873" s="273" t="s">
        <v>884</v>
      </c>
      <c r="D873" s="11">
        <v>304</v>
      </c>
      <c r="E873" s="11">
        <v>301</v>
      </c>
      <c r="F873" s="11" t="s">
        <v>1029</v>
      </c>
      <c r="G873" s="11">
        <v>3</v>
      </c>
      <c r="H873" s="11" t="s">
        <v>1029</v>
      </c>
      <c r="I873" s="11" t="s">
        <v>1029</v>
      </c>
      <c r="J873" s="11" t="s">
        <v>1029</v>
      </c>
      <c r="K873" s="11" t="s">
        <v>1029</v>
      </c>
      <c r="L873" s="11" t="s">
        <v>1029</v>
      </c>
      <c r="M873" s="11" t="s">
        <v>1029</v>
      </c>
      <c r="N873" s="11" t="s">
        <v>1029</v>
      </c>
      <c r="O873" s="11" t="s">
        <v>1029</v>
      </c>
      <c r="P873" s="11" t="s">
        <v>1029</v>
      </c>
      <c r="Q873" s="11" t="s">
        <v>1029</v>
      </c>
      <c r="R873" s="11" t="s">
        <v>1029</v>
      </c>
      <c r="S873" s="11" t="s">
        <v>1029</v>
      </c>
      <c r="T873" s="54"/>
      <c r="U873" s="54"/>
      <c r="V873" s="54"/>
      <c r="W873" s="54"/>
      <c r="X873" s="54"/>
      <c r="Y873" s="54"/>
      <c r="Z873" s="54"/>
      <c r="AA873" s="54"/>
      <c r="AB873" s="54"/>
      <c r="AC873" s="54"/>
      <c r="AD873" s="54"/>
      <c r="AE873" s="54"/>
      <c r="AF873" s="54"/>
      <c r="AG873" s="54"/>
      <c r="AH873" s="54"/>
      <c r="AI873" s="54"/>
    </row>
    <row r="874" spans="2:35">
      <c r="B874" s="24">
        <v>5723000</v>
      </c>
      <c r="C874" s="277" t="s">
        <v>885</v>
      </c>
      <c r="D874" s="11">
        <v>849</v>
      </c>
      <c r="E874" s="11">
        <v>822</v>
      </c>
      <c r="F874" s="11">
        <v>3</v>
      </c>
      <c r="G874" s="11">
        <v>3</v>
      </c>
      <c r="H874" s="11" t="s">
        <v>1029</v>
      </c>
      <c r="I874" s="11">
        <v>19</v>
      </c>
      <c r="J874" s="11" t="s">
        <v>1029</v>
      </c>
      <c r="K874" s="11">
        <v>1</v>
      </c>
      <c r="L874" s="11">
        <v>1</v>
      </c>
      <c r="M874" s="11" t="s">
        <v>1029</v>
      </c>
      <c r="N874" s="11" t="s">
        <v>1029</v>
      </c>
      <c r="O874" s="11" t="s">
        <v>1029</v>
      </c>
      <c r="P874" s="11" t="s">
        <v>1029</v>
      </c>
      <c r="Q874" s="11" t="s">
        <v>1029</v>
      </c>
      <c r="R874" s="11" t="s">
        <v>1029</v>
      </c>
      <c r="S874" s="11" t="s">
        <v>1029</v>
      </c>
      <c r="T874" s="54"/>
      <c r="U874" s="54"/>
      <c r="V874" s="54"/>
      <c r="W874" s="54"/>
      <c r="X874" s="54"/>
      <c r="Y874" s="54"/>
      <c r="Z874" s="54"/>
      <c r="AA874" s="54"/>
      <c r="AB874" s="54"/>
      <c r="AC874" s="54"/>
      <c r="AD874" s="54"/>
      <c r="AE874" s="54"/>
      <c r="AF874" s="54"/>
      <c r="AG874" s="54"/>
      <c r="AH874" s="54"/>
      <c r="AI874" s="54"/>
    </row>
    <row r="875" spans="2:35">
      <c r="B875" s="24">
        <v>5724000</v>
      </c>
      <c r="C875" s="277" t="s">
        <v>886</v>
      </c>
      <c r="D875" s="11">
        <v>509</v>
      </c>
      <c r="E875" s="11">
        <v>509</v>
      </c>
      <c r="F875" s="11" t="s">
        <v>1029</v>
      </c>
      <c r="G875" s="11" t="s">
        <v>1029</v>
      </c>
      <c r="H875" s="11" t="s">
        <v>1029</v>
      </c>
      <c r="I875" s="11" t="s">
        <v>1029</v>
      </c>
      <c r="J875" s="11" t="s">
        <v>1029</v>
      </c>
      <c r="K875" s="11" t="s">
        <v>1029</v>
      </c>
      <c r="L875" s="11" t="s">
        <v>1029</v>
      </c>
      <c r="M875" s="11" t="s">
        <v>1029</v>
      </c>
      <c r="N875" s="11" t="s">
        <v>1029</v>
      </c>
      <c r="O875" s="11" t="s">
        <v>1029</v>
      </c>
      <c r="P875" s="11" t="s">
        <v>1029</v>
      </c>
      <c r="Q875" s="11" t="s">
        <v>1029</v>
      </c>
      <c r="R875" s="11" t="s">
        <v>1029</v>
      </c>
      <c r="S875" s="11" t="s">
        <v>1029</v>
      </c>
      <c r="T875" s="54"/>
      <c r="U875" s="54"/>
      <c r="V875" s="54"/>
      <c r="W875" s="54"/>
      <c r="X875" s="54"/>
      <c r="Y875" s="54"/>
      <c r="Z875" s="54"/>
      <c r="AA875" s="54"/>
      <c r="AB875" s="54"/>
      <c r="AC875" s="54"/>
      <c r="AD875" s="54"/>
      <c r="AE875" s="54"/>
      <c r="AF875" s="54"/>
      <c r="AG875" s="54"/>
      <c r="AH875" s="54"/>
      <c r="AI875" s="54"/>
    </row>
    <row r="876" spans="2:35">
      <c r="B876" s="24">
        <v>5725000</v>
      </c>
      <c r="C876" s="277" t="s">
        <v>887</v>
      </c>
      <c r="D876" s="11">
        <v>555</v>
      </c>
      <c r="E876" s="11">
        <v>551</v>
      </c>
      <c r="F876" s="11" t="s">
        <v>1029</v>
      </c>
      <c r="G876" s="11" t="s">
        <v>1029</v>
      </c>
      <c r="H876" s="11" t="s">
        <v>1029</v>
      </c>
      <c r="I876" s="11" t="s">
        <v>1029</v>
      </c>
      <c r="J876" s="11" t="s">
        <v>1029</v>
      </c>
      <c r="K876" s="11" t="s">
        <v>1029</v>
      </c>
      <c r="L876" s="11" t="s">
        <v>1029</v>
      </c>
      <c r="M876" s="11">
        <v>1</v>
      </c>
      <c r="N876" s="11" t="s">
        <v>1029</v>
      </c>
      <c r="O876" s="11" t="s">
        <v>1029</v>
      </c>
      <c r="P876" s="11" t="s">
        <v>1029</v>
      </c>
      <c r="Q876" s="11">
        <v>1</v>
      </c>
      <c r="R876" s="11">
        <v>1</v>
      </c>
      <c r="S876" s="11">
        <v>1</v>
      </c>
      <c r="T876" s="54"/>
      <c r="U876" s="54"/>
      <c r="V876" s="54"/>
      <c r="W876" s="54"/>
      <c r="X876" s="54"/>
      <c r="Y876" s="54"/>
      <c r="Z876" s="54"/>
      <c r="AA876" s="54"/>
      <c r="AB876" s="54"/>
      <c r="AC876" s="54"/>
      <c r="AD876" s="54"/>
      <c r="AE876" s="54"/>
      <c r="AF876" s="54"/>
      <c r="AG876" s="54"/>
      <c r="AH876" s="54"/>
      <c r="AI876" s="54"/>
    </row>
    <row r="877" spans="2:35">
      <c r="B877" s="24">
        <v>5726000</v>
      </c>
      <c r="C877" s="277" t="s">
        <v>888</v>
      </c>
      <c r="D877" s="11">
        <v>572</v>
      </c>
      <c r="E877" s="11">
        <v>558</v>
      </c>
      <c r="F877" s="11">
        <v>1</v>
      </c>
      <c r="G877" s="11" t="s">
        <v>1029</v>
      </c>
      <c r="H877" s="11">
        <v>2</v>
      </c>
      <c r="I877" s="11">
        <v>7</v>
      </c>
      <c r="J877" s="11" t="s">
        <v>1029</v>
      </c>
      <c r="K877" s="11" t="s">
        <v>1029</v>
      </c>
      <c r="L877" s="11" t="s">
        <v>1029</v>
      </c>
      <c r="M877" s="11" t="s">
        <v>1029</v>
      </c>
      <c r="N877" s="11" t="s">
        <v>1029</v>
      </c>
      <c r="O877" s="11" t="s">
        <v>1029</v>
      </c>
      <c r="P877" s="11" t="s">
        <v>1029</v>
      </c>
      <c r="Q877" s="11">
        <v>3</v>
      </c>
      <c r="R877" s="11" t="s">
        <v>1029</v>
      </c>
      <c r="S877" s="11">
        <v>1</v>
      </c>
      <c r="T877" s="54"/>
      <c r="U877" s="54"/>
      <c r="V877" s="54"/>
      <c r="W877" s="54"/>
      <c r="X877" s="54"/>
      <c r="Y877" s="54"/>
      <c r="Z877" s="54"/>
      <c r="AA877" s="54"/>
      <c r="AB877" s="54"/>
      <c r="AC877" s="54"/>
      <c r="AD877" s="54"/>
      <c r="AE877" s="54"/>
      <c r="AF877" s="54"/>
      <c r="AG877" s="54"/>
      <c r="AH877" s="54"/>
      <c r="AI877" s="54"/>
    </row>
    <row r="878" spans="2:35">
      <c r="B878" s="24">
        <v>5727000</v>
      </c>
      <c r="C878" s="273" t="s">
        <v>889</v>
      </c>
      <c r="D878" s="11">
        <v>639</v>
      </c>
      <c r="E878" s="11">
        <v>624</v>
      </c>
      <c r="F878" s="11">
        <v>13</v>
      </c>
      <c r="G878" s="11">
        <v>1</v>
      </c>
      <c r="H878" s="11" t="s">
        <v>1029</v>
      </c>
      <c r="I878" s="11" t="s">
        <v>1029</v>
      </c>
      <c r="J878" s="11" t="s">
        <v>1029</v>
      </c>
      <c r="K878" s="11" t="s">
        <v>1029</v>
      </c>
      <c r="L878" s="11" t="s">
        <v>1029</v>
      </c>
      <c r="M878" s="11" t="s">
        <v>1029</v>
      </c>
      <c r="N878" s="11" t="s">
        <v>1029</v>
      </c>
      <c r="O878" s="11" t="s">
        <v>1029</v>
      </c>
      <c r="P878" s="11" t="s">
        <v>1029</v>
      </c>
      <c r="Q878" s="11">
        <v>1</v>
      </c>
      <c r="R878" s="11" t="s">
        <v>1029</v>
      </c>
      <c r="S878" s="11" t="s">
        <v>1029</v>
      </c>
      <c r="T878" s="54"/>
      <c r="U878" s="54"/>
      <c r="V878" s="54"/>
      <c r="W878" s="54"/>
      <c r="X878" s="54"/>
      <c r="Y878" s="54"/>
      <c r="Z878" s="54"/>
      <c r="AA878" s="54"/>
      <c r="AB878" s="54"/>
      <c r="AC878" s="54"/>
      <c r="AD878" s="54"/>
      <c r="AE878" s="54"/>
      <c r="AF878" s="54"/>
      <c r="AG878" s="54"/>
      <c r="AH878" s="54"/>
      <c r="AI878" s="54"/>
    </row>
    <row r="879" spans="2:35">
      <c r="B879" s="24">
        <v>5728000</v>
      </c>
      <c r="C879" s="273" t="s">
        <v>890</v>
      </c>
      <c r="D879" s="11">
        <v>1343</v>
      </c>
      <c r="E879" s="11">
        <v>1337</v>
      </c>
      <c r="F879" s="11" t="s">
        <v>1029</v>
      </c>
      <c r="G879" s="11" t="s">
        <v>1029</v>
      </c>
      <c r="H879" s="11" t="s">
        <v>1029</v>
      </c>
      <c r="I879" s="11" t="s">
        <v>1029</v>
      </c>
      <c r="J879" s="11">
        <v>4</v>
      </c>
      <c r="K879" s="11" t="s">
        <v>1029</v>
      </c>
      <c r="L879" s="11" t="s">
        <v>1029</v>
      </c>
      <c r="M879" s="11" t="s">
        <v>1029</v>
      </c>
      <c r="N879" s="11" t="s">
        <v>1029</v>
      </c>
      <c r="O879" s="11" t="s">
        <v>1029</v>
      </c>
      <c r="P879" s="11" t="s">
        <v>1029</v>
      </c>
      <c r="Q879" s="11" t="s">
        <v>1029</v>
      </c>
      <c r="R879" s="11" t="s">
        <v>1029</v>
      </c>
      <c r="S879" s="11">
        <v>2</v>
      </c>
      <c r="T879" s="54"/>
      <c r="U879" s="54"/>
      <c r="V879" s="54"/>
      <c r="W879" s="54"/>
      <c r="X879" s="54"/>
      <c r="Y879" s="54"/>
      <c r="Z879" s="54"/>
      <c r="AA879" s="54"/>
      <c r="AB879" s="54"/>
      <c r="AC879" s="54"/>
      <c r="AD879" s="54"/>
      <c r="AE879" s="54"/>
      <c r="AF879" s="54"/>
      <c r="AG879" s="54"/>
      <c r="AH879" s="54"/>
      <c r="AI879" s="54"/>
    </row>
    <row r="880" spans="2:35">
      <c r="B880" s="24">
        <v>5729000</v>
      </c>
      <c r="C880" s="273" t="s">
        <v>891</v>
      </c>
      <c r="D880" s="11">
        <v>802</v>
      </c>
      <c r="E880" s="11">
        <v>800</v>
      </c>
      <c r="F880" s="11">
        <v>1</v>
      </c>
      <c r="G880" s="11" t="s">
        <v>1029</v>
      </c>
      <c r="H880" s="11">
        <v>1</v>
      </c>
      <c r="I880" s="11" t="s">
        <v>1029</v>
      </c>
      <c r="J880" s="11" t="s">
        <v>1029</v>
      </c>
      <c r="K880" s="11" t="s">
        <v>1029</v>
      </c>
      <c r="L880" s="11" t="s">
        <v>1029</v>
      </c>
      <c r="M880" s="11" t="s">
        <v>1029</v>
      </c>
      <c r="N880" s="11" t="s">
        <v>1029</v>
      </c>
      <c r="O880" s="11" t="s">
        <v>1029</v>
      </c>
      <c r="P880" s="11" t="s">
        <v>1029</v>
      </c>
      <c r="Q880" s="11" t="s">
        <v>1029</v>
      </c>
      <c r="R880" s="11" t="s">
        <v>1029</v>
      </c>
      <c r="S880" s="11" t="s">
        <v>1029</v>
      </c>
      <c r="T880" s="54"/>
      <c r="U880" s="54"/>
      <c r="V880" s="54"/>
      <c r="W880" s="54"/>
      <c r="X880" s="54"/>
      <c r="Y880" s="54"/>
      <c r="Z880" s="54"/>
      <c r="AA880" s="54"/>
      <c r="AB880" s="54"/>
      <c r="AC880" s="54"/>
      <c r="AD880" s="54"/>
      <c r="AE880" s="54"/>
      <c r="AF880" s="54"/>
      <c r="AG880" s="54"/>
      <c r="AH880" s="54"/>
      <c r="AI880" s="54"/>
    </row>
    <row r="881" spans="2:35">
      <c r="B881" s="24">
        <v>5730000</v>
      </c>
      <c r="C881" s="273" t="s">
        <v>892</v>
      </c>
      <c r="D881" s="11">
        <v>1838</v>
      </c>
      <c r="E881" s="11">
        <v>1830</v>
      </c>
      <c r="F881" s="11">
        <v>6</v>
      </c>
      <c r="G881" s="11" t="s">
        <v>1029</v>
      </c>
      <c r="H881" s="11" t="s">
        <v>1029</v>
      </c>
      <c r="I881" s="11" t="s">
        <v>1029</v>
      </c>
      <c r="J881" s="11">
        <v>1</v>
      </c>
      <c r="K881" s="11" t="s">
        <v>1029</v>
      </c>
      <c r="L881" s="11" t="s">
        <v>1029</v>
      </c>
      <c r="M881" s="11" t="s">
        <v>1029</v>
      </c>
      <c r="N881" s="11">
        <v>1</v>
      </c>
      <c r="O881" s="11" t="s">
        <v>1029</v>
      </c>
      <c r="P881" s="11" t="s">
        <v>1029</v>
      </c>
      <c r="Q881" s="11" t="s">
        <v>1029</v>
      </c>
      <c r="R881" s="11" t="s">
        <v>1029</v>
      </c>
      <c r="S881" s="11" t="s">
        <v>1029</v>
      </c>
      <c r="T881" s="54"/>
      <c r="U881" s="54"/>
      <c r="V881" s="54"/>
      <c r="W881" s="54"/>
      <c r="X881" s="54"/>
      <c r="Y881" s="54"/>
      <c r="Z881" s="54"/>
      <c r="AA881" s="54"/>
      <c r="AB881" s="54"/>
      <c r="AC881" s="54"/>
      <c r="AD881" s="54"/>
      <c r="AE881" s="54"/>
      <c r="AF881" s="54"/>
      <c r="AG881" s="54"/>
      <c r="AH881" s="54"/>
      <c r="AI881" s="54"/>
    </row>
    <row r="882" spans="2:35">
      <c r="B882" s="24">
        <v>5731000</v>
      </c>
      <c r="C882" s="273" t="s">
        <v>893</v>
      </c>
      <c r="D882" s="11">
        <v>400</v>
      </c>
      <c r="E882" s="11">
        <v>363</v>
      </c>
      <c r="F882" s="11">
        <v>15</v>
      </c>
      <c r="G882" s="11" t="s">
        <v>1029</v>
      </c>
      <c r="H882" s="11">
        <v>1</v>
      </c>
      <c r="I882" s="11">
        <v>7</v>
      </c>
      <c r="J882" s="11">
        <v>2</v>
      </c>
      <c r="K882" s="11" t="s">
        <v>1029</v>
      </c>
      <c r="L882" s="11" t="s">
        <v>1029</v>
      </c>
      <c r="M882" s="11" t="s">
        <v>1029</v>
      </c>
      <c r="N882" s="11">
        <v>2</v>
      </c>
      <c r="O882" s="11" t="s">
        <v>1029</v>
      </c>
      <c r="P882" s="11" t="s">
        <v>1029</v>
      </c>
      <c r="Q882" s="11">
        <v>1</v>
      </c>
      <c r="R882" s="11">
        <v>9</v>
      </c>
      <c r="S882" s="11" t="s">
        <v>1029</v>
      </c>
      <c r="T882" s="54"/>
      <c r="U882" s="54"/>
      <c r="V882" s="54"/>
      <c r="W882" s="54"/>
      <c r="X882" s="54"/>
      <c r="Y882" s="54"/>
      <c r="Z882" s="54"/>
      <c r="AA882" s="54"/>
      <c r="AB882" s="54"/>
      <c r="AC882" s="54"/>
      <c r="AD882" s="54"/>
      <c r="AE882" s="54"/>
      <c r="AF882" s="54"/>
      <c r="AG882" s="54"/>
      <c r="AH882" s="54"/>
      <c r="AI882" s="54"/>
    </row>
    <row r="883" spans="2:35">
      <c r="B883" s="24">
        <v>5732000</v>
      </c>
      <c r="C883" s="273" t="s">
        <v>894</v>
      </c>
      <c r="D883" s="11">
        <v>657</v>
      </c>
      <c r="E883" s="11">
        <v>616</v>
      </c>
      <c r="F883" s="11" t="s">
        <v>1029</v>
      </c>
      <c r="G883" s="11" t="s">
        <v>1029</v>
      </c>
      <c r="H883" s="11">
        <v>30</v>
      </c>
      <c r="I883" s="11" t="s">
        <v>1029</v>
      </c>
      <c r="J883" s="11" t="s">
        <v>1029</v>
      </c>
      <c r="K883" s="11" t="s">
        <v>1029</v>
      </c>
      <c r="L883" s="11" t="s">
        <v>1029</v>
      </c>
      <c r="M883" s="11" t="s">
        <v>1029</v>
      </c>
      <c r="N883" s="11">
        <v>10</v>
      </c>
      <c r="O883" s="11" t="s">
        <v>1029</v>
      </c>
      <c r="P883" s="11" t="s">
        <v>1029</v>
      </c>
      <c r="Q883" s="11" t="s">
        <v>1029</v>
      </c>
      <c r="R883" s="11">
        <v>1</v>
      </c>
      <c r="S883" s="11" t="s">
        <v>1029</v>
      </c>
      <c r="T883" s="54"/>
      <c r="U883" s="54"/>
      <c r="V883" s="54"/>
      <c r="W883" s="54"/>
      <c r="X883" s="54"/>
      <c r="Y883" s="54"/>
      <c r="Z883" s="54"/>
      <c r="AA883" s="54"/>
      <c r="AB883" s="54"/>
      <c r="AC883" s="54"/>
      <c r="AD883" s="54"/>
      <c r="AE883" s="54"/>
      <c r="AF883" s="54"/>
      <c r="AG883" s="54"/>
      <c r="AH883" s="54"/>
      <c r="AI883" s="54"/>
    </row>
    <row r="884" spans="2:35" s="54" customFormat="1">
      <c r="B884" s="296">
        <v>8500000</v>
      </c>
      <c r="C884" s="301" t="s">
        <v>895</v>
      </c>
      <c r="D884" s="303">
        <v>42285</v>
      </c>
      <c r="E884" s="303">
        <v>39891</v>
      </c>
      <c r="F884" s="303">
        <v>1567</v>
      </c>
      <c r="G884" s="303">
        <v>130</v>
      </c>
      <c r="H884" s="303">
        <v>65</v>
      </c>
      <c r="I884" s="303">
        <v>81</v>
      </c>
      <c r="J884" s="303">
        <v>113</v>
      </c>
      <c r="K884" s="303">
        <v>4</v>
      </c>
      <c r="L884" s="303">
        <v>19</v>
      </c>
      <c r="M884" s="303">
        <v>9</v>
      </c>
      <c r="N884" s="303">
        <v>17</v>
      </c>
      <c r="O884" s="303">
        <v>1</v>
      </c>
      <c r="P884" s="303">
        <v>5</v>
      </c>
      <c r="Q884" s="303">
        <v>45</v>
      </c>
      <c r="R884" s="303">
        <v>144</v>
      </c>
      <c r="S884" s="303">
        <v>194</v>
      </c>
    </row>
    <row r="885" spans="2:35">
      <c r="B885" s="24">
        <v>8501000</v>
      </c>
      <c r="C885" s="273" t="s">
        <v>896</v>
      </c>
      <c r="D885" s="11">
        <v>5436</v>
      </c>
      <c r="E885" s="11">
        <v>5114</v>
      </c>
      <c r="F885" s="11">
        <v>123</v>
      </c>
      <c r="G885" s="11">
        <v>54</v>
      </c>
      <c r="H885" s="11">
        <v>6</v>
      </c>
      <c r="I885" s="11">
        <v>12</v>
      </c>
      <c r="J885" s="11">
        <v>1</v>
      </c>
      <c r="K885" s="11" t="s">
        <v>1029</v>
      </c>
      <c r="L885" s="11">
        <v>3</v>
      </c>
      <c r="M885" s="11">
        <v>4</v>
      </c>
      <c r="N885" s="11">
        <v>2</v>
      </c>
      <c r="O885" s="11" t="s">
        <v>1029</v>
      </c>
      <c r="P885" s="11" t="s">
        <v>1029</v>
      </c>
      <c r="Q885" s="11">
        <v>14</v>
      </c>
      <c r="R885" s="11">
        <v>36</v>
      </c>
      <c r="S885" s="11">
        <v>67</v>
      </c>
      <c r="T885" s="54"/>
      <c r="U885" s="54"/>
      <c r="V885" s="54"/>
      <c r="W885" s="54"/>
      <c r="X885" s="54"/>
      <c r="Y885" s="54"/>
      <c r="Z885" s="54"/>
      <c r="AA885" s="54"/>
      <c r="AB885" s="54"/>
      <c r="AC885" s="54"/>
      <c r="AD885" s="54"/>
      <c r="AE885" s="54"/>
      <c r="AF885" s="54"/>
      <c r="AG885" s="54"/>
      <c r="AH885" s="54"/>
      <c r="AI885" s="54"/>
    </row>
    <row r="886" spans="2:35">
      <c r="B886" s="24">
        <v>8510000</v>
      </c>
      <c r="C886" s="273" t="s">
        <v>897</v>
      </c>
      <c r="D886" s="11">
        <v>307</v>
      </c>
      <c r="E886" s="11">
        <v>293</v>
      </c>
      <c r="F886" s="11">
        <v>11</v>
      </c>
      <c r="G886" s="11" t="s">
        <v>1029</v>
      </c>
      <c r="H886" s="11" t="s">
        <v>1029</v>
      </c>
      <c r="I886" s="11" t="s">
        <v>1029</v>
      </c>
      <c r="J886" s="11" t="s">
        <v>1029</v>
      </c>
      <c r="K886" s="11" t="s">
        <v>1029</v>
      </c>
      <c r="L886" s="11" t="s">
        <v>1029</v>
      </c>
      <c r="M886" s="11" t="s">
        <v>1029</v>
      </c>
      <c r="N886" s="11" t="s">
        <v>1029</v>
      </c>
      <c r="O886" s="11" t="s">
        <v>1029</v>
      </c>
      <c r="P886" s="11" t="s">
        <v>1029</v>
      </c>
      <c r="Q886" s="11" t="s">
        <v>1029</v>
      </c>
      <c r="R886" s="11" t="s">
        <v>1029</v>
      </c>
      <c r="S886" s="11">
        <v>3</v>
      </c>
      <c r="T886" s="54"/>
      <c r="U886" s="54"/>
      <c r="V886" s="54"/>
      <c r="W886" s="54"/>
      <c r="X886" s="54"/>
      <c r="Y886" s="54"/>
      <c r="Z886" s="54"/>
      <c r="AA886" s="54"/>
      <c r="AB886" s="54"/>
      <c r="AC886" s="54"/>
      <c r="AD886" s="54"/>
      <c r="AE886" s="54"/>
      <c r="AF886" s="54"/>
      <c r="AG886" s="54"/>
      <c r="AH886" s="54"/>
      <c r="AI886" s="54"/>
    </row>
    <row r="887" spans="2:35">
      <c r="B887" s="24">
        <v>8511000</v>
      </c>
      <c r="C887" s="273" t="s">
        <v>795</v>
      </c>
      <c r="D887" s="11">
        <v>1745</v>
      </c>
      <c r="E887" s="11">
        <v>1593</v>
      </c>
      <c r="F887" s="11">
        <v>134</v>
      </c>
      <c r="G887" s="11">
        <v>4</v>
      </c>
      <c r="H887" s="11" t="s">
        <v>1029</v>
      </c>
      <c r="I887" s="11">
        <v>4</v>
      </c>
      <c r="J887" s="11" t="s">
        <v>1029</v>
      </c>
      <c r="K887" s="11" t="s">
        <v>1029</v>
      </c>
      <c r="L887" s="11">
        <v>1</v>
      </c>
      <c r="M887" s="11" t="s">
        <v>1029</v>
      </c>
      <c r="N887" s="11">
        <v>2</v>
      </c>
      <c r="O887" s="11" t="s">
        <v>1029</v>
      </c>
      <c r="P887" s="11">
        <v>2</v>
      </c>
      <c r="Q887" s="11">
        <v>2</v>
      </c>
      <c r="R887" s="11">
        <v>1</v>
      </c>
      <c r="S887" s="11">
        <v>2</v>
      </c>
      <c r="T887" s="54"/>
      <c r="U887" s="54"/>
      <c r="V887" s="54"/>
      <c r="W887" s="54"/>
      <c r="X887" s="54"/>
      <c r="Y887" s="54"/>
      <c r="Z887" s="54"/>
      <c r="AA887" s="54"/>
      <c r="AB887" s="54"/>
      <c r="AC887" s="54"/>
      <c r="AD887" s="54"/>
      <c r="AE887" s="54"/>
      <c r="AF887" s="54"/>
      <c r="AG887" s="54"/>
      <c r="AH887" s="54"/>
      <c r="AI887" s="54"/>
    </row>
    <row r="888" spans="2:35">
      <c r="B888" s="24">
        <v>8512000</v>
      </c>
      <c r="C888" s="273" t="s">
        <v>898</v>
      </c>
      <c r="D888" s="11">
        <v>542</v>
      </c>
      <c r="E888" s="11">
        <v>529</v>
      </c>
      <c r="F888" s="11" t="s">
        <v>1029</v>
      </c>
      <c r="G888" s="11" t="s">
        <v>1029</v>
      </c>
      <c r="H888" s="11" t="s">
        <v>1029</v>
      </c>
      <c r="I888" s="11" t="s">
        <v>1029</v>
      </c>
      <c r="J888" s="11" t="s">
        <v>1029</v>
      </c>
      <c r="K888" s="11" t="s">
        <v>1029</v>
      </c>
      <c r="L888" s="11">
        <v>3</v>
      </c>
      <c r="M888" s="11" t="s">
        <v>1029</v>
      </c>
      <c r="N888" s="11" t="s">
        <v>1029</v>
      </c>
      <c r="O888" s="11" t="s">
        <v>1029</v>
      </c>
      <c r="P888" s="11" t="s">
        <v>1029</v>
      </c>
      <c r="Q888" s="11">
        <v>7</v>
      </c>
      <c r="R888" s="11" t="s">
        <v>1029</v>
      </c>
      <c r="S888" s="11">
        <v>3</v>
      </c>
      <c r="T888" s="54"/>
      <c r="U888" s="54"/>
      <c r="V888" s="54"/>
      <c r="W888" s="54"/>
      <c r="X888" s="54"/>
      <c r="Y888" s="54"/>
      <c r="Z888" s="54"/>
      <c r="AA888" s="54"/>
      <c r="AB888" s="54"/>
      <c r="AC888" s="54"/>
      <c r="AD888" s="54"/>
      <c r="AE888" s="54"/>
      <c r="AF888" s="54"/>
      <c r="AG888" s="54"/>
      <c r="AH888" s="54"/>
      <c r="AI888" s="54"/>
    </row>
    <row r="889" spans="2:35">
      <c r="B889" s="24">
        <v>8513000</v>
      </c>
      <c r="C889" s="273" t="s">
        <v>899</v>
      </c>
      <c r="D889" s="11">
        <v>1609</v>
      </c>
      <c r="E889" s="11">
        <v>1571</v>
      </c>
      <c r="F889" s="11">
        <v>23</v>
      </c>
      <c r="G889" s="11">
        <v>4</v>
      </c>
      <c r="H889" s="11" t="s">
        <v>1029</v>
      </c>
      <c r="I889" s="11">
        <v>1</v>
      </c>
      <c r="J889" s="11">
        <v>1</v>
      </c>
      <c r="K889" s="11" t="s">
        <v>1029</v>
      </c>
      <c r="L889" s="11">
        <v>1</v>
      </c>
      <c r="M889" s="11">
        <v>1</v>
      </c>
      <c r="N889" s="11" t="s">
        <v>1029</v>
      </c>
      <c r="O889" s="11" t="s">
        <v>1029</v>
      </c>
      <c r="P889" s="11" t="s">
        <v>1029</v>
      </c>
      <c r="Q889" s="11" t="s">
        <v>1029</v>
      </c>
      <c r="R889" s="11">
        <v>1</v>
      </c>
      <c r="S889" s="11">
        <v>6</v>
      </c>
      <c r="T889" s="54"/>
      <c r="U889" s="54"/>
      <c r="V889" s="54"/>
      <c r="W889" s="54"/>
      <c r="X889" s="54"/>
      <c r="Y889" s="54"/>
      <c r="Z889" s="54"/>
      <c r="AA889" s="54"/>
      <c r="AB889" s="54"/>
      <c r="AC889" s="54"/>
      <c r="AD889" s="54"/>
      <c r="AE889" s="54"/>
      <c r="AF889" s="54"/>
      <c r="AG889" s="54"/>
      <c r="AH889" s="54"/>
      <c r="AI889" s="54"/>
    </row>
    <row r="890" spans="2:35">
      <c r="B890" s="24">
        <v>8514000</v>
      </c>
      <c r="C890" s="273" t="s">
        <v>900</v>
      </c>
      <c r="D890" s="11">
        <v>1956</v>
      </c>
      <c r="E890" s="11">
        <v>1875</v>
      </c>
      <c r="F890" s="11">
        <v>47</v>
      </c>
      <c r="G890" s="11">
        <v>4</v>
      </c>
      <c r="H890" s="11" t="s">
        <v>1029</v>
      </c>
      <c r="I890" s="11">
        <v>25</v>
      </c>
      <c r="J890" s="11">
        <v>2</v>
      </c>
      <c r="K890" s="11" t="s">
        <v>1029</v>
      </c>
      <c r="L890" s="11" t="s">
        <v>1029</v>
      </c>
      <c r="M890" s="11" t="s">
        <v>1029</v>
      </c>
      <c r="N890" s="11" t="s">
        <v>1029</v>
      </c>
      <c r="O890" s="11" t="s">
        <v>1029</v>
      </c>
      <c r="P890" s="11" t="s">
        <v>1029</v>
      </c>
      <c r="Q890" s="11" t="s">
        <v>1029</v>
      </c>
      <c r="R890" s="11">
        <v>2</v>
      </c>
      <c r="S890" s="11">
        <v>1</v>
      </c>
      <c r="T890" s="54"/>
      <c r="U890" s="54"/>
      <c r="V890" s="54"/>
      <c r="W890" s="54"/>
      <c r="X890" s="54"/>
      <c r="Y890" s="54"/>
      <c r="Z890" s="54"/>
      <c r="AA890" s="54"/>
      <c r="AB890" s="54"/>
      <c r="AC890" s="54"/>
      <c r="AD890" s="54"/>
      <c r="AE890" s="54"/>
      <c r="AF890" s="54"/>
      <c r="AG890" s="54"/>
      <c r="AH890" s="54"/>
      <c r="AI890" s="54"/>
    </row>
    <row r="891" spans="2:35">
      <c r="B891" s="24">
        <v>8515000</v>
      </c>
      <c r="C891" s="273" t="s">
        <v>901</v>
      </c>
      <c r="D891" s="11">
        <v>1688</v>
      </c>
      <c r="E891" s="11">
        <v>1479</v>
      </c>
      <c r="F891" s="11">
        <v>191</v>
      </c>
      <c r="G891" s="11" t="s">
        <v>1029</v>
      </c>
      <c r="H891" s="11" t="s">
        <v>1029</v>
      </c>
      <c r="I891" s="11">
        <v>3</v>
      </c>
      <c r="J891" s="11" t="s">
        <v>1029</v>
      </c>
      <c r="K891" s="11" t="s">
        <v>1029</v>
      </c>
      <c r="L891" s="11" t="s">
        <v>1029</v>
      </c>
      <c r="M891" s="11" t="s">
        <v>1029</v>
      </c>
      <c r="N891" s="11">
        <v>1</v>
      </c>
      <c r="O891" s="11" t="s">
        <v>1029</v>
      </c>
      <c r="P891" s="11" t="s">
        <v>1029</v>
      </c>
      <c r="Q891" s="11" t="s">
        <v>1029</v>
      </c>
      <c r="R891" s="11">
        <v>14</v>
      </c>
      <c r="S891" s="11" t="s">
        <v>1029</v>
      </c>
      <c r="T891" s="54"/>
      <c r="U891" s="54"/>
      <c r="V891" s="54"/>
      <c r="W891" s="54"/>
      <c r="X891" s="54"/>
      <c r="Y891" s="54"/>
      <c r="Z891" s="54"/>
      <c r="AA891" s="54"/>
      <c r="AB891" s="54"/>
      <c r="AC891" s="54"/>
      <c r="AD891" s="54"/>
      <c r="AE891" s="54"/>
      <c r="AF891" s="54"/>
      <c r="AG891" s="54"/>
      <c r="AH891" s="54"/>
      <c r="AI891" s="54"/>
    </row>
    <row r="892" spans="2:35">
      <c r="B892" s="24">
        <v>8516000</v>
      </c>
      <c r="C892" s="273" t="s">
        <v>902</v>
      </c>
      <c r="D892" s="11">
        <v>1637</v>
      </c>
      <c r="E892" s="11">
        <v>1627</v>
      </c>
      <c r="F892" s="11" t="s">
        <v>1029</v>
      </c>
      <c r="G892" s="11">
        <v>2</v>
      </c>
      <c r="H892" s="11" t="s">
        <v>1029</v>
      </c>
      <c r="I892" s="11">
        <v>8</v>
      </c>
      <c r="J892" s="11" t="s">
        <v>1029</v>
      </c>
      <c r="K892" s="11" t="s">
        <v>1029</v>
      </c>
      <c r="L892" s="11" t="s">
        <v>1029</v>
      </c>
      <c r="M892" s="11" t="s">
        <v>1029</v>
      </c>
      <c r="N892" s="11" t="s">
        <v>1029</v>
      </c>
      <c r="O892" s="11" t="s">
        <v>1029</v>
      </c>
      <c r="P892" s="11" t="s">
        <v>1029</v>
      </c>
      <c r="Q892" s="11" t="s">
        <v>1029</v>
      </c>
      <c r="R892" s="11" t="s">
        <v>1029</v>
      </c>
      <c r="S892" s="11" t="s">
        <v>1029</v>
      </c>
      <c r="T892" s="54"/>
      <c r="U892" s="54"/>
      <c r="V892" s="54"/>
      <c r="W892" s="54"/>
      <c r="X892" s="54"/>
      <c r="Y892" s="54"/>
      <c r="Z892" s="54"/>
      <c r="AA892" s="54"/>
      <c r="AB892" s="54"/>
      <c r="AC892" s="54"/>
      <c r="AD892" s="54"/>
      <c r="AE892" s="54"/>
      <c r="AF892" s="54"/>
      <c r="AG892" s="54"/>
      <c r="AH892" s="54"/>
      <c r="AI892" s="54"/>
    </row>
    <row r="893" spans="2:35">
      <c r="B893" s="24">
        <v>8517000</v>
      </c>
      <c r="C893" s="273" t="s">
        <v>903</v>
      </c>
      <c r="D893" s="11">
        <v>1769</v>
      </c>
      <c r="E893" s="11">
        <v>1575</v>
      </c>
      <c r="F893" s="11">
        <v>131</v>
      </c>
      <c r="G893" s="11">
        <v>5</v>
      </c>
      <c r="H893" s="11">
        <v>1</v>
      </c>
      <c r="I893" s="11" t="s">
        <v>1029</v>
      </c>
      <c r="J893" s="11">
        <v>15</v>
      </c>
      <c r="K893" s="11" t="s">
        <v>1029</v>
      </c>
      <c r="L893" s="11" t="s">
        <v>1029</v>
      </c>
      <c r="M893" s="11" t="s">
        <v>1029</v>
      </c>
      <c r="N893" s="11">
        <v>1</v>
      </c>
      <c r="O893" s="11" t="s">
        <v>1029</v>
      </c>
      <c r="P893" s="11" t="s">
        <v>1029</v>
      </c>
      <c r="Q893" s="11" t="s">
        <v>1029</v>
      </c>
      <c r="R893" s="11" t="s">
        <v>1029</v>
      </c>
      <c r="S893" s="11">
        <v>41</v>
      </c>
      <c r="T893" s="54"/>
      <c r="U893" s="54"/>
      <c r="V893" s="54"/>
      <c r="W893" s="54"/>
      <c r="X893" s="54"/>
      <c r="Y893" s="54"/>
      <c r="Z893" s="54"/>
      <c r="AA893" s="54"/>
      <c r="AB893" s="54"/>
      <c r="AC893" s="54"/>
      <c r="AD893" s="54"/>
      <c r="AE893" s="54"/>
      <c r="AF893" s="54"/>
      <c r="AG893" s="54"/>
      <c r="AH893" s="54"/>
      <c r="AI893" s="54"/>
    </row>
    <row r="894" spans="2:35">
      <c r="B894" s="24">
        <v>8518000</v>
      </c>
      <c r="C894" s="273" t="s">
        <v>904</v>
      </c>
      <c r="D894" s="11">
        <v>2524</v>
      </c>
      <c r="E894" s="11">
        <v>2333</v>
      </c>
      <c r="F894" s="11">
        <v>113</v>
      </c>
      <c r="G894" s="11">
        <v>6</v>
      </c>
      <c r="H894" s="11">
        <v>7</v>
      </c>
      <c r="I894" s="11" t="s">
        <v>1029</v>
      </c>
      <c r="J894" s="11">
        <v>44</v>
      </c>
      <c r="K894" s="11" t="s">
        <v>1029</v>
      </c>
      <c r="L894" s="11">
        <v>1</v>
      </c>
      <c r="M894" s="11" t="s">
        <v>1029</v>
      </c>
      <c r="N894" s="11" t="s">
        <v>1029</v>
      </c>
      <c r="O894" s="11" t="s">
        <v>1029</v>
      </c>
      <c r="P894" s="11" t="s">
        <v>1029</v>
      </c>
      <c r="Q894" s="11">
        <v>3</v>
      </c>
      <c r="R894" s="11">
        <v>12</v>
      </c>
      <c r="S894" s="11">
        <v>5</v>
      </c>
      <c r="T894" s="54"/>
      <c r="U894" s="54"/>
      <c r="V894" s="54"/>
      <c r="W894" s="54"/>
      <c r="X894" s="54"/>
      <c r="Y894" s="54"/>
      <c r="Z894" s="54"/>
      <c r="AA894" s="54"/>
      <c r="AB894" s="54"/>
      <c r="AC894" s="54"/>
      <c r="AD894" s="54"/>
      <c r="AE894" s="54"/>
      <c r="AF894" s="54"/>
      <c r="AG894" s="54"/>
      <c r="AH894" s="54"/>
      <c r="AI894" s="54"/>
    </row>
    <row r="895" spans="2:35">
      <c r="B895" s="24">
        <v>8519000</v>
      </c>
      <c r="C895" s="273" t="s">
        <v>905</v>
      </c>
      <c r="D895" s="11">
        <v>1838</v>
      </c>
      <c r="E895" s="11">
        <v>1823</v>
      </c>
      <c r="F895" s="11">
        <v>10</v>
      </c>
      <c r="G895" s="11" t="s">
        <v>1029</v>
      </c>
      <c r="H895" s="11" t="s">
        <v>1029</v>
      </c>
      <c r="I895" s="11" t="s">
        <v>1029</v>
      </c>
      <c r="J895" s="11">
        <v>1</v>
      </c>
      <c r="K895" s="11" t="s">
        <v>1029</v>
      </c>
      <c r="L895" s="11">
        <v>1</v>
      </c>
      <c r="M895" s="11" t="s">
        <v>1029</v>
      </c>
      <c r="N895" s="11">
        <v>1</v>
      </c>
      <c r="O895" s="11" t="s">
        <v>1029</v>
      </c>
      <c r="P895" s="11">
        <v>1</v>
      </c>
      <c r="Q895" s="11" t="s">
        <v>1029</v>
      </c>
      <c r="R895" s="11">
        <v>1</v>
      </c>
      <c r="S895" s="11" t="s">
        <v>1029</v>
      </c>
      <c r="T895" s="54"/>
      <c r="U895" s="54"/>
      <c r="V895" s="54"/>
      <c r="W895" s="54"/>
      <c r="X895" s="54"/>
      <c r="Y895" s="54"/>
      <c r="Z895" s="54"/>
      <c r="AA895" s="54"/>
      <c r="AB895" s="54"/>
      <c r="AC895" s="54"/>
      <c r="AD895" s="54"/>
      <c r="AE895" s="54"/>
      <c r="AF895" s="54"/>
      <c r="AG895" s="54"/>
      <c r="AH895" s="54"/>
      <c r="AI895" s="54"/>
    </row>
    <row r="896" spans="2:35">
      <c r="B896" s="24">
        <v>8520000</v>
      </c>
      <c r="C896" s="273" t="s">
        <v>906</v>
      </c>
      <c r="D896" s="11">
        <v>377</v>
      </c>
      <c r="E896" s="11">
        <v>303</v>
      </c>
      <c r="F896" s="11">
        <v>60</v>
      </c>
      <c r="G896" s="11">
        <v>7</v>
      </c>
      <c r="H896" s="11" t="s">
        <v>1029</v>
      </c>
      <c r="I896" s="11">
        <v>1</v>
      </c>
      <c r="J896" s="11" t="s">
        <v>1029</v>
      </c>
      <c r="K896" s="11" t="s">
        <v>1029</v>
      </c>
      <c r="L896" s="11" t="s">
        <v>1029</v>
      </c>
      <c r="M896" s="11" t="s">
        <v>1029</v>
      </c>
      <c r="N896" s="11" t="s">
        <v>1029</v>
      </c>
      <c r="O896" s="11" t="s">
        <v>1029</v>
      </c>
      <c r="P896" s="11" t="s">
        <v>1029</v>
      </c>
      <c r="Q896" s="11">
        <v>1</v>
      </c>
      <c r="R896" s="11">
        <v>5</v>
      </c>
      <c r="S896" s="11" t="s">
        <v>1029</v>
      </c>
      <c r="T896" s="54"/>
      <c r="U896" s="54"/>
      <c r="V896" s="54"/>
      <c r="W896" s="54"/>
      <c r="X896" s="54"/>
      <c r="Y896" s="54"/>
      <c r="Z896" s="54"/>
      <c r="AA896" s="54"/>
      <c r="AB896" s="54"/>
      <c r="AC896" s="54"/>
      <c r="AD896" s="54"/>
      <c r="AE896" s="54"/>
      <c r="AF896" s="54"/>
      <c r="AG896" s="54"/>
      <c r="AH896" s="54"/>
      <c r="AI896" s="54"/>
    </row>
    <row r="897" spans="2:35">
      <c r="B897" s="24">
        <v>8521000</v>
      </c>
      <c r="C897" s="273" t="s">
        <v>907</v>
      </c>
      <c r="D897" s="11">
        <v>3027</v>
      </c>
      <c r="E897" s="11">
        <v>2929</v>
      </c>
      <c r="F897" s="11">
        <v>54</v>
      </c>
      <c r="G897" s="11">
        <v>8</v>
      </c>
      <c r="H897" s="11" t="s">
        <v>1029</v>
      </c>
      <c r="I897" s="11">
        <v>2</v>
      </c>
      <c r="J897" s="11">
        <v>4</v>
      </c>
      <c r="K897" s="11">
        <v>3</v>
      </c>
      <c r="L897" s="11" t="s">
        <v>1029</v>
      </c>
      <c r="M897" s="11">
        <v>1</v>
      </c>
      <c r="N897" s="11">
        <v>2</v>
      </c>
      <c r="O897" s="11" t="s">
        <v>1029</v>
      </c>
      <c r="P897" s="11" t="s">
        <v>1029</v>
      </c>
      <c r="Q897" s="11" t="s">
        <v>1029</v>
      </c>
      <c r="R897" s="11">
        <v>9</v>
      </c>
      <c r="S897" s="11">
        <v>15</v>
      </c>
      <c r="T897" s="54"/>
      <c r="U897" s="54"/>
      <c r="V897" s="54"/>
      <c r="W897" s="54"/>
      <c r="X897" s="54"/>
      <c r="Y897" s="54"/>
      <c r="Z897" s="54"/>
      <c r="AA897" s="54"/>
      <c r="AB897" s="54"/>
      <c r="AC897" s="54"/>
      <c r="AD897" s="54"/>
      <c r="AE897" s="54"/>
      <c r="AF897" s="54"/>
      <c r="AG897" s="54"/>
      <c r="AH897" s="54"/>
      <c r="AI897" s="54"/>
    </row>
    <row r="898" spans="2:35">
      <c r="B898" s="24">
        <v>8522000</v>
      </c>
      <c r="C898" s="273" t="s">
        <v>163</v>
      </c>
      <c r="D898" s="11">
        <v>1207</v>
      </c>
      <c r="E898" s="11">
        <v>1118</v>
      </c>
      <c r="F898" s="11">
        <v>40</v>
      </c>
      <c r="G898" s="11" t="s">
        <v>1029</v>
      </c>
      <c r="H898" s="11">
        <v>18</v>
      </c>
      <c r="I898" s="11">
        <v>1</v>
      </c>
      <c r="J898" s="11">
        <v>4</v>
      </c>
      <c r="K898" s="11" t="s">
        <v>1029</v>
      </c>
      <c r="L898" s="11" t="s">
        <v>1029</v>
      </c>
      <c r="M898" s="11">
        <v>2</v>
      </c>
      <c r="N898" s="11">
        <v>1</v>
      </c>
      <c r="O898" s="11" t="s">
        <v>1029</v>
      </c>
      <c r="P898" s="11" t="s">
        <v>1029</v>
      </c>
      <c r="Q898" s="11">
        <v>8</v>
      </c>
      <c r="R898" s="11">
        <v>7</v>
      </c>
      <c r="S898" s="11">
        <v>8</v>
      </c>
      <c r="T898" s="54"/>
      <c r="U898" s="54"/>
      <c r="V898" s="54"/>
      <c r="W898" s="54"/>
      <c r="X898" s="54"/>
      <c r="Y898" s="54"/>
      <c r="Z898" s="54"/>
      <c r="AA898" s="54"/>
      <c r="AB898" s="54"/>
      <c r="AC898" s="54"/>
      <c r="AD898" s="54"/>
      <c r="AE898" s="54"/>
      <c r="AF898" s="54"/>
      <c r="AG898" s="54"/>
      <c r="AH898" s="54"/>
      <c r="AI898" s="54"/>
    </row>
    <row r="899" spans="2:35">
      <c r="B899" s="24">
        <v>8523000</v>
      </c>
      <c r="C899" s="273" t="s">
        <v>908</v>
      </c>
      <c r="D899" s="11">
        <v>1775</v>
      </c>
      <c r="E899" s="11">
        <v>1712</v>
      </c>
      <c r="F899" s="11">
        <v>50</v>
      </c>
      <c r="G899" s="11">
        <v>4</v>
      </c>
      <c r="H899" s="11" t="s">
        <v>1029</v>
      </c>
      <c r="I899" s="11" t="s">
        <v>1029</v>
      </c>
      <c r="J899" s="11" t="s">
        <v>1029</v>
      </c>
      <c r="K899" s="11" t="s">
        <v>1029</v>
      </c>
      <c r="L899" s="11">
        <v>1</v>
      </c>
      <c r="M899" s="11" t="s">
        <v>1029</v>
      </c>
      <c r="N899" s="11" t="s">
        <v>1029</v>
      </c>
      <c r="O899" s="11" t="s">
        <v>1029</v>
      </c>
      <c r="P899" s="11" t="s">
        <v>1029</v>
      </c>
      <c r="Q899" s="11" t="s">
        <v>1029</v>
      </c>
      <c r="R899" s="11">
        <v>8</v>
      </c>
      <c r="S899" s="11" t="s">
        <v>1029</v>
      </c>
      <c r="T899" s="54"/>
      <c r="U899" s="54"/>
      <c r="V899" s="54"/>
      <c r="W899" s="54"/>
      <c r="X899" s="54"/>
      <c r="Y899" s="54"/>
      <c r="Z899" s="54"/>
      <c r="AA899" s="54"/>
      <c r="AB899" s="54"/>
      <c r="AC899" s="54"/>
      <c r="AD899" s="54"/>
      <c r="AE899" s="54"/>
      <c r="AF899" s="54"/>
      <c r="AG899" s="54"/>
      <c r="AH899" s="54"/>
      <c r="AI899" s="54"/>
    </row>
    <row r="900" spans="2:35">
      <c r="B900" s="24">
        <v>8524000</v>
      </c>
      <c r="C900" s="273" t="s">
        <v>909</v>
      </c>
      <c r="D900" s="11">
        <v>1586</v>
      </c>
      <c r="E900" s="11">
        <v>1486</v>
      </c>
      <c r="F900" s="11">
        <v>40</v>
      </c>
      <c r="G900" s="11">
        <v>2</v>
      </c>
      <c r="H900" s="11">
        <v>32</v>
      </c>
      <c r="I900" s="11" t="s">
        <v>1029</v>
      </c>
      <c r="J900" s="11">
        <v>15</v>
      </c>
      <c r="K900" s="11" t="s">
        <v>1029</v>
      </c>
      <c r="L900" s="11">
        <v>2</v>
      </c>
      <c r="M900" s="11" t="s">
        <v>1029</v>
      </c>
      <c r="N900" s="11" t="s">
        <v>1029</v>
      </c>
      <c r="O900" s="11" t="s">
        <v>1029</v>
      </c>
      <c r="P900" s="11" t="s">
        <v>1029</v>
      </c>
      <c r="Q900" s="11" t="s">
        <v>1029</v>
      </c>
      <c r="R900" s="11">
        <v>6</v>
      </c>
      <c r="S900" s="11">
        <v>3</v>
      </c>
      <c r="T900" s="54"/>
      <c r="U900" s="54"/>
      <c r="V900" s="54"/>
      <c r="W900" s="54"/>
      <c r="X900" s="54"/>
      <c r="Y900" s="54"/>
      <c r="Z900" s="54"/>
      <c r="AA900" s="54"/>
      <c r="AB900" s="54"/>
      <c r="AC900" s="54"/>
      <c r="AD900" s="54"/>
      <c r="AE900" s="54"/>
      <c r="AF900" s="54"/>
      <c r="AG900" s="54"/>
      <c r="AH900" s="54"/>
      <c r="AI900" s="54"/>
    </row>
    <row r="901" spans="2:35">
      <c r="B901" s="24">
        <v>8525000</v>
      </c>
      <c r="C901" s="273" t="s">
        <v>910</v>
      </c>
      <c r="D901" s="11">
        <v>2108</v>
      </c>
      <c r="E901" s="11">
        <v>2016</v>
      </c>
      <c r="F901" s="11">
        <v>60</v>
      </c>
      <c r="G901" s="11">
        <v>7</v>
      </c>
      <c r="H901" s="11" t="s">
        <v>1029</v>
      </c>
      <c r="I901" s="11">
        <v>7</v>
      </c>
      <c r="J901" s="11">
        <v>13</v>
      </c>
      <c r="K901" s="11" t="s">
        <v>1029</v>
      </c>
      <c r="L901" s="11">
        <v>1</v>
      </c>
      <c r="M901" s="11" t="s">
        <v>1029</v>
      </c>
      <c r="N901" s="11">
        <v>1</v>
      </c>
      <c r="O901" s="11" t="s">
        <v>1029</v>
      </c>
      <c r="P901" s="11" t="s">
        <v>1029</v>
      </c>
      <c r="Q901" s="11" t="s">
        <v>1029</v>
      </c>
      <c r="R901" s="11" t="s">
        <v>1029</v>
      </c>
      <c r="S901" s="11">
        <v>3</v>
      </c>
      <c r="T901" s="54"/>
      <c r="U901" s="54"/>
      <c r="V901" s="54"/>
      <c r="W901" s="54"/>
      <c r="X901" s="54"/>
      <c r="Y901" s="54"/>
      <c r="Z901" s="54"/>
      <c r="AA901" s="54"/>
      <c r="AB901" s="54"/>
      <c r="AC901" s="54"/>
      <c r="AD901" s="54"/>
      <c r="AE901" s="54"/>
      <c r="AF901" s="54"/>
      <c r="AG901" s="54"/>
      <c r="AH901" s="54"/>
      <c r="AI901" s="54"/>
    </row>
    <row r="902" spans="2:35">
      <c r="B902" s="24">
        <v>8526000</v>
      </c>
      <c r="C902" s="273" t="s">
        <v>911</v>
      </c>
      <c r="D902" s="11">
        <v>410</v>
      </c>
      <c r="E902" s="11">
        <v>384</v>
      </c>
      <c r="F902" s="11">
        <v>9</v>
      </c>
      <c r="G902" s="11">
        <v>4</v>
      </c>
      <c r="H902" s="11" t="s">
        <v>1029</v>
      </c>
      <c r="I902" s="11" t="s">
        <v>1029</v>
      </c>
      <c r="J902" s="11" t="s">
        <v>1029</v>
      </c>
      <c r="K902" s="11" t="s">
        <v>1029</v>
      </c>
      <c r="L902" s="11" t="s">
        <v>1029</v>
      </c>
      <c r="M902" s="11" t="s">
        <v>1029</v>
      </c>
      <c r="N902" s="11" t="s">
        <v>1029</v>
      </c>
      <c r="O902" s="11" t="s">
        <v>1029</v>
      </c>
      <c r="P902" s="11" t="s">
        <v>1029</v>
      </c>
      <c r="Q902" s="11" t="s">
        <v>1029</v>
      </c>
      <c r="R902" s="11">
        <v>7</v>
      </c>
      <c r="S902" s="11">
        <v>6</v>
      </c>
      <c r="T902" s="54"/>
      <c r="U902" s="54"/>
      <c r="V902" s="54"/>
      <c r="W902" s="54"/>
      <c r="X902" s="54"/>
      <c r="Y902" s="54"/>
      <c r="Z902" s="54"/>
      <c r="AA902" s="54"/>
      <c r="AB902" s="54"/>
      <c r="AC902" s="54"/>
      <c r="AD902" s="54"/>
      <c r="AE902" s="54"/>
      <c r="AF902" s="54"/>
      <c r="AG902" s="54"/>
      <c r="AH902" s="54"/>
      <c r="AI902" s="54"/>
    </row>
    <row r="903" spans="2:35">
      <c r="B903" s="24">
        <v>8527000</v>
      </c>
      <c r="C903" s="273" t="s">
        <v>912</v>
      </c>
      <c r="D903" s="11">
        <v>2161</v>
      </c>
      <c r="E903" s="11">
        <v>1840</v>
      </c>
      <c r="F903" s="11">
        <v>277</v>
      </c>
      <c r="G903" s="11">
        <v>5</v>
      </c>
      <c r="H903" s="11" t="s">
        <v>1029</v>
      </c>
      <c r="I903" s="11">
        <v>4</v>
      </c>
      <c r="J903" s="11" t="s">
        <v>1029</v>
      </c>
      <c r="K903" s="11">
        <v>1</v>
      </c>
      <c r="L903" s="11">
        <v>1</v>
      </c>
      <c r="M903" s="11">
        <v>1</v>
      </c>
      <c r="N903" s="11" t="s">
        <v>1029</v>
      </c>
      <c r="O903" s="11" t="s">
        <v>1029</v>
      </c>
      <c r="P903" s="11" t="s">
        <v>1029</v>
      </c>
      <c r="Q903" s="11">
        <v>4</v>
      </c>
      <c r="R903" s="11">
        <v>20</v>
      </c>
      <c r="S903" s="11">
        <v>8</v>
      </c>
      <c r="T903" s="54"/>
      <c r="U903" s="54"/>
      <c r="V903" s="54"/>
      <c r="W903" s="54"/>
      <c r="X903" s="54"/>
      <c r="Y903" s="54"/>
      <c r="Z903" s="54"/>
      <c r="AA903" s="54"/>
      <c r="AB903" s="54"/>
      <c r="AC903" s="54"/>
      <c r="AD903" s="54"/>
      <c r="AE903" s="54"/>
      <c r="AF903" s="54"/>
      <c r="AG903" s="54"/>
      <c r="AH903" s="54"/>
      <c r="AI903" s="54"/>
    </row>
    <row r="904" spans="2:35">
      <c r="B904" s="24">
        <v>8528000</v>
      </c>
      <c r="C904" s="273" t="s">
        <v>271</v>
      </c>
      <c r="D904" s="11">
        <v>740</v>
      </c>
      <c r="E904" s="11">
        <v>736</v>
      </c>
      <c r="F904" s="11" t="s">
        <v>1029</v>
      </c>
      <c r="G904" s="11" t="s">
        <v>1029</v>
      </c>
      <c r="H904" s="11" t="s">
        <v>1029</v>
      </c>
      <c r="I904" s="11" t="s">
        <v>1029</v>
      </c>
      <c r="J904" s="11" t="s">
        <v>1029</v>
      </c>
      <c r="K904" s="11" t="s">
        <v>1029</v>
      </c>
      <c r="L904" s="11">
        <v>2</v>
      </c>
      <c r="M904" s="11" t="s">
        <v>1029</v>
      </c>
      <c r="N904" s="11" t="s">
        <v>1029</v>
      </c>
      <c r="O904" s="11" t="s">
        <v>1029</v>
      </c>
      <c r="P904" s="11" t="s">
        <v>1029</v>
      </c>
      <c r="Q904" s="11">
        <v>2</v>
      </c>
      <c r="R904" s="11" t="s">
        <v>1029</v>
      </c>
      <c r="S904" s="11" t="s">
        <v>1029</v>
      </c>
      <c r="T904" s="54"/>
      <c r="U904" s="54"/>
      <c r="V904" s="54"/>
      <c r="W904" s="54"/>
      <c r="X904" s="54"/>
      <c r="Y904" s="54"/>
      <c r="Z904" s="54"/>
      <c r="AA904" s="54"/>
      <c r="AB904" s="54"/>
      <c r="AC904" s="54"/>
      <c r="AD904" s="54"/>
      <c r="AE904" s="54"/>
      <c r="AF904" s="54"/>
      <c r="AG904" s="54"/>
      <c r="AH904" s="54"/>
      <c r="AI904" s="54"/>
    </row>
    <row r="905" spans="2:35">
      <c r="B905" s="24">
        <v>8529000</v>
      </c>
      <c r="C905" s="273" t="s">
        <v>913</v>
      </c>
      <c r="D905" s="11">
        <v>4460</v>
      </c>
      <c r="E905" s="11">
        <v>4255</v>
      </c>
      <c r="F905" s="11">
        <v>169</v>
      </c>
      <c r="G905" s="11">
        <v>13</v>
      </c>
      <c r="H905" s="11" t="s">
        <v>1029</v>
      </c>
      <c r="I905" s="11">
        <v>6</v>
      </c>
      <c r="J905" s="11" t="s">
        <v>1029</v>
      </c>
      <c r="K905" s="11" t="s">
        <v>1029</v>
      </c>
      <c r="L905" s="11" t="s">
        <v>1029</v>
      </c>
      <c r="M905" s="11" t="s">
        <v>1029</v>
      </c>
      <c r="N905" s="11">
        <v>3</v>
      </c>
      <c r="O905" s="11" t="s">
        <v>1029</v>
      </c>
      <c r="P905" s="11" t="s">
        <v>1029</v>
      </c>
      <c r="Q905" s="11">
        <v>1</v>
      </c>
      <c r="R905" s="11">
        <v>5</v>
      </c>
      <c r="S905" s="11">
        <v>8</v>
      </c>
      <c r="T905" s="54"/>
      <c r="U905" s="54"/>
      <c r="V905" s="54"/>
      <c r="W905" s="54"/>
      <c r="X905" s="54"/>
      <c r="Y905" s="54"/>
      <c r="Z905" s="54"/>
      <c r="AA905" s="54"/>
      <c r="AB905" s="54"/>
      <c r="AC905" s="54"/>
      <c r="AD905" s="54"/>
      <c r="AE905" s="54"/>
      <c r="AF905" s="54"/>
      <c r="AG905" s="54"/>
      <c r="AH905" s="54"/>
      <c r="AI905" s="54"/>
    </row>
    <row r="906" spans="2:35">
      <c r="B906" s="24">
        <v>8530000</v>
      </c>
      <c r="C906" s="273" t="s">
        <v>914</v>
      </c>
      <c r="D906" s="11">
        <v>1317</v>
      </c>
      <c r="E906" s="11">
        <v>1264</v>
      </c>
      <c r="F906" s="11">
        <v>22</v>
      </c>
      <c r="G906" s="11" t="s">
        <v>1029</v>
      </c>
      <c r="H906" s="11">
        <v>1</v>
      </c>
      <c r="I906" s="11" t="s">
        <v>1029</v>
      </c>
      <c r="J906" s="11">
        <v>13</v>
      </c>
      <c r="K906" s="11" t="s">
        <v>1029</v>
      </c>
      <c r="L906" s="11">
        <v>1</v>
      </c>
      <c r="M906" s="11" t="s">
        <v>1029</v>
      </c>
      <c r="N906" s="11">
        <v>3</v>
      </c>
      <c r="O906" s="11" t="s">
        <v>1029</v>
      </c>
      <c r="P906" s="11" t="s">
        <v>1029</v>
      </c>
      <c r="Q906" s="11">
        <v>1</v>
      </c>
      <c r="R906" s="11">
        <v>9</v>
      </c>
      <c r="S906" s="11">
        <v>3</v>
      </c>
      <c r="T906" s="54"/>
      <c r="U906" s="54"/>
      <c r="V906" s="54"/>
      <c r="W906" s="54"/>
      <c r="X906" s="54"/>
      <c r="Y906" s="54"/>
      <c r="Z906" s="54"/>
      <c r="AA906" s="54"/>
      <c r="AB906" s="54"/>
      <c r="AC906" s="54"/>
      <c r="AD906" s="54"/>
      <c r="AE906" s="54"/>
      <c r="AF906" s="54"/>
      <c r="AG906" s="54"/>
      <c r="AH906" s="54"/>
      <c r="AI906" s="54"/>
    </row>
    <row r="907" spans="2:35">
      <c r="B907" s="24">
        <v>8531000</v>
      </c>
      <c r="C907" s="273" t="s">
        <v>915</v>
      </c>
      <c r="D907" s="11">
        <v>2066</v>
      </c>
      <c r="E907" s="11">
        <v>2036</v>
      </c>
      <c r="F907" s="11">
        <v>3</v>
      </c>
      <c r="G907" s="11">
        <v>1</v>
      </c>
      <c r="H907" s="11" t="s">
        <v>1029</v>
      </c>
      <c r="I907" s="11">
        <v>7</v>
      </c>
      <c r="J907" s="11" t="s">
        <v>1029</v>
      </c>
      <c r="K907" s="11" t="s">
        <v>1029</v>
      </c>
      <c r="L907" s="11">
        <v>1</v>
      </c>
      <c r="M907" s="11" t="s">
        <v>1029</v>
      </c>
      <c r="N907" s="11" t="s">
        <v>1029</v>
      </c>
      <c r="O907" s="11">
        <v>1</v>
      </c>
      <c r="P907" s="11">
        <v>2</v>
      </c>
      <c r="Q907" s="11">
        <v>2</v>
      </c>
      <c r="R907" s="11">
        <v>1</v>
      </c>
      <c r="S907" s="11">
        <v>12</v>
      </c>
      <c r="T907" s="54"/>
      <c r="U907" s="54"/>
      <c r="V907" s="54"/>
      <c r="W907" s="54"/>
      <c r="X907" s="54"/>
      <c r="Y907" s="54"/>
      <c r="Z907" s="54"/>
      <c r="AA907" s="54"/>
      <c r="AB907" s="54"/>
      <c r="AC907" s="54"/>
      <c r="AD907" s="54"/>
      <c r="AE907" s="54"/>
      <c r="AF907" s="54"/>
      <c r="AG907" s="54"/>
      <c r="AH907" s="54"/>
      <c r="AI907" s="54"/>
    </row>
    <row r="908" spans="2:35" s="54" customFormat="1">
      <c r="B908" s="296">
        <v>8700000</v>
      </c>
      <c r="C908" s="301" t="s">
        <v>916</v>
      </c>
      <c r="D908" s="303">
        <v>26435</v>
      </c>
      <c r="E908" s="303">
        <v>25160</v>
      </c>
      <c r="F908" s="303">
        <v>596</v>
      </c>
      <c r="G908" s="303">
        <v>99</v>
      </c>
      <c r="H908" s="303">
        <v>35</v>
      </c>
      <c r="I908" s="303">
        <v>30</v>
      </c>
      <c r="J908" s="303">
        <v>181</v>
      </c>
      <c r="K908" s="303">
        <v>3</v>
      </c>
      <c r="L908" s="303">
        <v>17</v>
      </c>
      <c r="M908" s="303">
        <v>5</v>
      </c>
      <c r="N908" s="303">
        <v>12</v>
      </c>
      <c r="O908" s="303">
        <v>5</v>
      </c>
      <c r="P908" s="303">
        <v>1</v>
      </c>
      <c r="Q908" s="303">
        <v>37</v>
      </c>
      <c r="R908" s="303">
        <v>138</v>
      </c>
      <c r="S908" s="303">
        <v>116</v>
      </c>
    </row>
    <row r="909" spans="2:35">
      <c r="B909" s="24">
        <v>8701000</v>
      </c>
      <c r="C909" s="278" t="s">
        <v>917</v>
      </c>
      <c r="D909" s="11">
        <v>10021</v>
      </c>
      <c r="E909" s="11">
        <v>9642</v>
      </c>
      <c r="F909" s="11">
        <v>145</v>
      </c>
      <c r="G909" s="11">
        <v>35</v>
      </c>
      <c r="H909" s="11" t="s">
        <v>1029</v>
      </c>
      <c r="I909" s="11">
        <v>13</v>
      </c>
      <c r="J909" s="11">
        <v>45</v>
      </c>
      <c r="K909" s="11">
        <v>1</v>
      </c>
      <c r="L909" s="11">
        <v>7</v>
      </c>
      <c r="M909" s="11">
        <v>2</v>
      </c>
      <c r="N909" s="11">
        <v>5</v>
      </c>
      <c r="O909" s="11">
        <v>3</v>
      </c>
      <c r="P909" s="11" t="s">
        <v>1029</v>
      </c>
      <c r="Q909" s="11">
        <v>16</v>
      </c>
      <c r="R909" s="11">
        <v>77</v>
      </c>
      <c r="S909" s="11">
        <v>30</v>
      </c>
      <c r="T909" s="54"/>
      <c r="U909" s="54"/>
      <c r="V909" s="54"/>
      <c r="W909" s="54"/>
      <c r="X909" s="54"/>
      <c r="Y909" s="54"/>
      <c r="Z909" s="54"/>
      <c r="AA909" s="54"/>
      <c r="AB909" s="54"/>
      <c r="AC909" s="54"/>
      <c r="AD909" s="54"/>
      <c r="AE909" s="54"/>
      <c r="AF909" s="54"/>
      <c r="AG909" s="54"/>
      <c r="AH909" s="54"/>
      <c r="AI909" s="54"/>
    </row>
    <row r="910" spans="2:35">
      <c r="B910" s="24">
        <v>8702000</v>
      </c>
      <c r="C910" s="278" t="s">
        <v>918</v>
      </c>
      <c r="D910" s="11">
        <v>3503</v>
      </c>
      <c r="E910" s="11">
        <v>3486</v>
      </c>
      <c r="F910" s="11">
        <v>9</v>
      </c>
      <c r="G910" s="11" t="s">
        <v>1029</v>
      </c>
      <c r="H910" s="11">
        <v>1</v>
      </c>
      <c r="I910" s="11" t="s">
        <v>1029</v>
      </c>
      <c r="J910" s="11" t="s">
        <v>1029</v>
      </c>
      <c r="K910" s="11" t="s">
        <v>1029</v>
      </c>
      <c r="L910" s="11">
        <v>5</v>
      </c>
      <c r="M910" s="11" t="s">
        <v>1029</v>
      </c>
      <c r="N910" s="11" t="s">
        <v>1029</v>
      </c>
      <c r="O910" s="11" t="s">
        <v>1029</v>
      </c>
      <c r="P910" s="11" t="s">
        <v>1029</v>
      </c>
      <c r="Q910" s="11">
        <v>1</v>
      </c>
      <c r="R910" s="11">
        <v>1</v>
      </c>
      <c r="S910" s="11" t="s">
        <v>1029</v>
      </c>
      <c r="T910" s="54"/>
      <c r="U910" s="54"/>
      <c r="V910" s="54"/>
      <c r="W910" s="54"/>
      <c r="X910" s="54"/>
      <c r="Y910" s="54"/>
      <c r="Z910" s="54"/>
      <c r="AA910" s="54"/>
      <c r="AB910" s="54"/>
      <c r="AC910" s="54"/>
      <c r="AD910" s="54"/>
      <c r="AE910" s="54"/>
      <c r="AF910" s="54"/>
      <c r="AG910" s="54"/>
      <c r="AH910" s="54"/>
      <c r="AI910" s="54"/>
    </row>
    <row r="911" spans="2:35">
      <c r="B911" s="24">
        <v>8710000</v>
      </c>
      <c r="C911" s="273" t="s">
        <v>919</v>
      </c>
      <c r="D911" s="11">
        <v>952</v>
      </c>
      <c r="E911" s="11">
        <v>895</v>
      </c>
      <c r="F911" s="11">
        <v>40</v>
      </c>
      <c r="G911" s="11">
        <v>1</v>
      </c>
      <c r="H911" s="11" t="s">
        <v>1029</v>
      </c>
      <c r="I911" s="11" t="s">
        <v>1029</v>
      </c>
      <c r="J911" s="11">
        <v>16</v>
      </c>
      <c r="K911" s="11" t="s">
        <v>1029</v>
      </c>
      <c r="L911" s="11" t="s">
        <v>1029</v>
      </c>
      <c r="M911" s="11" t="s">
        <v>1029</v>
      </c>
      <c r="N911" s="11" t="s">
        <v>1029</v>
      </c>
      <c r="O911" s="11" t="s">
        <v>1029</v>
      </c>
      <c r="P911" s="11" t="s">
        <v>1029</v>
      </c>
      <c r="Q911" s="11" t="s">
        <v>1029</v>
      </c>
      <c r="R911" s="11" t="s">
        <v>1029</v>
      </c>
      <c r="S911" s="11" t="s">
        <v>1029</v>
      </c>
      <c r="T911" s="54"/>
      <c r="U911" s="54"/>
      <c r="V911" s="54"/>
      <c r="W911" s="54"/>
      <c r="X911" s="54"/>
      <c r="Y911" s="54"/>
      <c r="Z911" s="54"/>
      <c r="AA911" s="54"/>
      <c r="AB911" s="54"/>
      <c r="AC911" s="54"/>
      <c r="AD911" s="54"/>
      <c r="AE911" s="54"/>
      <c r="AF911" s="54"/>
      <c r="AG911" s="54"/>
      <c r="AH911" s="54"/>
      <c r="AI911" s="54"/>
    </row>
    <row r="912" spans="2:35">
      <c r="B912" s="24">
        <v>8711000</v>
      </c>
      <c r="C912" s="273" t="s">
        <v>920</v>
      </c>
      <c r="D912" s="11">
        <v>1304</v>
      </c>
      <c r="E912" s="11">
        <v>1111</v>
      </c>
      <c r="F912" s="11">
        <v>131</v>
      </c>
      <c r="G912" s="11">
        <v>22</v>
      </c>
      <c r="H912" s="11">
        <v>1</v>
      </c>
      <c r="I912" s="11">
        <v>2</v>
      </c>
      <c r="J912" s="11" t="s">
        <v>1029</v>
      </c>
      <c r="K912" s="11" t="s">
        <v>1029</v>
      </c>
      <c r="L912" s="11">
        <v>1</v>
      </c>
      <c r="M912" s="11" t="s">
        <v>1029</v>
      </c>
      <c r="N912" s="11">
        <v>2</v>
      </c>
      <c r="O912" s="11">
        <v>2</v>
      </c>
      <c r="P912" s="11" t="s">
        <v>1029</v>
      </c>
      <c r="Q912" s="11">
        <v>10</v>
      </c>
      <c r="R912" s="11">
        <v>11</v>
      </c>
      <c r="S912" s="11">
        <v>11</v>
      </c>
      <c r="T912" s="54"/>
      <c r="U912" s="54"/>
      <c r="V912" s="54"/>
      <c r="W912" s="54"/>
      <c r="X912" s="54"/>
      <c r="Y912" s="54"/>
      <c r="Z912" s="54"/>
      <c r="AA912" s="54"/>
      <c r="AB912" s="54"/>
      <c r="AC912" s="54"/>
      <c r="AD912" s="54"/>
      <c r="AE912" s="54"/>
      <c r="AF912" s="54"/>
      <c r="AG912" s="54"/>
      <c r="AH912" s="54"/>
      <c r="AI912" s="54"/>
    </row>
    <row r="913" spans="2:35">
      <c r="B913" s="24">
        <v>8712000</v>
      </c>
      <c r="C913" s="273" t="s">
        <v>921</v>
      </c>
      <c r="D913" s="11">
        <v>497</v>
      </c>
      <c r="E913" s="11">
        <v>478</v>
      </c>
      <c r="F913" s="11">
        <v>6</v>
      </c>
      <c r="G913" s="11" t="s">
        <v>1029</v>
      </c>
      <c r="H913" s="11">
        <v>1</v>
      </c>
      <c r="I913" s="11" t="s">
        <v>1029</v>
      </c>
      <c r="J913" s="11">
        <v>10</v>
      </c>
      <c r="K913" s="11" t="s">
        <v>1029</v>
      </c>
      <c r="L913" s="11" t="s">
        <v>1029</v>
      </c>
      <c r="M913" s="11" t="s">
        <v>1029</v>
      </c>
      <c r="N913" s="11" t="s">
        <v>1029</v>
      </c>
      <c r="O913" s="11" t="s">
        <v>1029</v>
      </c>
      <c r="P913" s="11" t="s">
        <v>1029</v>
      </c>
      <c r="Q913" s="11" t="s">
        <v>1029</v>
      </c>
      <c r="R913" s="11" t="s">
        <v>1029</v>
      </c>
      <c r="S913" s="11">
        <v>2</v>
      </c>
      <c r="T913" s="54"/>
      <c r="U913" s="54"/>
      <c r="V913" s="54"/>
      <c r="W913" s="54"/>
      <c r="X913" s="54"/>
      <c r="Y913" s="54"/>
      <c r="Z913" s="54"/>
      <c r="AA913" s="54"/>
      <c r="AB913" s="54"/>
      <c r="AC913" s="54"/>
      <c r="AD913" s="54"/>
      <c r="AE913" s="54"/>
      <c r="AF913" s="54"/>
      <c r="AG913" s="54"/>
      <c r="AH913" s="54"/>
      <c r="AI913" s="54"/>
    </row>
    <row r="914" spans="2:35">
      <c r="B914" s="24">
        <v>8713000</v>
      </c>
      <c r="C914" s="273" t="s">
        <v>922</v>
      </c>
      <c r="D914" s="11">
        <v>604</v>
      </c>
      <c r="E914" s="11">
        <v>592</v>
      </c>
      <c r="F914" s="11">
        <v>12</v>
      </c>
      <c r="G914" s="11" t="s">
        <v>1029</v>
      </c>
      <c r="H914" s="11" t="s">
        <v>1029</v>
      </c>
      <c r="I914" s="11" t="s">
        <v>1029</v>
      </c>
      <c r="J914" s="11" t="s">
        <v>1029</v>
      </c>
      <c r="K914" s="11" t="s">
        <v>1029</v>
      </c>
      <c r="L914" s="11" t="s">
        <v>1029</v>
      </c>
      <c r="M914" s="11" t="s">
        <v>1029</v>
      </c>
      <c r="N914" s="11" t="s">
        <v>1029</v>
      </c>
      <c r="O914" s="11" t="s">
        <v>1029</v>
      </c>
      <c r="P914" s="11" t="s">
        <v>1029</v>
      </c>
      <c r="Q914" s="11" t="s">
        <v>1029</v>
      </c>
      <c r="R914" s="11" t="s">
        <v>1029</v>
      </c>
      <c r="S914" s="11" t="s">
        <v>1029</v>
      </c>
      <c r="T914" s="54"/>
      <c r="U914" s="54"/>
      <c r="V914" s="54"/>
      <c r="W914" s="54"/>
      <c r="X914" s="54"/>
      <c r="Y914" s="54"/>
      <c r="Z914" s="54"/>
      <c r="AA914" s="54"/>
      <c r="AB914" s="54"/>
      <c r="AC914" s="54"/>
      <c r="AD914" s="54"/>
      <c r="AE914" s="54"/>
      <c r="AF914" s="54"/>
      <c r="AG914" s="54"/>
      <c r="AH914" s="54"/>
      <c r="AI914" s="54"/>
    </row>
    <row r="915" spans="2:35">
      <c r="B915" s="24">
        <v>8715000</v>
      </c>
      <c r="C915" s="273" t="s">
        <v>691</v>
      </c>
      <c r="D915" s="11">
        <v>591</v>
      </c>
      <c r="E915" s="11">
        <v>580</v>
      </c>
      <c r="F915" s="11">
        <v>11</v>
      </c>
      <c r="G915" s="11" t="s">
        <v>1029</v>
      </c>
      <c r="H915" s="11" t="s">
        <v>1029</v>
      </c>
      <c r="I915" s="11" t="s">
        <v>1029</v>
      </c>
      <c r="J915" s="11" t="s">
        <v>1029</v>
      </c>
      <c r="K915" s="11" t="s">
        <v>1029</v>
      </c>
      <c r="L915" s="11" t="s">
        <v>1029</v>
      </c>
      <c r="M915" s="11" t="s">
        <v>1029</v>
      </c>
      <c r="N915" s="11" t="s">
        <v>1029</v>
      </c>
      <c r="O915" s="11" t="s">
        <v>1029</v>
      </c>
      <c r="P915" s="11" t="s">
        <v>1029</v>
      </c>
      <c r="Q915" s="11" t="s">
        <v>1029</v>
      </c>
      <c r="R915" s="11" t="s">
        <v>1029</v>
      </c>
      <c r="S915" s="11" t="s">
        <v>1029</v>
      </c>
      <c r="T915" s="54"/>
      <c r="U915" s="54"/>
      <c r="V915" s="54"/>
      <c r="W915" s="54"/>
      <c r="X915" s="54"/>
      <c r="Y915" s="54"/>
      <c r="Z915" s="54"/>
      <c r="AA915" s="54"/>
      <c r="AB915" s="54"/>
      <c r="AC915" s="54"/>
      <c r="AD915" s="54"/>
      <c r="AE915" s="54"/>
      <c r="AF915" s="54"/>
      <c r="AG915" s="54"/>
      <c r="AH915" s="54"/>
      <c r="AI915" s="54"/>
    </row>
    <row r="916" spans="2:35">
      <c r="B916" s="24">
        <v>8716000</v>
      </c>
      <c r="C916" s="273" t="s">
        <v>923</v>
      </c>
      <c r="D916" s="11">
        <v>1154</v>
      </c>
      <c r="E916" s="11">
        <v>1044</v>
      </c>
      <c r="F916" s="11">
        <v>56</v>
      </c>
      <c r="G916" s="11">
        <v>8</v>
      </c>
      <c r="H916" s="11">
        <v>7</v>
      </c>
      <c r="I916" s="11">
        <v>1</v>
      </c>
      <c r="J916" s="11">
        <v>18</v>
      </c>
      <c r="K916" s="11" t="s">
        <v>1029</v>
      </c>
      <c r="L916" s="11">
        <v>1</v>
      </c>
      <c r="M916" s="11" t="s">
        <v>1029</v>
      </c>
      <c r="N916" s="11" t="s">
        <v>1029</v>
      </c>
      <c r="O916" s="11" t="s">
        <v>1029</v>
      </c>
      <c r="P916" s="11" t="s">
        <v>1029</v>
      </c>
      <c r="Q916" s="11">
        <v>1</v>
      </c>
      <c r="R916" s="11">
        <v>13</v>
      </c>
      <c r="S916" s="11">
        <v>5</v>
      </c>
      <c r="T916" s="54"/>
      <c r="U916" s="54"/>
      <c r="V916" s="54"/>
      <c r="W916" s="54"/>
      <c r="X916" s="54"/>
      <c r="Y916" s="54"/>
      <c r="Z916" s="54"/>
      <c r="AA916" s="54"/>
      <c r="AB916" s="54"/>
      <c r="AC916" s="54"/>
      <c r="AD916" s="54"/>
      <c r="AE916" s="54"/>
      <c r="AF916" s="54"/>
      <c r="AG916" s="54"/>
      <c r="AH916" s="54"/>
      <c r="AI916" s="54"/>
    </row>
    <row r="917" spans="2:35">
      <c r="B917" s="24">
        <v>8717000</v>
      </c>
      <c r="C917" s="273" t="s">
        <v>924</v>
      </c>
      <c r="D917" s="11">
        <v>633</v>
      </c>
      <c r="E917" s="11">
        <v>584</v>
      </c>
      <c r="F917" s="11">
        <v>39</v>
      </c>
      <c r="G917" s="11" t="s">
        <v>1029</v>
      </c>
      <c r="H917" s="11" t="s">
        <v>1029</v>
      </c>
      <c r="I917" s="11">
        <v>4</v>
      </c>
      <c r="J917" s="11" t="s">
        <v>1029</v>
      </c>
      <c r="K917" s="11" t="s">
        <v>1029</v>
      </c>
      <c r="L917" s="11" t="s">
        <v>1029</v>
      </c>
      <c r="M917" s="11" t="s">
        <v>1029</v>
      </c>
      <c r="N917" s="11" t="s">
        <v>1029</v>
      </c>
      <c r="O917" s="11" t="s">
        <v>1029</v>
      </c>
      <c r="P917" s="11" t="s">
        <v>1029</v>
      </c>
      <c r="Q917" s="11" t="s">
        <v>1029</v>
      </c>
      <c r="R917" s="11">
        <v>1</v>
      </c>
      <c r="S917" s="11">
        <v>5</v>
      </c>
      <c r="T917" s="54"/>
      <c r="U917" s="54"/>
      <c r="V917" s="54"/>
      <c r="W917" s="54"/>
      <c r="X917" s="54"/>
      <c r="Y917" s="54"/>
      <c r="Z917" s="54"/>
      <c r="AA917" s="54"/>
      <c r="AB917" s="54"/>
      <c r="AC917" s="54"/>
      <c r="AD917" s="54"/>
      <c r="AE917" s="54"/>
      <c r="AF917" s="54"/>
      <c r="AG917" s="54"/>
      <c r="AH917" s="54"/>
      <c r="AI917" s="54"/>
    </row>
    <row r="918" spans="2:35">
      <c r="B918" s="24">
        <v>8718000</v>
      </c>
      <c r="C918" s="273" t="s">
        <v>925</v>
      </c>
      <c r="D918" s="11">
        <v>1833</v>
      </c>
      <c r="E918" s="11">
        <v>1785</v>
      </c>
      <c r="F918" s="11">
        <v>13</v>
      </c>
      <c r="G918" s="11">
        <v>28</v>
      </c>
      <c r="H918" s="11" t="s">
        <v>1029</v>
      </c>
      <c r="I918" s="11" t="s">
        <v>1029</v>
      </c>
      <c r="J918" s="11">
        <v>3</v>
      </c>
      <c r="K918" s="11" t="s">
        <v>1029</v>
      </c>
      <c r="L918" s="11">
        <v>1</v>
      </c>
      <c r="M918" s="11" t="s">
        <v>1029</v>
      </c>
      <c r="N918" s="11" t="s">
        <v>1029</v>
      </c>
      <c r="O918" s="11" t="s">
        <v>1029</v>
      </c>
      <c r="P918" s="11">
        <v>1</v>
      </c>
      <c r="Q918" s="11">
        <v>1</v>
      </c>
      <c r="R918" s="11" t="s">
        <v>1029</v>
      </c>
      <c r="S918" s="11">
        <v>1</v>
      </c>
      <c r="T918" s="54"/>
      <c r="U918" s="54"/>
      <c r="V918" s="54"/>
      <c r="W918" s="54"/>
      <c r="X918" s="54"/>
      <c r="Y918" s="54"/>
      <c r="Z918" s="54"/>
      <c r="AA918" s="54"/>
      <c r="AB918" s="54"/>
      <c r="AC918" s="54"/>
      <c r="AD918" s="54"/>
      <c r="AE918" s="54"/>
      <c r="AF918" s="54"/>
      <c r="AG918" s="54"/>
      <c r="AH918" s="54"/>
      <c r="AI918" s="54"/>
    </row>
    <row r="919" spans="2:35">
      <c r="B919" s="24">
        <v>8719000</v>
      </c>
      <c r="C919" s="273" t="s">
        <v>926</v>
      </c>
      <c r="D919" s="11">
        <v>554</v>
      </c>
      <c r="E919" s="11">
        <v>400</v>
      </c>
      <c r="F919" s="11">
        <v>31</v>
      </c>
      <c r="G919" s="11">
        <v>1</v>
      </c>
      <c r="H919" s="11">
        <v>16</v>
      </c>
      <c r="I919" s="11">
        <v>1</v>
      </c>
      <c r="J919" s="11">
        <v>45</v>
      </c>
      <c r="K919" s="11" t="s">
        <v>1029</v>
      </c>
      <c r="L919" s="11" t="s">
        <v>1029</v>
      </c>
      <c r="M919" s="11">
        <v>1</v>
      </c>
      <c r="N919" s="11" t="s">
        <v>1029</v>
      </c>
      <c r="O919" s="11" t="s">
        <v>1029</v>
      </c>
      <c r="P919" s="11" t="s">
        <v>1029</v>
      </c>
      <c r="Q919" s="11">
        <v>2</v>
      </c>
      <c r="R919" s="11">
        <v>2</v>
      </c>
      <c r="S919" s="11">
        <v>55</v>
      </c>
      <c r="T919" s="54"/>
      <c r="U919" s="54"/>
      <c r="V919" s="54"/>
      <c r="W919" s="54"/>
      <c r="X919" s="54"/>
      <c r="Y919" s="54"/>
      <c r="Z919" s="54"/>
      <c r="AA919" s="54"/>
      <c r="AB919" s="54"/>
      <c r="AC919" s="54"/>
      <c r="AD919" s="54"/>
      <c r="AE919" s="54"/>
      <c r="AF919" s="54"/>
      <c r="AG919" s="54"/>
      <c r="AH919" s="54"/>
      <c r="AI919" s="54"/>
    </row>
    <row r="920" spans="2:35">
      <c r="B920" s="24">
        <v>8720000</v>
      </c>
      <c r="C920" s="273" t="s">
        <v>927</v>
      </c>
      <c r="D920" s="11">
        <v>842</v>
      </c>
      <c r="E920" s="11">
        <v>779</v>
      </c>
      <c r="F920" s="11">
        <v>27</v>
      </c>
      <c r="G920" s="11" t="s">
        <v>1029</v>
      </c>
      <c r="H920" s="11">
        <v>2</v>
      </c>
      <c r="I920" s="11">
        <v>3</v>
      </c>
      <c r="J920" s="11">
        <v>13</v>
      </c>
      <c r="K920" s="11" t="s">
        <v>1029</v>
      </c>
      <c r="L920" s="11" t="s">
        <v>1029</v>
      </c>
      <c r="M920" s="11">
        <v>1</v>
      </c>
      <c r="N920" s="11">
        <v>1</v>
      </c>
      <c r="O920" s="11" t="s">
        <v>1029</v>
      </c>
      <c r="P920" s="11" t="s">
        <v>1029</v>
      </c>
      <c r="Q920" s="11">
        <v>2</v>
      </c>
      <c r="R920" s="11">
        <v>7</v>
      </c>
      <c r="S920" s="11">
        <v>7</v>
      </c>
      <c r="T920" s="54"/>
      <c r="U920" s="54"/>
      <c r="V920" s="54"/>
      <c r="W920" s="54"/>
      <c r="X920" s="54"/>
      <c r="Y920" s="54"/>
      <c r="Z920" s="54"/>
      <c r="AA920" s="54"/>
      <c r="AB920" s="54"/>
      <c r="AC920" s="54"/>
      <c r="AD920" s="54"/>
      <c r="AE920" s="54"/>
      <c r="AF920" s="54"/>
      <c r="AG920" s="54"/>
      <c r="AH920" s="54"/>
      <c r="AI920" s="54"/>
    </row>
    <row r="921" spans="2:35">
      <c r="B921" s="24">
        <v>8720100</v>
      </c>
      <c r="C921" s="273" t="s">
        <v>681</v>
      </c>
      <c r="D921" s="11">
        <v>182</v>
      </c>
      <c r="E921" s="11">
        <v>168</v>
      </c>
      <c r="F921" s="11" t="s">
        <v>1029</v>
      </c>
      <c r="G921" s="11" t="s">
        <v>1029</v>
      </c>
      <c r="H921" s="11" t="s">
        <v>1029</v>
      </c>
      <c r="I921" s="11" t="s">
        <v>1029</v>
      </c>
      <c r="J921" s="11">
        <v>11</v>
      </c>
      <c r="K921" s="11" t="s">
        <v>1029</v>
      </c>
      <c r="L921" s="11" t="s">
        <v>1029</v>
      </c>
      <c r="M921" s="11" t="s">
        <v>1029</v>
      </c>
      <c r="N921" s="11">
        <v>1</v>
      </c>
      <c r="O921" s="11" t="s">
        <v>1029</v>
      </c>
      <c r="P921" s="11" t="s">
        <v>1029</v>
      </c>
      <c r="Q921" s="11">
        <v>2</v>
      </c>
      <c r="R921" s="11" t="s">
        <v>1029</v>
      </c>
      <c r="S921" s="11" t="s">
        <v>1029</v>
      </c>
      <c r="T921" s="54"/>
      <c r="U921" s="54"/>
      <c r="V921" s="54"/>
      <c r="W921" s="54"/>
      <c r="X921" s="54"/>
      <c r="Y921" s="54"/>
      <c r="Z921" s="54"/>
      <c r="AA921" s="54"/>
      <c r="AB921" s="54"/>
      <c r="AC921" s="54"/>
      <c r="AD921" s="54"/>
      <c r="AE921" s="54"/>
      <c r="AF921" s="54"/>
      <c r="AG921" s="54"/>
      <c r="AH921" s="54"/>
      <c r="AI921" s="54"/>
    </row>
    <row r="922" spans="2:35">
      <c r="B922" s="24">
        <v>8722000</v>
      </c>
      <c r="C922" s="273" t="s">
        <v>868</v>
      </c>
      <c r="D922" s="11">
        <v>2637</v>
      </c>
      <c r="E922" s="11">
        <v>2543</v>
      </c>
      <c r="F922" s="11">
        <v>51</v>
      </c>
      <c r="G922" s="11" t="s">
        <v>1029</v>
      </c>
      <c r="H922" s="11" t="s">
        <v>1029</v>
      </c>
      <c r="I922" s="11">
        <v>6</v>
      </c>
      <c r="J922" s="11">
        <v>20</v>
      </c>
      <c r="K922" s="11" t="s">
        <v>1029</v>
      </c>
      <c r="L922" s="11">
        <v>1</v>
      </c>
      <c r="M922" s="11" t="s">
        <v>1029</v>
      </c>
      <c r="N922" s="11">
        <v>3</v>
      </c>
      <c r="O922" s="11" t="s">
        <v>1029</v>
      </c>
      <c r="P922" s="11" t="s">
        <v>1029</v>
      </c>
      <c r="Q922" s="11">
        <v>1</v>
      </c>
      <c r="R922" s="11">
        <v>12</v>
      </c>
      <c r="S922" s="11" t="s">
        <v>1029</v>
      </c>
      <c r="T922" s="54"/>
      <c r="U922" s="54"/>
      <c r="V922" s="54"/>
      <c r="W922" s="54"/>
      <c r="X922" s="54"/>
      <c r="Y922" s="54"/>
      <c r="Z922" s="54"/>
      <c r="AA922" s="54"/>
      <c r="AB922" s="54"/>
      <c r="AC922" s="54"/>
      <c r="AD922" s="54"/>
      <c r="AE922" s="54"/>
      <c r="AF922" s="54"/>
      <c r="AG922" s="54"/>
      <c r="AH922" s="54"/>
      <c r="AI922" s="54"/>
    </row>
    <row r="923" spans="2:35">
      <c r="B923" s="24">
        <v>8723000</v>
      </c>
      <c r="C923" s="273" t="s">
        <v>928</v>
      </c>
      <c r="D923" s="11">
        <v>1128</v>
      </c>
      <c r="E923" s="11">
        <v>1073</v>
      </c>
      <c r="F923" s="11">
        <v>25</v>
      </c>
      <c r="G923" s="11">
        <v>4</v>
      </c>
      <c r="H923" s="11">
        <v>7</v>
      </c>
      <c r="I923" s="11" t="s">
        <v>1029</v>
      </c>
      <c r="J923" s="11" t="s">
        <v>1029</v>
      </c>
      <c r="K923" s="11">
        <v>2</v>
      </c>
      <c r="L923" s="11">
        <v>1</v>
      </c>
      <c r="M923" s="11">
        <v>1</v>
      </c>
      <c r="N923" s="11" t="s">
        <v>1029</v>
      </c>
      <c r="O923" s="11" t="s">
        <v>1029</v>
      </c>
      <c r="P923" s="11" t="s">
        <v>1029</v>
      </c>
      <c r="Q923" s="11">
        <v>1</v>
      </c>
      <c r="R923" s="11">
        <v>14</v>
      </c>
      <c r="S923" s="11" t="s">
        <v>1029</v>
      </c>
      <c r="T923" s="54"/>
      <c r="U923" s="54"/>
      <c r="V923" s="54"/>
      <c r="W923" s="54"/>
      <c r="X923" s="54"/>
      <c r="Y923" s="54"/>
      <c r="Z923" s="54"/>
      <c r="AA923" s="54"/>
      <c r="AB923" s="54"/>
      <c r="AC923" s="54"/>
      <c r="AD923" s="54"/>
      <c r="AE923" s="54"/>
      <c r="AF923" s="54"/>
      <c r="AG923" s="54"/>
      <c r="AH923" s="54"/>
      <c r="AI923" s="54"/>
    </row>
    <row r="924" spans="2:35" s="54" customFormat="1">
      <c r="B924" s="298">
        <v>9600000</v>
      </c>
      <c r="C924" s="302" t="s">
        <v>929</v>
      </c>
      <c r="D924" s="303">
        <v>103668</v>
      </c>
      <c r="E924" s="303">
        <v>98537</v>
      </c>
      <c r="F924" s="303">
        <v>1691</v>
      </c>
      <c r="G924" s="303">
        <v>193</v>
      </c>
      <c r="H924" s="303">
        <v>400</v>
      </c>
      <c r="I924" s="303">
        <v>738</v>
      </c>
      <c r="J924" s="303">
        <v>404</v>
      </c>
      <c r="K924" s="303">
        <v>7</v>
      </c>
      <c r="L924" s="303">
        <v>180</v>
      </c>
      <c r="M924" s="303">
        <v>12</v>
      </c>
      <c r="N924" s="303">
        <v>77</v>
      </c>
      <c r="O924" s="303">
        <v>4</v>
      </c>
      <c r="P924" s="303">
        <v>18</v>
      </c>
      <c r="Q924" s="303">
        <v>150</v>
      </c>
      <c r="R924" s="303">
        <v>399</v>
      </c>
      <c r="S924" s="303">
        <v>858</v>
      </c>
    </row>
    <row r="925" spans="2:35">
      <c r="B925" s="25">
        <v>9601000</v>
      </c>
      <c r="C925" s="273" t="s">
        <v>930</v>
      </c>
      <c r="D925" s="11">
        <v>19120</v>
      </c>
      <c r="E925" s="11">
        <v>18434</v>
      </c>
      <c r="F925" s="11">
        <v>78</v>
      </c>
      <c r="G925" s="11">
        <v>49</v>
      </c>
      <c r="H925" s="11">
        <v>19</v>
      </c>
      <c r="I925" s="11">
        <v>122</v>
      </c>
      <c r="J925" s="11">
        <v>33</v>
      </c>
      <c r="K925" s="11" t="s">
        <v>1029</v>
      </c>
      <c r="L925" s="11">
        <v>55</v>
      </c>
      <c r="M925" s="11">
        <v>4</v>
      </c>
      <c r="N925" s="11">
        <v>16</v>
      </c>
      <c r="O925" s="11">
        <v>3</v>
      </c>
      <c r="P925" s="11">
        <v>10</v>
      </c>
      <c r="Q925" s="11">
        <v>54</v>
      </c>
      <c r="R925" s="11">
        <v>105</v>
      </c>
      <c r="S925" s="11">
        <v>138</v>
      </c>
      <c r="T925" s="54"/>
      <c r="U925" s="54"/>
      <c r="V925" s="54"/>
      <c r="W925" s="54"/>
      <c r="X925" s="54"/>
      <c r="Y925" s="54"/>
      <c r="Z925" s="54"/>
      <c r="AA925" s="54"/>
      <c r="AB925" s="54"/>
      <c r="AC925" s="54"/>
      <c r="AD925" s="54"/>
      <c r="AE925" s="54"/>
      <c r="AF925" s="54"/>
      <c r="AG925" s="54"/>
      <c r="AH925" s="54"/>
      <c r="AI925" s="54"/>
    </row>
    <row r="926" spans="2:35">
      <c r="B926" s="25">
        <v>9602000</v>
      </c>
      <c r="C926" s="273" t="s">
        <v>931</v>
      </c>
      <c r="D926" s="11">
        <v>14285</v>
      </c>
      <c r="E926" s="11">
        <v>13643</v>
      </c>
      <c r="F926" s="11">
        <v>326</v>
      </c>
      <c r="G926" s="11">
        <v>25</v>
      </c>
      <c r="H926" s="11">
        <v>22</v>
      </c>
      <c r="I926" s="11">
        <v>13</v>
      </c>
      <c r="J926" s="11">
        <v>55</v>
      </c>
      <c r="K926" s="11">
        <v>1</v>
      </c>
      <c r="L926" s="11">
        <v>34</v>
      </c>
      <c r="M926" s="11">
        <v>3</v>
      </c>
      <c r="N926" s="11">
        <v>14</v>
      </c>
      <c r="O926" s="11" t="s">
        <v>1029</v>
      </c>
      <c r="P926" s="11">
        <v>5</v>
      </c>
      <c r="Q926" s="11">
        <v>44</v>
      </c>
      <c r="R926" s="11">
        <v>49</v>
      </c>
      <c r="S926" s="11">
        <v>51</v>
      </c>
      <c r="T926" s="54"/>
      <c r="U926" s="54"/>
      <c r="V926" s="54"/>
      <c r="W926" s="54"/>
      <c r="X926" s="54"/>
      <c r="Y926" s="54"/>
      <c r="Z926" s="54"/>
      <c r="AA926" s="54"/>
      <c r="AB926" s="54"/>
      <c r="AC926" s="54"/>
      <c r="AD926" s="54"/>
      <c r="AE926" s="54"/>
      <c r="AF926" s="54"/>
      <c r="AG926" s="54"/>
      <c r="AH926" s="54"/>
      <c r="AI926" s="54"/>
    </row>
    <row r="927" spans="2:35">
      <c r="B927" s="25">
        <v>9603000</v>
      </c>
      <c r="C927" s="273" t="s">
        <v>932</v>
      </c>
      <c r="D927" s="11">
        <v>10919</v>
      </c>
      <c r="E927" s="11">
        <v>9616</v>
      </c>
      <c r="F927" s="11">
        <v>343</v>
      </c>
      <c r="G927" s="11">
        <v>44</v>
      </c>
      <c r="H927" s="11">
        <v>48</v>
      </c>
      <c r="I927" s="11">
        <v>167</v>
      </c>
      <c r="J927" s="11">
        <v>139</v>
      </c>
      <c r="K927" s="11" t="s">
        <v>1029</v>
      </c>
      <c r="L927" s="11">
        <v>16</v>
      </c>
      <c r="M927" s="11">
        <v>3</v>
      </c>
      <c r="N927" s="11">
        <v>8</v>
      </c>
      <c r="O927" s="11" t="s">
        <v>1029</v>
      </c>
      <c r="P927" s="11">
        <v>3</v>
      </c>
      <c r="Q927" s="11">
        <v>29</v>
      </c>
      <c r="R927" s="11">
        <v>133</v>
      </c>
      <c r="S927" s="11">
        <v>370</v>
      </c>
      <c r="T927" s="54"/>
      <c r="U927" s="54"/>
      <c r="V927" s="54"/>
      <c r="W927" s="54"/>
      <c r="X927" s="54"/>
      <c r="Y927" s="54"/>
      <c r="Z927" s="54"/>
      <c r="AA927" s="54"/>
      <c r="AB927" s="54"/>
      <c r="AC927" s="54"/>
      <c r="AD927" s="54"/>
      <c r="AE927" s="54"/>
      <c r="AF927" s="54"/>
      <c r="AG927" s="54"/>
      <c r="AH927" s="54"/>
      <c r="AI927" s="54"/>
    </row>
    <row r="928" spans="2:35">
      <c r="B928" s="25">
        <v>9610000</v>
      </c>
      <c r="C928" s="273" t="s">
        <v>933</v>
      </c>
      <c r="D928" s="11">
        <v>2437</v>
      </c>
      <c r="E928" s="11">
        <v>2417</v>
      </c>
      <c r="F928" s="11">
        <v>3</v>
      </c>
      <c r="G928" s="11">
        <v>5</v>
      </c>
      <c r="H928" s="11" t="s">
        <v>1029</v>
      </c>
      <c r="I928" s="11">
        <v>5</v>
      </c>
      <c r="J928" s="11" t="s">
        <v>1029</v>
      </c>
      <c r="K928" s="11" t="s">
        <v>1029</v>
      </c>
      <c r="L928" s="11">
        <v>4</v>
      </c>
      <c r="M928" s="11" t="s">
        <v>1029</v>
      </c>
      <c r="N928" s="11" t="s">
        <v>1029</v>
      </c>
      <c r="O928" s="11" t="s">
        <v>1029</v>
      </c>
      <c r="P928" s="11" t="s">
        <v>1029</v>
      </c>
      <c r="Q928" s="11" t="s">
        <v>1029</v>
      </c>
      <c r="R928" s="11">
        <v>2</v>
      </c>
      <c r="S928" s="11">
        <v>1</v>
      </c>
      <c r="T928" s="54"/>
      <c r="U928" s="54"/>
      <c r="V928" s="54"/>
      <c r="W928" s="54"/>
      <c r="X928" s="54"/>
      <c r="Y928" s="54"/>
      <c r="Z928" s="54"/>
      <c r="AA928" s="54"/>
      <c r="AB928" s="54"/>
      <c r="AC928" s="54"/>
      <c r="AD928" s="54"/>
      <c r="AE928" s="54"/>
      <c r="AF928" s="54"/>
      <c r="AG928" s="54"/>
      <c r="AH928" s="54"/>
      <c r="AI928" s="54"/>
    </row>
    <row r="929" spans="2:35">
      <c r="B929" s="25">
        <v>9611000</v>
      </c>
      <c r="C929" s="273" t="s">
        <v>934</v>
      </c>
      <c r="D929" s="11">
        <v>3942</v>
      </c>
      <c r="E929" s="11">
        <v>3700</v>
      </c>
      <c r="F929" s="11">
        <v>28</v>
      </c>
      <c r="G929" s="11">
        <v>1</v>
      </c>
      <c r="H929" s="11">
        <v>154</v>
      </c>
      <c r="I929" s="11" t="s">
        <v>1029</v>
      </c>
      <c r="J929" s="11">
        <v>19</v>
      </c>
      <c r="K929" s="11">
        <v>6</v>
      </c>
      <c r="L929" s="11" t="s">
        <v>1029</v>
      </c>
      <c r="M929" s="11" t="s">
        <v>1029</v>
      </c>
      <c r="N929" s="11" t="s">
        <v>1029</v>
      </c>
      <c r="O929" s="11" t="s">
        <v>1029</v>
      </c>
      <c r="P929" s="11" t="s">
        <v>1029</v>
      </c>
      <c r="Q929" s="11" t="s">
        <v>1029</v>
      </c>
      <c r="R929" s="11">
        <v>9</v>
      </c>
      <c r="S929" s="11">
        <v>25</v>
      </c>
      <c r="T929" s="54"/>
      <c r="U929" s="54"/>
      <c r="V929" s="54"/>
      <c r="W929" s="54"/>
      <c r="X929" s="54"/>
      <c r="Y929" s="54"/>
      <c r="Z929" s="54"/>
      <c r="AA929" s="54"/>
      <c r="AB929" s="54"/>
      <c r="AC929" s="54"/>
      <c r="AD929" s="54"/>
      <c r="AE929" s="54"/>
      <c r="AF929" s="54"/>
      <c r="AG929" s="54"/>
      <c r="AH929" s="54"/>
      <c r="AI929" s="54"/>
    </row>
    <row r="930" spans="2:35">
      <c r="B930" s="25">
        <v>9612000</v>
      </c>
      <c r="C930" s="273" t="s">
        <v>935</v>
      </c>
      <c r="D930" s="11">
        <v>2458</v>
      </c>
      <c r="E930" s="11">
        <v>2404</v>
      </c>
      <c r="F930" s="11">
        <v>25</v>
      </c>
      <c r="G930" s="11">
        <v>2</v>
      </c>
      <c r="H930" s="11" t="s">
        <v>1029</v>
      </c>
      <c r="I930" s="11">
        <v>12</v>
      </c>
      <c r="J930" s="11">
        <v>8</v>
      </c>
      <c r="K930" s="11" t="s">
        <v>1029</v>
      </c>
      <c r="L930" s="11">
        <v>3</v>
      </c>
      <c r="M930" s="11" t="s">
        <v>1029</v>
      </c>
      <c r="N930" s="11" t="s">
        <v>1029</v>
      </c>
      <c r="O930" s="11" t="s">
        <v>1029</v>
      </c>
      <c r="P930" s="11" t="s">
        <v>1029</v>
      </c>
      <c r="Q930" s="11">
        <v>1</v>
      </c>
      <c r="R930" s="11">
        <v>3</v>
      </c>
      <c r="S930" s="11" t="s">
        <v>1029</v>
      </c>
      <c r="T930" s="54"/>
      <c r="U930" s="54"/>
      <c r="V930" s="54"/>
      <c r="W930" s="54"/>
      <c r="X930" s="54"/>
      <c r="Y930" s="54"/>
      <c r="Z930" s="54"/>
      <c r="AA930" s="54"/>
      <c r="AB930" s="54"/>
      <c r="AC930" s="54"/>
      <c r="AD930" s="54"/>
      <c r="AE930" s="54"/>
      <c r="AF930" s="54"/>
      <c r="AG930" s="54"/>
      <c r="AH930" s="54"/>
      <c r="AI930" s="54"/>
    </row>
    <row r="931" spans="2:35">
      <c r="B931" s="25">
        <v>9613000</v>
      </c>
      <c r="C931" s="273" t="s">
        <v>936</v>
      </c>
      <c r="D931" s="11">
        <v>1940</v>
      </c>
      <c r="E931" s="11">
        <v>1550</v>
      </c>
      <c r="F931" s="11">
        <v>357</v>
      </c>
      <c r="G931" s="11">
        <v>2</v>
      </c>
      <c r="H931" s="11">
        <v>3</v>
      </c>
      <c r="I931" s="11">
        <v>16</v>
      </c>
      <c r="J931" s="11">
        <v>4</v>
      </c>
      <c r="K931" s="11" t="s">
        <v>1029</v>
      </c>
      <c r="L931" s="11" t="s">
        <v>1029</v>
      </c>
      <c r="M931" s="11" t="s">
        <v>1029</v>
      </c>
      <c r="N931" s="11" t="s">
        <v>1029</v>
      </c>
      <c r="O931" s="11" t="s">
        <v>1029</v>
      </c>
      <c r="P931" s="11" t="s">
        <v>1029</v>
      </c>
      <c r="Q931" s="11" t="s">
        <v>1029</v>
      </c>
      <c r="R931" s="11">
        <v>5</v>
      </c>
      <c r="S931" s="11">
        <v>3</v>
      </c>
      <c r="T931" s="54"/>
      <c r="U931" s="54"/>
      <c r="V931" s="54"/>
      <c r="W931" s="54"/>
      <c r="X931" s="54"/>
      <c r="Y931" s="54"/>
      <c r="Z931" s="54"/>
      <c r="AA931" s="54"/>
      <c r="AB931" s="54"/>
      <c r="AC931" s="54"/>
      <c r="AD931" s="54"/>
      <c r="AE931" s="54"/>
      <c r="AF931" s="54"/>
      <c r="AG931" s="54"/>
      <c r="AH931" s="54"/>
      <c r="AI931" s="54"/>
    </row>
    <row r="932" spans="2:35">
      <c r="B932" s="25">
        <v>9614000</v>
      </c>
      <c r="C932" s="273" t="s">
        <v>937</v>
      </c>
      <c r="D932" s="11">
        <v>1145</v>
      </c>
      <c r="E932" s="11">
        <v>1094</v>
      </c>
      <c r="F932" s="11">
        <v>22</v>
      </c>
      <c r="G932" s="11" t="s">
        <v>1029</v>
      </c>
      <c r="H932" s="11">
        <v>5</v>
      </c>
      <c r="I932" s="11">
        <v>5</v>
      </c>
      <c r="J932" s="11">
        <v>1</v>
      </c>
      <c r="K932" s="11" t="s">
        <v>1029</v>
      </c>
      <c r="L932" s="11">
        <v>9</v>
      </c>
      <c r="M932" s="11" t="s">
        <v>1029</v>
      </c>
      <c r="N932" s="11">
        <v>1</v>
      </c>
      <c r="O932" s="11" t="s">
        <v>1029</v>
      </c>
      <c r="P932" s="11" t="s">
        <v>1029</v>
      </c>
      <c r="Q932" s="11">
        <v>3</v>
      </c>
      <c r="R932" s="11" t="s">
        <v>1029</v>
      </c>
      <c r="S932" s="11">
        <v>5</v>
      </c>
      <c r="T932" s="54"/>
      <c r="U932" s="54"/>
      <c r="V932" s="54"/>
      <c r="W932" s="54"/>
      <c r="X932" s="54"/>
      <c r="Y932" s="54"/>
      <c r="Z932" s="54"/>
      <c r="AA932" s="54"/>
      <c r="AB932" s="54"/>
      <c r="AC932" s="54"/>
      <c r="AD932" s="54"/>
      <c r="AE932" s="54"/>
      <c r="AF932" s="54"/>
      <c r="AG932" s="54"/>
      <c r="AH932" s="54"/>
      <c r="AI932" s="54"/>
    </row>
    <row r="933" spans="2:35">
      <c r="B933" s="25">
        <v>9615000</v>
      </c>
      <c r="C933" s="273" t="s">
        <v>938</v>
      </c>
      <c r="D933" s="11">
        <v>283</v>
      </c>
      <c r="E933" s="11">
        <v>280</v>
      </c>
      <c r="F933" s="11">
        <v>3</v>
      </c>
      <c r="G933" s="11" t="s">
        <v>1029</v>
      </c>
      <c r="H933" s="11" t="s">
        <v>1029</v>
      </c>
      <c r="I933" s="11" t="s">
        <v>1029</v>
      </c>
      <c r="J933" s="11" t="s">
        <v>1029</v>
      </c>
      <c r="K933" s="11" t="s">
        <v>1029</v>
      </c>
      <c r="L933" s="11" t="s">
        <v>1029</v>
      </c>
      <c r="M933" s="11" t="s">
        <v>1029</v>
      </c>
      <c r="N933" s="11" t="s">
        <v>1029</v>
      </c>
      <c r="O933" s="11" t="s">
        <v>1029</v>
      </c>
      <c r="P933" s="11" t="s">
        <v>1029</v>
      </c>
      <c r="Q933" s="11" t="s">
        <v>1029</v>
      </c>
      <c r="R933" s="11" t="s">
        <v>1029</v>
      </c>
      <c r="S933" s="11" t="s">
        <v>1029</v>
      </c>
      <c r="T933" s="54"/>
      <c r="U933" s="54"/>
      <c r="V933" s="54"/>
      <c r="W933" s="54"/>
      <c r="X933" s="54"/>
      <c r="Y933" s="54"/>
      <c r="Z933" s="54"/>
      <c r="AA933" s="54"/>
      <c r="AB933" s="54"/>
      <c r="AC933" s="54"/>
      <c r="AD933" s="54"/>
      <c r="AE933" s="54"/>
      <c r="AF933" s="54"/>
      <c r="AG933" s="54"/>
      <c r="AH933" s="54"/>
      <c r="AI933" s="54"/>
    </row>
    <row r="934" spans="2:35">
      <c r="B934" s="25">
        <v>9616000</v>
      </c>
      <c r="C934" s="273" t="s">
        <v>939</v>
      </c>
      <c r="D934" s="11">
        <v>4468</v>
      </c>
      <c r="E934" s="11">
        <v>4411</v>
      </c>
      <c r="F934" s="11">
        <v>38</v>
      </c>
      <c r="G934" s="11">
        <v>5</v>
      </c>
      <c r="H934" s="11" t="s">
        <v>1029</v>
      </c>
      <c r="I934" s="11">
        <v>1</v>
      </c>
      <c r="J934" s="11" t="s">
        <v>1029</v>
      </c>
      <c r="K934" s="11" t="s">
        <v>1029</v>
      </c>
      <c r="L934" s="11">
        <v>3</v>
      </c>
      <c r="M934" s="11">
        <v>1</v>
      </c>
      <c r="N934" s="11" t="s">
        <v>1029</v>
      </c>
      <c r="O934" s="11" t="s">
        <v>1029</v>
      </c>
      <c r="P934" s="11" t="s">
        <v>1029</v>
      </c>
      <c r="Q934" s="11">
        <v>2</v>
      </c>
      <c r="R934" s="11" t="s">
        <v>1029</v>
      </c>
      <c r="S934" s="11">
        <v>7</v>
      </c>
      <c r="T934" s="54"/>
      <c r="U934" s="54"/>
      <c r="V934" s="54"/>
      <c r="W934" s="54"/>
      <c r="X934" s="54"/>
      <c r="Y934" s="54"/>
      <c r="Z934" s="54"/>
      <c r="AA934" s="54"/>
      <c r="AB934" s="54"/>
      <c r="AC934" s="54"/>
      <c r="AD934" s="54"/>
      <c r="AE934" s="54"/>
      <c r="AF934" s="54"/>
      <c r="AG934" s="54"/>
      <c r="AH934" s="54"/>
      <c r="AI934" s="54"/>
    </row>
    <row r="935" spans="2:35">
      <c r="B935" s="25">
        <v>9616100</v>
      </c>
      <c r="C935" s="273" t="s">
        <v>940</v>
      </c>
      <c r="D935" s="11">
        <v>422</v>
      </c>
      <c r="E935" s="11">
        <v>413</v>
      </c>
      <c r="F935" s="11">
        <v>6</v>
      </c>
      <c r="G935" s="11" t="s">
        <v>1029</v>
      </c>
      <c r="H935" s="11">
        <v>1</v>
      </c>
      <c r="I935" s="11" t="s">
        <v>1029</v>
      </c>
      <c r="J935" s="11" t="s">
        <v>1029</v>
      </c>
      <c r="K935" s="11" t="s">
        <v>1029</v>
      </c>
      <c r="L935" s="11" t="s">
        <v>1029</v>
      </c>
      <c r="M935" s="11" t="s">
        <v>1029</v>
      </c>
      <c r="N935" s="11" t="s">
        <v>1029</v>
      </c>
      <c r="O935" s="11" t="s">
        <v>1029</v>
      </c>
      <c r="P935" s="11" t="s">
        <v>1029</v>
      </c>
      <c r="Q935" s="11">
        <v>1</v>
      </c>
      <c r="R935" s="11" t="s">
        <v>1029</v>
      </c>
      <c r="S935" s="11">
        <v>1</v>
      </c>
      <c r="T935" s="54"/>
      <c r="U935" s="54"/>
      <c r="V935" s="54"/>
      <c r="W935" s="54"/>
      <c r="X935" s="54"/>
      <c r="Y935" s="54"/>
      <c r="Z935" s="54"/>
      <c r="AA935" s="54"/>
      <c r="AB935" s="54"/>
      <c r="AC935" s="54"/>
      <c r="AD935" s="54"/>
      <c r="AE935" s="54"/>
      <c r="AF935" s="54"/>
      <c r="AG935" s="54"/>
      <c r="AH935" s="54"/>
      <c r="AI935" s="54"/>
    </row>
    <row r="936" spans="2:35">
      <c r="B936" s="25">
        <v>9617000</v>
      </c>
      <c r="C936" s="273" t="s">
        <v>941</v>
      </c>
      <c r="D936" s="11">
        <v>1251</v>
      </c>
      <c r="E936" s="11">
        <v>1142</v>
      </c>
      <c r="F936" s="11">
        <v>41</v>
      </c>
      <c r="G936" s="11" t="s">
        <v>1029</v>
      </c>
      <c r="H936" s="11" t="s">
        <v>1029</v>
      </c>
      <c r="I936" s="11">
        <v>52</v>
      </c>
      <c r="J936" s="11" t="s">
        <v>1029</v>
      </c>
      <c r="K936" s="11" t="s">
        <v>1029</v>
      </c>
      <c r="L936" s="11">
        <v>1</v>
      </c>
      <c r="M936" s="11" t="s">
        <v>1029</v>
      </c>
      <c r="N936" s="11">
        <v>1</v>
      </c>
      <c r="O936" s="11">
        <v>1</v>
      </c>
      <c r="P936" s="11" t="s">
        <v>1029</v>
      </c>
      <c r="Q936" s="11">
        <v>1</v>
      </c>
      <c r="R936" s="11">
        <v>3</v>
      </c>
      <c r="S936" s="11">
        <v>9</v>
      </c>
      <c r="T936" s="54"/>
      <c r="U936" s="54"/>
      <c r="V936" s="54"/>
      <c r="W936" s="54"/>
      <c r="X936" s="54"/>
      <c r="Y936" s="54"/>
      <c r="Z936" s="54"/>
      <c r="AA936" s="54"/>
      <c r="AB936" s="54"/>
      <c r="AC936" s="54"/>
      <c r="AD936" s="54"/>
      <c r="AE936" s="54"/>
      <c r="AF936" s="54"/>
      <c r="AG936" s="54"/>
      <c r="AH936" s="54"/>
      <c r="AI936" s="54"/>
    </row>
    <row r="937" spans="2:35">
      <c r="B937" s="25">
        <v>9618000</v>
      </c>
      <c r="C937" s="273" t="s">
        <v>942</v>
      </c>
      <c r="D937" s="11">
        <v>4774</v>
      </c>
      <c r="E937" s="11">
        <v>4733</v>
      </c>
      <c r="F937" s="11">
        <v>9</v>
      </c>
      <c r="G937" s="11">
        <v>6</v>
      </c>
      <c r="H937" s="11" t="s">
        <v>1029</v>
      </c>
      <c r="I937" s="11">
        <v>9</v>
      </c>
      <c r="J937" s="11">
        <v>2</v>
      </c>
      <c r="K937" s="11" t="s">
        <v>1029</v>
      </c>
      <c r="L937" s="11">
        <v>1</v>
      </c>
      <c r="M937" s="11" t="s">
        <v>1029</v>
      </c>
      <c r="N937" s="11">
        <v>2</v>
      </c>
      <c r="O937" s="11" t="s">
        <v>1029</v>
      </c>
      <c r="P937" s="11" t="s">
        <v>1029</v>
      </c>
      <c r="Q937" s="11">
        <v>1</v>
      </c>
      <c r="R937" s="11">
        <v>6</v>
      </c>
      <c r="S937" s="11">
        <v>5</v>
      </c>
      <c r="T937" s="54"/>
      <c r="U937" s="54"/>
      <c r="V937" s="54"/>
      <c r="W937" s="54"/>
      <c r="X937" s="54"/>
      <c r="Y937" s="54"/>
      <c r="Z937" s="54"/>
      <c r="AA937" s="54"/>
      <c r="AB937" s="54"/>
      <c r="AC937" s="54"/>
      <c r="AD937" s="54"/>
      <c r="AE937" s="54"/>
      <c r="AF937" s="54"/>
      <c r="AG937" s="54"/>
      <c r="AH937" s="54"/>
      <c r="AI937" s="54"/>
    </row>
    <row r="938" spans="2:35">
      <c r="B938" s="25">
        <v>9619000</v>
      </c>
      <c r="C938" s="273" t="s">
        <v>943</v>
      </c>
      <c r="D938" s="11">
        <v>2202</v>
      </c>
      <c r="E938" s="11">
        <v>2137</v>
      </c>
      <c r="F938" s="11">
        <v>18</v>
      </c>
      <c r="G938" s="11">
        <v>1</v>
      </c>
      <c r="H938" s="11">
        <v>1</v>
      </c>
      <c r="I938" s="11">
        <v>14</v>
      </c>
      <c r="J938" s="11">
        <v>9</v>
      </c>
      <c r="K938" s="11" t="s">
        <v>1029</v>
      </c>
      <c r="L938" s="11">
        <v>11</v>
      </c>
      <c r="M938" s="11" t="s">
        <v>1029</v>
      </c>
      <c r="N938" s="11">
        <v>2</v>
      </c>
      <c r="O938" s="11" t="s">
        <v>1029</v>
      </c>
      <c r="P938" s="11" t="s">
        <v>1029</v>
      </c>
      <c r="Q938" s="11">
        <v>1</v>
      </c>
      <c r="R938" s="11">
        <v>6</v>
      </c>
      <c r="S938" s="11">
        <v>2</v>
      </c>
      <c r="T938" s="54"/>
      <c r="U938" s="54"/>
      <c r="V938" s="54"/>
      <c r="W938" s="54"/>
      <c r="X938" s="54"/>
      <c r="Y938" s="54"/>
      <c r="Z938" s="54"/>
      <c r="AA938" s="54"/>
      <c r="AB938" s="54"/>
      <c r="AC938" s="54"/>
      <c r="AD938" s="54"/>
      <c r="AE938" s="54"/>
      <c r="AF938" s="54"/>
      <c r="AG938" s="54"/>
      <c r="AH938" s="54"/>
      <c r="AI938" s="54"/>
    </row>
    <row r="939" spans="2:35">
      <c r="B939" s="25">
        <v>9620000</v>
      </c>
      <c r="C939" s="273" t="s">
        <v>944</v>
      </c>
      <c r="D939" s="11">
        <v>3039</v>
      </c>
      <c r="E939" s="11">
        <v>2969</v>
      </c>
      <c r="F939" s="11">
        <v>4</v>
      </c>
      <c r="G939" s="11">
        <v>7</v>
      </c>
      <c r="H939" s="11">
        <v>14</v>
      </c>
      <c r="I939" s="11">
        <v>18</v>
      </c>
      <c r="J939" s="11" t="s">
        <v>1029</v>
      </c>
      <c r="K939" s="11" t="s">
        <v>1029</v>
      </c>
      <c r="L939" s="11">
        <v>4</v>
      </c>
      <c r="M939" s="11" t="s">
        <v>1029</v>
      </c>
      <c r="N939" s="11">
        <v>1</v>
      </c>
      <c r="O939" s="11" t="s">
        <v>1029</v>
      </c>
      <c r="P939" s="11" t="s">
        <v>1029</v>
      </c>
      <c r="Q939" s="11">
        <v>1</v>
      </c>
      <c r="R939" s="11">
        <v>3</v>
      </c>
      <c r="S939" s="11">
        <v>18</v>
      </c>
      <c r="T939" s="54"/>
      <c r="U939" s="54"/>
      <c r="V939" s="54"/>
      <c r="W939" s="54"/>
      <c r="X939" s="54"/>
      <c r="Y939" s="54"/>
      <c r="Z939" s="54"/>
      <c r="AA939" s="54"/>
      <c r="AB939" s="54"/>
      <c r="AC939" s="54"/>
      <c r="AD939" s="54"/>
      <c r="AE939" s="54"/>
      <c r="AF939" s="54"/>
      <c r="AG939" s="54"/>
      <c r="AH939" s="54"/>
      <c r="AI939" s="54"/>
    </row>
    <row r="940" spans="2:35">
      <c r="B940" s="25">
        <v>9622000</v>
      </c>
      <c r="C940" s="273" t="s">
        <v>945</v>
      </c>
      <c r="D940" s="11">
        <v>8269</v>
      </c>
      <c r="E940" s="11">
        <v>7996</v>
      </c>
      <c r="F940" s="11">
        <v>101</v>
      </c>
      <c r="G940" s="11">
        <v>3</v>
      </c>
      <c r="H940" s="11">
        <v>45</v>
      </c>
      <c r="I940" s="11">
        <v>19</v>
      </c>
      <c r="J940" s="11">
        <v>48</v>
      </c>
      <c r="K940" s="11" t="s">
        <v>1029</v>
      </c>
      <c r="L940" s="11">
        <v>8</v>
      </c>
      <c r="M940" s="11" t="s">
        <v>1029</v>
      </c>
      <c r="N940" s="11">
        <v>9</v>
      </c>
      <c r="O940" s="11" t="s">
        <v>1029</v>
      </c>
      <c r="P940" s="11" t="s">
        <v>1029</v>
      </c>
      <c r="Q940" s="11">
        <v>1</v>
      </c>
      <c r="R940" s="11">
        <v>7</v>
      </c>
      <c r="S940" s="11">
        <v>32</v>
      </c>
      <c r="T940" s="54"/>
      <c r="U940" s="54"/>
      <c r="V940" s="54"/>
      <c r="W940" s="54"/>
      <c r="X940" s="54"/>
      <c r="Y940" s="54"/>
      <c r="Z940" s="54"/>
      <c r="AA940" s="54"/>
      <c r="AB940" s="54"/>
      <c r="AC940" s="54"/>
      <c r="AD940" s="54"/>
      <c r="AE940" s="54"/>
      <c r="AF940" s="54"/>
      <c r="AG940" s="54"/>
      <c r="AH940" s="54"/>
      <c r="AI940" s="54"/>
    </row>
    <row r="941" spans="2:35">
      <c r="B941" s="25">
        <v>9623000</v>
      </c>
      <c r="C941" s="273" t="s">
        <v>946</v>
      </c>
      <c r="D941" s="11">
        <v>1396</v>
      </c>
      <c r="E941" s="11">
        <v>1268</v>
      </c>
      <c r="F941" s="11" t="s">
        <v>1029</v>
      </c>
      <c r="G941" s="11" t="s">
        <v>1029</v>
      </c>
      <c r="H941" s="11">
        <v>60</v>
      </c>
      <c r="I941" s="11">
        <v>43</v>
      </c>
      <c r="J941" s="11">
        <v>5</v>
      </c>
      <c r="K941" s="11" t="s">
        <v>1029</v>
      </c>
      <c r="L941" s="11">
        <v>6</v>
      </c>
      <c r="M941" s="11" t="s">
        <v>1029</v>
      </c>
      <c r="N941" s="11" t="s">
        <v>1029</v>
      </c>
      <c r="O941" s="11" t="s">
        <v>1029</v>
      </c>
      <c r="P941" s="11" t="s">
        <v>1029</v>
      </c>
      <c r="Q941" s="11">
        <v>1</v>
      </c>
      <c r="R941" s="11">
        <v>3</v>
      </c>
      <c r="S941" s="11">
        <v>10</v>
      </c>
      <c r="T941" s="54"/>
      <c r="U941" s="54"/>
      <c r="V941" s="54"/>
      <c r="W941" s="54"/>
      <c r="X941" s="54"/>
      <c r="Y941" s="54"/>
      <c r="Z941" s="54"/>
      <c r="AA941" s="54"/>
      <c r="AB941" s="54"/>
      <c r="AC941" s="54"/>
      <c r="AD941" s="54"/>
      <c r="AE941" s="54"/>
      <c r="AF941" s="54"/>
      <c r="AG941" s="54"/>
      <c r="AH941" s="54"/>
      <c r="AI941" s="54"/>
    </row>
    <row r="942" spans="2:35">
      <c r="B942" s="25">
        <v>9624000</v>
      </c>
      <c r="C942" s="273" t="s">
        <v>902</v>
      </c>
      <c r="D942" s="11">
        <v>6434</v>
      </c>
      <c r="E942" s="11">
        <v>6129</v>
      </c>
      <c r="F942" s="11">
        <v>166</v>
      </c>
      <c r="G942" s="11">
        <v>25</v>
      </c>
      <c r="H942" s="11">
        <v>15</v>
      </c>
      <c r="I942" s="11">
        <v>5</v>
      </c>
      <c r="J942" s="11">
        <v>54</v>
      </c>
      <c r="K942" s="11" t="s">
        <v>1029</v>
      </c>
      <c r="L942" s="11">
        <v>4</v>
      </c>
      <c r="M942" s="11">
        <v>1</v>
      </c>
      <c r="N942" s="11">
        <v>12</v>
      </c>
      <c r="O942" s="11" t="s">
        <v>1029</v>
      </c>
      <c r="P942" s="11" t="s">
        <v>1029</v>
      </c>
      <c r="Q942" s="11">
        <v>2</v>
      </c>
      <c r="R942" s="11">
        <v>5</v>
      </c>
      <c r="S942" s="11">
        <v>16</v>
      </c>
      <c r="T942" s="54"/>
      <c r="U942" s="54"/>
      <c r="V942" s="54"/>
      <c r="W942" s="54"/>
      <c r="X942" s="54"/>
      <c r="Y942" s="54"/>
      <c r="Z942" s="54"/>
      <c r="AA942" s="54"/>
      <c r="AB942" s="54"/>
      <c r="AC942" s="54"/>
      <c r="AD942" s="54"/>
      <c r="AE942" s="54"/>
      <c r="AF942" s="54"/>
      <c r="AG942" s="54"/>
      <c r="AH942" s="54"/>
      <c r="AI942" s="54"/>
    </row>
    <row r="943" spans="2:35">
      <c r="B943" s="25">
        <v>9625000</v>
      </c>
      <c r="C943" s="273" t="s">
        <v>947</v>
      </c>
      <c r="D943" s="11">
        <v>669</v>
      </c>
      <c r="E943" s="11">
        <v>645</v>
      </c>
      <c r="F943" s="11" t="s">
        <v>1029</v>
      </c>
      <c r="G943" s="11" t="s">
        <v>1029</v>
      </c>
      <c r="H943" s="11" t="s">
        <v>1029</v>
      </c>
      <c r="I943" s="11">
        <v>2</v>
      </c>
      <c r="J943" s="11">
        <v>2</v>
      </c>
      <c r="K943" s="11" t="s">
        <v>1029</v>
      </c>
      <c r="L943" s="11">
        <v>1</v>
      </c>
      <c r="M943" s="11" t="s">
        <v>1029</v>
      </c>
      <c r="N943" s="11" t="s">
        <v>1029</v>
      </c>
      <c r="O943" s="11" t="s">
        <v>1029</v>
      </c>
      <c r="P943" s="11" t="s">
        <v>1029</v>
      </c>
      <c r="Q943" s="11" t="s">
        <v>1029</v>
      </c>
      <c r="R943" s="11">
        <v>1</v>
      </c>
      <c r="S943" s="11">
        <v>18</v>
      </c>
      <c r="T943" s="54"/>
      <c r="U943" s="54"/>
      <c r="V943" s="54"/>
      <c r="W943" s="54"/>
      <c r="X943" s="54"/>
      <c r="Y943" s="54"/>
      <c r="Z943" s="54"/>
      <c r="AA943" s="54"/>
      <c r="AB943" s="54"/>
      <c r="AC943" s="54"/>
      <c r="AD943" s="54"/>
      <c r="AE943" s="54"/>
      <c r="AF943" s="54"/>
      <c r="AG943" s="54"/>
      <c r="AH943" s="54"/>
      <c r="AI943" s="54"/>
    </row>
    <row r="944" spans="2:35">
      <c r="B944" s="25">
        <v>9626000</v>
      </c>
      <c r="C944" s="273" t="s">
        <v>948</v>
      </c>
      <c r="D944" s="11">
        <v>3582</v>
      </c>
      <c r="E944" s="11">
        <v>3213</v>
      </c>
      <c r="F944" s="11">
        <v>3</v>
      </c>
      <c r="G944" s="11">
        <v>2</v>
      </c>
      <c r="H944" s="11">
        <v>9</v>
      </c>
      <c r="I944" s="11">
        <v>231</v>
      </c>
      <c r="J944" s="11">
        <v>19</v>
      </c>
      <c r="K944" s="11" t="s">
        <v>1029</v>
      </c>
      <c r="L944" s="11">
        <v>5</v>
      </c>
      <c r="M944" s="11" t="s">
        <v>1029</v>
      </c>
      <c r="N944" s="11" t="s">
        <v>1029</v>
      </c>
      <c r="O944" s="11" t="s">
        <v>1029</v>
      </c>
      <c r="P944" s="11" t="s">
        <v>1029</v>
      </c>
      <c r="Q944" s="11" t="s">
        <v>1029</v>
      </c>
      <c r="R944" s="11">
        <v>49</v>
      </c>
      <c r="S944" s="11">
        <v>51</v>
      </c>
      <c r="T944" s="54"/>
      <c r="U944" s="54"/>
      <c r="V944" s="54"/>
      <c r="W944" s="54"/>
      <c r="X944" s="54"/>
      <c r="Y944" s="54"/>
      <c r="Z944" s="54"/>
      <c r="AA944" s="54"/>
      <c r="AB944" s="54"/>
      <c r="AC944" s="54"/>
      <c r="AD944" s="54"/>
      <c r="AE944" s="54"/>
      <c r="AF944" s="54"/>
      <c r="AG944" s="54"/>
      <c r="AH944" s="54"/>
      <c r="AI944" s="54"/>
    </row>
    <row r="945" spans="2:35">
      <c r="B945" s="25">
        <v>9627000</v>
      </c>
      <c r="C945" s="273" t="s">
        <v>949</v>
      </c>
      <c r="D945" s="11">
        <v>2080</v>
      </c>
      <c r="E945" s="11">
        <v>2031</v>
      </c>
      <c r="F945" s="11">
        <v>32</v>
      </c>
      <c r="G945" s="11">
        <v>2</v>
      </c>
      <c r="H945" s="11" t="s">
        <v>1029</v>
      </c>
      <c r="I945" s="11">
        <v>2</v>
      </c>
      <c r="J945" s="11">
        <v>1</v>
      </c>
      <c r="K945" s="11" t="s">
        <v>1029</v>
      </c>
      <c r="L945" s="11">
        <v>5</v>
      </c>
      <c r="M945" s="11" t="s">
        <v>1029</v>
      </c>
      <c r="N945" s="11">
        <v>2</v>
      </c>
      <c r="O945" s="11" t="s">
        <v>1029</v>
      </c>
      <c r="P945" s="11" t="s">
        <v>1029</v>
      </c>
      <c r="Q945" s="11" t="s">
        <v>1029</v>
      </c>
      <c r="R945" s="11" t="s">
        <v>1029</v>
      </c>
      <c r="S945" s="11">
        <v>5</v>
      </c>
      <c r="T945" s="54"/>
      <c r="U945" s="54"/>
      <c r="V945" s="54"/>
      <c r="W945" s="54"/>
      <c r="X945" s="54"/>
      <c r="Y945" s="54"/>
      <c r="Z945" s="54"/>
      <c r="AA945" s="54"/>
      <c r="AB945" s="54"/>
      <c r="AC945" s="54"/>
      <c r="AD945" s="54"/>
      <c r="AE945" s="54"/>
      <c r="AF945" s="54"/>
      <c r="AG945" s="54"/>
      <c r="AH945" s="54"/>
      <c r="AI945" s="54"/>
    </row>
    <row r="946" spans="2:35">
      <c r="B946" s="25">
        <v>9628000</v>
      </c>
      <c r="C946" s="273" t="s">
        <v>950</v>
      </c>
      <c r="D946" s="11">
        <v>600</v>
      </c>
      <c r="E946" s="11">
        <v>553</v>
      </c>
      <c r="F946" s="11">
        <v>1</v>
      </c>
      <c r="G946" s="11">
        <v>4</v>
      </c>
      <c r="H946" s="11">
        <v>2</v>
      </c>
      <c r="I946" s="11" t="s">
        <v>1029</v>
      </c>
      <c r="J946" s="11">
        <v>2</v>
      </c>
      <c r="K946" s="11" t="s">
        <v>1029</v>
      </c>
      <c r="L946" s="11" t="s">
        <v>1029</v>
      </c>
      <c r="M946" s="11" t="s">
        <v>1029</v>
      </c>
      <c r="N946" s="11">
        <v>2</v>
      </c>
      <c r="O946" s="11" t="s">
        <v>1029</v>
      </c>
      <c r="P946" s="11" t="s">
        <v>1029</v>
      </c>
      <c r="Q946" s="11">
        <v>2</v>
      </c>
      <c r="R946" s="11" t="s">
        <v>1029</v>
      </c>
      <c r="S946" s="11">
        <v>34</v>
      </c>
      <c r="T946" s="54"/>
      <c r="U946" s="54"/>
      <c r="V946" s="54"/>
      <c r="W946" s="54"/>
      <c r="X946" s="54"/>
      <c r="Y946" s="54"/>
      <c r="Z946" s="54"/>
      <c r="AA946" s="54"/>
      <c r="AB946" s="54"/>
      <c r="AC946" s="54"/>
      <c r="AD946" s="54"/>
      <c r="AE946" s="54"/>
      <c r="AF946" s="54"/>
      <c r="AG946" s="54"/>
      <c r="AH946" s="54"/>
      <c r="AI946" s="54"/>
    </row>
    <row r="947" spans="2:35">
      <c r="B947" s="25">
        <v>9629000</v>
      </c>
      <c r="C947" s="273" t="s">
        <v>951</v>
      </c>
      <c r="D947" s="11">
        <v>2538</v>
      </c>
      <c r="E947" s="11">
        <v>2533</v>
      </c>
      <c r="F947" s="11" t="s">
        <v>1029</v>
      </c>
      <c r="G947" s="11" t="s">
        <v>1029</v>
      </c>
      <c r="H947" s="11">
        <v>1</v>
      </c>
      <c r="I947" s="11">
        <v>2</v>
      </c>
      <c r="J947" s="11">
        <v>2</v>
      </c>
      <c r="K947" s="11" t="s">
        <v>1029</v>
      </c>
      <c r="L947" s="11" t="s">
        <v>1029</v>
      </c>
      <c r="M947" s="11" t="s">
        <v>1029</v>
      </c>
      <c r="N947" s="11" t="s">
        <v>1029</v>
      </c>
      <c r="O947" s="11" t="s">
        <v>1029</v>
      </c>
      <c r="P947" s="11" t="s">
        <v>1029</v>
      </c>
      <c r="Q947" s="11" t="s">
        <v>1029</v>
      </c>
      <c r="R947" s="11" t="s">
        <v>1029</v>
      </c>
      <c r="S947" s="11" t="s">
        <v>1029</v>
      </c>
      <c r="T947" s="54"/>
      <c r="U947" s="54"/>
      <c r="V947" s="54"/>
      <c r="W947" s="54"/>
      <c r="X947" s="54"/>
      <c r="Y947" s="54"/>
      <c r="Z947" s="54"/>
      <c r="AA947" s="54"/>
      <c r="AB947" s="54"/>
      <c r="AC947" s="54"/>
      <c r="AD947" s="54"/>
      <c r="AE947" s="54"/>
      <c r="AF947" s="54"/>
      <c r="AG947" s="54"/>
      <c r="AH947" s="54"/>
      <c r="AI947" s="54"/>
    </row>
    <row r="948" spans="2:35">
      <c r="B948" s="25">
        <v>9630000</v>
      </c>
      <c r="C948" s="273" t="s">
        <v>952</v>
      </c>
      <c r="D948" s="11">
        <v>1111</v>
      </c>
      <c r="E948" s="11">
        <v>1099</v>
      </c>
      <c r="F948" s="11">
        <v>5</v>
      </c>
      <c r="G948" s="11" t="s">
        <v>1029</v>
      </c>
      <c r="H948" s="11" t="s">
        <v>1029</v>
      </c>
      <c r="I948" s="11" t="s">
        <v>1029</v>
      </c>
      <c r="J948" s="11" t="s">
        <v>1029</v>
      </c>
      <c r="K948" s="11" t="s">
        <v>1029</v>
      </c>
      <c r="L948" s="11">
        <v>4</v>
      </c>
      <c r="M948" s="11" t="s">
        <v>1029</v>
      </c>
      <c r="N948" s="11">
        <v>2</v>
      </c>
      <c r="O948" s="11" t="s">
        <v>1029</v>
      </c>
      <c r="P948" s="11" t="s">
        <v>1029</v>
      </c>
      <c r="Q948" s="11" t="s">
        <v>1029</v>
      </c>
      <c r="R948" s="11" t="s">
        <v>1029</v>
      </c>
      <c r="S948" s="11">
        <v>1</v>
      </c>
      <c r="T948" s="54"/>
      <c r="U948" s="54"/>
      <c r="V948" s="54"/>
      <c r="W948" s="54"/>
      <c r="X948" s="54"/>
      <c r="Y948" s="54"/>
      <c r="Z948" s="54"/>
      <c r="AA948" s="54"/>
      <c r="AB948" s="54"/>
      <c r="AC948" s="54"/>
      <c r="AD948" s="54"/>
      <c r="AE948" s="54"/>
      <c r="AF948" s="54"/>
      <c r="AG948" s="54"/>
      <c r="AH948" s="54"/>
      <c r="AI948" s="54"/>
    </row>
    <row r="949" spans="2:35">
      <c r="B949" s="25">
        <v>9631000</v>
      </c>
      <c r="C949" s="273" t="s">
        <v>953</v>
      </c>
      <c r="D949" s="11">
        <v>1278</v>
      </c>
      <c r="E949" s="11">
        <v>1130</v>
      </c>
      <c r="F949" s="11">
        <v>59</v>
      </c>
      <c r="G949" s="11">
        <v>10</v>
      </c>
      <c r="H949" s="11">
        <v>1</v>
      </c>
      <c r="I949" s="11" t="s">
        <v>1029</v>
      </c>
      <c r="J949" s="11">
        <v>1</v>
      </c>
      <c r="K949" s="11" t="s">
        <v>1029</v>
      </c>
      <c r="L949" s="11">
        <v>4</v>
      </c>
      <c r="M949" s="11" t="s">
        <v>1029</v>
      </c>
      <c r="N949" s="11">
        <v>5</v>
      </c>
      <c r="O949" s="11" t="s">
        <v>1029</v>
      </c>
      <c r="P949" s="11" t="s">
        <v>1029</v>
      </c>
      <c r="Q949" s="11">
        <v>5</v>
      </c>
      <c r="R949" s="11">
        <v>10</v>
      </c>
      <c r="S949" s="11">
        <v>53</v>
      </c>
      <c r="T949" s="54"/>
      <c r="U949" s="54"/>
      <c r="V949" s="54"/>
      <c r="W949" s="54"/>
      <c r="X949" s="54"/>
      <c r="Y949" s="54"/>
      <c r="Z949" s="54"/>
      <c r="AA949" s="54"/>
      <c r="AB949" s="54"/>
      <c r="AC949" s="54"/>
      <c r="AD949" s="54"/>
      <c r="AE949" s="54"/>
      <c r="AF949" s="54"/>
      <c r="AG949" s="54"/>
      <c r="AH949" s="54"/>
      <c r="AI949" s="54"/>
    </row>
    <row r="950" spans="2:35">
      <c r="B950" s="25">
        <v>9632000</v>
      </c>
      <c r="C950" s="273" t="s">
        <v>892</v>
      </c>
      <c r="D950" s="11">
        <v>3026</v>
      </c>
      <c r="E950" s="11">
        <v>2997</v>
      </c>
      <c r="F950" s="11">
        <v>23</v>
      </c>
      <c r="G950" s="11" t="s">
        <v>1029</v>
      </c>
      <c r="H950" s="11" t="s">
        <v>1029</v>
      </c>
      <c r="I950" s="11" t="s">
        <v>1029</v>
      </c>
      <c r="J950" s="11" t="s">
        <v>1029</v>
      </c>
      <c r="K950" s="11" t="s">
        <v>1029</v>
      </c>
      <c r="L950" s="11">
        <v>2</v>
      </c>
      <c r="M950" s="11" t="s">
        <v>1029</v>
      </c>
      <c r="N950" s="11" t="s">
        <v>1029</v>
      </c>
      <c r="O950" s="11" t="s">
        <v>1029</v>
      </c>
      <c r="P950" s="11" t="s">
        <v>1029</v>
      </c>
      <c r="Q950" s="11">
        <v>1</v>
      </c>
      <c r="R950" s="11" t="s">
        <v>1029</v>
      </c>
      <c r="S950" s="11">
        <v>3</v>
      </c>
      <c r="T950" s="54"/>
      <c r="U950" s="54"/>
      <c r="V950" s="54"/>
      <c r="W950" s="54"/>
      <c r="X950" s="54"/>
      <c r="Y950" s="54"/>
      <c r="Z950" s="54"/>
      <c r="AA950" s="54"/>
      <c r="AB950" s="54"/>
      <c r="AC950" s="54"/>
      <c r="AD950" s="54"/>
      <c r="AE950" s="54"/>
      <c r="AF950" s="54"/>
      <c r="AG950" s="54"/>
      <c r="AH950" s="54"/>
      <c r="AI950" s="54"/>
    </row>
    <row r="952" spans="2:35" ht="17.25" customHeight="1">
      <c r="B952" s="700" t="s">
        <v>1288</v>
      </c>
      <c r="C952" s="700"/>
      <c r="D952" s="700"/>
      <c r="E952" s="700"/>
      <c r="F952" s="700"/>
      <c r="G952" s="700"/>
      <c r="H952" s="700"/>
      <c r="I952" s="700"/>
      <c r="J952" s="700"/>
      <c r="K952" s="700"/>
      <c r="L952" s="700"/>
      <c r="M952" s="700"/>
      <c r="N952" s="700"/>
      <c r="O952" s="700"/>
      <c r="P952" s="700"/>
      <c r="Q952" s="700"/>
      <c r="R952" s="700"/>
      <c r="S952" s="700"/>
    </row>
    <row r="953" spans="2:35">
      <c r="B953" s="697" t="s">
        <v>1282</v>
      </c>
      <c r="C953" s="699"/>
      <c r="D953" s="699"/>
      <c r="E953" s="699"/>
      <c r="F953" s="699"/>
      <c r="G953" s="699"/>
      <c r="H953" s="699"/>
      <c r="I953" s="699"/>
      <c r="J953" s="699"/>
      <c r="K953" s="699"/>
      <c r="L953" s="699"/>
      <c r="M953" s="699"/>
      <c r="N953" s="699"/>
      <c r="O953" s="699"/>
      <c r="P953" s="699"/>
      <c r="Q953" s="699"/>
      <c r="R953" s="699"/>
      <c r="S953" s="699"/>
    </row>
    <row r="954" spans="2:35">
      <c r="B954" s="398" t="s">
        <v>1098</v>
      </c>
    </row>
  </sheetData>
  <mergeCells count="9">
    <mergeCell ref="B952:S952"/>
    <mergeCell ref="B953:S953"/>
    <mergeCell ref="B5:L5"/>
    <mergeCell ref="E7:R7"/>
    <mergeCell ref="S7:S8"/>
    <mergeCell ref="D7:D8"/>
    <mergeCell ref="C7:C8"/>
    <mergeCell ref="B7:B8"/>
    <mergeCell ref="D6:S6"/>
  </mergeCells>
  <hyperlinks>
    <hyperlink ref="B1" location="Cuprins!A1" display="Cuprins" xr:uid="{00000000-0004-0000-2000-000000000000}"/>
  </hyperlink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S955"/>
  <sheetViews>
    <sheetView zoomScaleNormal="100" workbookViewId="0">
      <selection activeCell="V26" sqref="V26"/>
    </sheetView>
  </sheetViews>
  <sheetFormatPr defaultColWidth="8.375" defaultRowHeight="15"/>
  <cols>
    <col min="1" max="1" width="1.625" style="2" customWidth="1"/>
    <col min="2" max="2" width="12.875" style="2" customWidth="1"/>
    <col min="3" max="3" width="16.625" style="279" customWidth="1"/>
    <col min="4" max="4" width="6.375" style="2" customWidth="1"/>
    <col min="5" max="5" width="8.375" style="2" customWidth="1"/>
    <col min="6" max="6" width="8.25" style="2" customWidth="1"/>
    <col min="7" max="7" width="7.25" style="2" customWidth="1"/>
    <col min="8" max="8" width="11" style="2" customWidth="1"/>
    <col min="9" max="9" width="10.25" style="2" customWidth="1"/>
    <col min="10" max="10" width="10.125" style="2" customWidth="1"/>
    <col min="11" max="11" width="10.75" style="2" customWidth="1"/>
    <col min="12" max="12" width="6.375" style="2" customWidth="1"/>
    <col min="13" max="13" width="7.625" style="2" customWidth="1"/>
    <col min="14" max="14" width="7" style="2" customWidth="1"/>
    <col min="15" max="16" width="8.375" style="2"/>
    <col min="17" max="17" width="6.75" style="2" customWidth="1"/>
    <col min="18" max="18" width="6.625" style="2" customWidth="1"/>
    <col min="19" max="19" width="7.75" style="2" customWidth="1"/>
    <col min="20" max="16366" width="8.375" style="2"/>
    <col min="16367" max="16384" width="10.5" style="2" customWidth="1"/>
  </cols>
  <sheetData>
    <row r="1" spans="2:19">
      <c r="B1" s="3" t="s">
        <v>0</v>
      </c>
      <c r="C1" s="281"/>
    </row>
    <row r="2" spans="2:19">
      <c r="N2" s="384"/>
    </row>
    <row r="3" spans="2:19" ht="18.75">
      <c r="B3" s="4" t="str">
        <f>Cuprins!B2</f>
        <v xml:space="preserve">Recensământul Populației și Locuințelor 2024: CARACTERISTICI ETNO-CULTURALE </v>
      </c>
      <c r="C3" s="265"/>
    </row>
    <row r="5" spans="2:19" ht="21">
      <c r="B5" s="727" t="s">
        <v>1228</v>
      </c>
      <c r="C5" s="727"/>
      <c r="D5" s="727"/>
      <c r="E5" s="727"/>
      <c r="F5" s="727"/>
      <c r="G5" s="727"/>
      <c r="H5" s="727"/>
      <c r="I5" s="727"/>
      <c r="J5" s="727"/>
      <c r="K5" s="727"/>
      <c r="L5" s="727"/>
      <c r="M5" s="727"/>
      <c r="N5" s="727"/>
      <c r="O5" s="727"/>
      <c r="P5" s="727"/>
      <c r="Q5" s="727"/>
      <c r="R5" s="727"/>
      <c r="S5" s="727"/>
    </row>
    <row r="6" spans="2:19" ht="16.5" customHeight="1">
      <c r="B6" s="5"/>
      <c r="C6" s="500"/>
      <c r="D6" s="746" t="s">
        <v>3</v>
      </c>
      <c r="E6" s="818"/>
      <c r="F6" s="818"/>
      <c r="G6" s="818"/>
      <c r="H6" s="818"/>
      <c r="I6" s="818"/>
      <c r="J6" s="818"/>
      <c r="K6" s="818"/>
      <c r="L6" s="818"/>
      <c r="M6" s="818"/>
      <c r="N6" s="818"/>
      <c r="O6" s="818"/>
      <c r="P6" s="818"/>
      <c r="Q6" s="818"/>
      <c r="R6" s="818"/>
      <c r="S6" s="818"/>
    </row>
    <row r="7" spans="2:19" ht="16.5" customHeight="1">
      <c r="B7" s="728" t="s">
        <v>64</v>
      </c>
      <c r="C7" s="728" t="s">
        <v>65</v>
      </c>
      <c r="D7" s="721" t="s">
        <v>4</v>
      </c>
      <c r="E7" s="800" t="s">
        <v>997</v>
      </c>
      <c r="F7" s="800"/>
      <c r="G7" s="800"/>
      <c r="H7" s="800"/>
      <c r="I7" s="800"/>
      <c r="J7" s="800"/>
      <c r="K7" s="800"/>
      <c r="L7" s="800"/>
      <c r="M7" s="800"/>
      <c r="N7" s="800"/>
      <c r="O7" s="800"/>
      <c r="P7" s="800"/>
      <c r="Q7" s="800"/>
      <c r="R7" s="800"/>
      <c r="S7" s="721" t="s">
        <v>1012</v>
      </c>
    </row>
    <row r="8" spans="2:19" ht="90" customHeight="1">
      <c r="B8" s="728"/>
      <c r="C8" s="728"/>
      <c r="D8" s="721"/>
      <c r="E8" s="127" t="s">
        <v>998</v>
      </c>
      <c r="F8" s="127" t="s">
        <v>1022</v>
      </c>
      <c r="G8" s="127" t="s">
        <v>1000</v>
      </c>
      <c r="H8" s="127" t="s">
        <v>1023</v>
      </c>
      <c r="I8" s="127" t="s">
        <v>1002</v>
      </c>
      <c r="J8" s="127" t="s">
        <v>1024</v>
      </c>
      <c r="K8" s="127" t="s">
        <v>1004</v>
      </c>
      <c r="L8" s="127" t="s">
        <v>1005</v>
      </c>
      <c r="M8" s="127" t="s">
        <v>1031</v>
      </c>
      <c r="N8" s="127" t="s">
        <v>1020</v>
      </c>
      <c r="O8" s="127" t="s">
        <v>1008</v>
      </c>
      <c r="P8" s="618" t="s">
        <v>1009</v>
      </c>
      <c r="Q8" s="618" t="s">
        <v>1010</v>
      </c>
      <c r="R8" s="127" t="s">
        <v>1011</v>
      </c>
      <c r="S8" s="721"/>
    </row>
    <row r="9" spans="2:19" s="57" customFormat="1">
      <c r="B9" s="340" t="s">
        <v>1065</v>
      </c>
      <c r="C9" s="340" t="s">
        <v>1066</v>
      </c>
      <c r="D9" s="365">
        <v>1</v>
      </c>
      <c r="E9" s="365">
        <v>2</v>
      </c>
      <c r="F9" s="365">
        <v>3</v>
      </c>
      <c r="G9" s="365">
        <v>4</v>
      </c>
      <c r="H9" s="365">
        <v>5</v>
      </c>
      <c r="I9" s="365">
        <v>6</v>
      </c>
      <c r="J9" s="365">
        <v>7</v>
      </c>
      <c r="K9" s="365">
        <v>8</v>
      </c>
      <c r="L9" s="365">
        <v>9</v>
      </c>
      <c r="M9" s="365">
        <v>10</v>
      </c>
      <c r="N9" s="365">
        <v>11</v>
      </c>
      <c r="O9" s="365">
        <v>12</v>
      </c>
      <c r="P9" s="365">
        <v>13</v>
      </c>
      <c r="Q9" s="365">
        <v>14</v>
      </c>
      <c r="R9" s="365">
        <v>15</v>
      </c>
      <c r="S9" s="365">
        <v>16</v>
      </c>
    </row>
    <row r="10" spans="2:19" s="54" customFormat="1">
      <c r="B10" s="289"/>
      <c r="C10" s="290" t="s">
        <v>4</v>
      </c>
      <c r="D10" s="291">
        <v>100</v>
      </c>
      <c r="E10" s="292">
        <v>94.267740380965037</v>
      </c>
      <c r="F10" s="292">
        <v>1.0885739581531098</v>
      </c>
      <c r="G10" s="292">
        <v>0.68508019443746593</v>
      </c>
      <c r="H10" s="292">
        <v>0.52324271015320534</v>
      </c>
      <c r="I10" s="292">
        <v>0.28980490260904934</v>
      </c>
      <c r="J10" s="292">
        <v>0.26415330853680868</v>
      </c>
      <c r="K10" s="292">
        <v>0.16822962908543151</v>
      </c>
      <c r="L10" s="292">
        <v>0.1302503271823551</v>
      </c>
      <c r="M10" s="292">
        <v>0.10733822373918732</v>
      </c>
      <c r="N10" s="292">
        <v>0.19591508741259228</v>
      </c>
      <c r="O10" s="292">
        <v>1.8263270860495912E-2</v>
      </c>
      <c r="P10" s="292">
        <v>8.7871237299249533E-2</v>
      </c>
      <c r="Q10" s="292">
        <v>0.58986214136024062</v>
      </c>
      <c r="R10" s="292">
        <v>0.83226555459955753</v>
      </c>
      <c r="S10" s="292">
        <v>0.75140907360808495</v>
      </c>
    </row>
    <row r="11" spans="2:19" s="54" customFormat="1">
      <c r="B11" s="293">
        <v>100000</v>
      </c>
      <c r="C11" s="294" t="s">
        <v>66</v>
      </c>
      <c r="D11" s="291">
        <v>100</v>
      </c>
      <c r="E11" s="292">
        <v>92.436205785632879</v>
      </c>
      <c r="F11" s="292">
        <v>0.6533560700319605</v>
      </c>
      <c r="G11" s="292">
        <v>0.53712673302520986</v>
      </c>
      <c r="H11" s="292">
        <v>0.20246400639885148</v>
      </c>
      <c r="I11" s="292">
        <v>0.10928612691076571</v>
      </c>
      <c r="J11" s="292">
        <v>0.25884287237823012</v>
      </c>
      <c r="K11" s="292">
        <v>5.1935211517949498E-2</v>
      </c>
      <c r="L11" s="292">
        <v>0.30300168858867982</v>
      </c>
      <c r="M11" s="292">
        <v>0.20315832740844986</v>
      </c>
      <c r="N11" s="292">
        <v>0.43936633487377658</v>
      </c>
      <c r="O11" s="292">
        <v>3.9992890152859568E-2</v>
      </c>
      <c r="P11" s="292">
        <v>0.2525939832918454</v>
      </c>
      <c r="Q11" s="292">
        <v>1.5694432100958937</v>
      </c>
      <c r="R11" s="292">
        <v>1.7187222271595206</v>
      </c>
      <c r="S11" s="292">
        <v>1.2245045325274846</v>
      </c>
    </row>
    <row r="12" spans="2:19" ht="30">
      <c r="B12" s="15">
        <v>101000</v>
      </c>
      <c r="C12" s="268" t="s">
        <v>67</v>
      </c>
      <c r="D12" s="63">
        <v>100</v>
      </c>
      <c r="E12" s="107">
        <v>91.763514967248653</v>
      </c>
      <c r="F12" s="107">
        <v>0.60189969631664275</v>
      </c>
      <c r="G12" s="107">
        <v>0.47086791361425084</v>
      </c>
      <c r="H12" s="107">
        <v>0.16489194727690043</v>
      </c>
      <c r="I12" s="107">
        <v>0.10704749946211604</v>
      </c>
      <c r="J12" s="107">
        <v>0.24866058359404231</v>
      </c>
      <c r="K12" s="107">
        <v>5.7315382743307601E-2</v>
      </c>
      <c r="L12" s="107">
        <v>0.35429724286555436</v>
      </c>
      <c r="M12" s="107">
        <v>0.22926153097323032</v>
      </c>
      <c r="N12" s="107">
        <v>0.51989461023775607</v>
      </c>
      <c r="O12" s="107">
        <v>4.6381371266122746E-2</v>
      </c>
      <c r="P12" s="107">
        <v>0.29962718547962952</v>
      </c>
      <c r="Q12" s="107">
        <v>1.8499641999301426</v>
      </c>
      <c r="R12" s="107">
        <v>1.9818777577516666</v>
      </c>
      <c r="S12" s="107">
        <v>1.3044981112376797</v>
      </c>
    </row>
    <row r="13" spans="2:19" s="58" customFormat="1">
      <c r="B13" s="350">
        <v>110000</v>
      </c>
      <c r="C13" s="357" t="s">
        <v>68</v>
      </c>
      <c r="D13" s="353">
        <v>100</v>
      </c>
      <c r="E13" s="145">
        <v>91.854250676683876</v>
      </c>
      <c r="F13" s="145">
        <v>0.48265480859526388</v>
      </c>
      <c r="G13" s="145">
        <v>0.49646467436336844</v>
      </c>
      <c r="H13" s="145">
        <v>0.17814726840855227</v>
      </c>
      <c r="I13" s="145">
        <v>0.11324089929845964</v>
      </c>
      <c r="J13" s="145">
        <v>0.29207866099541768</v>
      </c>
      <c r="K13" s="145">
        <v>7.1811301994145135E-2</v>
      </c>
      <c r="L13" s="145">
        <v>0.2782687952273124</v>
      </c>
      <c r="M13" s="145">
        <v>0.19610009390708863</v>
      </c>
      <c r="N13" s="145">
        <v>0.35284207037507842</v>
      </c>
      <c r="O13" s="145">
        <v>4.2810583881124992E-2</v>
      </c>
      <c r="P13" s="145">
        <v>0.30105507374468515</v>
      </c>
      <c r="Q13" s="145">
        <v>1.9513340330332114</v>
      </c>
      <c r="R13" s="145">
        <v>2.2586035463735454</v>
      </c>
      <c r="S13" s="145">
        <v>1.1303375131193796</v>
      </c>
    </row>
    <row r="14" spans="2:19" s="58" customFormat="1">
      <c r="B14" s="352">
        <v>120000</v>
      </c>
      <c r="C14" s="357" t="s">
        <v>69</v>
      </c>
      <c r="D14" s="353">
        <v>100</v>
      </c>
      <c r="E14" s="145">
        <v>92.705847403080668</v>
      </c>
      <c r="F14" s="145">
        <v>0.51591820567411051</v>
      </c>
      <c r="G14" s="145">
        <v>0.56642075555775673</v>
      </c>
      <c r="H14" s="145">
        <v>0.12576125167104046</v>
      </c>
      <c r="I14" s="145">
        <v>0.10991731445264166</v>
      </c>
      <c r="J14" s="145">
        <v>0.20597118383918445</v>
      </c>
      <c r="K14" s="145">
        <v>2.7726890132197896E-2</v>
      </c>
      <c r="L14" s="145">
        <v>0.2634054562558798</v>
      </c>
      <c r="M14" s="145">
        <v>0.23864930435213183</v>
      </c>
      <c r="N14" s="145">
        <v>0.28717136208347832</v>
      </c>
      <c r="O14" s="145">
        <v>5.9414764568995471E-2</v>
      </c>
      <c r="P14" s="145">
        <v>0.29608357676882757</v>
      </c>
      <c r="Q14" s="145">
        <v>1.7824429370698645</v>
      </c>
      <c r="R14" s="145">
        <v>1.7646185076991654</v>
      </c>
      <c r="S14" s="145">
        <v>1.0506510867950705</v>
      </c>
    </row>
    <row r="15" spans="2:19" s="58" customFormat="1">
      <c r="B15" s="352">
        <v>130000</v>
      </c>
      <c r="C15" s="357" t="s">
        <v>40</v>
      </c>
      <c r="D15" s="353">
        <v>100</v>
      </c>
      <c r="E15" s="145">
        <v>89.97592571363063</v>
      </c>
      <c r="F15" s="145">
        <v>0.59383239711108426</v>
      </c>
      <c r="G15" s="145">
        <v>0.32901524704803342</v>
      </c>
      <c r="H15" s="145">
        <v>0.14903129657227995</v>
      </c>
      <c r="I15" s="145">
        <v>0.19259429095494637</v>
      </c>
      <c r="J15" s="145">
        <v>0.24876762581680575</v>
      </c>
      <c r="K15" s="145">
        <v>8.2540410409262743E-2</v>
      </c>
      <c r="L15" s="145">
        <v>0.7543276395735401</v>
      </c>
      <c r="M15" s="145">
        <v>0.34621116588329659</v>
      </c>
      <c r="N15" s="145">
        <v>1.0856356757996086</v>
      </c>
      <c r="O15" s="145">
        <v>4.7002178149719048E-2</v>
      </c>
      <c r="P15" s="145">
        <v>0.36684626848561241</v>
      </c>
      <c r="Q15" s="145">
        <v>2.039435973862203</v>
      </c>
      <c r="R15" s="145">
        <v>1.9568955634529372</v>
      </c>
      <c r="S15" s="145">
        <v>1.8319385532500221</v>
      </c>
    </row>
    <row r="16" spans="2:19" s="58" customFormat="1">
      <c r="B16" s="352">
        <v>140000</v>
      </c>
      <c r="C16" s="357" t="s">
        <v>70</v>
      </c>
      <c r="D16" s="353">
        <v>100</v>
      </c>
      <c r="E16" s="145">
        <v>93.531415594246383</v>
      </c>
      <c r="F16" s="145">
        <v>0.66521574564724018</v>
      </c>
      <c r="G16" s="145">
        <v>0.4863739591218797</v>
      </c>
      <c r="H16" s="145">
        <v>0.22899318697956225</v>
      </c>
      <c r="I16" s="145">
        <v>7.7592732778198739E-2</v>
      </c>
      <c r="J16" s="145">
        <v>0.17884178652536056</v>
      </c>
      <c r="K16" s="145">
        <v>2.9333838001514161E-2</v>
      </c>
      <c r="L16" s="145">
        <v>0.28482210446631501</v>
      </c>
      <c r="M16" s="145">
        <v>0.12206661619984935</v>
      </c>
      <c r="N16" s="145">
        <v>0.22331566994701099</v>
      </c>
      <c r="O16" s="145">
        <v>5.0151400454201626E-2</v>
      </c>
      <c r="P16" s="145">
        <v>0.20817562452687483</v>
      </c>
      <c r="Q16" s="145">
        <v>1.2575700227100752</v>
      </c>
      <c r="R16" s="145">
        <v>1.3966691900075772</v>
      </c>
      <c r="S16" s="145">
        <v>1.2594625283875911</v>
      </c>
    </row>
    <row r="17" spans="2:19" s="58" customFormat="1">
      <c r="B17" s="352">
        <v>150000</v>
      </c>
      <c r="C17" s="357" t="s">
        <v>71</v>
      </c>
      <c r="D17" s="353">
        <v>100</v>
      </c>
      <c r="E17" s="145">
        <v>90.678699179387635</v>
      </c>
      <c r="F17" s="145">
        <v>0.75748719986907109</v>
      </c>
      <c r="G17" s="145">
        <v>0.45043991926370697</v>
      </c>
      <c r="H17" s="145">
        <v>0.13871679174557075</v>
      </c>
      <c r="I17" s="145">
        <v>6.3903241141217967E-2</v>
      </c>
      <c r="J17" s="145">
        <v>0.29068181641066237</v>
      </c>
      <c r="K17" s="145">
        <v>7.0137703691580691E-2</v>
      </c>
      <c r="L17" s="145">
        <v>0.29691627896102474</v>
      </c>
      <c r="M17" s="145">
        <v>0.26808188966559721</v>
      </c>
      <c r="N17" s="145">
        <v>0.75125273731870779</v>
      </c>
      <c r="O17" s="145">
        <v>3.6627467483381027E-2</v>
      </c>
      <c r="P17" s="145">
        <v>0.33042651516922444</v>
      </c>
      <c r="Q17" s="145">
        <v>2.147772348599966</v>
      </c>
      <c r="R17" s="145">
        <v>2.3394820720236065</v>
      </c>
      <c r="S17" s="145">
        <v>1.3793748392677541</v>
      </c>
    </row>
    <row r="18" spans="2:19">
      <c r="B18" s="18">
        <v>111000</v>
      </c>
      <c r="C18" s="282" t="s">
        <v>72</v>
      </c>
      <c r="D18" s="63">
        <v>100</v>
      </c>
      <c r="E18" s="107">
        <v>96.976067270375836</v>
      </c>
      <c r="F18" s="107">
        <v>0.38809831824062241</v>
      </c>
      <c r="G18" s="107">
        <v>1.3664294954721901</v>
      </c>
      <c r="H18" s="107">
        <v>5.6597671410090769E-2</v>
      </c>
      <c r="I18" s="107">
        <v>8.0853816300129663E-3</v>
      </c>
      <c r="J18" s="107">
        <v>0.1212807244501945</v>
      </c>
      <c r="K18" s="107">
        <v>4.8512289780077801E-2</v>
      </c>
      <c r="L18" s="107">
        <v>3.2341526520051865E-2</v>
      </c>
      <c r="M18" s="107">
        <v>3.2341526520051865E-2</v>
      </c>
      <c r="N18" s="107">
        <v>9.7024579560155616E-2</v>
      </c>
      <c r="O18" s="107" t="s">
        <v>1029</v>
      </c>
      <c r="P18" s="107">
        <v>8.0853816300129663E-3</v>
      </c>
      <c r="Q18" s="107">
        <v>0.20213454075032417</v>
      </c>
      <c r="R18" s="107">
        <v>0.13745148771022045</v>
      </c>
      <c r="S18" s="107">
        <v>0.52554980595084289</v>
      </c>
    </row>
    <row r="19" spans="2:19">
      <c r="B19" s="18">
        <v>121000</v>
      </c>
      <c r="C19" s="282" t="s">
        <v>73</v>
      </c>
      <c r="D19" s="63">
        <v>100</v>
      </c>
      <c r="E19" s="107">
        <v>94.203284172115175</v>
      </c>
      <c r="F19" s="107">
        <v>1.2125589174395555</v>
      </c>
      <c r="G19" s="107">
        <v>0.50174851756119543</v>
      </c>
      <c r="H19" s="107">
        <v>0.42572601490040812</v>
      </c>
      <c r="I19" s="107">
        <v>0.13303937965637758</v>
      </c>
      <c r="J19" s="107">
        <v>0.58917439562110063</v>
      </c>
      <c r="K19" s="107">
        <v>7.6022502660787167E-2</v>
      </c>
      <c r="L19" s="107">
        <v>0.12163600425725951</v>
      </c>
      <c r="M19" s="107">
        <v>0.10263037859206268</v>
      </c>
      <c r="N19" s="107">
        <v>0.17865288125284989</v>
      </c>
      <c r="O19" s="107">
        <v>3.8011251330393583E-2</v>
      </c>
      <c r="P19" s="107">
        <v>0.11403375399118079</v>
      </c>
      <c r="Q19" s="107">
        <v>0.70700927474532138</v>
      </c>
      <c r="R19" s="107">
        <v>0.75642390147483263</v>
      </c>
      <c r="S19" s="107">
        <v>0.84004865440169829</v>
      </c>
    </row>
    <row r="20" spans="2:19">
      <c r="B20" s="18">
        <v>122000</v>
      </c>
      <c r="C20" s="282" t="s">
        <v>74</v>
      </c>
      <c r="D20" s="63">
        <v>100</v>
      </c>
      <c r="E20" s="107">
        <v>90.592745502801861</v>
      </c>
      <c r="F20" s="107">
        <v>0.79622530227071531</v>
      </c>
      <c r="G20" s="107">
        <v>0.94367443232084791</v>
      </c>
      <c r="H20" s="107">
        <v>0.61928634621055634</v>
      </c>
      <c r="I20" s="107">
        <v>0.35387791212031788</v>
      </c>
      <c r="J20" s="107">
        <v>0.5308168681804768</v>
      </c>
      <c r="K20" s="107" t="s">
        <v>1029</v>
      </c>
      <c r="L20" s="107">
        <v>0.32438808611029135</v>
      </c>
      <c r="M20" s="107">
        <v>0.14744913005013241</v>
      </c>
      <c r="N20" s="107">
        <v>0.17693895606015891</v>
      </c>
      <c r="O20" s="107" t="s">
        <v>1029</v>
      </c>
      <c r="P20" s="107">
        <v>2.9489826010026487E-2</v>
      </c>
      <c r="Q20" s="107">
        <v>0.82571512828074189</v>
      </c>
      <c r="R20" s="107">
        <v>1.3270421704511925</v>
      </c>
      <c r="S20" s="107">
        <v>3.3323503391329945</v>
      </c>
    </row>
    <row r="21" spans="2:19">
      <c r="B21" s="18">
        <v>131000</v>
      </c>
      <c r="C21" s="282" t="s">
        <v>75</v>
      </c>
      <c r="D21" s="63">
        <v>100</v>
      </c>
      <c r="E21" s="107">
        <v>94.281813216821192</v>
      </c>
      <c r="F21" s="107">
        <v>0.68268705625341175</v>
      </c>
      <c r="G21" s="107">
        <v>0.52976515565264748</v>
      </c>
      <c r="H21" s="107">
        <v>0.27307482250136461</v>
      </c>
      <c r="I21" s="107">
        <v>9.284543965046399E-2</v>
      </c>
      <c r="J21" s="107">
        <v>0.19661387220098253</v>
      </c>
      <c r="K21" s="107">
        <v>1.0922992900054586E-2</v>
      </c>
      <c r="L21" s="107">
        <v>0.12015292190060044</v>
      </c>
      <c r="M21" s="107">
        <v>9.2845439650463962E-2</v>
      </c>
      <c r="N21" s="107">
        <v>0.22392135445111899</v>
      </c>
      <c r="O21" s="107">
        <v>1.0922992900054586E-2</v>
      </c>
      <c r="P21" s="107">
        <v>0.16384489350081882</v>
      </c>
      <c r="Q21" s="107">
        <v>0.85745494265428523</v>
      </c>
      <c r="R21" s="107">
        <v>1.1742217367558685</v>
      </c>
      <c r="S21" s="107">
        <v>1.2889131622064414</v>
      </c>
    </row>
    <row r="22" spans="2:19">
      <c r="B22" s="18">
        <v>141000</v>
      </c>
      <c r="C22" s="282" t="s">
        <v>76</v>
      </c>
      <c r="D22" s="63">
        <v>100</v>
      </c>
      <c r="E22" s="107">
        <v>94.509345794393013</v>
      </c>
      <c r="F22" s="107">
        <v>1.028037383177572</v>
      </c>
      <c r="G22" s="107">
        <v>0.51401869158878577</v>
      </c>
      <c r="H22" s="107">
        <v>2.3364485981308442E-2</v>
      </c>
      <c r="I22" s="107">
        <v>9.3457943925233766E-2</v>
      </c>
      <c r="J22" s="107">
        <v>0.21028037383177597</v>
      </c>
      <c r="K22" s="107" t="s">
        <v>1029</v>
      </c>
      <c r="L22" s="107">
        <v>7.0093457943925325E-2</v>
      </c>
      <c r="M22" s="107">
        <v>2.3364485981308442E-2</v>
      </c>
      <c r="N22" s="107">
        <v>0.25700934579439283</v>
      </c>
      <c r="O22" s="107">
        <v>7.0093457943925325E-2</v>
      </c>
      <c r="P22" s="107">
        <v>2.3364485981308442E-2</v>
      </c>
      <c r="Q22" s="107">
        <v>0.58411214953271107</v>
      </c>
      <c r="R22" s="107">
        <v>1.7757009345794414</v>
      </c>
      <c r="S22" s="107">
        <v>0.81775700934579554</v>
      </c>
    </row>
    <row r="23" spans="2:19">
      <c r="B23" s="18">
        <v>151000</v>
      </c>
      <c r="C23" s="282" t="s">
        <v>77</v>
      </c>
      <c r="D23" s="63">
        <v>100</v>
      </c>
      <c r="E23" s="107">
        <v>91.9567953020141</v>
      </c>
      <c r="F23" s="107">
        <v>2.1602348993288678</v>
      </c>
      <c r="G23" s="107">
        <v>1.2374161073825554</v>
      </c>
      <c r="H23" s="107">
        <v>1.9505033557047062</v>
      </c>
      <c r="I23" s="107">
        <v>6.2919463087248578E-2</v>
      </c>
      <c r="J23" s="107">
        <v>0.14681208053691333</v>
      </c>
      <c r="K23" s="107">
        <v>1.0486577181208096E-2</v>
      </c>
      <c r="L23" s="107">
        <v>4.1946308724832383E-2</v>
      </c>
      <c r="M23" s="107">
        <v>0.10486577181208095</v>
      </c>
      <c r="N23" s="107">
        <v>5.2432885906040477E-2</v>
      </c>
      <c r="O23" s="107" t="s">
        <v>1029</v>
      </c>
      <c r="P23" s="107">
        <v>4.1946308724832383E-2</v>
      </c>
      <c r="Q23" s="107">
        <v>0.70260067114094238</v>
      </c>
      <c r="R23" s="107">
        <v>1.0067114093959773</v>
      </c>
      <c r="S23" s="107">
        <v>0.52432885906040494</v>
      </c>
    </row>
    <row r="24" spans="2:19">
      <c r="B24" s="18">
        <v>112000</v>
      </c>
      <c r="C24" s="282" t="s">
        <v>78</v>
      </c>
      <c r="D24" s="63">
        <v>100</v>
      </c>
      <c r="E24" s="107">
        <v>98.233730601045579</v>
      </c>
      <c r="F24" s="107">
        <v>0.2057789591014316</v>
      </c>
      <c r="G24" s="107">
        <v>0.42870616479464918</v>
      </c>
      <c r="H24" s="107" t="s">
        <v>1029</v>
      </c>
      <c r="I24" s="107" t="s">
        <v>1029</v>
      </c>
      <c r="J24" s="107">
        <v>0.24007545228500354</v>
      </c>
      <c r="K24" s="107">
        <v>8.5741232958929815E-3</v>
      </c>
      <c r="L24" s="107">
        <v>7.7167109663036831E-2</v>
      </c>
      <c r="M24" s="107">
        <v>4.2870616479464906E-2</v>
      </c>
      <c r="N24" s="107">
        <v>3.4296493183571926E-2</v>
      </c>
      <c r="O24" s="107">
        <v>1.7148246591785963E-2</v>
      </c>
      <c r="P24" s="107">
        <v>3.4296493183571926E-2</v>
      </c>
      <c r="Q24" s="107">
        <v>0.12003772614250173</v>
      </c>
      <c r="R24" s="107">
        <v>0.14576009603018072</v>
      </c>
      <c r="S24" s="107">
        <v>0.41155791820286319</v>
      </c>
    </row>
    <row r="25" spans="2:19">
      <c r="B25" s="18">
        <v>123000</v>
      </c>
      <c r="C25" s="282" t="s">
        <v>79</v>
      </c>
      <c r="D25" s="63">
        <v>100</v>
      </c>
      <c r="E25" s="107">
        <v>97.623400365630701</v>
      </c>
      <c r="F25" s="107">
        <v>0.18281535648994515</v>
      </c>
      <c r="G25" s="107">
        <v>0.18281535648994515</v>
      </c>
      <c r="H25" s="107" t="s">
        <v>1029</v>
      </c>
      <c r="I25" s="107" t="s">
        <v>1029</v>
      </c>
      <c r="J25" s="107">
        <v>0.18281535648994515</v>
      </c>
      <c r="K25" s="107" t="s">
        <v>1029</v>
      </c>
      <c r="L25" s="107" t="s">
        <v>1029</v>
      </c>
      <c r="M25" s="107" t="s">
        <v>1029</v>
      </c>
      <c r="N25" s="107">
        <v>1.0968921389396709</v>
      </c>
      <c r="O25" s="107">
        <v>0.18281535648994515</v>
      </c>
      <c r="P25" s="107" t="s">
        <v>1029</v>
      </c>
      <c r="Q25" s="107" t="s">
        <v>1029</v>
      </c>
      <c r="R25" s="107">
        <v>0.18281535648994515</v>
      </c>
      <c r="S25" s="107">
        <v>0.3656307129798903</v>
      </c>
    </row>
    <row r="26" spans="2:19">
      <c r="B26" s="18">
        <v>125000</v>
      </c>
      <c r="C26" s="282" t="s">
        <v>80</v>
      </c>
      <c r="D26" s="63">
        <v>100</v>
      </c>
      <c r="E26" s="107">
        <v>95.839694656488618</v>
      </c>
      <c r="F26" s="107">
        <v>0.64885496183206137</v>
      </c>
      <c r="G26" s="107">
        <v>0.89694656488549662</v>
      </c>
      <c r="H26" s="107">
        <v>0.36259541984732835</v>
      </c>
      <c r="I26" s="107">
        <v>0.74427480916030553</v>
      </c>
      <c r="J26" s="107">
        <v>0.22900763358778636</v>
      </c>
      <c r="K26" s="107" t="s">
        <v>1029</v>
      </c>
      <c r="L26" s="107">
        <v>5.7251908396946591E-2</v>
      </c>
      <c r="M26" s="107" t="s">
        <v>1029</v>
      </c>
      <c r="N26" s="107">
        <v>0.1526717557251909</v>
      </c>
      <c r="O26" s="107" t="s">
        <v>1029</v>
      </c>
      <c r="P26" s="107">
        <v>5.7251908396946591E-2</v>
      </c>
      <c r="Q26" s="107">
        <v>0.19083969465648862</v>
      </c>
      <c r="R26" s="107">
        <v>0.40076335877862618</v>
      </c>
      <c r="S26" s="107">
        <v>0.41984732824427506</v>
      </c>
    </row>
    <row r="27" spans="2:19">
      <c r="B27" s="18">
        <v>126000</v>
      </c>
      <c r="C27" s="282" t="s">
        <v>81</v>
      </c>
      <c r="D27" s="63">
        <v>100</v>
      </c>
      <c r="E27" s="107">
        <v>96.013532047179424</v>
      </c>
      <c r="F27" s="107">
        <v>1.3989210935357044</v>
      </c>
      <c r="G27" s="107">
        <v>0.38401755508823288</v>
      </c>
      <c r="H27" s="107">
        <v>0.13714912681722602</v>
      </c>
      <c r="I27" s="107">
        <v>0.14629240193837439</v>
      </c>
      <c r="J27" s="107">
        <v>0.14629240193837445</v>
      </c>
      <c r="K27" s="107" t="s">
        <v>1029</v>
      </c>
      <c r="L27" s="107">
        <v>2.7429825363445199E-2</v>
      </c>
      <c r="M27" s="107">
        <v>5.4859650726890398E-2</v>
      </c>
      <c r="N27" s="107">
        <v>6.4002925848038794E-2</v>
      </c>
      <c r="O27" s="107" t="s">
        <v>1029</v>
      </c>
      <c r="P27" s="107">
        <v>5.4859650726890398E-2</v>
      </c>
      <c r="Q27" s="107">
        <v>0.41144738045167811</v>
      </c>
      <c r="R27" s="107">
        <v>0.56688305751120094</v>
      </c>
      <c r="S27" s="107">
        <v>0.59431288287464601</v>
      </c>
    </row>
    <row r="28" spans="2:19">
      <c r="B28" s="18">
        <v>142000</v>
      </c>
      <c r="C28" s="282" t="s">
        <v>82</v>
      </c>
      <c r="D28" s="63">
        <v>100</v>
      </c>
      <c r="E28" s="107">
        <v>95.444763271162429</v>
      </c>
      <c r="F28" s="107">
        <v>0.26004304160688646</v>
      </c>
      <c r="G28" s="107">
        <v>1.3809182209469142</v>
      </c>
      <c r="H28" s="107">
        <v>0.30487804878048758</v>
      </c>
      <c r="I28" s="107">
        <v>1.7934002869440444E-2</v>
      </c>
      <c r="J28" s="107">
        <v>0.17037302725968426</v>
      </c>
      <c r="K28" s="107">
        <v>8.9670014347202221E-3</v>
      </c>
      <c r="L28" s="107">
        <v>0.29591104734576745</v>
      </c>
      <c r="M28" s="107">
        <v>1.7934002869440444E-2</v>
      </c>
      <c r="N28" s="107">
        <v>0.20624103299856511</v>
      </c>
      <c r="O28" s="107">
        <v>8.9670014347202221E-3</v>
      </c>
      <c r="P28" s="107">
        <v>2.6901004304160665E-2</v>
      </c>
      <c r="Q28" s="107">
        <v>0.42144906743185062</v>
      </c>
      <c r="R28" s="107">
        <v>0.68149210903873692</v>
      </c>
      <c r="S28" s="107">
        <v>0.75322812051649868</v>
      </c>
    </row>
    <row r="29" spans="2:19">
      <c r="B29" s="18">
        <v>143000</v>
      </c>
      <c r="C29" s="282" t="s">
        <v>83</v>
      </c>
      <c r="D29" s="63">
        <v>100</v>
      </c>
      <c r="E29" s="107">
        <v>96.045197740112812</v>
      </c>
      <c r="F29" s="107">
        <v>0.33898305084745733</v>
      </c>
      <c r="G29" s="107">
        <v>1.0169491525423722</v>
      </c>
      <c r="H29" s="107">
        <v>0.18079096045197723</v>
      </c>
      <c r="I29" s="107">
        <v>4.5197740112994308E-2</v>
      </c>
      <c r="J29" s="107">
        <v>0.56497175141242906</v>
      </c>
      <c r="K29" s="107">
        <v>9.0395480225988617E-2</v>
      </c>
      <c r="L29" s="107">
        <v>0.11299435028248579</v>
      </c>
      <c r="M29" s="107">
        <v>9.0395480225988617E-2</v>
      </c>
      <c r="N29" s="107">
        <v>2.2598870056497154E-2</v>
      </c>
      <c r="O29" s="107" t="s">
        <v>1029</v>
      </c>
      <c r="P29" s="107" t="s">
        <v>1029</v>
      </c>
      <c r="Q29" s="107">
        <v>0.24858757062146872</v>
      </c>
      <c r="R29" s="107">
        <v>0.1581920903954801</v>
      </c>
      <c r="S29" s="107">
        <v>1.0847457627118635</v>
      </c>
    </row>
    <row r="30" spans="2:19">
      <c r="B30" s="18">
        <v>144000</v>
      </c>
      <c r="C30" s="282" t="s">
        <v>84</v>
      </c>
      <c r="D30" s="63">
        <v>100</v>
      </c>
      <c r="E30" s="107">
        <v>95.904954499494139</v>
      </c>
      <c r="F30" s="107">
        <v>0.25278058645095997</v>
      </c>
      <c r="G30" s="107">
        <v>0.27805864509605593</v>
      </c>
      <c r="H30" s="107">
        <v>0.15166835187057598</v>
      </c>
      <c r="I30" s="107">
        <v>5.0556117290191993E-2</v>
      </c>
      <c r="J30" s="107">
        <v>0.15166835187057598</v>
      </c>
      <c r="K30" s="107" t="s">
        <v>1029</v>
      </c>
      <c r="L30" s="107" t="s">
        <v>1029</v>
      </c>
      <c r="M30" s="107" t="s">
        <v>1029</v>
      </c>
      <c r="N30" s="107">
        <v>0.10111223458038399</v>
      </c>
      <c r="O30" s="107" t="s">
        <v>1029</v>
      </c>
      <c r="P30" s="107">
        <v>7.583417593528799E-2</v>
      </c>
      <c r="Q30" s="107">
        <v>0.48028311425682391</v>
      </c>
      <c r="R30" s="107">
        <v>0.55611729019211209</v>
      </c>
      <c r="S30" s="107">
        <v>1.9969666329625841</v>
      </c>
    </row>
    <row r="31" spans="2:19">
      <c r="B31" s="18">
        <v>145000</v>
      </c>
      <c r="C31" s="282" t="s">
        <v>85</v>
      </c>
      <c r="D31" s="63">
        <v>100</v>
      </c>
      <c r="E31" s="107">
        <v>93.680514921006647</v>
      </c>
      <c r="F31" s="107" t="s">
        <v>1029</v>
      </c>
      <c r="G31" s="107">
        <v>3.9204212990052709</v>
      </c>
      <c r="H31" s="107" t="s">
        <v>1029</v>
      </c>
      <c r="I31" s="107" t="s">
        <v>1029</v>
      </c>
      <c r="J31" s="107">
        <v>0.11702750146284388</v>
      </c>
      <c r="K31" s="107">
        <v>0.11702750146284388</v>
      </c>
      <c r="L31" s="107">
        <v>0.11702750146284388</v>
      </c>
      <c r="M31" s="107" t="s">
        <v>1029</v>
      </c>
      <c r="N31" s="107">
        <v>0.35108250438853161</v>
      </c>
      <c r="O31" s="107" t="s">
        <v>1029</v>
      </c>
      <c r="P31" s="107" t="s">
        <v>1029</v>
      </c>
      <c r="Q31" s="107">
        <v>0.40959625511995357</v>
      </c>
      <c r="R31" s="107">
        <v>0.93622001170275104</v>
      </c>
      <c r="S31" s="107">
        <v>0.35108250438853161</v>
      </c>
    </row>
    <row r="32" spans="2:19">
      <c r="B32" s="18">
        <v>146000</v>
      </c>
      <c r="C32" s="282" t="s">
        <v>86</v>
      </c>
      <c r="D32" s="63">
        <v>100</v>
      </c>
      <c r="E32" s="107">
        <v>93.226205191594701</v>
      </c>
      <c r="F32" s="107">
        <v>0.19777503090234821</v>
      </c>
      <c r="G32" s="107">
        <v>0.46971569839307714</v>
      </c>
      <c r="H32" s="107">
        <v>0.56860321384425128</v>
      </c>
      <c r="I32" s="107">
        <v>9.8887515451174107E-2</v>
      </c>
      <c r="J32" s="107">
        <v>0.88998763906056699</v>
      </c>
      <c r="K32" s="107">
        <v>2.4721878862793527E-2</v>
      </c>
      <c r="L32" s="107">
        <v>9.8887515451174107E-2</v>
      </c>
      <c r="M32" s="107">
        <v>2.4721878862793527E-2</v>
      </c>
      <c r="N32" s="107">
        <v>7.4165636588380587E-2</v>
      </c>
      <c r="O32" s="107" t="s">
        <v>1029</v>
      </c>
      <c r="P32" s="107">
        <v>9.8887515451174107E-2</v>
      </c>
      <c r="Q32" s="107">
        <v>0.51915945611866421</v>
      </c>
      <c r="R32" s="107">
        <v>1.5327564894931989</v>
      </c>
      <c r="S32" s="107">
        <v>2.1755253399258305</v>
      </c>
    </row>
    <row r="33" spans="2:19">
      <c r="B33" s="18">
        <v>152000</v>
      </c>
      <c r="C33" s="282" t="s">
        <v>87</v>
      </c>
      <c r="D33" s="63">
        <v>100</v>
      </c>
      <c r="E33" s="107">
        <v>93.178433124813864</v>
      </c>
      <c r="F33" s="107">
        <v>1.4745308310991931</v>
      </c>
      <c r="G33" s="107">
        <v>1.1319630622579659</v>
      </c>
      <c r="H33" s="107">
        <v>0.1489425081918376</v>
      </c>
      <c r="I33" s="107">
        <v>0.1489425081918376</v>
      </c>
      <c r="J33" s="107">
        <v>0.35746201966041036</v>
      </c>
      <c r="K33" s="107">
        <v>4.4682752457551281E-2</v>
      </c>
      <c r="L33" s="107">
        <v>1.489425081918376E-2</v>
      </c>
      <c r="M33" s="107">
        <v>4.4682752457551281E-2</v>
      </c>
      <c r="N33" s="107">
        <v>8.9365504915102562E-2</v>
      </c>
      <c r="O33" s="107">
        <v>7.4471254095918801E-2</v>
      </c>
      <c r="P33" s="107">
        <v>0.17873100983020512</v>
      </c>
      <c r="Q33" s="107">
        <v>0.55108728030979925</v>
      </c>
      <c r="R33" s="107">
        <v>1.2957998212689876</v>
      </c>
      <c r="S33" s="107">
        <v>1.2660113196306195</v>
      </c>
    </row>
    <row r="34" spans="2:19">
      <c r="B34" s="18">
        <v>153000</v>
      </c>
      <c r="C34" s="282" t="s">
        <v>88</v>
      </c>
      <c r="D34" s="63">
        <v>100</v>
      </c>
      <c r="E34" s="107">
        <v>97.451705713111664</v>
      </c>
      <c r="F34" s="107">
        <v>9.5903548431292049E-2</v>
      </c>
      <c r="G34" s="107">
        <v>0.63022331826277656</v>
      </c>
      <c r="H34" s="107">
        <v>0.17810658994382811</v>
      </c>
      <c r="I34" s="107" t="s">
        <v>1029</v>
      </c>
      <c r="J34" s="107">
        <v>4.1101520756268023E-2</v>
      </c>
      <c r="K34" s="107">
        <v>9.5903548431292049E-2</v>
      </c>
      <c r="L34" s="107">
        <v>0.10960405535004807</v>
      </c>
      <c r="M34" s="107">
        <v>6.8502534593780029E-2</v>
      </c>
      <c r="N34" s="107">
        <v>8.2203041512536046E-2</v>
      </c>
      <c r="O34" s="107" t="s">
        <v>1029</v>
      </c>
      <c r="P34" s="107">
        <v>4.1101520756268023E-2</v>
      </c>
      <c r="Q34" s="107">
        <v>0.5069187559939724</v>
      </c>
      <c r="R34" s="107">
        <v>0.23290861761885218</v>
      </c>
      <c r="S34" s="107">
        <v>0.46581723523770435</v>
      </c>
    </row>
    <row r="35" spans="2:19">
      <c r="B35" s="18">
        <v>154000</v>
      </c>
      <c r="C35" s="282" t="s">
        <v>89</v>
      </c>
      <c r="D35" s="63">
        <v>100</v>
      </c>
      <c r="E35" s="107">
        <v>93.273862622658967</v>
      </c>
      <c r="F35" s="107">
        <v>1.2756467439785946</v>
      </c>
      <c r="G35" s="107">
        <v>0.62444246208742393</v>
      </c>
      <c r="H35" s="107">
        <v>0.16057091882248045</v>
      </c>
      <c r="I35" s="107">
        <v>0.26761819803746745</v>
      </c>
      <c r="J35" s="107">
        <v>0.31222123104371208</v>
      </c>
      <c r="K35" s="107">
        <v>8.9206066012489128E-3</v>
      </c>
      <c r="L35" s="107">
        <v>0.25869759143621857</v>
      </c>
      <c r="M35" s="107">
        <v>0.65120428189117074</v>
      </c>
      <c r="N35" s="107">
        <v>0.17841213202497827</v>
      </c>
      <c r="O35" s="107">
        <v>8.9206066012489128E-3</v>
      </c>
      <c r="P35" s="107">
        <v>0.13380909901873372</v>
      </c>
      <c r="Q35" s="107">
        <v>0.67796610169491756</v>
      </c>
      <c r="R35" s="107">
        <v>0.91882247992863852</v>
      </c>
      <c r="S35" s="107">
        <v>1.2488849241748479</v>
      </c>
    </row>
    <row r="36" spans="2:19" s="54" customFormat="1">
      <c r="B36" s="293"/>
      <c r="C36" s="295" t="s">
        <v>90</v>
      </c>
      <c r="D36" s="291">
        <v>100</v>
      </c>
      <c r="E36" s="292">
        <v>92.87062700956416</v>
      </c>
      <c r="F36" s="292">
        <v>1.148112793702798</v>
      </c>
      <c r="G36" s="292">
        <v>1.5512995131857215</v>
      </c>
      <c r="H36" s="292">
        <v>1.2450484760560672</v>
      </c>
      <c r="I36" s="292">
        <v>0.3397677815365463</v>
      </c>
      <c r="J36" s="292">
        <v>0.33796050610284134</v>
      </c>
      <c r="K36" s="292">
        <v>0.5781638410189115</v>
      </c>
      <c r="L36" s="292">
        <v>3.8117081874506208E-2</v>
      </c>
      <c r="M36" s="292">
        <v>0.12864515132645821</v>
      </c>
      <c r="N36" s="292">
        <v>0.13028812899346312</v>
      </c>
      <c r="O36" s="292">
        <v>1.3801012402838448E-2</v>
      </c>
      <c r="P36" s="292">
        <v>2.3823176171566377E-2</v>
      </c>
      <c r="Q36" s="292">
        <v>0.20898675924298232</v>
      </c>
      <c r="R36" s="292">
        <v>0.68627177150781382</v>
      </c>
      <c r="S36" s="292">
        <v>0.69908699731044399</v>
      </c>
    </row>
    <row r="37" spans="2:19" s="54" customFormat="1">
      <c r="B37" s="293">
        <v>300000</v>
      </c>
      <c r="C37" s="295" t="s">
        <v>91</v>
      </c>
      <c r="D37" s="291">
        <v>100</v>
      </c>
      <c r="E37" s="292">
        <v>91.525818120279524</v>
      </c>
      <c r="F37" s="292">
        <v>1.8477778012819281</v>
      </c>
      <c r="G37" s="292">
        <v>1.1232627504072161</v>
      </c>
      <c r="H37" s="292">
        <v>0.52884310282825664</v>
      </c>
      <c r="I37" s="292">
        <v>0.17557591013898127</v>
      </c>
      <c r="J37" s="292">
        <v>0.3003828824064495</v>
      </c>
      <c r="K37" s="292">
        <v>0.1491337549975684</v>
      </c>
      <c r="L37" s="292">
        <v>7.192266198464288E-2</v>
      </c>
      <c r="M37" s="292">
        <v>0.39663232712119229</v>
      </c>
      <c r="N37" s="292">
        <v>0.29086370655554111</v>
      </c>
      <c r="O37" s="292">
        <v>1.6922979290504205E-2</v>
      </c>
      <c r="P37" s="292">
        <v>9.5191758509086191E-2</v>
      </c>
      <c r="Q37" s="292">
        <v>0.84086053349692813</v>
      </c>
      <c r="R37" s="292">
        <v>1.1158589469676208</v>
      </c>
      <c r="S37" s="292">
        <v>1.5209527637340661</v>
      </c>
    </row>
    <row r="38" spans="2:19">
      <c r="B38" s="17">
        <v>301000</v>
      </c>
      <c r="C38" s="283" t="s">
        <v>92</v>
      </c>
      <c r="D38" s="63">
        <v>100</v>
      </c>
      <c r="E38" s="107">
        <v>91.323086395320303</v>
      </c>
      <c r="F38" s="107">
        <v>1.907557666512756</v>
      </c>
      <c r="G38" s="107">
        <v>1.1302416606196619</v>
      </c>
      <c r="H38" s="107">
        <v>0.50904853002617101</v>
      </c>
      <c r="I38" s="107">
        <v>0.17701255579743738</v>
      </c>
      <c r="J38" s="107">
        <v>0.30454955252105675</v>
      </c>
      <c r="K38" s="107">
        <v>0.15282450469468203</v>
      </c>
      <c r="L38" s="107">
        <v>7.4763067044880366E-2</v>
      </c>
      <c r="M38" s="107">
        <v>0.40899795501022768</v>
      </c>
      <c r="N38" s="107">
        <v>0.29355498383798623</v>
      </c>
      <c r="O38" s="107">
        <v>1.7591309892913028E-2</v>
      </c>
      <c r="P38" s="107">
        <v>9.8951118147635797E-2</v>
      </c>
      <c r="Q38" s="107">
        <v>0.86967038283088804</v>
      </c>
      <c r="R38" s="107">
        <v>1.1533302548541102</v>
      </c>
      <c r="S38" s="107">
        <v>1.5788200628889446</v>
      </c>
    </row>
    <row r="39" spans="2:19">
      <c r="B39" s="17">
        <v>310000</v>
      </c>
      <c r="C39" s="283" t="s">
        <v>93</v>
      </c>
      <c r="D39" s="63">
        <v>100</v>
      </c>
      <c r="E39" s="107">
        <v>99.122137404580073</v>
      </c>
      <c r="F39" s="107">
        <v>0.11450381679389311</v>
      </c>
      <c r="G39" s="107">
        <v>0.5725190839694656</v>
      </c>
      <c r="H39" s="107" t="s">
        <v>1029</v>
      </c>
      <c r="I39" s="107" t="s">
        <v>1029</v>
      </c>
      <c r="J39" s="107" t="s">
        <v>1029</v>
      </c>
      <c r="K39" s="107">
        <v>3.8167938931297704E-2</v>
      </c>
      <c r="L39" s="107" t="s">
        <v>1029</v>
      </c>
      <c r="M39" s="107" t="s">
        <v>1029</v>
      </c>
      <c r="N39" s="107">
        <v>3.8167938931297704E-2</v>
      </c>
      <c r="O39" s="107" t="s">
        <v>1029</v>
      </c>
      <c r="P39" s="107" t="s">
        <v>1029</v>
      </c>
      <c r="Q39" s="107">
        <v>3.8167938931297704E-2</v>
      </c>
      <c r="R39" s="107" t="s">
        <v>1029</v>
      </c>
      <c r="S39" s="107">
        <v>7.6335877862595408E-2</v>
      </c>
    </row>
    <row r="40" spans="2:19">
      <c r="B40" s="17">
        <v>311000</v>
      </c>
      <c r="C40" s="283" t="s">
        <v>94</v>
      </c>
      <c r="D40" s="63">
        <v>100</v>
      </c>
      <c r="E40" s="107">
        <v>90.020576131687235</v>
      </c>
      <c r="F40" s="107">
        <v>0.92592592592592537</v>
      </c>
      <c r="G40" s="107">
        <v>1.9547325102880646</v>
      </c>
      <c r="H40" s="107">
        <v>3.8065843621399149</v>
      </c>
      <c r="I40" s="107">
        <v>0.51440329218106962</v>
      </c>
      <c r="J40" s="107">
        <v>0.72016460905349744</v>
      </c>
      <c r="K40" s="107">
        <v>0.10288065843621391</v>
      </c>
      <c r="L40" s="107" t="s">
        <v>1029</v>
      </c>
      <c r="M40" s="107">
        <v>0.30864197530864174</v>
      </c>
      <c r="N40" s="107">
        <v>0.72016460905349744</v>
      </c>
      <c r="O40" s="107" t="s">
        <v>1029</v>
      </c>
      <c r="P40" s="107" t="s">
        <v>1029</v>
      </c>
      <c r="Q40" s="107">
        <v>0.30864197530864174</v>
      </c>
      <c r="R40" s="107">
        <v>0.61728395061728347</v>
      </c>
      <c r="S40" s="107" t="s">
        <v>1029</v>
      </c>
    </row>
    <row r="41" spans="2:19" s="54" customFormat="1">
      <c r="B41" s="296">
        <v>1400000</v>
      </c>
      <c r="C41" s="297" t="s">
        <v>95</v>
      </c>
      <c r="D41" s="291">
        <v>100</v>
      </c>
      <c r="E41" s="292">
        <v>80.460186804282586</v>
      </c>
      <c r="F41" s="292">
        <v>1.1707254659444677</v>
      </c>
      <c r="G41" s="292">
        <v>7.6832857081929244</v>
      </c>
      <c r="H41" s="292">
        <v>4.2201560967287826</v>
      </c>
      <c r="I41" s="292">
        <v>0.6461380986906623</v>
      </c>
      <c r="J41" s="292">
        <v>0.37318207020087751</v>
      </c>
      <c r="K41" s="292">
        <v>6.3974069177293296E-3</v>
      </c>
      <c r="L41" s="292">
        <v>2.9854565616070205E-2</v>
      </c>
      <c r="M41" s="292">
        <v>6.8239007122446182E-2</v>
      </c>
      <c r="N41" s="292">
        <v>0.13434554527231593</v>
      </c>
      <c r="O41" s="292">
        <v>8.5298758903057728E-3</v>
      </c>
      <c r="P41" s="292" t="s">
        <v>1029</v>
      </c>
      <c r="Q41" s="292">
        <v>0.10662344862882216</v>
      </c>
      <c r="R41" s="292">
        <v>3.1880411140017841</v>
      </c>
      <c r="S41" s="292">
        <v>1.9042947925107623</v>
      </c>
    </row>
    <row r="42" spans="2:19">
      <c r="B42" s="24">
        <v>1401000</v>
      </c>
      <c r="C42" s="282" t="s">
        <v>96</v>
      </c>
      <c r="D42" s="63">
        <v>100</v>
      </c>
      <c r="E42" s="107">
        <v>95.194468452895848</v>
      </c>
      <c r="F42" s="107">
        <v>0.12100259291270543</v>
      </c>
      <c r="G42" s="107">
        <v>1.7458945548833216</v>
      </c>
      <c r="H42" s="107">
        <v>0.10371650821089037</v>
      </c>
      <c r="I42" s="107">
        <v>0.32843560933448623</v>
      </c>
      <c r="J42" s="107">
        <v>0.15557476231633557</v>
      </c>
      <c r="K42" s="107" t="s">
        <v>1029</v>
      </c>
      <c r="L42" s="107">
        <v>6.9144338807260244E-2</v>
      </c>
      <c r="M42" s="107">
        <v>0.22471910112359583</v>
      </c>
      <c r="N42" s="107">
        <v>0.19014693171996569</v>
      </c>
      <c r="O42" s="107" t="s">
        <v>1029</v>
      </c>
      <c r="P42" s="107" t="s">
        <v>1029</v>
      </c>
      <c r="Q42" s="107">
        <v>0.15557476231633557</v>
      </c>
      <c r="R42" s="107">
        <v>1.2273120138288696</v>
      </c>
      <c r="S42" s="107">
        <v>0.48401037165082184</v>
      </c>
    </row>
    <row r="43" spans="2:19">
      <c r="B43" s="25">
        <v>1402000</v>
      </c>
      <c r="C43" s="282" t="s">
        <v>97</v>
      </c>
      <c r="D43" s="63">
        <v>100</v>
      </c>
      <c r="E43" s="107">
        <v>90.249369571308662</v>
      </c>
      <c r="F43" s="107">
        <v>0.22415242364808191</v>
      </c>
      <c r="G43" s="107">
        <v>5.2395629027739092</v>
      </c>
      <c r="H43" s="107">
        <v>0.75651442981227646</v>
      </c>
      <c r="I43" s="107">
        <v>0.64443821798823553</v>
      </c>
      <c r="J43" s="107">
        <v>0.36424768842813315</v>
      </c>
      <c r="K43" s="107" t="s">
        <v>1029</v>
      </c>
      <c r="L43" s="107">
        <v>0.16811431773606145</v>
      </c>
      <c r="M43" s="107">
        <v>8.4057158868030724E-2</v>
      </c>
      <c r="N43" s="107">
        <v>0.19613337069207168</v>
      </c>
      <c r="O43" s="107" t="s">
        <v>1029</v>
      </c>
      <c r="P43" s="107" t="s">
        <v>1029</v>
      </c>
      <c r="Q43" s="107">
        <v>0.19613337069207168</v>
      </c>
      <c r="R43" s="107">
        <v>1.4569907537125326</v>
      </c>
      <c r="S43" s="107">
        <v>0.42028579434015384</v>
      </c>
    </row>
    <row r="44" spans="2:19">
      <c r="B44" s="25">
        <v>1410000</v>
      </c>
      <c r="C44" s="282" t="s">
        <v>98</v>
      </c>
      <c r="D44" s="63">
        <v>100</v>
      </c>
      <c r="E44" s="107">
        <v>78.981406628941045</v>
      </c>
      <c r="F44" s="107">
        <v>1.2934518997574769</v>
      </c>
      <c r="G44" s="107">
        <v>8.0840743734842305E-2</v>
      </c>
      <c r="H44" s="107">
        <v>17.946645109134984</v>
      </c>
      <c r="I44" s="107" t="s">
        <v>1029</v>
      </c>
      <c r="J44" s="107">
        <v>1.1317704122877923</v>
      </c>
      <c r="K44" s="107" t="s">
        <v>1029</v>
      </c>
      <c r="L44" s="107" t="s">
        <v>1029</v>
      </c>
      <c r="M44" s="107" t="s">
        <v>1029</v>
      </c>
      <c r="N44" s="107">
        <v>8.0840743734842305E-2</v>
      </c>
      <c r="O44" s="107" t="s">
        <v>1029</v>
      </c>
      <c r="P44" s="107" t="s">
        <v>1029</v>
      </c>
      <c r="Q44" s="107" t="s">
        <v>1029</v>
      </c>
      <c r="R44" s="107">
        <v>0.16168148746968461</v>
      </c>
      <c r="S44" s="107">
        <v>0.32336297493936922</v>
      </c>
    </row>
    <row r="45" spans="2:19">
      <c r="B45" s="25">
        <v>1411000</v>
      </c>
      <c r="C45" s="273" t="s">
        <v>99</v>
      </c>
      <c r="D45" s="63">
        <v>100</v>
      </c>
      <c r="E45" s="107">
        <v>95.171339563862915</v>
      </c>
      <c r="F45" s="107">
        <v>0.31152647975077896</v>
      </c>
      <c r="G45" s="107">
        <v>0.38940809968847367</v>
      </c>
      <c r="H45" s="107">
        <v>0.62305295950155792</v>
      </c>
      <c r="I45" s="107">
        <v>0.70093457943925264</v>
      </c>
      <c r="J45" s="107">
        <v>1.3239875389408104</v>
      </c>
      <c r="K45" s="107" t="s">
        <v>1029</v>
      </c>
      <c r="L45" s="107">
        <v>7.788161993769474E-2</v>
      </c>
      <c r="M45" s="107" t="s">
        <v>1029</v>
      </c>
      <c r="N45" s="107" t="s">
        <v>1029</v>
      </c>
      <c r="O45" s="107" t="s">
        <v>1029</v>
      </c>
      <c r="P45" s="107" t="s">
        <v>1029</v>
      </c>
      <c r="Q45" s="107" t="s">
        <v>1029</v>
      </c>
      <c r="R45" s="107">
        <v>0.85669781931464206</v>
      </c>
      <c r="S45" s="107">
        <v>0.54517133956386321</v>
      </c>
    </row>
    <row r="46" spans="2:19">
      <c r="B46" s="25">
        <v>1412000</v>
      </c>
      <c r="C46" s="273" t="s">
        <v>100</v>
      </c>
      <c r="D46" s="63">
        <v>100</v>
      </c>
      <c r="E46" s="107">
        <v>94.395280235988139</v>
      </c>
      <c r="F46" s="107" t="s">
        <v>1029</v>
      </c>
      <c r="G46" s="107">
        <v>0.88495575221238942</v>
      </c>
      <c r="H46" s="107" t="s">
        <v>1029</v>
      </c>
      <c r="I46" s="107" t="s">
        <v>1029</v>
      </c>
      <c r="J46" s="107" t="s">
        <v>1029</v>
      </c>
      <c r="K46" s="107" t="s">
        <v>1029</v>
      </c>
      <c r="L46" s="107" t="s">
        <v>1029</v>
      </c>
      <c r="M46" s="107" t="s">
        <v>1029</v>
      </c>
      <c r="N46" s="107" t="s">
        <v>1029</v>
      </c>
      <c r="O46" s="107" t="s">
        <v>1029</v>
      </c>
      <c r="P46" s="107" t="s">
        <v>1029</v>
      </c>
      <c r="Q46" s="107" t="s">
        <v>1029</v>
      </c>
      <c r="R46" s="107">
        <v>4.1297935103244834</v>
      </c>
      <c r="S46" s="107">
        <v>0.58997050147492625</v>
      </c>
    </row>
    <row r="47" spans="2:19">
      <c r="B47" s="25">
        <v>1413000</v>
      </c>
      <c r="C47" s="273" t="s">
        <v>101</v>
      </c>
      <c r="D47" s="63">
        <v>100</v>
      </c>
      <c r="E47" s="107">
        <v>96.566901408450974</v>
      </c>
      <c r="F47" s="107">
        <v>0.88028169014084701</v>
      </c>
      <c r="G47" s="107">
        <v>0.4401408450704235</v>
      </c>
      <c r="H47" s="107">
        <v>0.96830985915493173</v>
      </c>
      <c r="I47" s="107">
        <v>0.17605633802816942</v>
      </c>
      <c r="J47" s="107" t="s">
        <v>1029</v>
      </c>
      <c r="K47" s="107" t="s">
        <v>1029</v>
      </c>
      <c r="L47" s="107" t="s">
        <v>1029</v>
      </c>
      <c r="M47" s="107" t="s">
        <v>1029</v>
      </c>
      <c r="N47" s="107">
        <v>8.8028169014084709E-2</v>
      </c>
      <c r="O47" s="107" t="s">
        <v>1029</v>
      </c>
      <c r="P47" s="107" t="s">
        <v>1029</v>
      </c>
      <c r="Q47" s="107">
        <v>8.8028169014084709E-2</v>
      </c>
      <c r="R47" s="107" t="s">
        <v>1029</v>
      </c>
      <c r="S47" s="107">
        <v>0.79225352112676228</v>
      </c>
    </row>
    <row r="48" spans="2:19">
      <c r="B48" s="25">
        <v>1414000</v>
      </c>
      <c r="C48" s="273" t="s">
        <v>102</v>
      </c>
      <c r="D48" s="63">
        <v>100</v>
      </c>
      <c r="E48" s="107">
        <v>79.349046015712702</v>
      </c>
      <c r="F48" s="107">
        <v>10.662177328843994</v>
      </c>
      <c r="G48" s="107">
        <v>0.89786756453423111</v>
      </c>
      <c r="H48" s="107">
        <v>3.2547699214365879</v>
      </c>
      <c r="I48" s="107" t="s">
        <v>1029</v>
      </c>
      <c r="J48" s="107">
        <v>1.5712682379349043</v>
      </c>
      <c r="K48" s="107" t="s">
        <v>1029</v>
      </c>
      <c r="L48" s="107" t="s">
        <v>1029</v>
      </c>
      <c r="M48" s="107" t="s">
        <v>1029</v>
      </c>
      <c r="N48" s="107" t="s">
        <v>1029</v>
      </c>
      <c r="O48" s="107" t="s">
        <v>1029</v>
      </c>
      <c r="P48" s="107" t="s">
        <v>1029</v>
      </c>
      <c r="Q48" s="107" t="s">
        <v>1029</v>
      </c>
      <c r="R48" s="107">
        <v>2.5813692480359145</v>
      </c>
      <c r="S48" s="107">
        <v>1.6835016835016832</v>
      </c>
    </row>
    <row r="49" spans="2:19">
      <c r="B49" s="25">
        <v>1415000</v>
      </c>
      <c r="C49" s="273" t="s">
        <v>103</v>
      </c>
      <c r="D49" s="63">
        <v>100</v>
      </c>
      <c r="E49" s="107">
        <v>99.017681728880163</v>
      </c>
      <c r="F49" s="107" t="s">
        <v>1029</v>
      </c>
      <c r="G49" s="107" t="s">
        <v>1029</v>
      </c>
      <c r="H49" s="107" t="s">
        <v>1029</v>
      </c>
      <c r="I49" s="107" t="s">
        <v>1029</v>
      </c>
      <c r="J49" s="107" t="s">
        <v>1029</v>
      </c>
      <c r="K49" s="107" t="s">
        <v>1029</v>
      </c>
      <c r="L49" s="107" t="s">
        <v>1029</v>
      </c>
      <c r="M49" s="107" t="s">
        <v>1029</v>
      </c>
      <c r="N49" s="107">
        <v>0.58939096267190527</v>
      </c>
      <c r="O49" s="107" t="s">
        <v>1029</v>
      </c>
      <c r="P49" s="107" t="s">
        <v>1029</v>
      </c>
      <c r="Q49" s="107" t="s">
        <v>1029</v>
      </c>
      <c r="R49" s="107">
        <v>0.39292730844793683</v>
      </c>
      <c r="S49" s="107" t="s">
        <v>1029</v>
      </c>
    </row>
    <row r="50" spans="2:19">
      <c r="B50" s="25">
        <v>1416000</v>
      </c>
      <c r="C50" s="273" t="s">
        <v>104</v>
      </c>
      <c r="D50" s="63">
        <v>100</v>
      </c>
      <c r="E50" s="107">
        <v>23.58311144922024</v>
      </c>
      <c r="F50" s="107">
        <v>1.5595283377710163</v>
      </c>
      <c r="G50" s="107">
        <v>31.266641308482328</v>
      </c>
      <c r="H50" s="107">
        <v>6.6945606694560702</v>
      </c>
      <c r="I50" s="107">
        <v>0.26626093571700282</v>
      </c>
      <c r="J50" s="107">
        <v>0.95093191327500992</v>
      </c>
      <c r="K50" s="107" t="s">
        <v>1029</v>
      </c>
      <c r="L50" s="107" t="s">
        <v>1029</v>
      </c>
      <c r="M50" s="107" t="s">
        <v>1029</v>
      </c>
      <c r="N50" s="107">
        <v>0.15214910612400159</v>
      </c>
      <c r="O50" s="107" t="s">
        <v>1029</v>
      </c>
      <c r="P50" s="107" t="s">
        <v>1029</v>
      </c>
      <c r="Q50" s="107">
        <v>0.1141118295930012</v>
      </c>
      <c r="R50" s="107">
        <v>25.599087105363282</v>
      </c>
      <c r="S50" s="107">
        <v>9.8136173449981072</v>
      </c>
    </row>
    <row r="51" spans="2:19">
      <c r="B51" s="25">
        <v>1417000</v>
      </c>
      <c r="C51" s="273" t="s">
        <v>105</v>
      </c>
      <c r="D51" s="63">
        <v>100</v>
      </c>
      <c r="E51" s="107">
        <v>94.913580246913725</v>
      </c>
      <c r="F51" s="107">
        <v>0.49382716049382791</v>
      </c>
      <c r="G51" s="107">
        <v>1.8271604938271635</v>
      </c>
      <c r="H51" s="107">
        <v>0.24691358024691396</v>
      </c>
      <c r="I51" s="107">
        <v>2.4197530864197567</v>
      </c>
      <c r="J51" s="107" t="s">
        <v>1029</v>
      </c>
      <c r="K51" s="107" t="s">
        <v>1029</v>
      </c>
      <c r="L51" s="107" t="s">
        <v>1029</v>
      </c>
      <c r="M51" s="107" t="s">
        <v>1029</v>
      </c>
      <c r="N51" s="107" t="s">
        <v>1029</v>
      </c>
      <c r="O51" s="107" t="s">
        <v>1029</v>
      </c>
      <c r="P51" s="107" t="s">
        <v>1029</v>
      </c>
      <c r="Q51" s="107" t="s">
        <v>1029</v>
      </c>
      <c r="R51" s="107">
        <v>4.9382716049382797E-2</v>
      </c>
      <c r="S51" s="107">
        <v>4.9382716049382797E-2</v>
      </c>
    </row>
    <row r="52" spans="2:19">
      <c r="B52" s="25">
        <v>1418000</v>
      </c>
      <c r="C52" s="273" t="s">
        <v>106</v>
      </c>
      <c r="D52" s="63">
        <v>100</v>
      </c>
      <c r="E52" s="107">
        <v>43.314794215795374</v>
      </c>
      <c r="F52" s="107">
        <v>4.4271412680756415</v>
      </c>
      <c r="G52" s="107">
        <v>16.307007786429377</v>
      </c>
      <c r="H52" s="107">
        <v>26.407119021134555</v>
      </c>
      <c r="I52" s="107">
        <v>1.1123470522803116</v>
      </c>
      <c r="J52" s="107">
        <v>0.95661846496106795</v>
      </c>
      <c r="K52" s="107" t="s">
        <v>1029</v>
      </c>
      <c r="L52" s="107">
        <v>2.2246941045606233E-2</v>
      </c>
      <c r="M52" s="107">
        <v>4.4493882091212467E-2</v>
      </c>
      <c r="N52" s="107">
        <v>0.11123470522803117</v>
      </c>
      <c r="O52" s="107">
        <v>4.4493882091212467E-2</v>
      </c>
      <c r="P52" s="107" t="s">
        <v>1029</v>
      </c>
      <c r="Q52" s="107" t="s">
        <v>1029</v>
      </c>
      <c r="R52" s="107">
        <v>3.9377085650723043</v>
      </c>
      <c r="S52" s="107">
        <v>3.3147942157953287</v>
      </c>
    </row>
    <row r="53" spans="2:19">
      <c r="B53" s="25">
        <v>1419000</v>
      </c>
      <c r="C53" s="273" t="s">
        <v>107</v>
      </c>
      <c r="D53" s="63">
        <v>100</v>
      </c>
      <c r="E53" s="107">
        <v>82.884902840059908</v>
      </c>
      <c r="F53" s="107">
        <v>1.8684603886397615</v>
      </c>
      <c r="G53" s="107">
        <v>13.079222720478331</v>
      </c>
      <c r="H53" s="107">
        <v>7.4738415545590464E-2</v>
      </c>
      <c r="I53" s="107" t="s">
        <v>1029</v>
      </c>
      <c r="J53" s="107" t="s">
        <v>1029</v>
      </c>
      <c r="K53" s="107" t="s">
        <v>1029</v>
      </c>
      <c r="L53" s="107">
        <v>7.4738415545590464E-2</v>
      </c>
      <c r="M53" s="107" t="s">
        <v>1029</v>
      </c>
      <c r="N53" s="107">
        <v>7.4738415545590464E-2</v>
      </c>
      <c r="O53" s="107" t="s">
        <v>1029</v>
      </c>
      <c r="P53" s="107" t="s">
        <v>1029</v>
      </c>
      <c r="Q53" s="107">
        <v>1.9431988041853518</v>
      </c>
      <c r="R53" s="107" t="s">
        <v>1029</v>
      </c>
      <c r="S53" s="107" t="s">
        <v>1029</v>
      </c>
    </row>
    <row r="54" spans="2:19">
      <c r="B54" s="25">
        <v>1420000</v>
      </c>
      <c r="C54" s="273" t="s">
        <v>108</v>
      </c>
      <c r="D54" s="63">
        <v>100</v>
      </c>
      <c r="E54" s="107">
        <v>85.045454545454476</v>
      </c>
      <c r="F54" s="107">
        <v>0.63636363636363558</v>
      </c>
      <c r="G54" s="107">
        <v>10.227272727272714</v>
      </c>
      <c r="H54" s="107">
        <v>0.81818181818181723</v>
      </c>
      <c r="I54" s="107">
        <v>4.54545454545454E-2</v>
      </c>
      <c r="J54" s="107">
        <v>0.1818181818181816</v>
      </c>
      <c r="K54" s="107" t="s">
        <v>1029</v>
      </c>
      <c r="L54" s="107">
        <v>4.54545454545454E-2</v>
      </c>
      <c r="M54" s="107" t="s">
        <v>1029</v>
      </c>
      <c r="N54" s="107">
        <v>9.0909090909090801E-2</v>
      </c>
      <c r="O54" s="107">
        <v>4.54545454545454E-2</v>
      </c>
      <c r="P54" s="107" t="s">
        <v>1029</v>
      </c>
      <c r="Q54" s="107" t="s">
        <v>1029</v>
      </c>
      <c r="R54" s="107">
        <v>1.4090909090909074</v>
      </c>
      <c r="S54" s="107">
        <v>1.4545454545454528</v>
      </c>
    </row>
    <row r="55" spans="2:19">
      <c r="B55" s="25">
        <v>1421000</v>
      </c>
      <c r="C55" s="273" t="s">
        <v>109</v>
      </c>
      <c r="D55" s="63">
        <v>100</v>
      </c>
      <c r="E55" s="107">
        <v>91.847826086956331</v>
      </c>
      <c r="F55" s="107">
        <v>0.32608695652173908</v>
      </c>
      <c r="G55" s="107">
        <v>4.3478260869565206</v>
      </c>
      <c r="H55" s="107">
        <v>0.76086956521739124</v>
      </c>
      <c r="I55" s="107">
        <v>0.43478260869565211</v>
      </c>
      <c r="J55" s="107">
        <v>0.21739130434782605</v>
      </c>
      <c r="K55" s="107" t="s">
        <v>1029</v>
      </c>
      <c r="L55" s="107" t="s">
        <v>1029</v>
      </c>
      <c r="M55" s="107" t="s">
        <v>1029</v>
      </c>
      <c r="N55" s="107" t="s">
        <v>1029</v>
      </c>
      <c r="O55" s="107" t="s">
        <v>1029</v>
      </c>
      <c r="P55" s="107" t="s">
        <v>1029</v>
      </c>
      <c r="Q55" s="107" t="s">
        <v>1029</v>
      </c>
      <c r="R55" s="107">
        <v>1.5217391304347829</v>
      </c>
      <c r="S55" s="107">
        <v>0.54347826086956508</v>
      </c>
    </row>
    <row r="56" spans="2:19">
      <c r="B56" s="25">
        <v>1422000</v>
      </c>
      <c r="C56" s="273" t="s">
        <v>110</v>
      </c>
      <c r="D56" s="63">
        <v>100</v>
      </c>
      <c r="E56" s="107">
        <v>73.100303951367607</v>
      </c>
      <c r="F56" s="107">
        <v>0.15197568389057728</v>
      </c>
      <c r="G56" s="107">
        <v>8.966565349544064</v>
      </c>
      <c r="H56" s="107">
        <v>2.0516717325227942</v>
      </c>
      <c r="I56" s="107" t="s">
        <v>1029</v>
      </c>
      <c r="J56" s="107">
        <v>1.2917933130699071</v>
      </c>
      <c r="K56" s="107" t="s">
        <v>1029</v>
      </c>
      <c r="L56" s="107" t="s">
        <v>1029</v>
      </c>
      <c r="M56" s="107">
        <v>7.5987841945288639E-2</v>
      </c>
      <c r="N56" s="107" t="s">
        <v>1029</v>
      </c>
      <c r="O56" s="107" t="s">
        <v>1029</v>
      </c>
      <c r="P56" s="107" t="s">
        <v>1029</v>
      </c>
      <c r="Q56" s="107" t="s">
        <v>1029</v>
      </c>
      <c r="R56" s="107">
        <v>0.45592705167173186</v>
      </c>
      <c r="S56" s="107">
        <v>13.905775075987808</v>
      </c>
    </row>
    <row r="57" spans="2:19">
      <c r="B57" s="25">
        <v>1423000</v>
      </c>
      <c r="C57" s="273" t="s">
        <v>111</v>
      </c>
      <c r="D57" s="63">
        <v>100</v>
      </c>
      <c r="E57" s="107">
        <v>92.116327960756848</v>
      </c>
      <c r="F57" s="107">
        <v>7.0077084793272598E-2</v>
      </c>
      <c r="G57" s="107">
        <v>7.3931324456902621</v>
      </c>
      <c r="H57" s="107">
        <v>3.5038542396636299E-2</v>
      </c>
      <c r="I57" s="107" t="s">
        <v>1029</v>
      </c>
      <c r="J57" s="107">
        <v>3.5038542396636299E-2</v>
      </c>
      <c r="K57" s="107" t="s">
        <v>1029</v>
      </c>
      <c r="L57" s="107" t="s">
        <v>1029</v>
      </c>
      <c r="M57" s="107" t="s">
        <v>1029</v>
      </c>
      <c r="N57" s="107">
        <v>0.10511562718990891</v>
      </c>
      <c r="O57" s="107" t="s">
        <v>1029</v>
      </c>
      <c r="P57" s="107" t="s">
        <v>1029</v>
      </c>
      <c r="Q57" s="107" t="s">
        <v>1029</v>
      </c>
      <c r="R57" s="107" t="s">
        <v>1029</v>
      </c>
      <c r="S57" s="107">
        <v>0.24526979677645411</v>
      </c>
    </row>
    <row r="58" spans="2:19">
      <c r="B58" s="25">
        <v>1424000</v>
      </c>
      <c r="C58" s="273" t="s">
        <v>112</v>
      </c>
      <c r="D58" s="63">
        <v>100</v>
      </c>
      <c r="E58" s="107">
        <v>88.328075709778986</v>
      </c>
      <c r="F58" s="107">
        <v>0.10515247108307046</v>
      </c>
      <c r="G58" s="107">
        <v>2.2082018927444795</v>
      </c>
      <c r="H58" s="107">
        <v>0.63091482649842279</v>
      </c>
      <c r="I58" s="107">
        <v>4.5215562565720298</v>
      </c>
      <c r="J58" s="107" t="s">
        <v>1029</v>
      </c>
      <c r="K58" s="107" t="s">
        <v>1029</v>
      </c>
      <c r="L58" s="107" t="s">
        <v>1029</v>
      </c>
      <c r="M58" s="107" t="s">
        <v>1029</v>
      </c>
      <c r="N58" s="107">
        <v>0.21030494216614093</v>
      </c>
      <c r="O58" s="107" t="s">
        <v>1029</v>
      </c>
      <c r="P58" s="107" t="s">
        <v>1029</v>
      </c>
      <c r="Q58" s="107" t="s">
        <v>1029</v>
      </c>
      <c r="R58" s="107">
        <v>1.2618296529968456</v>
      </c>
      <c r="S58" s="107">
        <v>2.7339642481598321</v>
      </c>
    </row>
    <row r="59" spans="2:19">
      <c r="B59" s="25">
        <v>1425000</v>
      </c>
      <c r="C59" s="273" t="s">
        <v>113</v>
      </c>
      <c r="D59" s="63">
        <v>100</v>
      </c>
      <c r="E59" s="107">
        <v>91.499227202473037</v>
      </c>
      <c r="F59" s="107" t="s">
        <v>1029</v>
      </c>
      <c r="G59" s="107">
        <v>4.6367851622874854</v>
      </c>
      <c r="H59" s="107">
        <v>0.30911901081916571</v>
      </c>
      <c r="I59" s="107">
        <v>0.15455950540958285</v>
      </c>
      <c r="J59" s="107" t="s">
        <v>1029</v>
      </c>
      <c r="K59" s="107" t="s">
        <v>1029</v>
      </c>
      <c r="L59" s="107" t="s">
        <v>1029</v>
      </c>
      <c r="M59" s="107" t="s">
        <v>1029</v>
      </c>
      <c r="N59" s="107" t="s">
        <v>1029</v>
      </c>
      <c r="O59" s="107" t="s">
        <v>1029</v>
      </c>
      <c r="P59" s="107" t="s">
        <v>1029</v>
      </c>
      <c r="Q59" s="107" t="s">
        <v>1029</v>
      </c>
      <c r="R59" s="107">
        <v>3.4003091190108226</v>
      </c>
      <c r="S59" s="107" t="s">
        <v>1029</v>
      </c>
    </row>
    <row r="60" spans="2:19">
      <c r="B60" s="25">
        <v>1426000</v>
      </c>
      <c r="C60" s="273" t="s">
        <v>114</v>
      </c>
      <c r="D60" s="63">
        <v>100</v>
      </c>
      <c r="E60" s="107">
        <v>83.876385623110622</v>
      </c>
      <c r="F60" s="107">
        <v>2.6536781995297307</v>
      </c>
      <c r="G60" s="107">
        <v>7.0876721531743447</v>
      </c>
      <c r="H60" s="107">
        <v>0.53745381256298341</v>
      </c>
      <c r="I60" s="107">
        <v>0.4366812227074241</v>
      </c>
      <c r="J60" s="107" t="s">
        <v>1029</v>
      </c>
      <c r="K60" s="107" t="s">
        <v>1029</v>
      </c>
      <c r="L60" s="107" t="s">
        <v>1029</v>
      </c>
      <c r="M60" s="107">
        <v>0.1007725898555594</v>
      </c>
      <c r="N60" s="107">
        <v>0.26872690628149171</v>
      </c>
      <c r="O60" s="107" t="s">
        <v>1029</v>
      </c>
      <c r="P60" s="107" t="s">
        <v>1029</v>
      </c>
      <c r="Q60" s="107">
        <v>3.3590863285186463E-2</v>
      </c>
      <c r="R60" s="107">
        <v>1.2764528048370856</v>
      </c>
      <c r="S60" s="107">
        <v>3.7285858246556987</v>
      </c>
    </row>
    <row r="61" spans="2:19">
      <c r="B61" s="25">
        <v>1427000</v>
      </c>
      <c r="C61" s="273" t="s">
        <v>115</v>
      </c>
      <c r="D61" s="63">
        <v>100</v>
      </c>
      <c r="E61" s="107">
        <v>97.914252607184125</v>
      </c>
      <c r="F61" s="107" t="s">
        <v>1029</v>
      </c>
      <c r="G61" s="107">
        <v>0.23174971031286162</v>
      </c>
      <c r="H61" s="107">
        <v>0.57937427578215406</v>
      </c>
      <c r="I61" s="107">
        <v>0.57937427578215406</v>
      </c>
      <c r="J61" s="107" t="s">
        <v>1029</v>
      </c>
      <c r="K61" s="107" t="s">
        <v>1029</v>
      </c>
      <c r="L61" s="107" t="s">
        <v>1029</v>
      </c>
      <c r="M61" s="107">
        <v>0.57937427578215406</v>
      </c>
      <c r="N61" s="107">
        <v>0.11587485515643081</v>
      </c>
      <c r="O61" s="107" t="s">
        <v>1029</v>
      </c>
      <c r="P61" s="107" t="s">
        <v>1029</v>
      </c>
      <c r="Q61" s="107" t="s">
        <v>1029</v>
      </c>
      <c r="R61" s="107" t="s">
        <v>1029</v>
      </c>
      <c r="S61" s="107" t="s">
        <v>1029</v>
      </c>
    </row>
    <row r="62" spans="2:19">
      <c r="B62" s="25">
        <v>1428000</v>
      </c>
      <c r="C62" s="273" t="s">
        <v>116</v>
      </c>
      <c r="D62" s="63">
        <v>100</v>
      </c>
      <c r="E62" s="107">
        <v>90.847457627118416</v>
      </c>
      <c r="F62" s="107">
        <v>2.5988700564971716</v>
      </c>
      <c r="G62" s="107">
        <v>0.22598870056497142</v>
      </c>
      <c r="H62" s="107">
        <v>3.0508474576271141</v>
      </c>
      <c r="I62" s="107">
        <v>2.1468926553672283</v>
      </c>
      <c r="J62" s="107" t="s">
        <v>1029</v>
      </c>
      <c r="K62" s="107">
        <v>0.33898305084745717</v>
      </c>
      <c r="L62" s="107" t="s">
        <v>1029</v>
      </c>
      <c r="M62" s="107">
        <v>0.56497175141242861</v>
      </c>
      <c r="N62" s="107">
        <v>0.22598870056497142</v>
      </c>
      <c r="O62" s="107" t="s">
        <v>1029</v>
      </c>
      <c r="P62" s="107" t="s">
        <v>1029</v>
      </c>
      <c r="Q62" s="107" t="s">
        <v>1029</v>
      </c>
      <c r="R62" s="107" t="s">
        <v>1029</v>
      </c>
      <c r="S62" s="107" t="s">
        <v>1029</v>
      </c>
    </row>
    <row r="63" spans="2:19">
      <c r="B63" s="25">
        <v>1429000</v>
      </c>
      <c r="C63" s="273" t="s">
        <v>117</v>
      </c>
      <c r="D63" s="63">
        <v>100</v>
      </c>
      <c r="E63" s="107">
        <v>91.581632653061234</v>
      </c>
      <c r="F63" s="107" t="s">
        <v>1029</v>
      </c>
      <c r="G63" s="107">
        <v>1.0204081632653075</v>
      </c>
      <c r="H63" s="107">
        <v>0.51020408163265374</v>
      </c>
      <c r="I63" s="107">
        <v>6.3775510204081716</v>
      </c>
      <c r="J63" s="107" t="s">
        <v>1029</v>
      </c>
      <c r="K63" s="107" t="s">
        <v>1029</v>
      </c>
      <c r="L63" s="107" t="s">
        <v>1029</v>
      </c>
      <c r="M63" s="107" t="s">
        <v>1029</v>
      </c>
      <c r="N63" s="107">
        <v>0.25510204081632687</v>
      </c>
      <c r="O63" s="107" t="s">
        <v>1029</v>
      </c>
      <c r="P63" s="107" t="s">
        <v>1029</v>
      </c>
      <c r="Q63" s="107">
        <v>0.25510204081632687</v>
      </c>
      <c r="R63" s="107" t="s">
        <v>1029</v>
      </c>
      <c r="S63" s="107" t="s">
        <v>1029</v>
      </c>
    </row>
    <row r="64" spans="2:19">
      <c r="B64" s="25">
        <v>1430000</v>
      </c>
      <c r="C64" s="273" t="s">
        <v>118</v>
      </c>
      <c r="D64" s="63">
        <v>100</v>
      </c>
      <c r="E64" s="107">
        <v>90.415335463259055</v>
      </c>
      <c r="F64" s="107">
        <v>0.53248136315229111</v>
      </c>
      <c r="G64" s="107">
        <v>5.0053248136315363</v>
      </c>
      <c r="H64" s="107">
        <v>2.8753993610223731</v>
      </c>
      <c r="I64" s="107" t="s">
        <v>1029</v>
      </c>
      <c r="J64" s="107" t="s">
        <v>1029</v>
      </c>
      <c r="K64" s="107" t="s">
        <v>1029</v>
      </c>
      <c r="L64" s="107" t="s">
        <v>1029</v>
      </c>
      <c r="M64" s="107" t="s">
        <v>1029</v>
      </c>
      <c r="N64" s="107">
        <v>0.10649627263045823</v>
      </c>
      <c r="O64" s="107" t="s">
        <v>1029</v>
      </c>
      <c r="P64" s="107" t="s">
        <v>1029</v>
      </c>
      <c r="Q64" s="107">
        <v>0.10649627263045823</v>
      </c>
      <c r="R64" s="107">
        <v>0.63897763578274935</v>
      </c>
      <c r="S64" s="107">
        <v>0.31948881789137468</v>
      </c>
    </row>
    <row r="65" spans="2:19">
      <c r="B65" s="25">
        <v>1431000</v>
      </c>
      <c r="C65" s="273" t="s">
        <v>119</v>
      </c>
      <c r="D65" s="63">
        <v>100</v>
      </c>
      <c r="E65" s="107">
        <v>86.792452830188651</v>
      </c>
      <c r="F65" s="107" t="s">
        <v>1029</v>
      </c>
      <c r="G65" s="107">
        <v>9.4339622641509404</v>
      </c>
      <c r="H65" s="107" t="s">
        <v>1029</v>
      </c>
      <c r="I65" s="107">
        <v>0.14513788098693756</v>
      </c>
      <c r="J65" s="107" t="s">
        <v>1029</v>
      </c>
      <c r="K65" s="107" t="s">
        <v>1029</v>
      </c>
      <c r="L65" s="107" t="s">
        <v>1029</v>
      </c>
      <c r="M65" s="107" t="s">
        <v>1029</v>
      </c>
      <c r="N65" s="107">
        <v>0.29027576197387511</v>
      </c>
      <c r="O65" s="107" t="s">
        <v>1029</v>
      </c>
      <c r="P65" s="107" t="s">
        <v>1029</v>
      </c>
      <c r="Q65" s="107" t="s">
        <v>1029</v>
      </c>
      <c r="R65" s="107">
        <v>3.3381712626995639</v>
      </c>
      <c r="S65" s="107" t="s">
        <v>1029</v>
      </c>
    </row>
    <row r="66" spans="2:19">
      <c r="B66" s="25">
        <v>1432000</v>
      </c>
      <c r="C66" s="273" t="s">
        <v>120</v>
      </c>
      <c r="D66" s="63">
        <v>100</v>
      </c>
      <c r="E66" s="107">
        <v>92.76910435497129</v>
      </c>
      <c r="F66" s="107" t="s">
        <v>1029</v>
      </c>
      <c r="G66" s="107">
        <v>6.1626951520131517</v>
      </c>
      <c r="H66" s="107">
        <v>8.2169268693508685E-2</v>
      </c>
      <c r="I66" s="107">
        <v>8.2169268693508685E-2</v>
      </c>
      <c r="J66" s="107" t="s">
        <v>1029</v>
      </c>
      <c r="K66" s="107" t="s">
        <v>1029</v>
      </c>
      <c r="L66" s="107" t="s">
        <v>1029</v>
      </c>
      <c r="M66" s="107" t="s">
        <v>1029</v>
      </c>
      <c r="N66" s="107" t="s">
        <v>1029</v>
      </c>
      <c r="O66" s="107" t="s">
        <v>1029</v>
      </c>
      <c r="P66" s="107" t="s">
        <v>1029</v>
      </c>
      <c r="Q66" s="107" t="s">
        <v>1029</v>
      </c>
      <c r="R66" s="107">
        <v>0.65735414954806948</v>
      </c>
      <c r="S66" s="107">
        <v>0.24650780608052608</v>
      </c>
    </row>
    <row r="67" spans="2:19">
      <c r="B67" s="25">
        <v>1433000</v>
      </c>
      <c r="C67" s="273" t="s">
        <v>121</v>
      </c>
      <c r="D67" s="63">
        <v>100</v>
      </c>
      <c r="E67" s="107">
        <v>54.067515218594217</v>
      </c>
      <c r="F67" s="107" t="s">
        <v>1029</v>
      </c>
      <c r="G67" s="107">
        <v>19.756502490315402</v>
      </c>
      <c r="H67" s="107">
        <v>7.5262866629772951</v>
      </c>
      <c r="I67" s="107">
        <v>0.16602102933038151</v>
      </c>
      <c r="J67" s="107">
        <v>0.49806308799114457</v>
      </c>
      <c r="K67" s="107" t="s">
        <v>1029</v>
      </c>
      <c r="L67" s="107" t="s">
        <v>1029</v>
      </c>
      <c r="M67" s="107" t="s">
        <v>1029</v>
      </c>
      <c r="N67" s="107" t="s">
        <v>1029</v>
      </c>
      <c r="O67" s="107">
        <v>5.5340343110127171E-2</v>
      </c>
      <c r="P67" s="107" t="s">
        <v>1029</v>
      </c>
      <c r="Q67" s="107">
        <v>5.5340343110127171E-2</v>
      </c>
      <c r="R67" s="107">
        <v>16.380741560597613</v>
      </c>
      <c r="S67" s="107">
        <v>1.4941892639734338</v>
      </c>
    </row>
    <row r="68" spans="2:19">
      <c r="B68" s="25">
        <v>1434000</v>
      </c>
      <c r="C68" s="273" t="s">
        <v>122</v>
      </c>
      <c r="D68" s="63">
        <v>100</v>
      </c>
      <c r="E68" s="107">
        <v>96.707818930041043</v>
      </c>
      <c r="F68" s="107">
        <v>5.8788947677836545E-2</v>
      </c>
      <c r="G68" s="107">
        <v>0.76425631981187503</v>
      </c>
      <c r="H68" s="107">
        <v>1.4109347442680771</v>
      </c>
      <c r="I68" s="107">
        <v>5.8788947677836545E-2</v>
      </c>
      <c r="J68" s="107" t="s">
        <v>1029</v>
      </c>
      <c r="K68" s="107" t="s">
        <v>1029</v>
      </c>
      <c r="L68" s="107" t="s">
        <v>1029</v>
      </c>
      <c r="M68" s="107" t="s">
        <v>1029</v>
      </c>
      <c r="N68" s="107">
        <v>0.41152263374485581</v>
      </c>
      <c r="O68" s="107" t="s">
        <v>1029</v>
      </c>
      <c r="P68" s="107" t="s">
        <v>1029</v>
      </c>
      <c r="Q68" s="107" t="s">
        <v>1029</v>
      </c>
      <c r="R68" s="107">
        <v>0.41152263374485581</v>
      </c>
      <c r="S68" s="107">
        <v>0.17636684303350963</v>
      </c>
    </row>
    <row r="69" spans="2:19">
      <c r="B69" s="25">
        <v>1435000</v>
      </c>
      <c r="C69" s="273" t="s">
        <v>123</v>
      </c>
      <c r="D69" s="63">
        <v>100</v>
      </c>
      <c r="E69" s="107">
        <v>87.451886066204892</v>
      </c>
      <c r="F69" s="107">
        <v>0.30792917628945377</v>
      </c>
      <c r="G69" s="107">
        <v>8.0831408775981615</v>
      </c>
      <c r="H69" s="107">
        <v>0.61585835257890753</v>
      </c>
      <c r="I69" s="107">
        <v>2.0785219399538128</v>
      </c>
      <c r="J69" s="107">
        <v>0.53887605850654408</v>
      </c>
      <c r="K69" s="107" t="s">
        <v>1029</v>
      </c>
      <c r="L69" s="107" t="s">
        <v>1029</v>
      </c>
      <c r="M69" s="107" t="s">
        <v>1029</v>
      </c>
      <c r="N69" s="107">
        <v>7.6982294072363441E-2</v>
      </c>
      <c r="O69" s="107" t="s">
        <v>1029</v>
      </c>
      <c r="P69" s="107" t="s">
        <v>1029</v>
      </c>
      <c r="Q69" s="107" t="s">
        <v>1029</v>
      </c>
      <c r="R69" s="107">
        <v>0.46189376443418068</v>
      </c>
      <c r="S69" s="107">
        <v>0.38491147036181717</v>
      </c>
    </row>
    <row r="70" spans="2:19" s="54" customFormat="1">
      <c r="B70" s="298">
        <v>3400000</v>
      </c>
      <c r="C70" s="299" t="s">
        <v>124</v>
      </c>
      <c r="D70" s="291">
        <v>100</v>
      </c>
      <c r="E70" s="292">
        <v>93.066031023195336</v>
      </c>
      <c r="F70" s="292">
        <v>0.10317347374412972</v>
      </c>
      <c r="G70" s="292">
        <v>0.69019496228831645</v>
      </c>
      <c r="H70" s="292">
        <v>0.78269531805891523</v>
      </c>
      <c r="I70" s="292">
        <v>0.24192400740002828</v>
      </c>
      <c r="J70" s="292">
        <v>1.0032730895118822</v>
      </c>
      <c r="K70" s="292">
        <v>3.3300128077415643</v>
      </c>
      <c r="L70" s="292">
        <v>4.6250177885299525E-2</v>
      </c>
      <c r="M70" s="292">
        <v>1.7788529955884431E-2</v>
      </c>
      <c r="N70" s="292">
        <v>8.8942649779422164E-2</v>
      </c>
      <c r="O70" s="292" t="s">
        <v>1029</v>
      </c>
      <c r="P70" s="292">
        <v>3.5577059911768866E-3</v>
      </c>
      <c r="Q70" s="292">
        <v>7.1154119823537726E-2</v>
      </c>
      <c r="R70" s="292">
        <v>0.23125088942649763</v>
      </c>
      <c r="S70" s="292">
        <v>0.32375124519709692</v>
      </c>
    </row>
    <row r="71" spans="2:19">
      <c r="B71" s="25">
        <v>3401000</v>
      </c>
      <c r="C71" s="273" t="s">
        <v>125</v>
      </c>
      <c r="D71" s="63">
        <v>100</v>
      </c>
      <c r="E71" s="107">
        <v>94.137297477868572</v>
      </c>
      <c r="F71" s="107">
        <v>0.13362284950726558</v>
      </c>
      <c r="G71" s="107">
        <v>1.3863370636378805</v>
      </c>
      <c r="H71" s="107">
        <v>1.5366627693335539</v>
      </c>
      <c r="I71" s="107">
        <v>0.13362284950726558</v>
      </c>
      <c r="J71" s="107">
        <v>1.0355770836813085</v>
      </c>
      <c r="K71" s="107">
        <v>3.3405712376816395E-2</v>
      </c>
      <c r="L71" s="107">
        <v>0.13362284950726558</v>
      </c>
      <c r="M71" s="107">
        <v>3.3405712376816395E-2</v>
      </c>
      <c r="N71" s="107">
        <v>0.20043427426089835</v>
      </c>
      <c r="O71" s="107" t="s">
        <v>1029</v>
      </c>
      <c r="P71" s="107" t="s">
        <v>1029</v>
      </c>
      <c r="Q71" s="107">
        <v>0.20043427426089835</v>
      </c>
      <c r="R71" s="107">
        <v>0.46767997327542943</v>
      </c>
      <c r="S71" s="107">
        <v>0.56789711040587876</v>
      </c>
    </row>
    <row r="72" spans="2:19">
      <c r="B72" s="25">
        <v>3410000</v>
      </c>
      <c r="C72" s="273" t="s">
        <v>126</v>
      </c>
      <c r="D72" s="63">
        <v>100</v>
      </c>
      <c r="E72" s="107">
        <v>90.803484995160034</v>
      </c>
      <c r="F72" s="107">
        <v>0.67763794772507358</v>
      </c>
      <c r="G72" s="107">
        <v>3.1945788964182036</v>
      </c>
      <c r="H72" s="107">
        <v>3.2913843175217861</v>
      </c>
      <c r="I72" s="107" t="s">
        <v>1029</v>
      </c>
      <c r="J72" s="107">
        <v>1.1616650532429833</v>
      </c>
      <c r="K72" s="107">
        <v>0.67763794772507358</v>
      </c>
      <c r="L72" s="107" t="s">
        <v>1029</v>
      </c>
      <c r="M72" s="107" t="s">
        <v>1029</v>
      </c>
      <c r="N72" s="107" t="s">
        <v>1029</v>
      </c>
      <c r="O72" s="107" t="s">
        <v>1029</v>
      </c>
      <c r="P72" s="107" t="s">
        <v>1029</v>
      </c>
      <c r="Q72" s="107" t="s">
        <v>1029</v>
      </c>
      <c r="R72" s="107">
        <v>0.19361084220716387</v>
      </c>
      <c r="S72" s="107" t="s">
        <v>1029</v>
      </c>
    </row>
    <row r="73" spans="2:19">
      <c r="B73" s="25">
        <v>3411000</v>
      </c>
      <c r="C73" s="273" t="s">
        <v>127</v>
      </c>
      <c r="D73" s="63">
        <v>100</v>
      </c>
      <c r="E73" s="107">
        <v>98.975791433891942</v>
      </c>
      <c r="F73" s="107" t="s">
        <v>1029</v>
      </c>
      <c r="G73" s="107">
        <v>4.655493482309131E-2</v>
      </c>
      <c r="H73" s="107">
        <v>0.93109869646182608</v>
      </c>
      <c r="I73" s="107" t="s">
        <v>1029</v>
      </c>
      <c r="J73" s="107" t="s">
        <v>1029</v>
      </c>
      <c r="K73" s="107" t="s">
        <v>1029</v>
      </c>
      <c r="L73" s="107" t="s">
        <v>1029</v>
      </c>
      <c r="M73" s="107" t="s">
        <v>1029</v>
      </c>
      <c r="N73" s="107" t="s">
        <v>1029</v>
      </c>
      <c r="O73" s="107" t="s">
        <v>1029</v>
      </c>
      <c r="P73" s="107" t="s">
        <v>1029</v>
      </c>
      <c r="Q73" s="107" t="s">
        <v>1029</v>
      </c>
      <c r="R73" s="107" t="s">
        <v>1029</v>
      </c>
      <c r="S73" s="107">
        <v>4.655493482309131E-2</v>
      </c>
    </row>
    <row r="74" spans="2:19">
      <c r="B74" s="25">
        <v>3412000</v>
      </c>
      <c r="C74" s="273" t="s">
        <v>29</v>
      </c>
      <c r="D74" s="63">
        <v>100</v>
      </c>
      <c r="E74" s="107">
        <v>97.711670480549245</v>
      </c>
      <c r="F74" s="107" t="s">
        <v>1029</v>
      </c>
      <c r="G74" s="107">
        <v>1.6018306636155617</v>
      </c>
      <c r="H74" s="107" t="s">
        <v>1029</v>
      </c>
      <c r="I74" s="107" t="s">
        <v>1029</v>
      </c>
      <c r="J74" s="107">
        <v>0.22883295194508027</v>
      </c>
      <c r="K74" s="107" t="s">
        <v>1029</v>
      </c>
      <c r="L74" s="107" t="s">
        <v>1029</v>
      </c>
      <c r="M74" s="107" t="s">
        <v>1029</v>
      </c>
      <c r="N74" s="107" t="s">
        <v>1029</v>
      </c>
      <c r="O74" s="107" t="s">
        <v>1029</v>
      </c>
      <c r="P74" s="107" t="s">
        <v>1029</v>
      </c>
      <c r="Q74" s="107" t="s">
        <v>1029</v>
      </c>
      <c r="R74" s="107" t="s">
        <v>1029</v>
      </c>
      <c r="S74" s="107">
        <v>0.45766590389016054</v>
      </c>
    </row>
    <row r="75" spans="2:19">
      <c r="B75" s="25">
        <v>3413000</v>
      </c>
      <c r="C75" s="273" t="s">
        <v>128</v>
      </c>
      <c r="D75" s="63">
        <v>100</v>
      </c>
      <c r="E75" s="107">
        <v>99.304952215464908</v>
      </c>
      <c r="F75" s="107">
        <v>0.17376194613379708</v>
      </c>
      <c r="G75" s="107">
        <v>0.34752389226759417</v>
      </c>
      <c r="H75" s="107" t="s">
        <v>1029</v>
      </c>
      <c r="I75" s="107" t="s">
        <v>1029</v>
      </c>
      <c r="J75" s="107" t="s">
        <v>1029</v>
      </c>
      <c r="K75" s="107" t="s">
        <v>1029</v>
      </c>
      <c r="L75" s="107" t="s">
        <v>1029</v>
      </c>
      <c r="M75" s="107">
        <v>8.6880973066898542E-2</v>
      </c>
      <c r="N75" s="107" t="s">
        <v>1029</v>
      </c>
      <c r="O75" s="107" t="s">
        <v>1029</v>
      </c>
      <c r="P75" s="107" t="s">
        <v>1029</v>
      </c>
      <c r="Q75" s="107" t="s">
        <v>1029</v>
      </c>
      <c r="R75" s="107" t="s">
        <v>1029</v>
      </c>
      <c r="S75" s="107">
        <v>8.6880973066898542E-2</v>
      </c>
    </row>
    <row r="76" spans="2:19">
      <c r="B76" s="25">
        <v>3414000</v>
      </c>
      <c r="C76" s="273" t="s">
        <v>129</v>
      </c>
      <c r="D76" s="63">
        <v>100</v>
      </c>
      <c r="E76" s="107">
        <v>97.860199714693394</v>
      </c>
      <c r="F76" s="107" t="s">
        <v>1029</v>
      </c>
      <c r="G76" s="107">
        <v>1.8544935805991443</v>
      </c>
      <c r="H76" s="107" t="s">
        <v>1029</v>
      </c>
      <c r="I76" s="107">
        <v>0.14265335235378035</v>
      </c>
      <c r="J76" s="107" t="s">
        <v>1029</v>
      </c>
      <c r="K76" s="107" t="s">
        <v>1029</v>
      </c>
      <c r="L76" s="107" t="s">
        <v>1029</v>
      </c>
      <c r="M76" s="107" t="s">
        <v>1029</v>
      </c>
      <c r="N76" s="107" t="s">
        <v>1029</v>
      </c>
      <c r="O76" s="107" t="s">
        <v>1029</v>
      </c>
      <c r="P76" s="107" t="s">
        <v>1029</v>
      </c>
      <c r="Q76" s="107" t="s">
        <v>1029</v>
      </c>
      <c r="R76" s="107" t="s">
        <v>1029</v>
      </c>
      <c r="S76" s="107">
        <v>0.14265335235378035</v>
      </c>
    </row>
    <row r="77" spans="2:19">
      <c r="B77" s="25">
        <v>3415000</v>
      </c>
      <c r="C77" s="273" t="s">
        <v>130</v>
      </c>
      <c r="D77" s="63">
        <v>100</v>
      </c>
      <c r="E77" s="107">
        <v>100</v>
      </c>
      <c r="F77" s="107" t="s">
        <v>1029</v>
      </c>
      <c r="G77" s="107" t="s">
        <v>1029</v>
      </c>
      <c r="H77" s="107" t="s">
        <v>1029</v>
      </c>
      <c r="I77" s="107" t="s">
        <v>1029</v>
      </c>
      <c r="J77" s="107" t="s">
        <v>1029</v>
      </c>
      <c r="K77" s="107" t="s">
        <v>1029</v>
      </c>
      <c r="L77" s="107" t="s">
        <v>1029</v>
      </c>
      <c r="M77" s="107" t="s">
        <v>1029</v>
      </c>
      <c r="N77" s="107" t="s">
        <v>1029</v>
      </c>
      <c r="O77" s="107" t="s">
        <v>1029</v>
      </c>
      <c r="P77" s="107" t="s">
        <v>1029</v>
      </c>
      <c r="Q77" s="107" t="s">
        <v>1029</v>
      </c>
      <c r="R77" s="107" t="s">
        <v>1029</v>
      </c>
      <c r="S77" s="107" t="s">
        <v>1029</v>
      </c>
    </row>
    <row r="78" spans="2:19">
      <c r="B78" s="25">
        <v>3416000</v>
      </c>
      <c r="C78" s="273" t="s">
        <v>131</v>
      </c>
      <c r="D78" s="63">
        <v>100</v>
      </c>
      <c r="E78" s="107">
        <v>99.455782312925237</v>
      </c>
      <c r="F78" s="107" t="s">
        <v>1029</v>
      </c>
      <c r="G78" s="107">
        <v>0.13605442176870747</v>
      </c>
      <c r="H78" s="107" t="s">
        <v>1029</v>
      </c>
      <c r="I78" s="107" t="s">
        <v>1029</v>
      </c>
      <c r="J78" s="107" t="s">
        <v>1029</v>
      </c>
      <c r="K78" s="107" t="s">
        <v>1029</v>
      </c>
      <c r="L78" s="107" t="s">
        <v>1029</v>
      </c>
      <c r="M78" s="107" t="s">
        <v>1029</v>
      </c>
      <c r="N78" s="107">
        <v>0.40816326530612246</v>
      </c>
      <c r="O78" s="107" t="s">
        <v>1029</v>
      </c>
      <c r="P78" s="107" t="s">
        <v>1029</v>
      </c>
      <c r="Q78" s="107" t="s">
        <v>1029</v>
      </c>
      <c r="R78" s="107" t="s">
        <v>1029</v>
      </c>
      <c r="S78" s="107" t="s">
        <v>1029</v>
      </c>
    </row>
    <row r="79" spans="2:19">
      <c r="B79" s="25">
        <v>3417000</v>
      </c>
      <c r="C79" s="273" t="s">
        <v>132</v>
      </c>
      <c r="D79" s="63">
        <v>100</v>
      </c>
      <c r="E79" s="107">
        <v>98.18913480885314</v>
      </c>
      <c r="F79" s="107" t="s">
        <v>1029</v>
      </c>
      <c r="G79" s="107">
        <v>0.30181086519114686</v>
      </c>
      <c r="H79" s="107" t="s">
        <v>1029</v>
      </c>
      <c r="I79" s="107">
        <v>0.10060362173038229</v>
      </c>
      <c r="J79" s="107">
        <v>0.30181086519114686</v>
      </c>
      <c r="K79" s="107" t="s">
        <v>1029</v>
      </c>
      <c r="L79" s="107" t="s">
        <v>1029</v>
      </c>
      <c r="M79" s="107" t="s">
        <v>1029</v>
      </c>
      <c r="N79" s="107">
        <v>0.30181086519114686</v>
      </c>
      <c r="O79" s="107" t="s">
        <v>1029</v>
      </c>
      <c r="P79" s="107" t="s">
        <v>1029</v>
      </c>
      <c r="Q79" s="107">
        <v>0.20120724346076457</v>
      </c>
      <c r="R79" s="107">
        <v>0.60362173038229372</v>
      </c>
      <c r="S79" s="107" t="s">
        <v>1029</v>
      </c>
    </row>
    <row r="80" spans="2:19">
      <c r="B80" s="25">
        <v>3417100</v>
      </c>
      <c r="C80" s="273" t="s">
        <v>133</v>
      </c>
      <c r="D80" s="63">
        <v>100</v>
      </c>
      <c r="E80" s="107">
        <v>94.395280235988238</v>
      </c>
      <c r="F80" s="107">
        <v>0.29498525073746312</v>
      </c>
      <c r="G80" s="107">
        <v>0.29498525073746312</v>
      </c>
      <c r="H80" s="107" t="s">
        <v>1029</v>
      </c>
      <c r="I80" s="107">
        <v>1.7699115044247788</v>
      </c>
      <c r="J80" s="107" t="s">
        <v>1029</v>
      </c>
      <c r="K80" s="107" t="s">
        <v>1029</v>
      </c>
      <c r="L80" s="107" t="s">
        <v>1029</v>
      </c>
      <c r="M80" s="107" t="s">
        <v>1029</v>
      </c>
      <c r="N80" s="107" t="s">
        <v>1029</v>
      </c>
      <c r="O80" s="107" t="s">
        <v>1029</v>
      </c>
      <c r="P80" s="107">
        <v>0.29498525073746312</v>
      </c>
      <c r="Q80" s="107">
        <v>1.1799410029498525</v>
      </c>
      <c r="R80" s="107">
        <v>1.1799410029498525</v>
      </c>
      <c r="S80" s="107">
        <v>0.58997050147492625</v>
      </c>
    </row>
    <row r="81" spans="2:19">
      <c r="B81" s="25">
        <v>3418000</v>
      </c>
      <c r="C81" s="273" t="s">
        <v>134</v>
      </c>
      <c r="D81" s="63">
        <v>100</v>
      </c>
      <c r="E81" s="107">
        <v>84.996191926885103</v>
      </c>
      <c r="F81" s="107" t="s">
        <v>1029</v>
      </c>
      <c r="G81" s="107">
        <v>0.30464584920030496</v>
      </c>
      <c r="H81" s="107">
        <v>3.3511043412033557</v>
      </c>
      <c r="I81" s="107">
        <v>3.1226199543031257</v>
      </c>
      <c r="J81" s="107">
        <v>5.7121096725057177</v>
      </c>
      <c r="K81" s="107">
        <v>0.30464584920030496</v>
      </c>
      <c r="L81" s="107" t="s">
        <v>1029</v>
      </c>
      <c r="M81" s="107" t="s">
        <v>1029</v>
      </c>
      <c r="N81" s="107" t="s">
        <v>1029</v>
      </c>
      <c r="O81" s="107" t="s">
        <v>1029</v>
      </c>
      <c r="P81" s="107" t="s">
        <v>1029</v>
      </c>
      <c r="Q81" s="107">
        <v>7.6161462300076241E-2</v>
      </c>
      <c r="R81" s="107">
        <v>0.91393754760091483</v>
      </c>
      <c r="S81" s="107">
        <v>1.2185833968012199</v>
      </c>
    </row>
    <row r="82" spans="2:19">
      <c r="B82" s="25">
        <v>3419000</v>
      </c>
      <c r="C82" s="273" t="s">
        <v>135</v>
      </c>
      <c r="D82" s="63">
        <v>100</v>
      </c>
      <c r="E82" s="107">
        <v>96.917808219178156</v>
      </c>
      <c r="F82" s="107" t="s">
        <v>1029</v>
      </c>
      <c r="G82" s="107">
        <v>0.68493150684931525</v>
      </c>
      <c r="H82" s="107" t="s">
        <v>1029</v>
      </c>
      <c r="I82" s="107" t="s">
        <v>1029</v>
      </c>
      <c r="J82" s="107" t="s">
        <v>1029</v>
      </c>
      <c r="K82" s="107" t="s">
        <v>1029</v>
      </c>
      <c r="L82" s="107">
        <v>0.17123287671232881</v>
      </c>
      <c r="M82" s="107" t="s">
        <v>1029</v>
      </c>
      <c r="N82" s="107" t="s">
        <v>1029</v>
      </c>
      <c r="O82" s="107" t="s">
        <v>1029</v>
      </c>
      <c r="P82" s="107" t="s">
        <v>1029</v>
      </c>
      <c r="Q82" s="107" t="s">
        <v>1029</v>
      </c>
      <c r="R82" s="107">
        <v>0.85616438356164393</v>
      </c>
      <c r="S82" s="107">
        <v>1.3698630136986305</v>
      </c>
    </row>
    <row r="83" spans="2:19">
      <c r="B83" s="25">
        <v>3420000</v>
      </c>
      <c r="C83" s="273" t="s">
        <v>136</v>
      </c>
      <c r="D83" s="63">
        <v>100</v>
      </c>
      <c r="E83" s="107">
        <v>89.486166007905325</v>
      </c>
      <c r="F83" s="107">
        <v>7.9051383399209613E-2</v>
      </c>
      <c r="G83" s="107">
        <v>7.9051383399209613E-2</v>
      </c>
      <c r="H83" s="107">
        <v>0.15810276679841923</v>
      </c>
      <c r="I83" s="107">
        <v>0.7114624505928866</v>
      </c>
      <c r="J83" s="107">
        <v>7.6679841897233345</v>
      </c>
      <c r="K83" s="107" t="s">
        <v>1029</v>
      </c>
      <c r="L83" s="107" t="s">
        <v>1029</v>
      </c>
      <c r="M83" s="107" t="s">
        <v>1029</v>
      </c>
      <c r="N83" s="107">
        <v>0.31620553359683845</v>
      </c>
      <c r="O83" s="107" t="s">
        <v>1029</v>
      </c>
      <c r="P83" s="107" t="s">
        <v>1029</v>
      </c>
      <c r="Q83" s="107" t="s">
        <v>1029</v>
      </c>
      <c r="R83" s="107">
        <v>0.15810276679841923</v>
      </c>
      <c r="S83" s="107">
        <v>1.3438735177865635</v>
      </c>
    </row>
    <row r="84" spans="2:19">
      <c r="B84" s="25">
        <v>3421000</v>
      </c>
      <c r="C84" s="273" t="s">
        <v>137</v>
      </c>
      <c r="D84" s="63">
        <v>100</v>
      </c>
      <c r="E84" s="107">
        <v>99.754901960784309</v>
      </c>
      <c r="F84" s="107" t="s">
        <v>1029</v>
      </c>
      <c r="G84" s="107">
        <v>0.24509803921568604</v>
      </c>
      <c r="H84" s="107" t="s">
        <v>1029</v>
      </c>
      <c r="I84" s="107" t="s">
        <v>1029</v>
      </c>
      <c r="J84" s="107" t="s">
        <v>1029</v>
      </c>
      <c r="K84" s="107" t="s">
        <v>1029</v>
      </c>
      <c r="L84" s="107" t="s">
        <v>1029</v>
      </c>
      <c r="M84" s="107" t="s">
        <v>1029</v>
      </c>
      <c r="N84" s="107" t="s">
        <v>1029</v>
      </c>
      <c r="O84" s="107" t="s">
        <v>1029</v>
      </c>
      <c r="P84" s="107" t="s">
        <v>1029</v>
      </c>
      <c r="Q84" s="107" t="s">
        <v>1029</v>
      </c>
      <c r="R84" s="107" t="s">
        <v>1029</v>
      </c>
      <c r="S84" s="107" t="s">
        <v>1029</v>
      </c>
    </row>
    <row r="85" spans="2:19">
      <c r="B85" s="25">
        <v>3422000</v>
      </c>
      <c r="C85" s="273" t="s">
        <v>138</v>
      </c>
      <c r="D85" s="63">
        <v>100</v>
      </c>
      <c r="E85" s="107">
        <v>98.183760683760909</v>
      </c>
      <c r="F85" s="107" t="s">
        <v>1029</v>
      </c>
      <c r="G85" s="107">
        <v>0.64102564102564219</v>
      </c>
      <c r="H85" s="107">
        <v>1.0683760683760704</v>
      </c>
      <c r="I85" s="107" t="s">
        <v>1029</v>
      </c>
      <c r="J85" s="107" t="s">
        <v>1029</v>
      </c>
      <c r="K85" s="107" t="s">
        <v>1029</v>
      </c>
      <c r="L85" s="107" t="s">
        <v>1029</v>
      </c>
      <c r="M85" s="107" t="s">
        <v>1029</v>
      </c>
      <c r="N85" s="107">
        <v>0.10683760683760703</v>
      </c>
      <c r="O85" s="107" t="s">
        <v>1029</v>
      </c>
      <c r="P85" s="107" t="s">
        <v>1029</v>
      </c>
      <c r="Q85" s="107" t="s">
        <v>1029</v>
      </c>
      <c r="R85" s="107" t="s">
        <v>1029</v>
      </c>
      <c r="S85" s="107" t="s">
        <v>1029</v>
      </c>
    </row>
    <row r="86" spans="2:19">
      <c r="B86" s="25">
        <v>3423000</v>
      </c>
      <c r="C86" s="273" t="s">
        <v>139</v>
      </c>
      <c r="D86" s="63">
        <v>100</v>
      </c>
      <c r="E86" s="107">
        <v>1.9148936170212743</v>
      </c>
      <c r="F86" s="107" t="s">
        <v>1029</v>
      </c>
      <c r="G86" s="107" t="s">
        <v>1029</v>
      </c>
      <c r="H86" s="107" t="s">
        <v>1029</v>
      </c>
      <c r="I86" s="107" t="s">
        <v>1029</v>
      </c>
      <c r="J86" s="107" t="s">
        <v>1029</v>
      </c>
      <c r="K86" s="107">
        <v>97.978723404255177</v>
      </c>
      <c r="L86" s="107" t="s">
        <v>1029</v>
      </c>
      <c r="M86" s="107">
        <v>0.1063829787234041</v>
      </c>
      <c r="N86" s="107" t="s">
        <v>1029</v>
      </c>
      <c r="O86" s="107" t="s">
        <v>1029</v>
      </c>
      <c r="P86" s="107" t="s">
        <v>1029</v>
      </c>
      <c r="Q86" s="107" t="s">
        <v>1029</v>
      </c>
      <c r="R86" s="107" t="s">
        <v>1029</v>
      </c>
      <c r="S86" s="107" t="s">
        <v>1029</v>
      </c>
    </row>
    <row r="87" spans="2:19">
      <c r="B87" s="25">
        <v>3424000</v>
      </c>
      <c r="C87" s="273" t="s">
        <v>140</v>
      </c>
      <c r="D87" s="63">
        <v>100</v>
      </c>
      <c r="E87" s="107">
        <v>99.836867862968987</v>
      </c>
      <c r="F87" s="107" t="s">
        <v>1029</v>
      </c>
      <c r="G87" s="107" t="s">
        <v>1029</v>
      </c>
      <c r="H87" s="107" t="s">
        <v>1029</v>
      </c>
      <c r="I87" s="107" t="s">
        <v>1029</v>
      </c>
      <c r="J87" s="107" t="s">
        <v>1029</v>
      </c>
      <c r="K87" s="107" t="s">
        <v>1029</v>
      </c>
      <c r="L87" s="107" t="s">
        <v>1029</v>
      </c>
      <c r="M87" s="107" t="s">
        <v>1029</v>
      </c>
      <c r="N87" s="107">
        <v>0.16313213703099508</v>
      </c>
      <c r="O87" s="107" t="s">
        <v>1029</v>
      </c>
      <c r="P87" s="107" t="s">
        <v>1029</v>
      </c>
      <c r="Q87" s="107" t="s">
        <v>1029</v>
      </c>
      <c r="R87" s="107" t="s">
        <v>1029</v>
      </c>
      <c r="S87" s="107" t="s">
        <v>1029</v>
      </c>
    </row>
    <row r="88" spans="2:19">
      <c r="B88" s="25">
        <v>3425000</v>
      </c>
      <c r="C88" s="273" t="s">
        <v>141</v>
      </c>
      <c r="D88" s="63">
        <v>100</v>
      </c>
      <c r="E88" s="107">
        <v>99.137931034482804</v>
      </c>
      <c r="F88" s="107" t="s">
        <v>1029</v>
      </c>
      <c r="G88" s="107">
        <v>0.57471264367816144</v>
      </c>
      <c r="H88" s="107" t="s">
        <v>1029</v>
      </c>
      <c r="I88" s="107">
        <v>0.19157088122605381</v>
      </c>
      <c r="J88" s="107" t="s">
        <v>1029</v>
      </c>
      <c r="K88" s="107" t="s">
        <v>1029</v>
      </c>
      <c r="L88" s="107" t="s">
        <v>1029</v>
      </c>
      <c r="M88" s="107" t="s">
        <v>1029</v>
      </c>
      <c r="N88" s="107">
        <v>9.5785440613026906E-2</v>
      </c>
      <c r="O88" s="107" t="s">
        <v>1029</v>
      </c>
      <c r="P88" s="107" t="s">
        <v>1029</v>
      </c>
      <c r="Q88" s="107" t="s">
        <v>1029</v>
      </c>
      <c r="R88" s="107" t="s">
        <v>1029</v>
      </c>
      <c r="S88" s="107" t="s">
        <v>1029</v>
      </c>
    </row>
    <row r="89" spans="2:19">
      <c r="B89" s="25">
        <v>3426000</v>
      </c>
      <c r="C89" s="273" t="s">
        <v>142</v>
      </c>
      <c r="D89" s="63">
        <v>100</v>
      </c>
      <c r="E89" s="107">
        <v>96.226415094339927</v>
      </c>
      <c r="F89" s="107">
        <v>7.8616352201258011E-2</v>
      </c>
      <c r="G89" s="107">
        <v>1.57232704402516</v>
      </c>
      <c r="H89" s="107">
        <v>0.78616352201258</v>
      </c>
      <c r="I89" s="107" t="s">
        <v>1029</v>
      </c>
      <c r="J89" s="107">
        <v>1.100628930817612</v>
      </c>
      <c r="K89" s="107" t="s">
        <v>1029</v>
      </c>
      <c r="L89" s="107">
        <v>7.8616352201258011E-2</v>
      </c>
      <c r="M89" s="107" t="s">
        <v>1029</v>
      </c>
      <c r="N89" s="107" t="s">
        <v>1029</v>
      </c>
      <c r="O89" s="107" t="s">
        <v>1029</v>
      </c>
      <c r="P89" s="107" t="s">
        <v>1029</v>
      </c>
      <c r="Q89" s="107" t="s">
        <v>1029</v>
      </c>
      <c r="R89" s="107">
        <v>0.15723270440251602</v>
      </c>
      <c r="S89" s="107" t="s">
        <v>1029</v>
      </c>
    </row>
    <row r="90" spans="2:19">
      <c r="B90" s="25">
        <v>3427000</v>
      </c>
      <c r="C90" s="273" t="s">
        <v>143</v>
      </c>
      <c r="D90" s="63">
        <v>100</v>
      </c>
      <c r="E90" s="107">
        <v>100</v>
      </c>
      <c r="F90" s="107" t="s">
        <v>1029</v>
      </c>
      <c r="G90" s="107" t="s">
        <v>1029</v>
      </c>
      <c r="H90" s="107" t="s">
        <v>1029</v>
      </c>
      <c r="I90" s="107" t="s">
        <v>1029</v>
      </c>
      <c r="J90" s="107" t="s">
        <v>1029</v>
      </c>
      <c r="K90" s="107" t="s">
        <v>1029</v>
      </c>
      <c r="L90" s="107" t="s">
        <v>1029</v>
      </c>
      <c r="M90" s="107" t="s">
        <v>1029</v>
      </c>
      <c r="N90" s="107" t="s">
        <v>1029</v>
      </c>
      <c r="O90" s="107" t="s">
        <v>1029</v>
      </c>
      <c r="P90" s="107" t="s">
        <v>1029</v>
      </c>
      <c r="Q90" s="107" t="s">
        <v>1029</v>
      </c>
      <c r="R90" s="107" t="s">
        <v>1029</v>
      </c>
      <c r="S90" s="107" t="s">
        <v>1029</v>
      </c>
    </row>
    <row r="91" spans="2:19">
      <c r="B91" s="25">
        <v>3428000</v>
      </c>
      <c r="C91" s="273" t="s">
        <v>144</v>
      </c>
      <c r="D91" s="63">
        <v>100</v>
      </c>
      <c r="E91" s="107">
        <v>98.46048580225785</v>
      </c>
      <c r="F91" s="107">
        <v>0.20526855969893903</v>
      </c>
      <c r="G91" s="107">
        <v>0.17105713308244919</v>
      </c>
      <c r="H91" s="107">
        <v>0.27369141293191868</v>
      </c>
      <c r="I91" s="107" t="s">
        <v>1029</v>
      </c>
      <c r="J91" s="107">
        <v>0.51317139924734756</v>
      </c>
      <c r="K91" s="107" t="s">
        <v>1029</v>
      </c>
      <c r="L91" s="107">
        <v>3.4211426616489835E-2</v>
      </c>
      <c r="M91" s="107" t="s">
        <v>1029</v>
      </c>
      <c r="N91" s="107" t="s">
        <v>1029</v>
      </c>
      <c r="O91" s="107" t="s">
        <v>1029</v>
      </c>
      <c r="P91" s="107" t="s">
        <v>1029</v>
      </c>
      <c r="Q91" s="107">
        <v>3.4211426616489835E-2</v>
      </c>
      <c r="R91" s="107">
        <v>0.13684570646595934</v>
      </c>
      <c r="S91" s="107">
        <v>0.17105713308244919</v>
      </c>
    </row>
    <row r="92" spans="2:19">
      <c r="B92" s="25">
        <v>3429000</v>
      </c>
      <c r="C92" s="275" t="s">
        <v>145</v>
      </c>
      <c r="D92" s="63">
        <v>100</v>
      </c>
      <c r="E92" s="107">
        <v>99.178222907036329</v>
      </c>
      <c r="F92" s="107">
        <v>0.15408320493066247</v>
      </c>
      <c r="G92" s="107">
        <v>5.1361068310220824E-2</v>
      </c>
      <c r="H92" s="107" t="s">
        <v>1029</v>
      </c>
      <c r="I92" s="107" t="s">
        <v>1029</v>
      </c>
      <c r="J92" s="107">
        <v>0.15408320493066247</v>
      </c>
      <c r="K92" s="107">
        <v>0.10272213662044165</v>
      </c>
      <c r="L92" s="107">
        <v>0.10272213662044165</v>
      </c>
      <c r="M92" s="107">
        <v>5.1361068310220824E-2</v>
      </c>
      <c r="N92" s="107" t="s">
        <v>1029</v>
      </c>
      <c r="O92" s="107" t="s">
        <v>1029</v>
      </c>
      <c r="P92" s="107" t="s">
        <v>1029</v>
      </c>
      <c r="Q92" s="107" t="s">
        <v>1029</v>
      </c>
      <c r="R92" s="107" t="s">
        <v>1029</v>
      </c>
      <c r="S92" s="107">
        <v>0.2054442732408833</v>
      </c>
    </row>
    <row r="93" spans="2:19" s="54" customFormat="1">
      <c r="B93" s="298">
        <v>3600000</v>
      </c>
      <c r="C93" s="302" t="s">
        <v>146</v>
      </c>
      <c r="D93" s="291">
        <v>100</v>
      </c>
      <c r="E93" s="292">
        <v>97.141687446499247</v>
      </c>
      <c r="F93" s="292">
        <v>0.64386467676504278</v>
      </c>
      <c r="G93" s="292">
        <v>0.29774089098961537</v>
      </c>
      <c r="H93" s="292">
        <v>0.97324053742230343</v>
      </c>
      <c r="I93" s="292">
        <v>0.1060701924150504</v>
      </c>
      <c r="J93" s="292">
        <v>0.25121887677248794</v>
      </c>
      <c r="K93" s="292">
        <v>9.3044028434254734E-3</v>
      </c>
      <c r="L93" s="292">
        <v>2.6052327961591324E-2</v>
      </c>
      <c r="M93" s="292">
        <v>1.1165283412110569E-2</v>
      </c>
      <c r="N93" s="292">
        <v>7.4435222747403787E-2</v>
      </c>
      <c r="O93" s="292">
        <v>3.7217611373701895E-3</v>
      </c>
      <c r="P93" s="292">
        <v>2.0469686255536041E-2</v>
      </c>
      <c r="Q93" s="292">
        <v>7.8156983884774017E-2</v>
      </c>
      <c r="R93" s="292">
        <v>0.17864453459376917</v>
      </c>
      <c r="S93" s="292">
        <v>0.18422717629982441</v>
      </c>
    </row>
    <row r="94" spans="2:19">
      <c r="B94" s="25">
        <v>3601000</v>
      </c>
      <c r="C94" s="273" t="s">
        <v>147</v>
      </c>
      <c r="D94" s="63">
        <v>100</v>
      </c>
      <c r="E94" s="107">
        <v>97.642785377540903</v>
      </c>
      <c r="F94" s="107">
        <v>0.17775716825102419</v>
      </c>
      <c r="G94" s="107">
        <v>0.46371435195919353</v>
      </c>
      <c r="H94" s="107">
        <v>0.44052863436123368</v>
      </c>
      <c r="I94" s="107">
        <v>6.1828580261225792E-2</v>
      </c>
      <c r="J94" s="107">
        <v>0.14684287812041125</v>
      </c>
      <c r="K94" s="107" t="s">
        <v>1029</v>
      </c>
      <c r="L94" s="107">
        <v>3.8642862663266116E-2</v>
      </c>
      <c r="M94" s="107">
        <v>4.6371435195919339E-2</v>
      </c>
      <c r="N94" s="107">
        <v>0.11592858798979835</v>
      </c>
      <c r="O94" s="107">
        <v>1.5457145065306448E-2</v>
      </c>
      <c r="P94" s="107">
        <v>2.3185717597959669E-2</v>
      </c>
      <c r="Q94" s="107">
        <v>0.17775716825102414</v>
      </c>
      <c r="R94" s="107">
        <v>0.37097148156735477</v>
      </c>
      <c r="S94" s="107">
        <v>0.27822861117551606</v>
      </c>
    </row>
    <row r="95" spans="2:19">
      <c r="B95" s="25">
        <v>3610000</v>
      </c>
      <c r="C95" s="273" t="s">
        <v>148</v>
      </c>
      <c r="D95" s="63">
        <v>100</v>
      </c>
      <c r="E95" s="107">
        <v>97.080291970802833</v>
      </c>
      <c r="F95" s="107" t="s">
        <v>1029</v>
      </c>
      <c r="G95" s="107" t="s">
        <v>1029</v>
      </c>
      <c r="H95" s="107">
        <v>2.9197080291970803</v>
      </c>
      <c r="I95" s="107" t="s">
        <v>1029</v>
      </c>
      <c r="J95" s="107" t="s">
        <v>1029</v>
      </c>
      <c r="K95" s="107" t="s">
        <v>1029</v>
      </c>
      <c r="L95" s="107" t="s">
        <v>1029</v>
      </c>
      <c r="M95" s="107" t="s">
        <v>1029</v>
      </c>
      <c r="N95" s="107" t="s">
        <v>1029</v>
      </c>
      <c r="O95" s="107" t="s">
        <v>1029</v>
      </c>
      <c r="P95" s="107" t="s">
        <v>1029</v>
      </c>
      <c r="Q95" s="107" t="s">
        <v>1029</v>
      </c>
      <c r="R95" s="107" t="s">
        <v>1029</v>
      </c>
      <c r="S95" s="107" t="s">
        <v>1029</v>
      </c>
    </row>
    <row r="96" spans="2:19">
      <c r="B96" s="25">
        <v>3611000</v>
      </c>
      <c r="C96" s="273" t="s">
        <v>149</v>
      </c>
      <c r="D96" s="63">
        <v>100</v>
      </c>
      <c r="E96" s="107">
        <v>92.315175097276224</v>
      </c>
      <c r="F96" s="107">
        <v>3.9883268482490268</v>
      </c>
      <c r="G96" s="107">
        <v>0.58365758754863817</v>
      </c>
      <c r="H96" s="107">
        <v>0.58365758754863817</v>
      </c>
      <c r="I96" s="107">
        <v>0.58365758754863817</v>
      </c>
      <c r="J96" s="107">
        <v>9.727626459143969E-2</v>
      </c>
      <c r="K96" s="107" t="s">
        <v>1029</v>
      </c>
      <c r="L96" s="107" t="s">
        <v>1029</v>
      </c>
      <c r="M96" s="107" t="s">
        <v>1029</v>
      </c>
      <c r="N96" s="107">
        <v>0.19455252918287938</v>
      </c>
      <c r="O96" s="107" t="s">
        <v>1029</v>
      </c>
      <c r="P96" s="107" t="s">
        <v>1029</v>
      </c>
      <c r="Q96" s="107">
        <v>9.727626459143969E-2</v>
      </c>
      <c r="R96" s="107">
        <v>0.29182879377431908</v>
      </c>
      <c r="S96" s="107">
        <v>1.2645914396887159</v>
      </c>
    </row>
    <row r="97" spans="2:19">
      <c r="B97" s="25">
        <v>3612000</v>
      </c>
      <c r="C97" s="273" t="s">
        <v>150</v>
      </c>
      <c r="D97" s="63">
        <v>100</v>
      </c>
      <c r="E97" s="107">
        <v>98.612750885478022</v>
      </c>
      <c r="F97" s="107">
        <v>0.5312868949232572</v>
      </c>
      <c r="G97" s="107">
        <v>5.9031877213695239E-2</v>
      </c>
      <c r="H97" s="107">
        <v>0.5903187721369525</v>
      </c>
      <c r="I97" s="107" t="s">
        <v>1029</v>
      </c>
      <c r="J97" s="107">
        <v>5.9031877213695239E-2</v>
      </c>
      <c r="K97" s="107" t="s">
        <v>1029</v>
      </c>
      <c r="L97" s="107" t="s">
        <v>1029</v>
      </c>
      <c r="M97" s="107" t="s">
        <v>1029</v>
      </c>
      <c r="N97" s="107">
        <v>0.11806375442739048</v>
      </c>
      <c r="O97" s="107" t="s">
        <v>1029</v>
      </c>
      <c r="P97" s="107" t="s">
        <v>1029</v>
      </c>
      <c r="Q97" s="107">
        <v>2.9515938606847619E-2</v>
      </c>
      <c r="R97" s="107" t="s">
        <v>1029</v>
      </c>
      <c r="S97" s="107" t="s">
        <v>1029</v>
      </c>
    </row>
    <row r="98" spans="2:19">
      <c r="B98" s="25">
        <v>3613000</v>
      </c>
      <c r="C98" s="273" t="s">
        <v>151</v>
      </c>
      <c r="D98" s="63">
        <v>100</v>
      </c>
      <c r="E98" s="107">
        <v>99.943977591036401</v>
      </c>
      <c r="F98" s="107" t="s">
        <v>1029</v>
      </c>
      <c r="G98" s="107" t="s">
        <v>1029</v>
      </c>
      <c r="H98" s="107" t="s">
        <v>1029</v>
      </c>
      <c r="I98" s="107" t="s">
        <v>1029</v>
      </c>
      <c r="J98" s="107" t="s">
        <v>1029</v>
      </c>
      <c r="K98" s="107" t="s">
        <v>1029</v>
      </c>
      <c r="L98" s="107" t="s">
        <v>1029</v>
      </c>
      <c r="M98" s="107" t="s">
        <v>1029</v>
      </c>
      <c r="N98" s="107" t="s">
        <v>1029</v>
      </c>
      <c r="O98" s="107" t="s">
        <v>1029</v>
      </c>
      <c r="P98" s="107" t="s">
        <v>1029</v>
      </c>
      <c r="Q98" s="107" t="s">
        <v>1029</v>
      </c>
      <c r="R98" s="107">
        <v>5.6022408963585409E-2</v>
      </c>
      <c r="S98" s="107" t="s">
        <v>1029</v>
      </c>
    </row>
    <row r="99" spans="2:19">
      <c r="B99" s="25">
        <v>3614000</v>
      </c>
      <c r="C99" s="273" t="s">
        <v>152</v>
      </c>
      <c r="D99" s="63">
        <v>100</v>
      </c>
      <c r="E99" s="107">
        <v>97.718120805369097</v>
      </c>
      <c r="F99" s="107" t="s">
        <v>1029</v>
      </c>
      <c r="G99" s="107" t="s">
        <v>1029</v>
      </c>
      <c r="H99" s="107">
        <v>1.7449664429530189</v>
      </c>
      <c r="I99" s="107" t="s">
        <v>1029</v>
      </c>
      <c r="J99" s="107" t="s">
        <v>1029</v>
      </c>
      <c r="K99" s="107" t="s">
        <v>1029</v>
      </c>
      <c r="L99" s="107" t="s">
        <v>1029</v>
      </c>
      <c r="M99" s="107" t="s">
        <v>1029</v>
      </c>
      <c r="N99" s="107">
        <v>0.26845637583892601</v>
      </c>
      <c r="O99" s="107" t="s">
        <v>1029</v>
      </c>
      <c r="P99" s="107" t="s">
        <v>1029</v>
      </c>
      <c r="Q99" s="107">
        <v>0.134228187919463</v>
      </c>
      <c r="R99" s="107" t="s">
        <v>1029</v>
      </c>
      <c r="S99" s="107">
        <v>0.134228187919463</v>
      </c>
    </row>
    <row r="100" spans="2:19">
      <c r="B100" s="25">
        <v>3615000</v>
      </c>
      <c r="C100" s="273" t="s">
        <v>31</v>
      </c>
      <c r="D100" s="63">
        <v>100</v>
      </c>
      <c r="E100" s="107">
        <v>98.42767295597524</v>
      </c>
      <c r="F100" s="107">
        <v>0.10482180293501066</v>
      </c>
      <c r="G100" s="107" t="s">
        <v>1029</v>
      </c>
      <c r="H100" s="107">
        <v>1.3626834381551385</v>
      </c>
      <c r="I100" s="107" t="s">
        <v>1029</v>
      </c>
      <c r="J100" s="107" t="s">
        <v>1029</v>
      </c>
      <c r="K100" s="107" t="s">
        <v>1029</v>
      </c>
      <c r="L100" s="107" t="s">
        <v>1029</v>
      </c>
      <c r="M100" s="107" t="s">
        <v>1029</v>
      </c>
      <c r="N100" s="107" t="s">
        <v>1029</v>
      </c>
      <c r="O100" s="107" t="s">
        <v>1029</v>
      </c>
      <c r="P100" s="107" t="s">
        <v>1029</v>
      </c>
      <c r="Q100" s="107" t="s">
        <v>1029</v>
      </c>
      <c r="R100" s="107" t="s">
        <v>1029</v>
      </c>
      <c r="S100" s="107">
        <v>0.10482180293501066</v>
      </c>
    </row>
    <row r="101" spans="2:19">
      <c r="B101" s="25">
        <v>3616000</v>
      </c>
      <c r="C101" s="277" t="s">
        <v>153</v>
      </c>
      <c r="D101" s="63">
        <v>100</v>
      </c>
      <c r="E101" s="107">
        <v>97.403685092127134</v>
      </c>
      <c r="F101" s="107" t="s">
        <v>1029</v>
      </c>
      <c r="G101" s="107" t="s">
        <v>1029</v>
      </c>
      <c r="H101" s="107">
        <v>1.4237855946398663</v>
      </c>
      <c r="I101" s="107" t="s">
        <v>1029</v>
      </c>
      <c r="J101" s="107">
        <v>1.0050251256281408</v>
      </c>
      <c r="K101" s="107" t="s">
        <v>1029</v>
      </c>
      <c r="L101" s="107" t="s">
        <v>1029</v>
      </c>
      <c r="M101" s="107" t="s">
        <v>1029</v>
      </c>
      <c r="N101" s="107" t="s">
        <v>1029</v>
      </c>
      <c r="O101" s="107" t="s">
        <v>1029</v>
      </c>
      <c r="P101" s="107" t="s">
        <v>1029</v>
      </c>
      <c r="Q101" s="107" t="s">
        <v>1029</v>
      </c>
      <c r="R101" s="107" t="s">
        <v>1029</v>
      </c>
      <c r="S101" s="107">
        <v>0.16750418760469013</v>
      </c>
    </row>
    <row r="102" spans="2:19">
      <c r="B102" s="25">
        <v>3617000</v>
      </c>
      <c r="C102" s="277" t="s">
        <v>154</v>
      </c>
      <c r="D102" s="63">
        <v>100</v>
      </c>
      <c r="E102" s="107">
        <v>99.865591397849457</v>
      </c>
      <c r="F102" s="107" t="s">
        <v>1029</v>
      </c>
      <c r="G102" s="107" t="s">
        <v>1029</v>
      </c>
      <c r="H102" s="107" t="s">
        <v>1029</v>
      </c>
      <c r="I102" s="107" t="s">
        <v>1029</v>
      </c>
      <c r="J102" s="107" t="s">
        <v>1029</v>
      </c>
      <c r="K102" s="107" t="s">
        <v>1029</v>
      </c>
      <c r="L102" s="107" t="s">
        <v>1029</v>
      </c>
      <c r="M102" s="107" t="s">
        <v>1029</v>
      </c>
      <c r="N102" s="107">
        <v>0.13440860215053768</v>
      </c>
      <c r="O102" s="107" t="s">
        <v>1029</v>
      </c>
      <c r="P102" s="107" t="s">
        <v>1029</v>
      </c>
      <c r="Q102" s="107" t="s">
        <v>1029</v>
      </c>
      <c r="R102" s="107" t="s">
        <v>1029</v>
      </c>
      <c r="S102" s="107" t="s">
        <v>1029</v>
      </c>
    </row>
    <row r="103" spans="2:19">
      <c r="B103" s="25">
        <v>3618000</v>
      </c>
      <c r="C103" s="273" t="s">
        <v>155</v>
      </c>
      <c r="D103" s="63">
        <v>100</v>
      </c>
      <c r="E103" s="107">
        <v>97.632575757575736</v>
      </c>
      <c r="F103" s="107">
        <v>9.4696969696969613E-2</v>
      </c>
      <c r="G103" s="107">
        <v>0.7575757575757569</v>
      </c>
      <c r="H103" s="107">
        <v>0.94696969696969613</v>
      </c>
      <c r="I103" s="107" t="s">
        <v>1029</v>
      </c>
      <c r="J103" s="107" t="s">
        <v>1029</v>
      </c>
      <c r="K103" s="107" t="s">
        <v>1029</v>
      </c>
      <c r="L103" s="107" t="s">
        <v>1029</v>
      </c>
      <c r="M103" s="107" t="s">
        <v>1029</v>
      </c>
      <c r="N103" s="107">
        <v>0.37878787878787845</v>
      </c>
      <c r="O103" s="107" t="s">
        <v>1029</v>
      </c>
      <c r="P103" s="107" t="s">
        <v>1029</v>
      </c>
      <c r="Q103" s="107">
        <v>0.18939393939393923</v>
      </c>
      <c r="R103" s="107" t="s">
        <v>1029</v>
      </c>
      <c r="S103" s="107" t="s">
        <v>1029</v>
      </c>
    </row>
    <row r="104" spans="2:19">
      <c r="B104" s="25">
        <v>3619000</v>
      </c>
      <c r="C104" s="273" t="s">
        <v>156</v>
      </c>
      <c r="D104" s="63">
        <v>100</v>
      </c>
      <c r="E104" s="107">
        <v>84.517304189435237</v>
      </c>
      <c r="F104" s="107">
        <v>5.4644808743169362</v>
      </c>
      <c r="G104" s="107">
        <v>1.5482695810564651</v>
      </c>
      <c r="H104" s="107">
        <v>7.1038251366120173</v>
      </c>
      <c r="I104" s="107">
        <v>9.107468123861559E-2</v>
      </c>
      <c r="J104" s="107">
        <v>9.107468123861559E-2</v>
      </c>
      <c r="K104" s="107" t="s">
        <v>1029</v>
      </c>
      <c r="L104" s="107">
        <v>9.107468123861559E-2</v>
      </c>
      <c r="M104" s="107" t="s">
        <v>1029</v>
      </c>
      <c r="N104" s="107">
        <v>9.107468123861559E-2</v>
      </c>
      <c r="O104" s="107" t="s">
        <v>1029</v>
      </c>
      <c r="P104" s="107" t="s">
        <v>1029</v>
      </c>
      <c r="Q104" s="107">
        <v>0.18214936247723118</v>
      </c>
      <c r="R104" s="107">
        <v>0.5464480874316936</v>
      </c>
      <c r="S104" s="107">
        <v>0.2732240437158468</v>
      </c>
    </row>
    <row r="105" spans="2:19">
      <c r="B105" s="25">
        <v>3620000</v>
      </c>
      <c r="C105" s="273" t="s">
        <v>157</v>
      </c>
      <c r="D105" s="63">
        <v>100</v>
      </c>
      <c r="E105" s="107">
        <v>91.614691614691722</v>
      </c>
      <c r="F105" s="107">
        <v>1.8018018018018014</v>
      </c>
      <c r="G105" s="107">
        <v>0.62370062370062351</v>
      </c>
      <c r="H105" s="107">
        <v>0.48510048510048498</v>
      </c>
      <c r="I105" s="107">
        <v>2.0097020097020097</v>
      </c>
      <c r="J105" s="107">
        <v>3.0492030492030486</v>
      </c>
      <c r="K105" s="107">
        <v>6.9300069300069295E-2</v>
      </c>
      <c r="L105" s="107">
        <v>6.9300069300069295E-2</v>
      </c>
      <c r="M105" s="107" t="s">
        <v>1029</v>
      </c>
      <c r="N105" s="107">
        <v>6.9300069300069295E-2</v>
      </c>
      <c r="O105" s="107" t="s">
        <v>1029</v>
      </c>
      <c r="P105" s="107" t="s">
        <v>1029</v>
      </c>
      <c r="Q105" s="107" t="s">
        <v>1029</v>
      </c>
      <c r="R105" s="107">
        <v>0.13860013860013859</v>
      </c>
      <c r="S105" s="107">
        <v>6.9300069300069295E-2</v>
      </c>
    </row>
    <row r="106" spans="2:19">
      <c r="B106" s="25">
        <v>3621000</v>
      </c>
      <c r="C106" s="273" t="s">
        <v>158</v>
      </c>
      <c r="D106" s="63">
        <v>100</v>
      </c>
      <c r="E106" s="107">
        <v>94.256756756756658</v>
      </c>
      <c r="F106" s="107">
        <v>2.3648648648648645</v>
      </c>
      <c r="G106" s="107" t="s">
        <v>1029</v>
      </c>
      <c r="H106" s="107">
        <v>0.56306306306306297</v>
      </c>
      <c r="I106" s="107">
        <v>0.78828828828828801</v>
      </c>
      <c r="J106" s="107">
        <v>0.11261261261261259</v>
      </c>
      <c r="K106" s="107" t="s">
        <v>1029</v>
      </c>
      <c r="L106" s="107" t="s">
        <v>1029</v>
      </c>
      <c r="M106" s="107" t="s">
        <v>1029</v>
      </c>
      <c r="N106" s="107">
        <v>0.11261261261261259</v>
      </c>
      <c r="O106" s="107" t="s">
        <v>1029</v>
      </c>
      <c r="P106" s="107" t="s">
        <v>1029</v>
      </c>
      <c r="Q106" s="107">
        <v>0.11261261261261259</v>
      </c>
      <c r="R106" s="107">
        <v>1.576576576576576</v>
      </c>
      <c r="S106" s="107">
        <v>0.11261261261261259</v>
      </c>
    </row>
    <row r="107" spans="2:19">
      <c r="B107" s="25">
        <v>3622000</v>
      </c>
      <c r="C107" s="273" t="s">
        <v>159</v>
      </c>
      <c r="D107" s="63">
        <v>100</v>
      </c>
      <c r="E107" s="107">
        <v>97.525013164823733</v>
      </c>
      <c r="F107" s="107" t="s">
        <v>1029</v>
      </c>
      <c r="G107" s="107">
        <v>5.2659294365455522E-2</v>
      </c>
      <c r="H107" s="107">
        <v>0.73723012111637731</v>
      </c>
      <c r="I107" s="107" t="s">
        <v>1029</v>
      </c>
      <c r="J107" s="107">
        <v>0.57925223802001069</v>
      </c>
      <c r="K107" s="107" t="s">
        <v>1029</v>
      </c>
      <c r="L107" s="107">
        <v>0.21063717746182209</v>
      </c>
      <c r="M107" s="107" t="s">
        <v>1029</v>
      </c>
      <c r="N107" s="107">
        <v>0.15797788309636654</v>
      </c>
      <c r="O107" s="107" t="s">
        <v>1029</v>
      </c>
      <c r="P107" s="107" t="s">
        <v>1029</v>
      </c>
      <c r="Q107" s="107">
        <v>5.2659294365455522E-2</v>
      </c>
      <c r="R107" s="107">
        <v>5.2659294365455522E-2</v>
      </c>
      <c r="S107" s="107">
        <v>0.63191153238546616</v>
      </c>
    </row>
    <row r="108" spans="2:19">
      <c r="B108" s="25">
        <v>3623000</v>
      </c>
      <c r="C108" s="273" t="s">
        <v>160</v>
      </c>
      <c r="D108" s="63">
        <v>100</v>
      </c>
      <c r="E108" s="107">
        <v>93.835616438356112</v>
      </c>
      <c r="F108" s="107">
        <v>3.8812785388127908</v>
      </c>
      <c r="G108" s="107" t="s">
        <v>1029</v>
      </c>
      <c r="H108" s="107">
        <v>0.57077625570776336</v>
      </c>
      <c r="I108" s="107">
        <v>0.11415525114155266</v>
      </c>
      <c r="J108" s="107">
        <v>0.91324200913242126</v>
      </c>
      <c r="K108" s="107">
        <v>0.22831050228310532</v>
      </c>
      <c r="L108" s="107" t="s">
        <v>1029</v>
      </c>
      <c r="M108" s="107" t="s">
        <v>1029</v>
      </c>
      <c r="N108" s="107" t="s">
        <v>1029</v>
      </c>
      <c r="O108" s="107" t="s">
        <v>1029</v>
      </c>
      <c r="P108" s="107" t="s">
        <v>1029</v>
      </c>
      <c r="Q108" s="107" t="s">
        <v>1029</v>
      </c>
      <c r="R108" s="107" t="s">
        <v>1029</v>
      </c>
      <c r="S108" s="107">
        <v>0.45662100456621063</v>
      </c>
    </row>
    <row r="109" spans="2:19">
      <c r="B109" s="25">
        <v>3624000</v>
      </c>
      <c r="C109" s="273" t="s">
        <v>161</v>
      </c>
      <c r="D109" s="63">
        <v>100</v>
      </c>
      <c r="E109" s="107">
        <v>94.841675178754002</v>
      </c>
      <c r="F109" s="107">
        <v>5.1072522982635399E-2</v>
      </c>
      <c r="G109" s="107">
        <v>0.51072522982635404</v>
      </c>
      <c r="H109" s="107">
        <v>3.7282941777323853</v>
      </c>
      <c r="I109" s="107" t="s">
        <v>1029</v>
      </c>
      <c r="J109" s="107">
        <v>0.81716036772216638</v>
      </c>
      <c r="K109" s="107" t="s">
        <v>1029</v>
      </c>
      <c r="L109" s="107" t="s">
        <v>1029</v>
      </c>
      <c r="M109" s="107" t="s">
        <v>1029</v>
      </c>
      <c r="N109" s="107" t="s">
        <v>1029</v>
      </c>
      <c r="O109" s="107" t="s">
        <v>1029</v>
      </c>
      <c r="P109" s="107" t="s">
        <v>1029</v>
      </c>
      <c r="Q109" s="107">
        <v>5.1072522982635399E-2</v>
      </c>
      <c r="R109" s="107" t="s">
        <v>1029</v>
      </c>
      <c r="S109" s="107" t="s">
        <v>1029</v>
      </c>
    </row>
    <row r="110" spans="2:19">
      <c r="B110" s="25">
        <v>3625000</v>
      </c>
      <c r="C110" s="273" t="s">
        <v>162</v>
      </c>
      <c r="D110" s="63">
        <v>100</v>
      </c>
      <c r="E110" s="107">
        <v>99.838100377765699</v>
      </c>
      <c r="F110" s="107" t="s">
        <v>1029</v>
      </c>
      <c r="G110" s="107" t="s">
        <v>1029</v>
      </c>
      <c r="H110" s="107">
        <v>0.10793308148947654</v>
      </c>
      <c r="I110" s="107" t="s">
        <v>1029</v>
      </c>
      <c r="J110" s="107">
        <v>5.3966540744738271E-2</v>
      </c>
      <c r="K110" s="107" t="s">
        <v>1029</v>
      </c>
      <c r="L110" s="107" t="s">
        <v>1029</v>
      </c>
      <c r="M110" s="107" t="s">
        <v>1029</v>
      </c>
      <c r="N110" s="107" t="s">
        <v>1029</v>
      </c>
      <c r="O110" s="107" t="s">
        <v>1029</v>
      </c>
      <c r="P110" s="107" t="s">
        <v>1029</v>
      </c>
      <c r="Q110" s="107" t="s">
        <v>1029</v>
      </c>
      <c r="R110" s="107" t="s">
        <v>1029</v>
      </c>
      <c r="S110" s="107" t="s">
        <v>1029</v>
      </c>
    </row>
    <row r="111" spans="2:19">
      <c r="B111" s="25">
        <v>3626000</v>
      </c>
      <c r="C111" s="273" t="s">
        <v>163</v>
      </c>
      <c r="D111" s="63">
        <v>100</v>
      </c>
      <c r="E111" s="107">
        <v>99.587628865979397</v>
      </c>
      <c r="F111" s="107" t="s">
        <v>1029</v>
      </c>
      <c r="G111" s="107">
        <v>0.20618556701030946</v>
      </c>
      <c r="H111" s="107" t="s">
        <v>1029</v>
      </c>
      <c r="I111" s="107" t="s">
        <v>1029</v>
      </c>
      <c r="J111" s="107" t="s">
        <v>1029</v>
      </c>
      <c r="K111" s="107" t="s">
        <v>1029</v>
      </c>
      <c r="L111" s="107" t="s">
        <v>1029</v>
      </c>
      <c r="M111" s="107" t="s">
        <v>1029</v>
      </c>
      <c r="N111" s="107">
        <v>0.20618556701030946</v>
      </c>
      <c r="O111" s="107" t="s">
        <v>1029</v>
      </c>
      <c r="P111" s="107" t="s">
        <v>1029</v>
      </c>
      <c r="Q111" s="107" t="s">
        <v>1029</v>
      </c>
      <c r="R111" s="107" t="s">
        <v>1029</v>
      </c>
      <c r="S111" s="107" t="s">
        <v>1029</v>
      </c>
    </row>
    <row r="112" spans="2:19">
      <c r="B112" s="25">
        <v>3627000</v>
      </c>
      <c r="C112" s="273" t="s">
        <v>164</v>
      </c>
      <c r="D112" s="63">
        <v>100</v>
      </c>
      <c r="E112" s="107">
        <v>96.478729900265265</v>
      </c>
      <c r="F112" s="107">
        <v>0.48849989822918971</v>
      </c>
      <c r="G112" s="107">
        <v>0.22389578668837853</v>
      </c>
      <c r="H112" s="107">
        <v>2.5035619784245946</v>
      </c>
      <c r="I112" s="107">
        <v>4.0708324852432462E-2</v>
      </c>
      <c r="J112" s="107">
        <v>2.0354162426216231E-2</v>
      </c>
      <c r="K112" s="107">
        <v>4.0708324852432462E-2</v>
      </c>
      <c r="L112" s="107">
        <v>2.0354162426216231E-2</v>
      </c>
      <c r="M112" s="107" t="s">
        <v>1029</v>
      </c>
      <c r="N112" s="107">
        <v>2.0354162426216231E-2</v>
      </c>
      <c r="O112" s="107" t="s">
        <v>1029</v>
      </c>
      <c r="P112" s="107">
        <v>2.0354162426216231E-2</v>
      </c>
      <c r="Q112" s="107">
        <v>2.0354162426216231E-2</v>
      </c>
      <c r="R112" s="107">
        <v>8.1416649704864924E-2</v>
      </c>
      <c r="S112" s="107">
        <v>4.0708324852432462E-2</v>
      </c>
    </row>
    <row r="113" spans="2:19">
      <c r="B113" s="25">
        <v>3628000</v>
      </c>
      <c r="C113" s="273" t="s">
        <v>165</v>
      </c>
      <c r="D113" s="63">
        <v>100</v>
      </c>
      <c r="E113" s="107">
        <v>94.69387755102052</v>
      </c>
      <c r="F113" s="107">
        <v>1.4285714285714286</v>
      </c>
      <c r="G113" s="107">
        <v>1.8367346938775513</v>
      </c>
      <c r="H113" s="107" t="s">
        <v>1029</v>
      </c>
      <c r="I113" s="107" t="s">
        <v>1029</v>
      </c>
      <c r="J113" s="107">
        <v>1.2244897959183674</v>
      </c>
      <c r="K113" s="107" t="s">
        <v>1029</v>
      </c>
      <c r="L113" s="107" t="s">
        <v>1029</v>
      </c>
      <c r="M113" s="107" t="s">
        <v>1029</v>
      </c>
      <c r="N113" s="107" t="s">
        <v>1029</v>
      </c>
      <c r="O113" s="107" t="s">
        <v>1029</v>
      </c>
      <c r="P113" s="107" t="s">
        <v>1029</v>
      </c>
      <c r="Q113" s="107">
        <v>0.40816326530612246</v>
      </c>
      <c r="R113" s="107" t="s">
        <v>1029</v>
      </c>
      <c r="S113" s="107">
        <v>0.40816326530612246</v>
      </c>
    </row>
    <row r="114" spans="2:19">
      <c r="B114" s="25">
        <v>3629000</v>
      </c>
      <c r="C114" s="273" t="s">
        <v>166</v>
      </c>
      <c r="D114" s="63">
        <v>100</v>
      </c>
      <c r="E114" s="107">
        <v>97.978227060653268</v>
      </c>
      <c r="F114" s="107">
        <v>0.1555209953343705</v>
      </c>
      <c r="G114" s="107">
        <v>1.0886469673405934</v>
      </c>
      <c r="H114" s="107" t="s">
        <v>1029</v>
      </c>
      <c r="I114" s="107">
        <v>0.1555209953343705</v>
      </c>
      <c r="J114" s="107" t="s">
        <v>1029</v>
      </c>
      <c r="K114" s="107" t="s">
        <v>1029</v>
      </c>
      <c r="L114" s="107" t="s">
        <v>1029</v>
      </c>
      <c r="M114" s="107" t="s">
        <v>1029</v>
      </c>
      <c r="N114" s="107" t="s">
        <v>1029</v>
      </c>
      <c r="O114" s="107" t="s">
        <v>1029</v>
      </c>
      <c r="P114" s="107" t="s">
        <v>1029</v>
      </c>
      <c r="Q114" s="107" t="s">
        <v>1029</v>
      </c>
      <c r="R114" s="107" t="s">
        <v>1029</v>
      </c>
      <c r="S114" s="107">
        <v>0.62208398133748199</v>
      </c>
    </row>
    <row r="115" spans="2:19">
      <c r="B115" s="25">
        <v>3630000</v>
      </c>
      <c r="C115" s="273" t="s">
        <v>167</v>
      </c>
      <c r="D115" s="63">
        <v>100</v>
      </c>
      <c r="E115" s="107">
        <v>98.781630740393524</v>
      </c>
      <c r="F115" s="107">
        <v>0.28116213683223995</v>
      </c>
      <c r="G115" s="107">
        <v>0.3748828491096533</v>
      </c>
      <c r="H115" s="107" t="s">
        <v>1029</v>
      </c>
      <c r="I115" s="107" t="s">
        <v>1029</v>
      </c>
      <c r="J115" s="107">
        <v>0.28116213683223995</v>
      </c>
      <c r="K115" s="107" t="s">
        <v>1029</v>
      </c>
      <c r="L115" s="107" t="s">
        <v>1029</v>
      </c>
      <c r="M115" s="107" t="s">
        <v>1029</v>
      </c>
      <c r="N115" s="107" t="s">
        <v>1029</v>
      </c>
      <c r="O115" s="107" t="s">
        <v>1029</v>
      </c>
      <c r="P115" s="107" t="s">
        <v>1029</v>
      </c>
      <c r="Q115" s="107" t="s">
        <v>1029</v>
      </c>
      <c r="R115" s="107" t="s">
        <v>1029</v>
      </c>
      <c r="S115" s="107">
        <v>0.28116213683223995</v>
      </c>
    </row>
    <row r="116" spans="2:19">
      <c r="B116" s="25">
        <v>3631000</v>
      </c>
      <c r="C116" s="273" t="s">
        <v>168</v>
      </c>
      <c r="D116" s="63">
        <v>100</v>
      </c>
      <c r="E116" s="107">
        <v>99.883313885647595</v>
      </c>
      <c r="F116" s="107" t="s">
        <v>1029</v>
      </c>
      <c r="G116" s="107" t="s">
        <v>1029</v>
      </c>
      <c r="H116" s="107" t="s">
        <v>1029</v>
      </c>
      <c r="I116" s="107" t="s">
        <v>1029</v>
      </c>
      <c r="J116" s="107" t="s">
        <v>1029</v>
      </c>
      <c r="K116" s="107" t="s">
        <v>1029</v>
      </c>
      <c r="L116" s="107" t="s">
        <v>1029</v>
      </c>
      <c r="M116" s="107" t="s">
        <v>1029</v>
      </c>
      <c r="N116" s="107" t="s">
        <v>1029</v>
      </c>
      <c r="O116" s="107" t="s">
        <v>1029</v>
      </c>
      <c r="P116" s="107" t="s">
        <v>1029</v>
      </c>
      <c r="Q116" s="107">
        <v>0.11668611435239198</v>
      </c>
      <c r="R116" s="107" t="s">
        <v>1029</v>
      </c>
      <c r="S116" s="107" t="s">
        <v>1029</v>
      </c>
    </row>
    <row r="117" spans="2:19">
      <c r="B117" s="25">
        <v>3632000</v>
      </c>
      <c r="C117" s="273" t="s">
        <v>169</v>
      </c>
      <c r="D117" s="63">
        <v>100</v>
      </c>
      <c r="E117" s="107">
        <v>96.283059328091738</v>
      </c>
      <c r="F117" s="107">
        <v>2.3230879199428198</v>
      </c>
      <c r="G117" s="107">
        <v>7.1479628305932935E-2</v>
      </c>
      <c r="H117" s="107">
        <v>0.32165832737669814</v>
      </c>
      <c r="I117" s="107" t="s">
        <v>1029</v>
      </c>
      <c r="J117" s="107">
        <v>7.1479628305932935E-2</v>
      </c>
      <c r="K117" s="107" t="s">
        <v>1029</v>
      </c>
      <c r="L117" s="107" t="s">
        <v>1029</v>
      </c>
      <c r="M117" s="107" t="s">
        <v>1029</v>
      </c>
      <c r="N117" s="107">
        <v>3.5739814152966468E-2</v>
      </c>
      <c r="O117" s="107" t="s">
        <v>1029</v>
      </c>
      <c r="P117" s="107" t="s">
        <v>1029</v>
      </c>
      <c r="Q117" s="107">
        <v>3.5739814152966468E-2</v>
      </c>
      <c r="R117" s="107">
        <v>0.46461758398856401</v>
      </c>
      <c r="S117" s="107">
        <v>0.3931379556826311</v>
      </c>
    </row>
    <row r="118" spans="2:19">
      <c r="B118" s="25">
        <v>3633000</v>
      </c>
      <c r="C118" s="273" t="s">
        <v>170</v>
      </c>
      <c r="D118" s="63">
        <v>100</v>
      </c>
      <c r="E118" s="107">
        <v>93.881856540084371</v>
      </c>
      <c r="F118" s="107">
        <v>3.3755274261603381</v>
      </c>
      <c r="G118" s="107">
        <v>0.84388185654008452</v>
      </c>
      <c r="H118" s="107">
        <v>1.2658227848101267</v>
      </c>
      <c r="I118" s="107" t="s">
        <v>1029</v>
      </c>
      <c r="J118" s="107">
        <v>0.21097046413502113</v>
      </c>
      <c r="K118" s="107" t="s">
        <v>1029</v>
      </c>
      <c r="L118" s="107" t="s">
        <v>1029</v>
      </c>
      <c r="M118" s="107" t="s">
        <v>1029</v>
      </c>
      <c r="N118" s="107" t="s">
        <v>1029</v>
      </c>
      <c r="O118" s="107" t="s">
        <v>1029</v>
      </c>
      <c r="P118" s="107" t="s">
        <v>1029</v>
      </c>
      <c r="Q118" s="107" t="s">
        <v>1029</v>
      </c>
      <c r="R118" s="107">
        <v>0.42194092827004226</v>
      </c>
      <c r="S118" s="107" t="s">
        <v>1029</v>
      </c>
    </row>
    <row r="119" spans="2:19">
      <c r="B119" s="25">
        <v>3634000</v>
      </c>
      <c r="C119" s="273" t="s">
        <v>171</v>
      </c>
      <c r="D119" s="63">
        <v>100</v>
      </c>
      <c r="E119" s="107">
        <v>99.825113676110476</v>
      </c>
      <c r="F119" s="107" t="s">
        <v>1029</v>
      </c>
      <c r="G119" s="107" t="s">
        <v>1029</v>
      </c>
      <c r="H119" s="107" t="s">
        <v>1029</v>
      </c>
      <c r="I119" s="107" t="s">
        <v>1029</v>
      </c>
      <c r="J119" s="107">
        <v>0.13990905911157717</v>
      </c>
      <c r="K119" s="107" t="s">
        <v>1029</v>
      </c>
      <c r="L119" s="107">
        <v>3.4977264777894292E-2</v>
      </c>
      <c r="M119" s="107" t="s">
        <v>1029</v>
      </c>
      <c r="N119" s="107" t="s">
        <v>1029</v>
      </c>
      <c r="O119" s="107" t="s">
        <v>1029</v>
      </c>
      <c r="P119" s="107" t="s">
        <v>1029</v>
      </c>
      <c r="Q119" s="107" t="s">
        <v>1029</v>
      </c>
      <c r="R119" s="107" t="s">
        <v>1029</v>
      </c>
      <c r="S119" s="107" t="s">
        <v>1029</v>
      </c>
    </row>
    <row r="120" spans="2:19">
      <c r="B120" s="25">
        <v>3635000</v>
      </c>
      <c r="C120" s="273" t="s">
        <v>172</v>
      </c>
      <c r="D120" s="63">
        <v>100</v>
      </c>
      <c r="E120" s="107">
        <v>97.539149888143598</v>
      </c>
      <c r="F120" s="107">
        <v>0.11185682326621965</v>
      </c>
      <c r="G120" s="107">
        <v>0.33557046979865895</v>
      </c>
      <c r="H120" s="107">
        <v>1.6405667412378884</v>
      </c>
      <c r="I120" s="107" t="s">
        <v>1029</v>
      </c>
      <c r="J120" s="107" t="s">
        <v>1029</v>
      </c>
      <c r="K120" s="107" t="s">
        <v>1029</v>
      </c>
      <c r="L120" s="107">
        <v>3.7285607755406548E-2</v>
      </c>
      <c r="M120" s="107" t="s">
        <v>1029</v>
      </c>
      <c r="N120" s="107">
        <v>7.4571215510813096E-2</v>
      </c>
      <c r="O120" s="107" t="s">
        <v>1029</v>
      </c>
      <c r="P120" s="107">
        <v>0.18642803877703276</v>
      </c>
      <c r="Q120" s="107">
        <v>7.4571215510813096E-2</v>
      </c>
      <c r="R120" s="107" t="s">
        <v>1029</v>
      </c>
      <c r="S120" s="107" t="s">
        <v>1029</v>
      </c>
    </row>
    <row r="121" spans="2:19">
      <c r="B121" s="25">
        <v>3636000</v>
      </c>
      <c r="C121" s="273" t="s">
        <v>173</v>
      </c>
      <c r="D121" s="63">
        <v>100</v>
      </c>
      <c r="E121" s="107">
        <v>99.06743185078912</v>
      </c>
      <c r="F121" s="107" t="s">
        <v>1029</v>
      </c>
      <c r="G121" s="107" t="s">
        <v>1029</v>
      </c>
      <c r="H121" s="107" t="s">
        <v>1029</v>
      </c>
      <c r="I121" s="107">
        <v>0.14347202295552378</v>
      </c>
      <c r="J121" s="107">
        <v>0.14347202295552378</v>
      </c>
      <c r="K121" s="107" t="s">
        <v>1029</v>
      </c>
      <c r="L121" s="107" t="s">
        <v>1029</v>
      </c>
      <c r="M121" s="107" t="s">
        <v>1029</v>
      </c>
      <c r="N121" s="107">
        <v>7.1736011477761888E-2</v>
      </c>
      <c r="O121" s="107" t="s">
        <v>1029</v>
      </c>
      <c r="P121" s="107">
        <v>0.14347202295552378</v>
      </c>
      <c r="Q121" s="107">
        <v>0.14347202295552378</v>
      </c>
      <c r="R121" s="107">
        <v>0.14347202295552378</v>
      </c>
      <c r="S121" s="107">
        <v>0.14347202295552378</v>
      </c>
    </row>
    <row r="122" spans="2:19" s="54" customFormat="1">
      <c r="B122" s="298">
        <v>4100000</v>
      </c>
      <c r="C122" s="299" t="s">
        <v>174</v>
      </c>
      <c r="D122" s="291">
        <v>100</v>
      </c>
      <c r="E122" s="292">
        <v>86.680283170397303</v>
      </c>
      <c r="F122" s="292">
        <v>0.31727775684625648</v>
      </c>
      <c r="G122" s="292">
        <v>4.6401871938764945</v>
      </c>
      <c r="H122" s="292">
        <v>2.986376886315381</v>
      </c>
      <c r="I122" s="292">
        <v>1.1540978405282576</v>
      </c>
      <c r="J122" s="292">
        <v>0.44617184556504774</v>
      </c>
      <c r="K122" s="292">
        <v>0.85466695750460198</v>
      </c>
      <c r="L122" s="292">
        <v>4.5608677546649323E-2</v>
      </c>
      <c r="M122" s="292">
        <v>4.9574649507227529E-2</v>
      </c>
      <c r="N122" s="292">
        <v>0.25580519145729419</v>
      </c>
      <c r="O122" s="292">
        <v>6.9404509310118559E-2</v>
      </c>
      <c r="P122" s="292">
        <v>7.931943921156405E-3</v>
      </c>
      <c r="Q122" s="292">
        <v>0.10906422891590058</v>
      </c>
      <c r="R122" s="292">
        <v>1.4614606674730677</v>
      </c>
      <c r="S122" s="292">
        <v>0.92208848083443173</v>
      </c>
    </row>
    <row r="123" spans="2:19">
      <c r="B123" s="25">
        <v>4101000</v>
      </c>
      <c r="C123" s="273" t="s">
        <v>175</v>
      </c>
      <c r="D123" s="63">
        <v>100</v>
      </c>
      <c r="E123" s="107">
        <v>85.463659147870175</v>
      </c>
      <c r="F123" s="107">
        <v>0.42040585334303632</v>
      </c>
      <c r="G123" s="107">
        <v>5.1176327916565736</v>
      </c>
      <c r="H123" s="107">
        <v>1.3501495674670592</v>
      </c>
      <c r="I123" s="107">
        <v>0.6467782359123635</v>
      </c>
      <c r="J123" s="107">
        <v>0.21828765462042271</v>
      </c>
      <c r="K123" s="107">
        <v>3.2096369957151003</v>
      </c>
      <c r="L123" s="107">
        <v>3.2338911795618173E-2</v>
      </c>
      <c r="M123" s="107">
        <v>8.8932007437949975E-2</v>
      </c>
      <c r="N123" s="107">
        <v>0.33147384590508627</v>
      </c>
      <c r="O123" s="107">
        <v>5.6593095642331802E-2</v>
      </c>
      <c r="P123" s="107">
        <v>8.0847279489045434E-3</v>
      </c>
      <c r="Q123" s="107">
        <v>0.16169455897809087</v>
      </c>
      <c r="R123" s="107">
        <v>1.5118441264451501</v>
      </c>
      <c r="S123" s="107">
        <v>1.3824884792626777</v>
      </c>
    </row>
    <row r="124" spans="2:19">
      <c r="B124" s="25">
        <v>4102000</v>
      </c>
      <c r="C124" s="273" t="s">
        <v>176</v>
      </c>
      <c r="D124" s="63">
        <v>100</v>
      </c>
      <c r="E124" s="107">
        <v>91.461860549790686</v>
      </c>
      <c r="F124" s="107">
        <v>0.4551247041689418</v>
      </c>
      <c r="G124" s="107">
        <v>4.8607318405242985</v>
      </c>
      <c r="H124" s="107">
        <v>0.63717458583651865</v>
      </c>
      <c r="I124" s="107">
        <v>0.4915346805024573</v>
      </c>
      <c r="J124" s="107">
        <v>0.20025486983433438</v>
      </c>
      <c r="K124" s="107">
        <v>1.8204988166757669E-2</v>
      </c>
      <c r="L124" s="107">
        <v>5.4614964500273019E-2</v>
      </c>
      <c r="M124" s="107">
        <v>5.4614964500273019E-2</v>
      </c>
      <c r="N124" s="107">
        <v>0.21845985800109211</v>
      </c>
      <c r="O124" s="107" t="s">
        <v>1029</v>
      </c>
      <c r="P124" s="107" t="s">
        <v>1029</v>
      </c>
      <c r="Q124" s="107">
        <v>0.10922992900054604</v>
      </c>
      <c r="R124" s="107">
        <v>0.85563444383761089</v>
      </c>
      <c r="S124" s="107">
        <v>0.58255962133624539</v>
      </c>
    </row>
    <row r="125" spans="2:19">
      <c r="B125" s="25">
        <v>4111000</v>
      </c>
      <c r="C125" s="273" t="s">
        <v>177</v>
      </c>
      <c r="D125" s="63">
        <v>100</v>
      </c>
      <c r="E125" s="107">
        <v>96.311475409836106</v>
      </c>
      <c r="F125" s="107" t="s">
        <v>1029</v>
      </c>
      <c r="G125" s="107" t="s">
        <v>1029</v>
      </c>
      <c r="H125" s="107">
        <v>0.40983606557377084</v>
      </c>
      <c r="I125" s="107">
        <v>0.81967213114754167</v>
      </c>
      <c r="J125" s="107" t="s">
        <v>1029</v>
      </c>
      <c r="K125" s="107" t="s">
        <v>1029</v>
      </c>
      <c r="L125" s="107" t="s">
        <v>1029</v>
      </c>
      <c r="M125" s="107" t="s">
        <v>1029</v>
      </c>
      <c r="N125" s="107" t="s">
        <v>1029</v>
      </c>
      <c r="O125" s="107" t="s">
        <v>1029</v>
      </c>
      <c r="P125" s="107" t="s">
        <v>1029</v>
      </c>
      <c r="Q125" s="107">
        <v>0.81967213114754167</v>
      </c>
      <c r="R125" s="107">
        <v>0.40983606557377084</v>
      </c>
      <c r="S125" s="107">
        <v>1.2295081967213124</v>
      </c>
    </row>
    <row r="126" spans="2:19">
      <c r="B126" s="25">
        <v>4112000</v>
      </c>
      <c r="C126" s="273" t="s">
        <v>178</v>
      </c>
      <c r="D126" s="63">
        <v>100</v>
      </c>
      <c r="E126" s="107">
        <v>95.099540581929517</v>
      </c>
      <c r="F126" s="107" t="s">
        <v>1029</v>
      </c>
      <c r="G126" s="107">
        <v>2.4502297090352223</v>
      </c>
      <c r="H126" s="107">
        <v>1.2251148545176112</v>
      </c>
      <c r="I126" s="107">
        <v>0.76569678407350694</v>
      </c>
      <c r="J126" s="107">
        <v>0.15313935681470139</v>
      </c>
      <c r="K126" s="107" t="s">
        <v>1029</v>
      </c>
      <c r="L126" s="107" t="s">
        <v>1029</v>
      </c>
      <c r="M126" s="107" t="s">
        <v>1029</v>
      </c>
      <c r="N126" s="107" t="s">
        <v>1029</v>
      </c>
      <c r="O126" s="107" t="s">
        <v>1029</v>
      </c>
      <c r="P126" s="107" t="s">
        <v>1029</v>
      </c>
      <c r="Q126" s="107" t="s">
        <v>1029</v>
      </c>
      <c r="R126" s="107" t="s">
        <v>1029</v>
      </c>
      <c r="S126" s="107">
        <v>0.30627871362940279</v>
      </c>
    </row>
    <row r="127" spans="2:19">
      <c r="B127" s="25">
        <v>4113000</v>
      </c>
      <c r="C127" s="273" t="s">
        <v>179</v>
      </c>
      <c r="D127" s="63">
        <v>100</v>
      </c>
      <c r="E127" s="107">
        <v>84.293193717277475</v>
      </c>
      <c r="F127" s="107">
        <v>0.26178010471204205</v>
      </c>
      <c r="G127" s="107">
        <v>4.1884816753926728</v>
      </c>
      <c r="H127" s="107">
        <v>3.6649214659685887</v>
      </c>
      <c r="I127" s="107">
        <v>1.0471204188481682</v>
      </c>
      <c r="J127" s="107" t="s">
        <v>1029</v>
      </c>
      <c r="K127" s="107" t="s">
        <v>1029</v>
      </c>
      <c r="L127" s="107" t="s">
        <v>1029</v>
      </c>
      <c r="M127" s="107" t="s">
        <v>1029</v>
      </c>
      <c r="N127" s="107">
        <v>0.26178010471204205</v>
      </c>
      <c r="O127" s="107" t="s">
        <v>1029</v>
      </c>
      <c r="P127" s="107">
        <v>0.5235602094240841</v>
      </c>
      <c r="Q127" s="107">
        <v>0.26178010471204205</v>
      </c>
      <c r="R127" s="107">
        <v>4.7120418848167569</v>
      </c>
      <c r="S127" s="107">
        <v>0.78534031413612615</v>
      </c>
    </row>
    <row r="128" spans="2:19">
      <c r="B128" s="25">
        <v>4114000</v>
      </c>
      <c r="C128" s="273" t="s">
        <v>180</v>
      </c>
      <c r="D128" s="63">
        <v>100</v>
      </c>
      <c r="E128" s="107">
        <v>93.749999999999829</v>
      </c>
      <c r="F128" s="107" t="s">
        <v>1029</v>
      </c>
      <c r="G128" s="107">
        <v>3.21691176470588</v>
      </c>
      <c r="H128" s="107">
        <v>1.1029411764705872</v>
      </c>
      <c r="I128" s="107" t="s">
        <v>1029</v>
      </c>
      <c r="J128" s="107" t="s">
        <v>1029</v>
      </c>
      <c r="K128" s="107" t="s">
        <v>1029</v>
      </c>
      <c r="L128" s="107" t="s">
        <v>1029</v>
      </c>
      <c r="M128" s="107" t="s">
        <v>1029</v>
      </c>
      <c r="N128" s="107" t="s">
        <v>1029</v>
      </c>
      <c r="O128" s="107" t="s">
        <v>1029</v>
      </c>
      <c r="P128" s="107" t="s">
        <v>1029</v>
      </c>
      <c r="Q128" s="107" t="s">
        <v>1029</v>
      </c>
      <c r="R128" s="107">
        <v>1.3786764705882342</v>
      </c>
      <c r="S128" s="107">
        <v>0.5514705882352936</v>
      </c>
    </row>
    <row r="129" spans="2:19">
      <c r="B129" s="25">
        <v>4115000</v>
      </c>
      <c r="C129" s="273" t="s">
        <v>181</v>
      </c>
      <c r="D129" s="63">
        <v>100</v>
      </c>
      <c r="E129" s="107">
        <v>85.655172413793125</v>
      </c>
      <c r="F129" s="107">
        <v>0.16551724137931051</v>
      </c>
      <c r="G129" s="107">
        <v>2.2896551724137959</v>
      </c>
      <c r="H129" s="107">
        <v>8.937931034482764</v>
      </c>
      <c r="I129" s="107">
        <v>0.91034482758620783</v>
      </c>
      <c r="J129" s="107">
        <v>0.63448275862069037</v>
      </c>
      <c r="K129" s="107">
        <v>0.11034482758620701</v>
      </c>
      <c r="L129" s="107">
        <v>0.11034482758620701</v>
      </c>
      <c r="M129" s="107">
        <v>0.11034482758620701</v>
      </c>
      <c r="N129" s="107">
        <v>5.5172413793103503E-2</v>
      </c>
      <c r="O129" s="107">
        <v>5.5172413793103503E-2</v>
      </c>
      <c r="P129" s="107" t="s">
        <v>1029</v>
      </c>
      <c r="Q129" s="107">
        <v>0.33103448275862102</v>
      </c>
      <c r="R129" s="107">
        <v>0.55172413793103503</v>
      </c>
      <c r="S129" s="107">
        <v>8.2758620689655255E-2</v>
      </c>
    </row>
    <row r="130" spans="2:19">
      <c r="B130" s="25">
        <v>4116000</v>
      </c>
      <c r="C130" s="273" t="s">
        <v>182</v>
      </c>
      <c r="D130" s="63">
        <v>100</v>
      </c>
      <c r="E130" s="107">
        <v>96.236012207528049</v>
      </c>
      <c r="F130" s="107" t="s">
        <v>1029</v>
      </c>
      <c r="G130" s="107">
        <v>3.2553407934893239</v>
      </c>
      <c r="H130" s="107">
        <v>0.40691759918616549</v>
      </c>
      <c r="I130" s="107" t="s">
        <v>1029</v>
      </c>
      <c r="J130" s="107" t="s">
        <v>1029</v>
      </c>
      <c r="K130" s="107" t="s">
        <v>1029</v>
      </c>
      <c r="L130" s="107" t="s">
        <v>1029</v>
      </c>
      <c r="M130" s="107" t="s">
        <v>1029</v>
      </c>
      <c r="N130" s="107">
        <v>0.10172939979654137</v>
      </c>
      <c r="O130" s="107" t="s">
        <v>1029</v>
      </c>
      <c r="P130" s="107" t="s">
        <v>1029</v>
      </c>
      <c r="Q130" s="107" t="s">
        <v>1029</v>
      </c>
      <c r="R130" s="107" t="s">
        <v>1029</v>
      </c>
      <c r="S130" s="107" t="s">
        <v>1029</v>
      </c>
    </row>
    <row r="131" spans="2:19">
      <c r="B131" s="25">
        <v>4117000</v>
      </c>
      <c r="C131" s="273" t="s">
        <v>183</v>
      </c>
      <c r="D131" s="63">
        <v>100</v>
      </c>
      <c r="E131" s="107">
        <v>92.314901593252088</v>
      </c>
      <c r="F131" s="107">
        <v>9.3720712277413229E-2</v>
      </c>
      <c r="G131" s="107">
        <v>4.6860356138706614</v>
      </c>
      <c r="H131" s="107">
        <v>1.218369259606372</v>
      </c>
      <c r="I131" s="107">
        <v>0.18744142455482646</v>
      </c>
      <c r="J131" s="107">
        <v>0.56232427366447935</v>
      </c>
      <c r="K131" s="107" t="s">
        <v>1029</v>
      </c>
      <c r="L131" s="107">
        <v>0.28116213683223967</v>
      </c>
      <c r="M131" s="107" t="s">
        <v>1029</v>
      </c>
      <c r="N131" s="107">
        <v>0.37488284910965292</v>
      </c>
      <c r="O131" s="107" t="s">
        <v>1029</v>
      </c>
      <c r="P131" s="107" t="s">
        <v>1029</v>
      </c>
      <c r="Q131" s="107" t="s">
        <v>1029</v>
      </c>
      <c r="R131" s="107">
        <v>0.18744142455482646</v>
      </c>
      <c r="S131" s="107">
        <v>9.3720712277413229E-2</v>
      </c>
    </row>
    <row r="132" spans="2:19">
      <c r="B132" s="25">
        <v>4118000</v>
      </c>
      <c r="C132" s="273" t="s">
        <v>184</v>
      </c>
      <c r="D132" s="63">
        <v>100</v>
      </c>
      <c r="E132" s="107">
        <v>90.167865707433975</v>
      </c>
      <c r="F132" s="107">
        <v>0.11990407673860928</v>
      </c>
      <c r="G132" s="107" t="s">
        <v>1029</v>
      </c>
      <c r="H132" s="107">
        <v>0.47961630695443713</v>
      </c>
      <c r="I132" s="107">
        <v>0.47961630695443713</v>
      </c>
      <c r="J132" s="107">
        <v>7.6738609112709941</v>
      </c>
      <c r="K132" s="107" t="s">
        <v>1029</v>
      </c>
      <c r="L132" s="107" t="s">
        <v>1029</v>
      </c>
      <c r="M132" s="107" t="s">
        <v>1029</v>
      </c>
      <c r="N132" s="107" t="s">
        <v>1029</v>
      </c>
      <c r="O132" s="107" t="s">
        <v>1029</v>
      </c>
      <c r="P132" s="107" t="s">
        <v>1029</v>
      </c>
      <c r="Q132" s="107" t="s">
        <v>1029</v>
      </c>
      <c r="R132" s="107">
        <v>0.95923261390887427</v>
      </c>
      <c r="S132" s="107">
        <v>0.11990407673860928</v>
      </c>
    </row>
    <row r="133" spans="2:19">
      <c r="B133" s="25">
        <v>4119000</v>
      </c>
      <c r="C133" s="273" t="s">
        <v>185</v>
      </c>
      <c r="D133" s="63">
        <v>100</v>
      </c>
      <c r="E133" s="107">
        <v>96.502384737679037</v>
      </c>
      <c r="F133" s="107" t="s">
        <v>1029</v>
      </c>
      <c r="G133" s="107">
        <v>2.3847376788553287</v>
      </c>
      <c r="H133" s="107" t="s">
        <v>1029</v>
      </c>
      <c r="I133" s="107">
        <v>0.31796502384737713</v>
      </c>
      <c r="J133" s="107" t="s">
        <v>1029</v>
      </c>
      <c r="K133" s="107" t="s">
        <v>1029</v>
      </c>
      <c r="L133" s="107" t="s">
        <v>1029</v>
      </c>
      <c r="M133" s="107" t="s">
        <v>1029</v>
      </c>
      <c r="N133" s="107" t="s">
        <v>1029</v>
      </c>
      <c r="O133" s="107" t="s">
        <v>1029</v>
      </c>
      <c r="P133" s="107" t="s">
        <v>1029</v>
      </c>
      <c r="Q133" s="107" t="s">
        <v>1029</v>
      </c>
      <c r="R133" s="107">
        <v>0.47694753577106569</v>
      </c>
      <c r="S133" s="107">
        <v>0.31796502384737713</v>
      </c>
    </row>
    <row r="134" spans="2:19">
      <c r="B134" s="31">
        <v>4119100</v>
      </c>
      <c r="C134" s="273" t="s">
        <v>186</v>
      </c>
      <c r="D134" s="63">
        <v>100</v>
      </c>
      <c r="E134" s="107">
        <v>84.70588235294116</v>
      </c>
      <c r="F134" s="107">
        <v>3.8235294117647083</v>
      </c>
      <c r="G134" s="107" t="s">
        <v>1029</v>
      </c>
      <c r="H134" s="107" t="s">
        <v>1029</v>
      </c>
      <c r="I134" s="107">
        <v>7.6470588235294166</v>
      </c>
      <c r="J134" s="107">
        <v>0.29411764705882376</v>
      </c>
      <c r="K134" s="107" t="s">
        <v>1029</v>
      </c>
      <c r="L134" s="107" t="s">
        <v>1029</v>
      </c>
      <c r="M134" s="107" t="s">
        <v>1029</v>
      </c>
      <c r="N134" s="107" t="s">
        <v>1029</v>
      </c>
      <c r="O134" s="107" t="s">
        <v>1029</v>
      </c>
      <c r="P134" s="107" t="s">
        <v>1029</v>
      </c>
      <c r="Q134" s="107" t="s">
        <v>1029</v>
      </c>
      <c r="R134" s="107">
        <v>3.5294117647058845</v>
      </c>
      <c r="S134" s="107" t="s">
        <v>1029</v>
      </c>
    </row>
    <row r="135" spans="2:19">
      <c r="B135" s="24">
        <v>4120000</v>
      </c>
      <c r="C135" s="273" t="s">
        <v>187</v>
      </c>
      <c r="D135" s="63">
        <v>100</v>
      </c>
      <c r="E135" s="107">
        <v>74.91039426523291</v>
      </c>
      <c r="F135" s="107" t="s">
        <v>1029</v>
      </c>
      <c r="G135" s="107">
        <v>2.5089605734767</v>
      </c>
      <c r="H135" s="107">
        <v>6.6905615292712</v>
      </c>
      <c r="I135" s="107">
        <v>0.11947431302269998</v>
      </c>
      <c r="J135" s="107">
        <v>0.11947431302269998</v>
      </c>
      <c r="K135" s="107" t="s">
        <v>1029</v>
      </c>
      <c r="L135" s="107" t="s">
        <v>1029</v>
      </c>
      <c r="M135" s="107" t="s">
        <v>1029</v>
      </c>
      <c r="N135" s="107" t="s">
        <v>1029</v>
      </c>
      <c r="O135" s="107" t="s">
        <v>1029</v>
      </c>
      <c r="P135" s="107" t="s">
        <v>1029</v>
      </c>
      <c r="Q135" s="107">
        <v>0.47789725209079992</v>
      </c>
      <c r="R135" s="107">
        <v>15.173237753882898</v>
      </c>
      <c r="S135" s="107" t="s">
        <v>1029</v>
      </c>
    </row>
    <row r="136" spans="2:19">
      <c r="B136" s="24">
        <v>4121000</v>
      </c>
      <c r="C136" s="273" t="s">
        <v>188</v>
      </c>
      <c r="D136" s="63">
        <v>100</v>
      </c>
      <c r="E136" s="107">
        <v>69.053497942386926</v>
      </c>
      <c r="F136" s="107">
        <v>8.2304526748971193E-2</v>
      </c>
      <c r="G136" s="107">
        <v>2.0576131687242798</v>
      </c>
      <c r="H136" s="107">
        <v>15.884773662551449</v>
      </c>
      <c r="I136" s="107">
        <v>6.5843621399176957</v>
      </c>
      <c r="J136" s="107">
        <v>1.1522633744855968</v>
      </c>
      <c r="K136" s="107" t="s">
        <v>1029</v>
      </c>
      <c r="L136" s="107">
        <v>0.16460905349794239</v>
      </c>
      <c r="M136" s="107" t="s">
        <v>1029</v>
      </c>
      <c r="N136" s="107">
        <v>0.32921810699588477</v>
      </c>
      <c r="O136" s="107" t="s">
        <v>1029</v>
      </c>
      <c r="P136" s="107" t="s">
        <v>1029</v>
      </c>
      <c r="Q136" s="107" t="s">
        <v>1029</v>
      </c>
      <c r="R136" s="107">
        <v>1.728395061728395</v>
      </c>
      <c r="S136" s="107">
        <v>2.9629629629629632</v>
      </c>
    </row>
    <row r="137" spans="2:19">
      <c r="B137" s="24">
        <v>4122000</v>
      </c>
      <c r="C137" s="273" t="s">
        <v>189</v>
      </c>
      <c r="D137" s="63">
        <v>100</v>
      </c>
      <c r="E137" s="107">
        <v>59.709618874773184</v>
      </c>
      <c r="F137" s="107" t="s">
        <v>1029</v>
      </c>
      <c r="G137" s="107">
        <v>28.675136116152533</v>
      </c>
      <c r="H137" s="107">
        <v>1.3309134906231126</v>
      </c>
      <c r="I137" s="107" t="s">
        <v>1029</v>
      </c>
      <c r="J137" s="107">
        <v>6.0496067755596031E-2</v>
      </c>
      <c r="K137" s="107">
        <v>0.12099213551119206</v>
      </c>
      <c r="L137" s="107" t="s">
        <v>1029</v>
      </c>
      <c r="M137" s="107" t="s">
        <v>1029</v>
      </c>
      <c r="N137" s="107">
        <v>0.78644888082274844</v>
      </c>
      <c r="O137" s="107" t="s">
        <v>1029</v>
      </c>
      <c r="P137" s="107" t="s">
        <v>1029</v>
      </c>
      <c r="Q137" s="107" t="s">
        <v>1029</v>
      </c>
      <c r="R137" s="107">
        <v>4.1137326073805296</v>
      </c>
      <c r="S137" s="107">
        <v>5.2026618269812586</v>
      </c>
    </row>
    <row r="138" spans="2:19">
      <c r="B138" s="24">
        <v>4123000</v>
      </c>
      <c r="C138" s="273" t="s">
        <v>190</v>
      </c>
      <c r="D138" s="63">
        <v>100</v>
      </c>
      <c r="E138" s="107">
        <v>77.095631641086186</v>
      </c>
      <c r="F138" s="107">
        <v>0.11806375442739078</v>
      </c>
      <c r="G138" s="107" t="s">
        <v>1029</v>
      </c>
      <c r="H138" s="107">
        <v>14.167650531286895</v>
      </c>
      <c r="I138" s="107">
        <v>0.23612750885478156</v>
      </c>
      <c r="J138" s="107">
        <v>2.95159386068477</v>
      </c>
      <c r="K138" s="107" t="s">
        <v>1029</v>
      </c>
      <c r="L138" s="107" t="s">
        <v>1029</v>
      </c>
      <c r="M138" s="107" t="s">
        <v>1029</v>
      </c>
      <c r="N138" s="107" t="s">
        <v>1029</v>
      </c>
      <c r="O138" s="107">
        <v>2.5974025974025974</v>
      </c>
      <c r="P138" s="107" t="s">
        <v>1029</v>
      </c>
      <c r="Q138" s="107" t="s">
        <v>1029</v>
      </c>
      <c r="R138" s="107">
        <v>1.0625737898465171</v>
      </c>
      <c r="S138" s="107">
        <v>1.7709563164108619</v>
      </c>
    </row>
    <row r="139" spans="2:19">
      <c r="B139" s="24">
        <v>4124000</v>
      </c>
      <c r="C139" s="273" t="s">
        <v>191</v>
      </c>
      <c r="D139" s="63">
        <v>100</v>
      </c>
      <c r="E139" s="107">
        <v>97.768479776848167</v>
      </c>
      <c r="F139" s="107" t="s">
        <v>1029</v>
      </c>
      <c r="G139" s="107">
        <v>0.97629009762901042</v>
      </c>
      <c r="H139" s="107">
        <v>0.13947001394700148</v>
      </c>
      <c r="I139" s="107">
        <v>1.1157601115760118</v>
      </c>
      <c r="J139" s="107" t="s">
        <v>1029</v>
      </c>
      <c r="K139" s="107" t="s">
        <v>1029</v>
      </c>
      <c r="L139" s="107" t="s">
        <v>1029</v>
      </c>
      <c r="M139" s="107" t="s">
        <v>1029</v>
      </c>
      <c r="N139" s="107" t="s">
        <v>1029</v>
      </c>
      <c r="O139" s="107" t="s">
        <v>1029</v>
      </c>
      <c r="P139" s="107" t="s">
        <v>1029</v>
      </c>
      <c r="Q139" s="107" t="s">
        <v>1029</v>
      </c>
      <c r="R139" s="107" t="s">
        <v>1029</v>
      </c>
      <c r="S139" s="107" t="s">
        <v>1029</v>
      </c>
    </row>
    <row r="140" spans="2:19">
      <c r="B140" s="24">
        <v>4125000</v>
      </c>
      <c r="C140" s="273" t="s">
        <v>192</v>
      </c>
      <c r="D140" s="63">
        <v>100</v>
      </c>
      <c r="E140" s="107">
        <v>78.280318091451107</v>
      </c>
      <c r="F140" s="107">
        <v>0.49701789264413415</v>
      </c>
      <c r="G140" s="107">
        <v>10.735586481113298</v>
      </c>
      <c r="H140" s="107">
        <v>7.1073558648111224</v>
      </c>
      <c r="I140" s="107">
        <v>0.34791252485089386</v>
      </c>
      <c r="J140" s="107">
        <v>0.69582504970178771</v>
      </c>
      <c r="K140" s="107" t="s">
        <v>1029</v>
      </c>
      <c r="L140" s="107">
        <v>9.9403578528826836E-2</v>
      </c>
      <c r="M140" s="107">
        <v>4.9701789264413418E-2</v>
      </c>
      <c r="N140" s="107">
        <v>0.94433399602385482</v>
      </c>
      <c r="O140" s="107" t="s">
        <v>1029</v>
      </c>
      <c r="P140" s="107" t="s">
        <v>1029</v>
      </c>
      <c r="Q140" s="107">
        <v>9.9403578528826836E-2</v>
      </c>
      <c r="R140" s="107">
        <v>0.89463220675944144</v>
      </c>
      <c r="S140" s="107">
        <v>0.24850894632206708</v>
      </c>
    </row>
    <row r="141" spans="2:19">
      <c r="B141" s="25">
        <v>4127000</v>
      </c>
      <c r="C141" s="273" t="s">
        <v>193</v>
      </c>
      <c r="D141" s="63">
        <v>100</v>
      </c>
      <c r="E141" s="107">
        <v>83.153013910355568</v>
      </c>
      <c r="F141" s="107" t="s">
        <v>1029</v>
      </c>
      <c r="G141" s="107">
        <v>8.8098918083462188</v>
      </c>
      <c r="H141" s="107" t="s">
        <v>1029</v>
      </c>
      <c r="I141" s="107" t="s">
        <v>1029</v>
      </c>
      <c r="J141" s="107">
        <v>1.8547140649149931</v>
      </c>
      <c r="K141" s="107" t="s">
        <v>1029</v>
      </c>
      <c r="L141" s="107">
        <v>0.30911901081916554</v>
      </c>
      <c r="M141" s="107" t="s">
        <v>1029</v>
      </c>
      <c r="N141" s="107">
        <v>0.15455950540958277</v>
      </c>
      <c r="O141" s="107" t="s">
        <v>1029</v>
      </c>
      <c r="P141" s="107" t="s">
        <v>1029</v>
      </c>
      <c r="Q141" s="107" t="s">
        <v>1029</v>
      </c>
      <c r="R141" s="107">
        <v>4.4822256568779002</v>
      </c>
      <c r="S141" s="107">
        <v>1.2364760432766622</v>
      </c>
    </row>
    <row r="142" spans="2:19">
      <c r="B142" s="25">
        <v>4128000</v>
      </c>
      <c r="C142" s="273" t="s">
        <v>194</v>
      </c>
      <c r="D142" s="63">
        <v>100</v>
      </c>
      <c r="E142" s="107">
        <v>86.084452975047952</v>
      </c>
      <c r="F142" s="107">
        <v>9.5969289827255291E-2</v>
      </c>
      <c r="G142" s="107" t="s">
        <v>1029</v>
      </c>
      <c r="H142" s="107">
        <v>0.76775431861804233</v>
      </c>
      <c r="I142" s="107">
        <v>12.284069097888677</v>
      </c>
      <c r="J142" s="107" t="s">
        <v>1029</v>
      </c>
      <c r="K142" s="107" t="s">
        <v>1029</v>
      </c>
      <c r="L142" s="107" t="s">
        <v>1029</v>
      </c>
      <c r="M142" s="107">
        <v>0.19193857965451058</v>
      </c>
      <c r="N142" s="107">
        <v>9.5969289827255291E-2</v>
      </c>
      <c r="O142" s="107" t="s">
        <v>1029</v>
      </c>
      <c r="P142" s="107" t="s">
        <v>1029</v>
      </c>
      <c r="Q142" s="107" t="s">
        <v>1029</v>
      </c>
      <c r="R142" s="107">
        <v>0.28790786948176589</v>
      </c>
      <c r="S142" s="107">
        <v>0.19193857965451058</v>
      </c>
    </row>
    <row r="143" spans="2:19">
      <c r="B143" s="24">
        <v>4129000</v>
      </c>
      <c r="C143" s="273" t="s">
        <v>195</v>
      </c>
      <c r="D143" s="63">
        <v>100</v>
      </c>
      <c r="E143" s="107">
        <v>91.135045567522781</v>
      </c>
      <c r="F143" s="107" t="s">
        <v>1029</v>
      </c>
      <c r="G143" s="107">
        <v>3.97680198840099</v>
      </c>
      <c r="H143" s="107">
        <v>2.6512013256006601</v>
      </c>
      <c r="I143" s="107">
        <v>0.41425020712510319</v>
      </c>
      <c r="J143" s="107" t="s">
        <v>1029</v>
      </c>
      <c r="K143" s="107" t="s">
        <v>1029</v>
      </c>
      <c r="L143" s="107" t="s">
        <v>1029</v>
      </c>
      <c r="M143" s="107">
        <v>0.16570008285004126</v>
      </c>
      <c r="N143" s="107" t="s">
        <v>1029</v>
      </c>
      <c r="O143" s="107" t="s">
        <v>1029</v>
      </c>
      <c r="P143" s="107" t="s">
        <v>1029</v>
      </c>
      <c r="Q143" s="107" t="s">
        <v>1029</v>
      </c>
      <c r="R143" s="107">
        <v>0.41425020712510319</v>
      </c>
      <c r="S143" s="107">
        <v>1.2427506213753094</v>
      </c>
    </row>
    <row r="144" spans="2:19">
      <c r="B144" s="24">
        <v>4130000</v>
      </c>
      <c r="C144" s="273" t="s">
        <v>196</v>
      </c>
      <c r="D144" s="63">
        <v>100</v>
      </c>
      <c r="E144" s="107">
        <v>72.949816401468638</v>
      </c>
      <c r="F144" s="107" t="s">
        <v>1029</v>
      </c>
      <c r="G144" s="107">
        <v>9.4247246022031721</v>
      </c>
      <c r="H144" s="107">
        <v>15.544675642594836</v>
      </c>
      <c r="I144" s="107" t="s">
        <v>1029</v>
      </c>
      <c r="J144" s="107" t="s">
        <v>1029</v>
      </c>
      <c r="K144" s="107" t="s">
        <v>1029</v>
      </c>
      <c r="L144" s="107">
        <v>0.24479804161566671</v>
      </c>
      <c r="M144" s="107" t="s">
        <v>1029</v>
      </c>
      <c r="N144" s="107" t="s">
        <v>1029</v>
      </c>
      <c r="O144" s="107" t="s">
        <v>1029</v>
      </c>
      <c r="P144" s="107" t="s">
        <v>1029</v>
      </c>
      <c r="Q144" s="107" t="s">
        <v>1029</v>
      </c>
      <c r="R144" s="107">
        <v>1.1015911872705002</v>
      </c>
      <c r="S144" s="107">
        <v>0.73439412484700006</v>
      </c>
    </row>
    <row r="145" spans="2:19">
      <c r="B145" s="24">
        <v>4131000</v>
      </c>
      <c r="C145" s="273" t="s">
        <v>197</v>
      </c>
      <c r="D145" s="63">
        <v>100</v>
      </c>
      <c r="E145" s="107">
        <v>97.033041132838989</v>
      </c>
      <c r="F145" s="107" t="s">
        <v>1029</v>
      </c>
      <c r="G145" s="107">
        <v>0.87660148347943434</v>
      </c>
      <c r="H145" s="107">
        <v>6.7430883344571868E-2</v>
      </c>
      <c r="I145" s="107" t="s">
        <v>1029</v>
      </c>
      <c r="J145" s="107">
        <v>0.67430883344571868</v>
      </c>
      <c r="K145" s="107" t="s">
        <v>1029</v>
      </c>
      <c r="L145" s="107" t="s">
        <v>1029</v>
      </c>
      <c r="M145" s="107">
        <v>0.13486176668914374</v>
      </c>
      <c r="N145" s="107">
        <v>0.20229265003371558</v>
      </c>
      <c r="O145" s="107" t="s">
        <v>1029</v>
      </c>
      <c r="P145" s="107" t="s">
        <v>1029</v>
      </c>
      <c r="Q145" s="107" t="s">
        <v>1029</v>
      </c>
      <c r="R145" s="107">
        <v>6.7430883344571868E-2</v>
      </c>
      <c r="S145" s="107">
        <v>0.94403236682400649</v>
      </c>
    </row>
    <row r="146" spans="2:19">
      <c r="B146" s="24">
        <v>4132000</v>
      </c>
      <c r="C146" s="273" t="s">
        <v>198</v>
      </c>
      <c r="D146" s="63">
        <v>100</v>
      </c>
      <c r="E146" s="107">
        <v>98.850574712643706</v>
      </c>
      <c r="F146" s="107" t="s">
        <v>1029</v>
      </c>
      <c r="G146" s="107">
        <v>1.0217113665389528</v>
      </c>
      <c r="H146" s="107" t="s">
        <v>1029</v>
      </c>
      <c r="I146" s="107" t="s">
        <v>1029</v>
      </c>
      <c r="J146" s="107" t="s">
        <v>1029</v>
      </c>
      <c r="K146" s="107" t="s">
        <v>1029</v>
      </c>
      <c r="L146" s="107" t="s">
        <v>1029</v>
      </c>
      <c r="M146" s="107" t="s">
        <v>1029</v>
      </c>
      <c r="N146" s="107" t="s">
        <v>1029</v>
      </c>
      <c r="O146" s="107" t="s">
        <v>1029</v>
      </c>
      <c r="P146" s="107" t="s">
        <v>1029</v>
      </c>
      <c r="Q146" s="107">
        <v>0.1277139208173691</v>
      </c>
      <c r="R146" s="107" t="s">
        <v>1029</v>
      </c>
      <c r="S146" s="107" t="s">
        <v>1029</v>
      </c>
    </row>
    <row r="147" spans="2:19">
      <c r="B147" s="24">
        <v>4133000</v>
      </c>
      <c r="C147" s="273" t="s">
        <v>199</v>
      </c>
      <c r="D147" s="63">
        <v>100</v>
      </c>
      <c r="E147" s="107">
        <v>92.99461123941515</v>
      </c>
      <c r="F147" s="107">
        <v>0.30792917628945393</v>
      </c>
      <c r="G147" s="107">
        <v>0.30792917628945393</v>
      </c>
      <c r="H147" s="107">
        <v>3.233256351039266</v>
      </c>
      <c r="I147" s="107">
        <v>0.23094688221709042</v>
      </c>
      <c r="J147" s="107" t="s">
        <v>1029</v>
      </c>
      <c r="K147" s="107">
        <v>2.0015396458814507</v>
      </c>
      <c r="L147" s="107" t="s">
        <v>1029</v>
      </c>
      <c r="M147" s="107" t="s">
        <v>1029</v>
      </c>
      <c r="N147" s="107">
        <v>0.84680523479599823</v>
      </c>
      <c r="O147" s="107" t="s">
        <v>1029</v>
      </c>
      <c r="P147" s="107" t="s">
        <v>1029</v>
      </c>
      <c r="Q147" s="107" t="s">
        <v>1029</v>
      </c>
      <c r="R147" s="107" t="s">
        <v>1029</v>
      </c>
      <c r="S147" s="107">
        <v>7.6982294072363483E-2</v>
      </c>
    </row>
    <row r="148" spans="2:19">
      <c r="B148" s="24">
        <v>4134000</v>
      </c>
      <c r="C148" s="273" t="s">
        <v>200</v>
      </c>
      <c r="D148" s="63">
        <v>100</v>
      </c>
      <c r="E148" s="107">
        <v>93.375000000000043</v>
      </c>
      <c r="F148" s="107">
        <v>0.125</v>
      </c>
      <c r="G148" s="107">
        <v>2</v>
      </c>
      <c r="H148" s="107" t="s">
        <v>1029</v>
      </c>
      <c r="I148" s="107">
        <v>0.5</v>
      </c>
      <c r="J148" s="107" t="s">
        <v>1029</v>
      </c>
      <c r="K148" s="107" t="s">
        <v>1029</v>
      </c>
      <c r="L148" s="107" t="s">
        <v>1029</v>
      </c>
      <c r="M148" s="107" t="s">
        <v>1029</v>
      </c>
      <c r="N148" s="107" t="s">
        <v>1029</v>
      </c>
      <c r="O148" s="107" t="s">
        <v>1029</v>
      </c>
      <c r="P148" s="107" t="s">
        <v>1029</v>
      </c>
      <c r="Q148" s="107">
        <v>0.125</v>
      </c>
      <c r="R148" s="107">
        <v>3.375</v>
      </c>
      <c r="S148" s="107">
        <v>0.5</v>
      </c>
    </row>
    <row r="149" spans="2:19">
      <c r="B149" s="24">
        <v>4135000</v>
      </c>
      <c r="C149" s="273" t="s">
        <v>201</v>
      </c>
      <c r="D149" s="63">
        <v>100</v>
      </c>
      <c r="E149" s="107">
        <v>95.052083333333414</v>
      </c>
      <c r="F149" s="107" t="s">
        <v>1029</v>
      </c>
      <c r="G149" s="107">
        <v>1.3888888888888886</v>
      </c>
      <c r="H149" s="107">
        <v>0.52083333333333326</v>
      </c>
      <c r="I149" s="107">
        <v>1.0416666666666665</v>
      </c>
      <c r="J149" s="107">
        <v>8.6805555555555539E-2</v>
      </c>
      <c r="K149" s="107" t="s">
        <v>1029</v>
      </c>
      <c r="L149" s="107" t="s">
        <v>1029</v>
      </c>
      <c r="M149" s="107" t="s">
        <v>1029</v>
      </c>
      <c r="N149" s="107" t="s">
        <v>1029</v>
      </c>
      <c r="O149" s="107" t="s">
        <v>1029</v>
      </c>
      <c r="P149" s="107" t="s">
        <v>1029</v>
      </c>
      <c r="Q149" s="107">
        <v>0.26041666666666663</v>
      </c>
      <c r="R149" s="107">
        <v>1.302083333333333</v>
      </c>
      <c r="S149" s="107">
        <v>0.34722222222222215</v>
      </c>
    </row>
    <row r="150" spans="2:19">
      <c r="B150" s="24">
        <v>4136000</v>
      </c>
      <c r="C150" s="273" t="s">
        <v>202</v>
      </c>
      <c r="D150" s="63">
        <v>100</v>
      </c>
      <c r="E150" s="107">
        <v>89.561091340450801</v>
      </c>
      <c r="F150" s="107" t="s">
        <v>1029</v>
      </c>
      <c r="G150" s="107">
        <v>3.914590747330962</v>
      </c>
      <c r="H150" s="107">
        <v>3.3214709371293014</v>
      </c>
      <c r="I150" s="107">
        <v>0.11862396204033218</v>
      </c>
      <c r="J150" s="107">
        <v>0.11862396204033218</v>
      </c>
      <c r="K150" s="107" t="s">
        <v>1029</v>
      </c>
      <c r="L150" s="107">
        <v>0.11862396204033218</v>
      </c>
      <c r="M150" s="107" t="s">
        <v>1029</v>
      </c>
      <c r="N150" s="107">
        <v>0.71174377224199314</v>
      </c>
      <c r="O150" s="107">
        <v>0.11862396204033218</v>
      </c>
      <c r="P150" s="107" t="s">
        <v>1029</v>
      </c>
      <c r="Q150" s="107" t="s">
        <v>1029</v>
      </c>
      <c r="R150" s="107">
        <v>1.7793594306049827</v>
      </c>
      <c r="S150" s="107">
        <v>0.23724792408066436</v>
      </c>
    </row>
    <row r="151" spans="2:19">
      <c r="B151" s="24">
        <v>4137000</v>
      </c>
      <c r="C151" s="273" t="s">
        <v>144</v>
      </c>
      <c r="D151" s="63">
        <v>100</v>
      </c>
      <c r="E151" s="107">
        <v>91.8333333333333</v>
      </c>
      <c r="F151" s="107" t="s">
        <v>1029</v>
      </c>
      <c r="G151" s="107">
        <v>2.833333333333333</v>
      </c>
      <c r="H151" s="107">
        <v>1.2499999999999996</v>
      </c>
      <c r="I151" s="107">
        <v>1.5833333333333328</v>
      </c>
      <c r="J151" s="107">
        <v>1.0833333333333328</v>
      </c>
      <c r="K151" s="107">
        <v>8.3333333333333301E-2</v>
      </c>
      <c r="L151" s="107" t="s">
        <v>1029</v>
      </c>
      <c r="M151" s="107" t="s">
        <v>1029</v>
      </c>
      <c r="N151" s="107">
        <v>0.3333333333333332</v>
      </c>
      <c r="O151" s="107" t="s">
        <v>1029</v>
      </c>
      <c r="P151" s="107" t="s">
        <v>1029</v>
      </c>
      <c r="Q151" s="107" t="s">
        <v>1029</v>
      </c>
      <c r="R151" s="107">
        <v>0.74999999999999967</v>
      </c>
      <c r="S151" s="107">
        <v>0.24999999999999992</v>
      </c>
    </row>
    <row r="152" spans="2:19">
      <c r="B152" s="24">
        <v>4138000</v>
      </c>
      <c r="C152" s="273" t="s">
        <v>203</v>
      </c>
      <c r="D152" s="63">
        <v>100</v>
      </c>
      <c r="E152" s="107">
        <v>83.661299940369474</v>
      </c>
      <c r="F152" s="107">
        <v>2.5044722719141275</v>
      </c>
      <c r="G152" s="107">
        <v>2.5044722719141266</v>
      </c>
      <c r="H152" s="107">
        <v>2.8026237328562842</v>
      </c>
      <c r="I152" s="107">
        <v>7.3941562313655158</v>
      </c>
      <c r="J152" s="107" t="s">
        <v>1029</v>
      </c>
      <c r="K152" s="107" t="s">
        <v>1029</v>
      </c>
      <c r="L152" s="107" t="s">
        <v>1029</v>
      </c>
      <c r="M152" s="107" t="s">
        <v>1029</v>
      </c>
      <c r="N152" s="107">
        <v>0.29815146094215789</v>
      </c>
      <c r="O152" s="107">
        <v>0.17889087656529473</v>
      </c>
      <c r="P152" s="107" t="s">
        <v>1029</v>
      </c>
      <c r="Q152" s="107" t="s">
        <v>1029</v>
      </c>
      <c r="R152" s="107">
        <v>5.9630292188431577E-2</v>
      </c>
      <c r="S152" s="107">
        <v>0.59630292188431577</v>
      </c>
    </row>
    <row r="153" spans="2:19">
      <c r="B153" s="24">
        <v>4140000</v>
      </c>
      <c r="C153" s="273" t="s">
        <v>204</v>
      </c>
      <c r="D153" s="63">
        <v>100</v>
      </c>
      <c r="E153" s="107">
        <v>79.126730564430119</v>
      </c>
      <c r="F153" s="107" t="s">
        <v>1029</v>
      </c>
      <c r="G153" s="107">
        <v>10.117145899893496</v>
      </c>
      <c r="H153" s="107">
        <v>7.9872204472843382</v>
      </c>
      <c r="I153" s="107" t="s">
        <v>1029</v>
      </c>
      <c r="J153" s="107" t="s">
        <v>1029</v>
      </c>
      <c r="K153" s="107" t="s">
        <v>1029</v>
      </c>
      <c r="L153" s="107" t="s">
        <v>1029</v>
      </c>
      <c r="M153" s="107" t="s">
        <v>1029</v>
      </c>
      <c r="N153" s="107" t="s">
        <v>1029</v>
      </c>
      <c r="O153" s="107" t="s">
        <v>1029</v>
      </c>
      <c r="P153" s="107">
        <v>0.10649627263045781</v>
      </c>
      <c r="Q153" s="107" t="s">
        <v>1029</v>
      </c>
      <c r="R153" s="107">
        <v>2.5559105431309876</v>
      </c>
      <c r="S153" s="107">
        <v>0.10649627263045781</v>
      </c>
    </row>
    <row r="154" spans="2:19">
      <c r="B154" s="24">
        <v>4141000</v>
      </c>
      <c r="C154" s="273" t="s">
        <v>205</v>
      </c>
      <c r="D154" s="63">
        <v>100</v>
      </c>
      <c r="E154" s="107">
        <v>93.425076452599441</v>
      </c>
      <c r="F154" s="107">
        <v>7.6452599388379436E-2</v>
      </c>
      <c r="G154" s="107">
        <v>0.53516819571865604</v>
      </c>
      <c r="H154" s="107">
        <v>0.53516819571865604</v>
      </c>
      <c r="I154" s="107">
        <v>7.6452599388379436E-2</v>
      </c>
      <c r="J154" s="107" t="s">
        <v>1029</v>
      </c>
      <c r="K154" s="107" t="s">
        <v>1029</v>
      </c>
      <c r="L154" s="107" t="s">
        <v>1029</v>
      </c>
      <c r="M154" s="107" t="s">
        <v>1029</v>
      </c>
      <c r="N154" s="107">
        <v>7.6452599388379436E-2</v>
      </c>
      <c r="O154" s="107" t="s">
        <v>1029</v>
      </c>
      <c r="P154" s="107" t="s">
        <v>1029</v>
      </c>
      <c r="Q154" s="107">
        <v>7.6452599388379436E-2</v>
      </c>
      <c r="R154" s="107">
        <v>3.2110091743119358</v>
      </c>
      <c r="S154" s="107">
        <v>1.9877675840978652</v>
      </c>
    </row>
    <row r="155" spans="2:19" s="54" customFormat="1">
      <c r="B155" s="61">
        <v>4300000</v>
      </c>
      <c r="C155" s="301" t="s">
        <v>206</v>
      </c>
      <c r="D155" s="291">
        <v>100</v>
      </c>
      <c r="E155" s="292">
        <v>95.617337925373022</v>
      </c>
      <c r="F155" s="292">
        <v>1.2883884437623723</v>
      </c>
      <c r="G155" s="292">
        <v>0.4782383697068085</v>
      </c>
      <c r="H155" s="292">
        <v>0.97253698317242776</v>
      </c>
      <c r="I155" s="292">
        <v>0.15524902300183699</v>
      </c>
      <c r="J155" s="292">
        <v>0.23555024179589082</v>
      </c>
      <c r="K155" s="292">
        <v>0.44968682524670056</v>
      </c>
      <c r="L155" s="292">
        <v>3.212048751762147E-2</v>
      </c>
      <c r="M155" s="292">
        <v>2.4982601402594479E-2</v>
      </c>
      <c r="N155" s="292">
        <v>7.3163332679026694E-2</v>
      </c>
      <c r="O155" s="292">
        <v>1.7844715287567482E-3</v>
      </c>
      <c r="P155" s="292">
        <v>5.3534145862702449E-3</v>
      </c>
      <c r="Q155" s="292">
        <v>0.11063723478291841</v>
      </c>
      <c r="R155" s="292">
        <v>0.24268812791091776</v>
      </c>
      <c r="S155" s="292">
        <v>0.31228251753243091</v>
      </c>
    </row>
    <row r="156" spans="2:19">
      <c r="B156" s="33">
        <v>4301000</v>
      </c>
      <c r="C156" s="273" t="s">
        <v>207</v>
      </c>
      <c r="D156" s="63">
        <v>100</v>
      </c>
      <c r="E156" s="107">
        <v>96.258161727774564</v>
      </c>
      <c r="F156" s="107">
        <v>0.82035827892181201</v>
      </c>
      <c r="G156" s="107">
        <v>0.32646911099949655</v>
      </c>
      <c r="H156" s="107">
        <v>0.7282772476142616</v>
      </c>
      <c r="I156" s="107">
        <v>0.2009040683073825</v>
      </c>
      <c r="J156" s="107">
        <v>0.4185501423070469</v>
      </c>
      <c r="K156" s="107">
        <v>6.69680227691275E-2</v>
      </c>
      <c r="L156" s="107">
        <v>5.0226017076845625E-2</v>
      </c>
      <c r="M156" s="107">
        <v>4.1855014230704687E-2</v>
      </c>
      <c r="N156" s="107">
        <v>0.15067805123053685</v>
      </c>
      <c r="O156" s="107">
        <v>8.3710028461409375E-3</v>
      </c>
      <c r="P156" s="107">
        <v>1.6742005692281875E-2</v>
      </c>
      <c r="Q156" s="107">
        <v>0.35995312238406035</v>
      </c>
      <c r="R156" s="107">
        <v>0.3180981081533556</v>
      </c>
      <c r="S156" s="107">
        <v>0.23438807969194628</v>
      </c>
    </row>
    <row r="157" spans="2:19">
      <c r="B157" s="33">
        <v>4310000</v>
      </c>
      <c r="C157" s="273" t="s">
        <v>208</v>
      </c>
      <c r="D157" s="63">
        <v>100</v>
      </c>
      <c r="E157" s="107">
        <v>97.663817663817795</v>
      </c>
      <c r="F157" s="107">
        <v>0.17094017094017094</v>
      </c>
      <c r="G157" s="107">
        <v>0.51282051282051277</v>
      </c>
      <c r="H157" s="107">
        <v>1.5384615384615385</v>
      </c>
      <c r="I157" s="107">
        <v>0.11396011396011395</v>
      </c>
      <c r="J157" s="107" t="s">
        <v>1029</v>
      </c>
      <c r="K157" s="107" t="s">
        <v>1029</v>
      </c>
      <c r="L157" s="107" t="s">
        <v>1029</v>
      </c>
      <c r="M157" s="107" t="s">
        <v>1029</v>
      </c>
      <c r="N157" s="107" t="s">
        <v>1029</v>
      </c>
      <c r="O157" s="107" t="s">
        <v>1029</v>
      </c>
      <c r="P157" s="107" t="s">
        <v>1029</v>
      </c>
      <c r="Q157" s="107" t="s">
        <v>1029</v>
      </c>
      <c r="R157" s="107" t="s">
        <v>1029</v>
      </c>
      <c r="S157" s="107" t="s">
        <v>1029</v>
      </c>
    </row>
    <row r="158" spans="2:19">
      <c r="B158" s="24">
        <v>4311000</v>
      </c>
      <c r="C158" s="273" t="s">
        <v>209</v>
      </c>
      <c r="D158" s="63">
        <v>100</v>
      </c>
      <c r="E158" s="107">
        <v>99.489144316730432</v>
      </c>
      <c r="F158" s="107" t="s">
        <v>1029</v>
      </c>
      <c r="G158" s="107" t="s">
        <v>1029</v>
      </c>
      <c r="H158" s="107" t="s">
        <v>1029</v>
      </c>
      <c r="I158" s="107" t="s">
        <v>1029</v>
      </c>
      <c r="J158" s="107">
        <v>0.51085568326947617</v>
      </c>
      <c r="K158" s="107" t="s">
        <v>1029</v>
      </c>
      <c r="L158" s="107" t="s">
        <v>1029</v>
      </c>
      <c r="M158" s="107" t="s">
        <v>1029</v>
      </c>
      <c r="N158" s="107" t="s">
        <v>1029</v>
      </c>
      <c r="O158" s="107" t="s">
        <v>1029</v>
      </c>
      <c r="P158" s="107" t="s">
        <v>1029</v>
      </c>
      <c r="Q158" s="107" t="s">
        <v>1029</v>
      </c>
      <c r="R158" s="107" t="s">
        <v>1029</v>
      </c>
      <c r="S158" s="107" t="s">
        <v>1029</v>
      </c>
    </row>
    <row r="159" spans="2:19">
      <c r="B159" s="24">
        <v>4312000</v>
      </c>
      <c r="C159" s="273" t="s">
        <v>210</v>
      </c>
      <c r="D159" s="63">
        <v>100</v>
      </c>
      <c r="E159" s="107">
        <v>98.595146871008822</v>
      </c>
      <c r="F159" s="107" t="s">
        <v>1029</v>
      </c>
      <c r="G159" s="107">
        <v>0.25542784163473814</v>
      </c>
      <c r="H159" s="107">
        <v>0.89399744572158346</v>
      </c>
      <c r="I159" s="107">
        <v>0.25542784163473814</v>
      </c>
      <c r="J159" s="107" t="s">
        <v>1029</v>
      </c>
      <c r="K159" s="107" t="s">
        <v>1029</v>
      </c>
      <c r="L159" s="107" t="s">
        <v>1029</v>
      </c>
      <c r="M159" s="107" t="s">
        <v>1029</v>
      </c>
      <c r="N159" s="107" t="s">
        <v>1029</v>
      </c>
      <c r="O159" s="107" t="s">
        <v>1029</v>
      </c>
      <c r="P159" s="107" t="s">
        <v>1029</v>
      </c>
      <c r="Q159" s="107" t="s">
        <v>1029</v>
      </c>
      <c r="R159" s="107" t="s">
        <v>1029</v>
      </c>
      <c r="S159" s="107" t="s">
        <v>1029</v>
      </c>
    </row>
    <row r="160" spans="2:19">
      <c r="B160" s="24">
        <v>4313000</v>
      </c>
      <c r="C160" s="273" t="s">
        <v>211</v>
      </c>
      <c r="D160" s="63">
        <v>100</v>
      </c>
      <c r="E160" s="107">
        <v>99.448867115737698</v>
      </c>
      <c r="F160" s="107" t="s">
        <v>1029</v>
      </c>
      <c r="G160" s="107" t="s">
        <v>1029</v>
      </c>
      <c r="H160" s="107" t="s">
        <v>1029</v>
      </c>
      <c r="I160" s="107">
        <v>0.42865890998162892</v>
      </c>
      <c r="J160" s="107" t="s">
        <v>1029</v>
      </c>
      <c r="K160" s="107" t="s">
        <v>1029</v>
      </c>
      <c r="L160" s="107" t="s">
        <v>1029</v>
      </c>
      <c r="M160" s="107">
        <v>0.1224739742804654</v>
      </c>
      <c r="N160" s="107" t="s">
        <v>1029</v>
      </c>
      <c r="O160" s="107" t="s">
        <v>1029</v>
      </c>
      <c r="P160" s="107" t="s">
        <v>1029</v>
      </c>
      <c r="Q160" s="107" t="s">
        <v>1029</v>
      </c>
      <c r="R160" s="107" t="s">
        <v>1029</v>
      </c>
      <c r="S160" s="107" t="s">
        <v>1029</v>
      </c>
    </row>
    <row r="161" spans="2:19">
      <c r="B161" s="24">
        <v>4314000</v>
      </c>
      <c r="C161" s="273" t="s">
        <v>212</v>
      </c>
      <c r="D161" s="63">
        <v>100</v>
      </c>
      <c r="E161" s="107">
        <v>95.499134448932537</v>
      </c>
      <c r="F161" s="107" t="s">
        <v>1029</v>
      </c>
      <c r="G161" s="107">
        <v>0.80784766301211874</v>
      </c>
      <c r="H161" s="107">
        <v>1.3271783035199092</v>
      </c>
      <c r="I161" s="107" t="s">
        <v>1029</v>
      </c>
      <c r="J161" s="107">
        <v>0.28851702250432809</v>
      </c>
      <c r="K161" s="107">
        <v>5.7703404500865627E-2</v>
      </c>
      <c r="L161" s="107" t="s">
        <v>1029</v>
      </c>
      <c r="M161" s="107" t="s">
        <v>1029</v>
      </c>
      <c r="N161" s="107" t="s">
        <v>1029</v>
      </c>
      <c r="O161" s="107" t="s">
        <v>1029</v>
      </c>
      <c r="P161" s="107" t="s">
        <v>1029</v>
      </c>
      <c r="Q161" s="107" t="s">
        <v>1029</v>
      </c>
      <c r="R161" s="107">
        <v>0.34622042700519368</v>
      </c>
      <c r="S161" s="107">
        <v>1.6733987305251028</v>
      </c>
    </row>
    <row r="162" spans="2:19">
      <c r="B162" s="24">
        <v>4314100</v>
      </c>
      <c r="C162" s="273" t="s">
        <v>213</v>
      </c>
      <c r="D162" s="63">
        <v>100</v>
      </c>
      <c r="E162" s="107">
        <v>99.793174767321545</v>
      </c>
      <c r="F162" s="107">
        <v>0.20682523267838704</v>
      </c>
      <c r="G162" s="107" t="s">
        <v>1029</v>
      </c>
      <c r="H162" s="107" t="s">
        <v>1029</v>
      </c>
      <c r="I162" s="107" t="s">
        <v>1029</v>
      </c>
      <c r="J162" s="107" t="s">
        <v>1029</v>
      </c>
      <c r="K162" s="107" t="s">
        <v>1029</v>
      </c>
      <c r="L162" s="107" t="s">
        <v>1029</v>
      </c>
      <c r="M162" s="107" t="s">
        <v>1029</v>
      </c>
      <c r="N162" s="107" t="s">
        <v>1029</v>
      </c>
      <c r="O162" s="107" t="s">
        <v>1029</v>
      </c>
      <c r="P162" s="107" t="s">
        <v>1029</v>
      </c>
      <c r="Q162" s="107" t="s">
        <v>1029</v>
      </c>
      <c r="R162" s="107" t="s">
        <v>1029</v>
      </c>
      <c r="S162" s="107" t="s">
        <v>1029</v>
      </c>
    </row>
    <row r="163" spans="2:19">
      <c r="B163" s="24">
        <v>4315000</v>
      </c>
      <c r="C163" s="273" t="s">
        <v>214</v>
      </c>
      <c r="D163" s="63">
        <v>100</v>
      </c>
      <c r="E163" s="107">
        <v>96.532507739938112</v>
      </c>
      <c r="F163" s="107">
        <v>1.1764705882352928</v>
      </c>
      <c r="G163" s="107">
        <v>0.37151702786377666</v>
      </c>
      <c r="H163" s="107">
        <v>0.30959752321981387</v>
      </c>
      <c r="I163" s="107">
        <v>0.43343653250773934</v>
      </c>
      <c r="J163" s="107">
        <v>0.86687306501547867</v>
      </c>
      <c r="K163" s="107" t="s">
        <v>1029</v>
      </c>
      <c r="L163" s="107" t="s">
        <v>1029</v>
      </c>
      <c r="M163" s="107" t="s">
        <v>1029</v>
      </c>
      <c r="N163" s="107" t="s">
        <v>1029</v>
      </c>
      <c r="O163" s="107" t="s">
        <v>1029</v>
      </c>
      <c r="P163" s="107" t="s">
        <v>1029</v>
      </c>
      <c r="Q163" s="107">
        <v>0.18575851393188833</v>
      </c>
      <c r="R163" s="107">
        <v>6.1919504643962765E-2</v>
      </c>
      <c r="S163" s="107">
        <v>6.1919504643962765E-2</v>
      </c>
    </row>
    <row r="164" spans="2:19">
      <c r="B164" s="24">
        <v>4316000</v>
      </c>
      <c r="C164" s="273" t="s">
        <v>215</v>
      </c>
      <c r="D164" s="63">
        <v>100</v>
      </c>
      <c r="E164" s="107">
        <v>69.746524938675407</v>
      </c>
      <c r="F164" s="107">
        <v>6.2959934587080992</v>
      </c>
      <c r="G164" s="107" t="s">
        <v>1029</v>
      </c>
      <c r="H164" s="107">
        <v>3.1071136549468532</v>
      </c>
      <c r="I164" s="107" t="s">
        <v>1029</v>
      </c>
      <c r="J164" s="107">
        <v>0.32706459525756348</v>
      </c>
      <c r="K164" s="107">
        <v>18.88798037612429</v>
      </c>
      <c r="L164" s="107">
        <v>8.1766148814390871E-2</v>
      </c>
      <c r="M164" s="107" t="s">
        <v>1029</v>
      </c>
      <c r="N164" s="107">
        <v>8.1766148814390871E-2</v>
      </c>
      <c r="O164" s="107" t="s">
        <v>1029</v>
      </c>
      <c r="P164" s="107" t="s">
        <v>1029</v>
      </c>
      <c r="Q164" s="107">
        <v>0.24529844644317261</v>
      </c>
      <c r="R164" s="107">
        <v>0.40883074407195436</v>
      </c>
      <c r="S164" s="107">
        <v>0.81766148814390871</v>
      </c>
    </row>
    <row r="165" spans="2:19">
      <c r="B165" s="24">
        <v>4317000</v>
      </c>
      <c r="C165" s="273" t="s">
        <v>216</v>
      </c>
      <c r="D165" s="63">
        <v>100</v>
      </c>
      <c r="E165" s="107">
        <v>96.234843650287317</v>
      </c>
      <c r="F165" s="107">
        <v>1.9783024888321596</v>
      </c>
      <c r="G165" s="107" t="s">
        <v>1029</v>
      </c>
      <c r="H165" s="107">
        <v>0.57434588385449792</v>
      </c>
      <c r="I165" s="107" t="s">
        <v>1029</v>
      </c>
      <c r="J165" s="107">
        <v>0.51052967453733145</v>
      </c>
      <c r="K165" s="107" t="s">
        <v>1029</v>
      </c>
      <c r="L165" s="107" t="s">
        <v>1029</v>
      </c>
      <c r="M165" s="107" t="s">
        <v>1029</v>
      </c>
      <c r="N165" s="107" t="s">
        <v>1029</v>
      </c>
      <c r="O165" s="107" t="s">
        <v>1029</v>
      </c>
      <c r="P165" s="107" t="s">
        <v>1029</v>
      </c>
      <c r="Q165" s="107" t="s">
        <v>1029</v>
      </c>
      <c r="R165" s="107">
        <v>0.31908104658583214</v>
      </c>
      <c r="S165" s="107">
        <v>0.38289725590299861</v>
      </c>
    </row>
    <row r="166" spans="2:19">
      <c r="B166" s="24">
        <v>4318000</v>
      </c>
      <c r="C166" s="273" t="s">
        <v>217</v>
      </c>
      <c r="D166" s="63">
        <v>100</v>
      </c>
      <c r="E166" s="107">
        <v>99.37858508604215</v>
      </c>
      <c r="F166" s="107" t="s">
        <v>1029</v>
      </c>
      <c r="G166" s="107">
        <v>0.43021032504780177</v>
      </c>
      <c r="H166" s="107">
        <v>9.5602294455067044E-2</v>
      </c>
      <c r="I166" s="107" t="s">
        <v>1029</v>
      </c>
      <c r="J166" s="107" t="s">
        <v>1029</v>
      </c>
      <c r="K166" s="107" t="s">
        <v>1029</v>
      </c>
      <c r="L166" s="107" t="s">
        <v>1029</v>
      </c>
      <c r="M166" s="107" t="s">
        <v>1029</v>
      </c>
      <c r="N166" s="107">
        <v>9.5602294455067044E-2</v>
      </c>
      <c r="O166" s="107" t="s">
        <v>1029</v>
      </c>
      <c r="P166" s="107" t="s">
        <v>1029</v>
      </c>
      <c r="Q166" s="107" t="s">
        <v>1029</v>
      </c>
      <c r="R166" s="107" t="s">
        <v>1029</v>
      </c>
      <c r="S166" s="107" t="s">
        <v>1029</v>
      </c>
    </row>
    <row r="167" spans="2:19">
      <c r="B167" s="25">
        <v>4319000</v>
      </c>
      <c r="C167" s="273" t="s">
        <v>218</v>
      </c>
      <c r="D167" s="63">
        <v>100</v>
      </c>
      <c r="E167" s="107">
        <v>99.35943060498208</v>
      </c>
      <c r="F167" s="107">
        <v>0.14234875444839823</v>
      </c>
      <c r="G167" s="107">
        <v>0.14234875444839823</v>
      </c>
      <c r="H167" s="107">
        <v>7.1174377224199115E-2</v>
      </c>
      <c r="I167" s="107" t="s">
        <v>1029</v>
      </c>
      <c r="J167" s="107" t="s">
        <v>1029</v>
      </c>
      <c r="K167" s="107" t="s">
        <v>1029</v>
      </c>
      <c r="L167" s="107" t="s">
        <v>1029</v>
      </c>
      <c r="M167" s="107" t="s">
        <v>1029</v>
      </c>
      <c r="N167" s="107" t="s">
        <v>1029</v>
      </c>
      <c r="O167" s="107" t="s">
        <v>1029</v>
      </c>
      <c r="P167" s="107" t="s">
        <v>1029</v>
      </c>
      <c r="Q167" s="107">
        <v>7.1174377224199115E-2</v>
      </c>
      <c r="R167" s="107">
        <v>0.14234875444839823</v>
      </c>
      <c r="S167" s="107">
        <v>7.1174377224199115E-2</v>
      </c>
    </row>
    <row r="168" spans="2:19">
      <c r="B168" s="25">
        <v>4319100</v>
      </c>
      <c r="C168" s="273" t="s">
        <v>219</v>
      </c>
      <c r="D168" s="63">
        <v>100</v>
      </c>
      <c r="E168" s="107">
        <v>99.838449111470112</v>
      </c>
      <c r="F168" s="107" t="s">
        <v>1029</v>
      </c>
      <c r="G168" s="107" t="s">
        <v>1029</v>
      </c>
      <c r="H168" s="107" t="s">
        <v>1029</v>
      </c>
      <c r="I168" s="107" t="s">
        <v>1029</v>
      </c>
      <c r="J168" s="107" t="s">
        <v>1029</v>
      </c>
      <c r="K168" s="107" t="s">
        <v>1029</v>
      </c>
      <c r="L168" s="107" t="s">
        <v>1029</v>
      </c>
      <c r="M168" s="107">
        <v>0.16155088852988689</v>
      </c>
      <c r="N168" s="107" t="s">
        <v>1029</v>
      </c>
      <c r="O168" s="107" t="s">
        <v>1029</v>
      </c>
      <c r="P168" s="107" t="s">
        <v>1029</v>
      </c>
      <c r="Q168" s="107" t="s">
        <v>1029</v>
      </c>
      <c r="R168" s="107" t="s">
        <v>1029</v>
      </c>
      <c r="S168" s="107" t="s">
        <v>1029</v>
      </c>
    </row>
    <row r="169" spans="2:19">
      <c r="B169" s="25">
        <v>4320000</v>
      </c>
      <c r="C169" s="273" t="s">
        <v>220</v>
      </c>
      <c r="D169" s="63">
        <v>100</v>
      </c>
      <c r="E169" s="107">
        <v>99.844236760124602</v>
      </c>
      <c r="F169" s="107" t="s">
        <v>1029</v>
      </c>
      <c r="G169" s="107" t="s">
        <v>1029</v>
      </c>
      <c r="H169" s="107" t="s">
        <v>1029</v>
      </c>
      <c r="I169" s="107" t="s">
        <v>1029</v>
      </c>
      <c r="J169" s="107" t="s">
        <v>1029</v>
      </c>
      <c r="K169" s="107">
        <v>0.15576323987538943</v>
      </c>
      <c r="L169" s="107" t="s">
        <v>1029</v>
      </c>
      <c r="M169" s="107" t="s">
        <v>1029</v>
      </c>
      <c r="N169" s="107" t="s">
        <v>1029</v>
      </c>
      <c r="O169" s="107" t="s">
        <v>1029</v>
      </c>
      <c r="P169" s="107" t="s">
        <v>1029</v>
      </c>
      <c r="Q169" s="107" t="s">
        <v>1029</v>
      </c>
      <c r="R169" s="107" t="s">
        <v>1029</v>
      </c>
      <c r="S169" s="107" t="s">
        <v>1029</v>
      </c>
    </row>
    <row r="170" spans="2:19">
      <c r="B170" s="25">
        <v>4321000</v>
      </c>
      <c r="C170" s="273" t="s">
        <v>221</v>
      </c>
      <c r="D170" s="63">
        <v>100</v>
      </c>
      <c r="E170" s="107">
        <v>91.210937499999872</v>
      </c>
      <c r="F170" s="107" t="s">
        <v>1029</v>
      </c>
      <c r="G170" s="107" t="s">
        <v>1029</v>
      </c>
      <c r="H170" s="107">
        <v>7.1289062499999973</v>
      </c>
      <c r="I170" s="107" t="s">
        <v>1029</v>
      </c>
      <c r="J170" s="107" t="s">
        <v>1029</v>
      </c>
      <c r="K170" s="107" t="s">
        <v>1029</v>
      </c>
      <c r="L170" s="107" t="s">
        <v>1029</v>
      </c>
      <c r="M170" s="107" t="s">
        <v>1029</v>
      </c>
      <c r="N170" s="107" t="s">
        <v>1029</v>
      </c>
      <c r="O170" s="107" t="s">
        <v>1029</v>
      </c>
      <c r="P170" s="107" t="s">
        <v>1029</v>
      </c>
      <c r="Q170" s="107" t="s">
        <v>1029</v>
      </c>
      <c r="R170" s="107" t="s">
        <v>1029</v>
      </c>
      <c r="S170" s="107">
        <v>1.6601562499999989</v>
      </c>
    </row>
    <row r="171" spans="2:19">
      <c r="B171" s="25">
        <v>4322000</v>
      </c>
      <c r="C171" s="273" t="s">
        <v>222</v>
      </c>
      <c r="D171" s="63">
        <v>100</v>
      </c>
      <c r="E171" s="107">
        <v>95.150720838794257</v>
      </c>
      <c r="F171" s="107">
        <v>1.9003931847968527</v>
      </c>
      <c r="G171" s="107">
        <v>0.52424639580602828</v>
      </c>
      <c r="H171" s="107">
        <v>1.11402359108781</v>
      </c>
      <c r="I171" s="107" t="s">
        <v>1029</v>
      </c>
      <c r="J171" s="107">
        <v>1.2450851900393172</v>
      </c>
      <c r="K171" s="107" t="s">
        <v>1029</v>
      </c>
      <c r="L171" s="107" t="s">
        <v>1029</v>
      </c>
      <c r="M171" s="107" t="s">
        <v>1029</v>
      </c>
      <c r="N171" s="107" t="s">
        <v>1029</v>
      </c>
      <c r="O171" s="107" t="s">
        <v>1029</v>
      </c>
      <c r="P171" s="107" t="s">
        <v>1029</v>
      </c>
      <c r="Q171" s="107" t="s">
        <v>1029</v>
      </c>
      <c r="R171" s="107" t="s">
        <v>1029</v>
      </c>
      <c r="S171" s="107">
        <v>6.5530799475753534E-2</v>
      </c>
    </row>
    <row r="172" spans="2:19">
      <c r="B172" s="25">
        <v>4323000</v>
      </c>
      <c r="C172" s="273" t="s">
        <v>223</v>
      </c>
      <c r="D172" s="63">
        <v>100</v>
      </c>
      <c r="E172" s="107">
        <v>98.494453248811226</v>
      </c>
      <c r="F172" s="107">
        <v>0.87163232963549786</v>
      </c>
      <c r="G172" s="107" t="s">
        <v>1029</v>
      </c>
      <c r="H172" s="107" t="s">
        <v>1029</v>
      </c>
      <c r="I172" s="107" t="s">
        <v>1029</v>
      </c>
      <c r="J172" s="107" t="s">
        <v>1029</v>
      </c>
      <c r="K172" s="107" t="s">
        <v>1029</v>
      </c>
      <c r="L172" s="107">
        <v>0.3961965134706808</v>
      </c>
      <c r="M172" s="107" t="s">
        <v>1029</v>
      </c>
      <c r="N172" s="107" t="s">
        <v>1029</v>
      </c>
      <c r="O172" s="107" t="s">
        <v>1029</v>
      </c>
      <c r="P172" s="107" t="s">
        <v>1029</v>
      </c>
      <c r="Q172" s="107">
        <v>0.15847860538827233</v>
      </c>
      <c r="R172" s="107">
        <v>7.9239302694136163E-2</v>
      </c>
      <c r="S172" s="107" t="s">
        <v>1029</v>
      </c>
    </row>
    <row r="173" spans="2:19">
      <c r="B173" s="25">
        <v>4324000</v>
      </c>
      <c r="C173" s="273" t="s">
        <v>224</v>
      </c>
      <c r="D173" s="63">
        <v>100</v>
      </c>
      <c r="E173" s="107">
        <v>88.670694864048301</v>
      </c>
      <c r="F173" s="107">
        <v>1.812688821752263</v>
      </c>
      <c r="G173" s="107" t="s">
        <v>1029</v>
      </c>
      <c r="H173" s="107">
        <v>6.6465256797582972</v>
      </c>
      <c r="I173" s="107">
        <v>1.8126888217522632</v>
      </c>
      <c r="J173" s="107" t="s">
        <v>1029</v>
      </c>
      <c r="K173" s="107">
        <v>0.30211480362537713</v>
      </c>
      <c r="L173" s="107">
        <v>0.30211480362537713</v>
      </c>
      <c r="M173" s="107" t="s">
        <v>1029</v>
      </c>
      <c r="N173" s="107">
        <v>0.30211480362537713</v>
      </c>
      <c r="O173" s="107" t="s">
        <v>1029</v>
      </c>
      <c r="P173" s="107" t="s">
        <v>1029</v>
      </c>
      <c r="Q173" s="107" t="s">
        <v>1029</v>
      </c>
      <c r="R173" s="107">
        <v>0.15105740181268856</v>
      </c>
      <c r="S173" s="107" t="s">
        <v>1029</v>
      </c>
    </row>
    <row r="174" spans="2:19">
      <c r="B174" s="25">
        <v>4325000</v>
      </c>
      <c r="C174" s="273" t="s">
        <v>225</v>
      </c>
      <c r="D174" s="63">
        <v>100</v>
      </c>
      <c r="E174" s="107">
        <v>98.994974874372005</v>
      </c>
      <c r="F174" s="107">
        <v>6.2814070351758788E-2</v>
      </c>
      <c r="G174" s="107">
        <v>0.37688442211055273</v>
      </c>
      <c r="H174" s="107">
        <v>0.314070351758794</v>
      </c>
      <c r="I174" s="107" t="s">
        <v>1029</v>
      </c>
      <c r="J174" s="107">
        <v>6.2814070351758788E-2</v>
      </c>
      <c r="K174" s="107" t="s">
        <v>1029</v>
      </c>
      <c r="L174" s="107" t="s">
        <v>1029</v>
      </c>
      <c r="M174" s="107" t="s">
        <v>1029</v>
      </c>
      <c r="N174" s="107">
        <v>6.2814070351758788E-2</v>
      </c>
      <c r="O174" s="107" t="s">
        <v>1029</v>
      </c>
      <c r="P174" s="107" t="s">
        <v>1029</v>
      </c>
      <c r="Q174" s="107" t="s">
        <v>1029</v>
      </c>
      <c r="R174" s="107">
        <v>0.12562814070351758</v>
      </c>
      <c r="S174" s="107" t="s">
        <v>1029</v>
      </c>
    </row>
    <row r="175" spans="2:19">
      <c r="B175" s="25">
        <v>4326000</v>
      </c>
      <c r="C175" s="273" t="s">
        <v>226</v>
      </c>
      <c r="D175" s="63">
        <v>100</v>
      </c>
      <c r="E175" s="107">
        <v>99.53106682297782</v>
      </c>
      <c r="F175" s="107" t="s">
        <v>1029</v>
      </c>
      <c r="G175" s="107">
        <v>0.11723329425556875</v>
      </c>
      <c r="H175" s="107">
        <v>0.11723329425556875</v>
      </c>
      <c r="I175" s="107" t="s">
        <v>1029</v>
      </c>
      <c r="J175" s="107" t="s">
        <v>1029</v>
      </c>
      <c r="K175" s="107" t="s">
        <v>1029</v>
      </c>
      <c r="L175" s="107" t="s">
        <v>1029</v>
      </c>
      <c r="M175" s="107">
        <v>0.11723329425556875</v>
      </c>
      <c r="N175" s="107" t="s">
        <v>1029</v>
      </c>
      <c r="O175" s="107" t="s">
        <v>1029</v>
      </c>
      <c r="P175" s="107" t="s">
        <v>1029</v>
      </c>
      <c r="Q175" s="107">
        <v>0.11723329425556875</v>
      </c>
      <c r="R175" s="107" t="s">
        <v>1029</v>
      </c>
      <c r="S175" s="107" t="s">
        <v>1029</v>
      </c>
    </row>
    <row r="176" spans="2:19">
      <c r="B176" s="25">
        <v>4327000</v>
      </c>
      <c r="C176" s="273" t="s">
        <v>227</v>
      </c>
      <c r="D176" s="63">
        <v>100</v>
      </c>
      <c r="E176" s="107">
        <v>87.516600265604183</v>
      </c>
      <c r="F176" s="107">
        <v>7.3041168658698572</v>
      </c>
      <c r="G176" s="107">
        <v>0.99601593625498053</v>
      </c>
      <c r="H176" s="107">
        <v>1.1952191235059766</v>
      </c>
      <c r="I176" s="107">
        <v>0.26560424966799479</v>
      </c>
      <c r="J176" s="107">
        <v>0.19920318725099609</v>
      </c>
      <c r="K176" s="107" t="s">
        <v>1029</v>
      </c>
      <c r="L176" s="107" t="s">
        <v>1029</v>
      </c>
      <c r="M176" s="107">
        <v>0.19920318725099609</v>
      </c>
      <c r="N176" s="107" t="s">
        <v>1029</v>
      </c>
      <c r="O176" s="107" t="s">
        <v>1029</v>
      </c>
      <c r="P176" s="107" t="s">
        <v>1029</v>
      </c>
      <c r="Q176" s="107">
        <v>0.13280212483399739</v>
      </c>
      <c r="R176" s="107">
        <v>1.2616201859229754</v>
      </c>
      <c r="S176" s="107">
        <v>0.9296148738379818</v>
      </c>
    </row>
    <row r="177" spans="2:19">
      <c r="B177" s="25">
        <v>4328000</v>
      </c>
      <c r="C177" s="273" t="s">
        <v>228</v>
      </c>
      <c r="D177" s="63">
        <v>100</v>
      </c>
      <c r="E177" s="107">
        <v>97.420634920634924</v>
      </c>
      <c r="F177" s="107">
        <v>0.19841269841269832</v>
      </c>
      <c r="G177" s="107">
        <v>0.19841269841269832</v>
      </c>
      <c r="H177" s="107">
        <v>0.727513227513227</v>
      </c>
      <c r="I177" s="107" t="s">
        <v>1029</v>
      </c>
      <c r="J177" s="107">
        <v>0.13227513227513221</v>
      </c>
      <c r="K177" s="107" t="s">
        <v>1029</v>
      </c>
      <c r="L177" s="107" t="s">
        <v>1029</v>
      </c>
      <c r="M177" s="107" t="s">
        <v>1029</v>
      </c>
      <c r="N177" s="107">
        <v>0.66137566137566106</v>
      </c>
      <c r="O177" s="107" t="s">
        <v>1029</v>
      </c>
      <c r="P177" s="107">
        <v>6.6137566137566106E-2</v>
      </c>
      <c r="Q177" s="107" t="s">
        <v>1029</v>
      </c>
      <c r="R177" s="107" t="s">
        <v>1029</v>
      </c>
      <c r="S177" s="107">
        <v>0.5952380952380949</v>
      </c>
    </row>
    <row r="178" spans="2:19">
      <c r="B178" s="25">
        <v>4329000</v>
      </c>
      <c r="C178" s="273" t="s">
        <v>229</v>
      </c>
      <c r="D178" s="63">
        <v>100</v>
      </c>
      <c r="E178" s="107">
        <v>97.14648065948019</v>
      </c>
      <c r="F178" s="107">
        <v>1.0779961953075463</v>
      </c>
      <c r="G178" s="107">
        <v>0.25364616360177561</v>
      </c>
      <c r="H178" s="107">
        <v>1.2682308180088779</v>
      </c>
      <c r="I178" s="107">
        <v>6.3411540900443902E-2</v>
      </c>
      <c r="J178" s="107">
        <v>0.19023462270133171</v>
      </c>
      <c r="K178" s="107" t="s">
        <v>1029</v>
      </c>
      <c r="L178" s="107" t="s">
        <v>1029</v>
      </c>
      <c r="M178" s="107" t="s">
        <v>1029</v>
      </c>
      <c r="N178" s="107" t="s">
        <v>1029</v>
      </c>
      <c r="O178" s="107" t="s">
        <v>1029</v>
      </c>
      <c r="P178" s="107" t="s">
        <v>1029</v>
      </c>
      <c r="Q178" s="107" t="s">
        <v>1029</v>
      </c>
      <c r="R178" s="107" t="s">
        <v>1029</v>
      </c>
      <c r="S178" s="107" t="s">
        <v>1029</v>
      </c>
    </row>
    <row r="179" spans="2:19">
      <c r="B179" s="25">
        <v>4330000</v>
      </c>
      <c r="C179" s="273" t="s">
        <v>230</v>
      </c>
      <c r="D179" s="63">
        <v>100</v>
      </c>
      <c r="E179" s="107">
        <v>100</v>
      </c>
      <c r="F179" s="107" t="s">
        <v>1029</v>
      </c>
      <c r="G179" s="107" t="s">
        <v>1029</v>
      </c>
      <c r="H179" s="107" t="s">
        <v>1029</v>
      </c>
      <c r="I179" s="107" t="s">
        <v>1029</v>
      </c>
      <c r="J179" s="107" t="s">
        <v>1029</v>
      </c>
      <c r="K179" s="107" t="s">
        <v>1029</v>
      </c>
      <c r="L179" s="107" t="s">
        <v>1029</v>
      </c>
      <c r="M179" s="107" t="s">
        <v>1029</v>
      </c>
      <c r="N179" s="107" t="s">
        <v>1029</v>
      </c>
      <c r="O179" s="107" t="s">
        <v>1029</v>
      </c>
      <c r="P179" s="107" t="s">
        <v>1029</v>
      </c>
      <c r="Q179" s="107" t="s">
        <v>1029</v>
      </c>
      <c r="R179" s="107" t="s">
        <v>1029</v>
      </c>
      <c r="S179" s="107" t="s">
        <v>1029</v>
      </c>
    </row>
    <row r="180" spans="2:19">
      <c r="B180" s="25">
        <v>4331000</v>
      </c>
      <c r="C180" s="273" t="s">
        <v>231</v>
      </c>
      <c r="D180" s="63">
        <v>100</v>
      </c>
      <c r="E180" s="107">
        <v>91.47095179233618</v>
      </c>
      <c r="F180" s="107">
        <v>7.0457354758961586</v>
      </c>
      <c r="G180" s="107">
        <v>0.12360939431396768</v>
      </c>
      <c r="H180" s="107" t="s">
        <v>1029</v>
      </c>
      <c r="I180" s="107">
        <v>0.12360939431396768</v>
      </c>
      <c r="J180" s="107" t="s">
        <v>1029</v>
      </c>
      <c r="K180" s="107">
        <v>0.98887515451174146</v>
      </c>
      <c r="L180" s="107" t="s">
        <v>1029</v>
      </c>
      <c r="M180" s="107" t="s">
        <v>1029</v>
      </c>
      <c r="N180" s="107" t="s">
        <v>1029</v>
      </c>
      <c r="O180" s="107" t="s">
        <v>1029</v>
      </c>
      <c r="P180" s="107" t="s">
        <v>1029</v>
      </c>
      <c r="Q180" s="107">
        <v>0.12360939431396768</v>
      </c>
      <c r="R180" s="107">
        <v>0.12360939431396768</v>
      </c>
      <c r="S180" s="107" t="s">
        <v>1029</v>
      </c>
    </row>
    <row r="181" spans="2:19">
      <c r="B181" s="25">
        <v>4332000</v>
      </c>
      <c r="C181" s="273" t="s">
        <v>232</v>
      </c>
      <c r="D181" s="63">
        <v>100</v>
      </c>
      <c r="E181" s="107">
        <v>98.830135704258495</v>
      </c>
      <c r="F181" s="107">
        <v>0.28076743097800683</v>
      </c>
      <c r="G181" s="107">
        <v>0.56153486195601365</v>
      </c>
      <c r="H181" s="107" t="s">
        <v>1029</v>
      </c>
      <c r="I181" s="107">
        <v>4.6794571829667807E-2</v>
      </c>
      <c r="J181" s="107" t="s">
        <v>1029</v>
      </c>
      <c r="K181" s="107" t="s">
        <v>1029</v>
      </c>
      <c r="L181" s="107" t="s">
        <v>1029</v>
      </c>
      <c r="M181" s="107" t="s">
        <v>1029</v>
      </c>
      <c r="N181" s="107" t="s">
        <v>1029</v>
      </c>
      <c r="O181" s="107" t="s">
        <v>1029</v>
      </c>
      <c r="P181" s="107" t="s">
        <v>1029</v>
      </c>
      <c r="Q181" s="107">
        <v>0.18717828731867123</v>
      </c>
      <c r="R181" s="107">
        <v>9.3589143659335614E-2</v>
      </c>
      <c r="S181" s="107" t="s">
        <v>1029</v>
      </c>
    </row>
    <row r="182" spans="2:19">
      <c r="B182" s="25">
        <v>4333000</v>
      </c>
      <c r="C182" s="273" t="s">
        <v>233</v>
      </c>
      <c r="D182" s="63">
        <v>100</v>
      </c>
      <c r="E182" s="107">
        <v>72.637517630465396</v>
      </c>
      <c r="F182" s="107">
        <v>10.296191819464036</v>
      </c>
      <c r="G182" s="107">
        <v>0.98730606488011319</v>
      </c>
      <c r="H182" s="107">
        <v>9.8730606488011308</v>
      </c>
      <c r="I182" s="107" t="s">
        <v>1029</v>
      </c>
      <c r="J182" s="107">
        <v>0.56417489421720746</v>
      </c>
      <c r="K182" s="107" t="s">
        <v>1029</v>
      </c>
      <c r="L182" s="107">
        <v>0.14104372355430186</v>
      </c>
      <c r="M182" s="107">
        <v>0.28208744710860373</v>
      </c>
      <c r="N182" s="107" t="s">
        <v>1029</v>
      </c>
      <c r="O182" s="107" t="s">
        <v>1029</v>
      </c>
      <c r="P182" s="107" t="s">
        <v>1029</v>
      </c>
      <c r="Q182" s="107" t="s">
        <v>1029</v>
      </c>
      <c r="R182" s="107">
        <v>4.7954866008462638</v>
      </c>
      <c r="S182" s="107">
        <v>0.42313117066290562</v>
      </c>
    </row>
    <row r="183" spans="2:19">
      <c r="B183" s="25">
        <v>4334000</v>
      </c>
      <c r="C183" s="273" t="s">
        <v>234</v>
      </c>
      <c r="D183" s="63">
        <v>100</v>
      </c>
      <c r="E183" s="107">
        <v>98.656294200848578</v>
      </c>
      <c r="F183" s="107">
        <v>0.42432814710042449</v>
      </c>
      <c r="G183" s="107" t="s">
        <v>1029</v>
      </c>
      <c r="H183" s="107">
        <v>0.84865629420084898</v>
      </c>
      <c r="I183" s="107">
        <v>7.0721357850070748E-2</v>
      </c>
      <c r="J183" s="107" t="s">
        <v>1029</v>
      </c>
      <c r="K183" s="107" t="s">
        <v>1029</v>
      </c>
      <c r="L183" s="107" t="s">
        <v>1029</v>
      </c>
      <c r="M183" s="107" t="s">
        <v>1029</v>
      </c>
      <c r="N183" s="107" t="s">
        <v>1029</v>
      </c>
      <c r="O183" s="107" t="s">
        <v>1029</v>
      </c>
      <c r="P183" s="107" t="s">
        <v>1029</v>
      </c>
      <c r="Q183" s="107" t="s">
        <v>1029</v>
      </c>
      <c r="R183" s="107" t="s">
        <v>1029</v>
      </c>
      <c r="S183" s="107" t="s">
        <v>1029</v>
      </c>
    </row>
    <row r="184" spans="2:19">
      <c r="B184" s="25">
        <v>4335000</v>
      </c>
      <c r="C184" s="273" t="s">
        <v>235</v>
      </c>
      <c r="D184" s="63">
        <v>100</v>
      </c>
      <c r="E184" s="107">
        <v>88.302163549687947</v>
      </c>
      <c r="F184" s="107">
        <v>4.1804180418041756</v>
      </c>
      <c r="G184" s="107">
        <v>4.3270993766043224</v>
      </c>
      <c r="H184" s="107">
        <v>0.33003300330032964</v>
      </c>
      <c r="I184" s="107">
        <v>0.40337367070040286</v>
      </c>
      <c r="J184" s="107">
        <v>0.18335166850018314</v>
      </c>
      <c r="K184" s="107" t="s">
        <v>1029</v>
      </c>
      <c r="L184" s="107">
        <v>7.3340667400073251E-2</v>
      </c>
      <c r="M184" s="107" t="s">
        <v>1029</v>
      </c>
      <c r="N184" s="107" t="s">
        <v>1029</v>
      </c>
      <c r="O184" s="107" t="s">
        <v>1029</v>
      </c>
      <c r="P184" s="107" t="s">
        <v>1029</v>
      </c>
      <c r="Q184" s="107">
        <v>7.3340667400073251E-2</v>
      </c>
      <c r="R184" s="107">
        <v>0.51338467180051273</v>
      </c>
      <c r="S184" s="107">
        <v>1.6134946828016126</v>
      </c>
    </row>
    <row r="185" spans="2:19">
      <c r="B185" s="25">
        <v>4336000</v>
      </c>
      <c r="C185" s="273" t="s">
        <v>236</v>
      </c>
      <c r="D185" s="63">
        <v>100</v>
      </c>
      <c r="E185" s="107">
        <v>99.117174959871818</v>
      </c>
      <c r="F185" s="107">
        <v>0.88282504012841168</v>
      </c>
      <c r="G185" s="107" t="s">
        <v>1029</v>
      </c>
      <c r="H185" s="107" t="s">
        <v>1029</v>
      </c>
      <c r="I185" s="107" t="s">
        <v>1029</v>
      </c>
      <c r="J185" s="107" t="s">
        <v>1029</v>
      </c>
      <c r="K185" s="107" t="s">
        <v>1029</v>
      </c>
      <c r="L185" s="107" t="s">
        <v>1029</v>
      </c>
      <c r="M185" s="107" t="s">
        <v>1029</v>
      </c>
      <c r="N185" s="107" t="s">
        <v>1029</v>
      </c>
      <c r="O185" s="107" t="s">
        <v>1029</v>
      </c>
      <c r="P185" s="107" t="s">
        <v>1029</v>
      </c>
      <c r="Q185" s="107" t="s">
        <v>1029</v>
      </c>
      <c r="R185" s="107" t="s">
        <v>1029</v>
      </c>
      <c r="S185" s="107" t="s">
        <v>1029</v>
      </c>
    </row>
    <row r="186" spans="2:19">
      <c r="B186" s="25">
        <v>4337000</v>
      </c>
      <c r="C186" s="273" t="s">
        <v>237</v>
      </c>
      <c r="D186" s="63">
        <v>100</v>
      </c>
      <c r="E186" s="107">
        <v>97.540711199734076</v>
      </c>
      <c r="F186" s="107">
        <v>0.76437354602857999</v>
      </c>
      <c r="G186" s="107">
        <v>0.26586905948820172</v>
      </c>
      <c r="H186" s="107">
        <v>0.43203722166832781</v>
      </c>
      <c r="I186" s="107">
        <v>0.46527085410435304</v>
      </c>
      <c r="J186" s="107">
        <v>9.9700897308075659E-2</v>
      </c>
      <c r="K186" s="107" t="s">
        <v>1029</v>
      </c>
      <c r="L186" s="107" t="s">
        <v>1029</v>
      </c>
      <c r="M186" s="107" t="s">
        <v>1029</v>
      </c>
      <c r="N186" s="107">
        <v>6.646726487205043E-2</v>
      </c>
      <c r="O186" s="107" t="s">
        <v>1029</v>
      </c>
      <c r="P186" s="107" t="s">
        <v>1029</v>
      </c>
      <c r="Q186" s="107" t="s">
        <v>1029</v>
      </c>
      <c r="R186" s="107">
        <v>9.9700897308075659E-2</v>
      </c>
      <c r="S186" s="107">
        <v>0.26586905948820172</v>
      </c>
    </row>
    <row r="187" spans="2:19">
      <c r="B187" s="25">
        <v>4338000</v>
      </c>
      <c r="C187" s="273" t="s">
        <v>238</v>
      </c>
      <c r="D187" s="63">
        <v>100</v>
      </c>
      <c r="E187" s="107">
        <v>96.864914707238299</v>
      </c>
      <c r="F187" s="107">
        <v>0.1383125864453667</v>
      </c>
      <c r="G187" s="107" t="s">
        <v>1029</v>
      </c>
      <c r="H187" s="107">
        <v>2.3052097740894451</v>
      </c>
      <c r="I187" s="107" t="s">
        <v>1029</v>
      </c>
      <c r="J187" s="107">
        <v>0.32272936837252231</v>
      </c>
      <c r="K187" s="107" t="s">
        <v>1029</v>
      </c>
      <c r="L187" s="107">
        <v>4.6104195481788901E-2</v>
      </c>
      <c r="M187" s="107" t="s">
        <v>1029</v>
      </c>
      <c r="N187" s="107">
        <v>0.23052097740894453</v>
      </c>
      <c r="O187" s="107" t="s">
        <v>1029</v>
      </c>
      <c r="P187" s="107" t="s">
        <v>1029</v>
      </c>
      <c r="Q187" s="107" t="s">
        <v>1029</v>
      </c>
      <c r="R187" s="107">
        <v>9.2208390963577802E-2</v>
      </c>
      <c r="S187" s="107" t="s">
        <v>1029</v>
      </c>
    </row>
    <row r="188" spans="2:19">
      <c r="B188" s="25">
        <v>4339000</v>
      </c>
      <c r="C188" s="273" t="s">
        <v>239</v>
      </c>
      <c r="D188" s="63">
        <v>100</v>
      </c>
      <c r="E188" s="107">
        <v>97.567820392890525</v>
      </c>
      <c r="F188" s="107">
        <v>1.3096351730589344</v>
      </c>
      <c r="G188" s="107">
        <v>0.37418147801683838</v>
      </c>
      <c r="H188" s="107">
        <v>0.28063610851262882</v>
      </c>
      <c r="I188" s="107" t="s">
        <v>1029</v>
      </c>
      <c r="J188" s="107" t="s">
        <v>1029</v>
      </c>
      <c r="K188" s="107">
        <v>9.3545369504209594E-2</v>
      </c>
      <c r="L188" s="107" t="s">
        <v>1029</v>
      </c>
      <c r="M188" s="107" t="s">
        <v>1029</v>
      </c>
      <c r="N188" s="107" t="s">
        <v>1029</v>
      </c>
      <c r="O188" s="107" t="s">
        <v>1029</v>
      </c>
      <c r="P188" s="107" t="s">
        <v>1029</v>
      </c>
      <c r="Q188" s="107" t="s">
        <v>1029</v>
      </c>
      <c r="R188" s="107" t="s">
        <v>1029</v>
      </c>
      <c r="S188" s="107">
        <v>0.37418147801683838</v>
      </c>
    </row>
    <row r="189" spans="2:19" s="54" customFormat="1">
      <c r="B189" s="298">
        <v>4500000</v>
      </c>
      <c r="C189" s="302" t="s">
        <v>240</v>
      </c>
      <c r="D189" s="291">
        <v>100</v>
      </c>
      <c r="E189" s="292">
        <v>95.674376689696786</v>
      </c>
      <c r="F189" s="292">
        <v>0.35671372784620065</v>
      </c>
      <c r="G189" s="292">
        <v>0.75285370982276933</v>
      </c>
      <c r="H189" s="292">
        <v>0.23468008410934249</v>
      </c>
      <c r="I189" s="292">
        <v>0.19337638930609818</v>
      </c>
      <c r="J189" s="292">
        <v>0.13517572844698122</v>
      </c>
      <c r="K189" s="292">
        <v>1.9206218083508568</v>
      </c>
      <c r="L189" s="292">
        <v>2.8161610093121087E-2</v>
      </c>
      <c r="M189" s="292">
        <v>2.2529288074496868E-2</v>
      </c>
      <c r="N189" s="292">
        <v>4.1303694803244265E-2</v>
      </c>
      <c r="O189" s="292" t="s">
        <v>1029</v>
      </c>
      <c r="P189" s="292">
        <v>5.6323220186242171E-3</v>
      </c>
      <c r="Q189" s="292">
        <v>7.3220186242114835E-2</v>
      </c>
      <c r="R189" s="292">
        <v>0.16709221988585177</v>
      </c>
      <c r="S189" s="292">
        <v>0.39426254130369526</v>
      </c>
    </row>
    <row r="190" spans="2:19">
      <c r="B190" s="25">
        <v>4501000</v>
      </c>
      <c r="C190" s="273" t="s">
        <v>241</v>
      </c>
      <c r="D190" s="63">
        <v>100</v>
      </c>
      <c r="E190" s="107">
        <v>97.199084668192143</v>
      </c>
      <c r="F190" s="107">
        <v>0.21052631578947426</v>
      </c>
      <c r="G190" s="107">
        <v>1.1441647597254032</v>
      </c>
      <c r="H190" s="107">
        <v>9.1533180778032242E-2</v>
      </c>
      <c r="I190" s="107">
        <v>5.4919908466819344E-2</v>
      </c>
      <c r="J190" s="107">
        <v>8.2379862700229026E-2</v>
      </c>
      <c r="K190" s="107">
        <v>1.8306636155606449E-2</v>
      </c>
      <c r="L190" s="107">
        <v>1.8306636155606449E-2</v>
      </c>
      <c r="M190" s="107">
        <v>1.8306636155606449E-2</v>
      </c>
      <c r="N190" s="107">
        <v>8.2379862700229026E-2</v>
      </c>
      <c r="O190" s="107" t="s">
        <v>1029</v>
      </c>
      <c r="P190" s="107">
        <v>9.1533180778032245E-3</v>
      </c>
      <c r="Q190" s="107">
        <v>0.14645308924485159</v>
      </c>
      <c r="R190" s="107">
        <v>0.29290617848970318</v>
      </c>
      <c r="S190" s="107">
        <v>0.63157894736842246</v>
      </c>
    </row>
    <row r="191" spans="2:19">
      <c r="B191" s="25">
        <v>4502000</v>
      </c>
      <c r="C191" s="273" t="s">
        <v>242</v>
      </c>
      <c r="D191" s="63">
        <v>100</v>
      </c>
      <c r="E191" s="107">
        <v>97.442046362909736</v>
      </c>
      <c r="F191" s="107" t="s">
        <v>1029</v>
      </c>
      <c r="G191" s="107">
        <v>1.6786570743405294</v>
      </c>
      <c r="H191" s="107" t="s">
        <v>1029</v>
      </c>
      <c r="I191" s="107">
        <v>0.15987210231814566</v>
      </c>
      <c r="J191" s="107" t="s">
        <v>1029</v>
      </c>
      <c r="K191" s="107">
        <v>7.9936051159072832E-2</v>
      </c>
      <c r="L191" s="107">
        <v>0.47961630695443691</v>
      </c>
      <c r="M191" s="107" t="s">
        <v>1029</v>
      </c>
      <c r="N191" s="107" t="s">
        <v>1029</v>
      </c>
      <c r="O191" s="107" t="s">
        <v>1029</v>
      </c>
      <c r="P191" s="107" t="s">
        <v>1029</v>
      </c>
      <c r="Q191" s="107" t="s">
        <v>1029</v>
      </c>
      <c r="R191" s="107">
        <v>0.15987210231814566</v>
      </c>
      <c r="S191" s="107" t="s">
        <v>1029</v>
      </c>
    </row>
    <row r="192" spans="2:19">
      <c r="B192" s="25">
        <v>4503000</v>
      </c>
      <c r="C192" s="273" t="s">
        <v>243</v>
      </c>
      <c r="D192" s="63">
        <v>100</v>
      </c>
      <c r="E192" s="107">
        <v>98.760724499523306</v>
      </c>
      <c r="F192" s="107" t="s">
        <v>1029</v>
      </c>
      <c r="G192" s="107">
        <v>0.28598665395614903</v>
      </c>
      <c r="H192" s="107">
        <v>0.66730219256434775</v>
      </c>
      <c r="I192" s="107" t="s">
        <v>1029</v>
      </c>
      <c r="J192" s="107">
        <v>9.5328884652049681E-2</v>
      </c>
      <c r="K192" s="107" t="s">
        <v>1029</v>
      </c>
      <c r="L192" s="107" t="s">
        <v>1029</v>
      </c>
      <c r="M192" s="107" t="s">
        <v>1029</v>
      </c>
      <c r="N192" s="107" t="s">
        <v>1029</v>
      </c>
      <c r="O192" s="107" t="s">
        <v>1029</v>
      </c>
      <c r="P192" s="107">
        <v>9.5328884652049681E-2</v>
      </c>
      <c r="Q192" s="107" t="s">
        <v>1029</v>
      </c>
      <c r="R192" s="107" t="s">
        <v>1029</v>
      </c>
      <c r="S192" s="107">
        <v>9.5328884652049681E-2</v>
      </c>
    </row>
    <row r="193" spans="2:19">
      <c r="B193" s="25">
        <v>4510000</v>
      </c>
      <c r="C193" s="273" t="s">
        <v>177</v>
      </c>
      <c r="D193" s="63">
        <v>100</v>
      </c>
      <c r="E193" s="107">
        <v>98.295454545454717</v>
      </c>
      <c r="F193" s="107" t="s">
        <v>1029</v>
      </c>
      <c r="G193" s="107">
        <v>1.4204545454545459</v>
      </c>
      <c r="H193" s="107" t="s">
        <v>1029</v>
      </c>
      <c r="I193" s="107" t="s">
        <v>1029</v>
      </c>
      <c r="J193" s="107" t="s">
        <v>1029</v>
      </c>
      <c r="K193" s="107" t="s">
        <v>1029</v>
      </c>
      <c r="L193" s="107" t="s">
        <v>1029</v>
      </c>
      <c r="M193" s="107" t="s">
        <v>1029</v>
      </c>
      <c r="N193" s="107">
        <v>0.14204545454545456</v>
      </c>
      <c r="O193" s="107" t="s">
        <v>1029</v>
      </c>
      <c r="P193" s="107" t="s">
        <v>1029</v>
      </c>
      <c r="Q193" s="107" t="s">
        <v>1029</v>
      </c>
      <c r="R193" s="107">
        <v>0.14204545454545456</v>
      </c>
      <c r="S193" s="107" t="s">
        <v>1029</v>
      </c>
    </row>
    <row r="194" spans="2:19">
      <c r="B194" s="25">
        <v>4511000</v>
      </c>
      <c r="C194" s="273" t="s">
        <v>244</v>
      </c>
      <c r="D194" s="63">
        <v>100</v>
      </c>
      <c r="E194" s="107">
        <v>99.204052098408141</v>
      </c>
      <c r="F194" s="107" t="s">
        <v>1029</v>
      </c>
      <c r="G194" s="107">
        <v>0.28943560057887091</v>
      </c>
      <c r="H194" s="107" t="s">
        <v>1029</v>
      </c>
      <c r="I194" s="107" t="s">
        <v>1029</v>
      </c>
      <c r="J194" s="107" t="s">
        <v>1029</v>
      </c>
      <c r="K194" s="107" t="s">
        <v>1029</v>
      </c>
      <c r="L194" s="107" t="s">
        <v>1029</v>
      </c>
      <c r="M194" s="107">
        <v>0.43415340086830639</v>
      </c>
      <c r="N194" s="107">
        <v>7.2358900144717728E-2</v>
      </c>
      <c r="O194" s="107" t="s">
        <v>1029</v>
      </c>
      <c r="P194" s="107" t="s">
        <v>1029</v>
      </c>
      <c r="Q194" s="107" t="s">
        <v>1029</v>
      </c>
      <c r="R194" s="107" t="s">
        <v>1029</v>
      </c>
      <c r="S194" s="107" t="s">
        <v>1029</v>
      </c>
    </row>
    <row r="195" spans="2:19">
      <c r="B195" s="25">
        <v>4512000</v>
      </c>
      <c r="C195" s="273" t="s">
        <v>245</v>
      </c>
      <c r="D195" s="63">
        <v>100</v>
      </c>
      <c r="E195" s="107">
        <v>94.578313253012155</v>
      </c>
      <c r="F195" s="107">
        <v>8.6058519793459673E-2</v>
      </c>
      <c r="G195" s="107">
        <v>1.8072289156626529</v>
      </c>
      <c r="H195" s="107">
        <v>3.0120481927710885</v>
      </c>
      <c r="I195" s="107">
        <v>0.17211703958691935</v>
      </c>
      <c r="J195" s="107" t="s">
        <v>1029</v>
      </c>
      <c r="K195" s="107" t="s">
        <v>1029</v>
      </c>
      <c r="L195" s="107" t="s">
        <v>1029</v>
      </c>
      <c r="M195" s="107" t="s">
        <v>1029</v>
      </c>
      <c r="N195" s="107" t="s">
        <v>1029</v>
      </c>
      <c r="O195" s="107" t="s">
        <v>1029</v>
      </c>
      <c r="P195" s="107" t="s">
        <v>1029</v>
      </c>
      <c r="Q195" s="107" t="s">
        <v>1029</v>
      </c>
      <c r="R195" s="107">
        <v>8.6058519793459673E-2</v>
      </c>
      <c r="S195" s="107">
        <v>0.258175559380379</v>
      </c>
    </row>
    <row r="196" spans="2:19">
      <c r="B196" s="25">
        <v>4514000</v>
      </c>
      <c r="C196" s="273" t="s">
        <v>246</v>
      </c>
      <c r="D196" s="63">
        <v>100</v>
      </c>
      <c r="E196" s="107">
        <v>99.633027522935734</v>
      </c>
      <c r="F196" s="107" t="s">
        <v>1029</v>
      </c>
      <c r="G196" s="107">
        <v>0.18348623853211021</v>
      </c>
      <c r="H196" s="107" t="s">
        <v>1029</v>
      </c>
      <c r="I196" s="107" t="s">
        <v>1029</v>
      </c>
      <c r="J196" s="107" t="s">
        <v>1029</v>
      </c>
      <c r="K196" s="107" t="s">
        <v>1029</v>
      </c>
      <c r="L196" s="107" t="s">
        <v>1029</v>
      </c>
      <c r="M196" s="107" t="s">
        <v>1029</v>
      </c>
      <c r="N196" s="107" t="s">
        <v>1029</v>
      </c>
      <c r="O196" s="107" t="s">
        <v>1029</v>
      </c>
      <c r="P196" s="107" t="s">
        <v>1029</v>
      </c>
      <c r="Q196" s="107" t="s">
        <v>1029</v>
      </c>
      <c r="R196" s="107" t="s">
        <v>1029</v>
      </c>
      <c r="S196" s="107">
        <v>0.18348623853211021</v>
      </c>
    </row>
    <row r="197" spans="2:19">
      <c r="B197" s="25">
        <v>4515000</v>
      </c>
      <c r="C197" s="273" t="s">
        <v>247</v>
      </c>
      <c r="D197" s="63">
        <v>100</v>
      </c>
      <c r="E197" s="107">
        <v>99.706314243759138</v>
      </c>
      <c r="F197" s="107" t="s">
        <v>1029</v>
      </c>
      <c r="G197" s="107" t="s">
        <v>1029</v>
      </c>
      <c r="H197" s="107" t="s">
        <v>1029</v>
      </c>
      <c r="I197" s="107" t="s">
        <v>1029</v>
      </c>
      <c r="J197" s="107">
        <v>0.2936857562408221</v>
      </c>
      <c r="K197" s="107" t="s">
        <v>1029</v>
      </c>
      <c r="L197" s="107" t="s">
        <v>1029</v>
      </c>
      <c r="M197" s="107" t="s">
        <v>1029</v>
      </c>
      <c r="N197" s="107" t="s">
        <v>1029</v>
      </c>
      <c r="O197" s="107" t="s">
        <v>1029</v>
      </c>
      <c r="P197" s="107" t="s">
        <v>1029</v>
      </c>
      <c r="Q197" s="107" t="s">
        <v>1029</v>
      </c>
      <c r="R197" s="107" t="s">
        <v>1029</v>
      </c>
      <c r="S197" s="107" t="s">
        <v>1029</v>
      </c>
    </row>
    <row r="198" spans="2:19">
      <c r="B198" s="25">
        <v>4516000</v>
      </c>
      <c r="C198" s="273" t="s">
        <v>248</v>
      </c>
      <c r="D198" s="63">
        <v>100</v>
      </c>
      <c r="E198" s="107">
        <v>98.198689956331819</v>
      </c>
      <c r="F198" s="107">
        <v>0.43668122270742288</v>
      </c>
      <c r="G198" s="107">
        <v>0.60043668122270644</v>
      </c>
      <c r="H198" s="107">
        <v>0.21834061135371144</v>
      </c>
      <c r="I198" s="107">
        <v>5.458515283842786E-2</v>
      </c>
      <c r="J198" s="107" t="s">
        <v>1029</v>
      </c>
      <c r="K198" s="107">
        <v>5.458515283842786E-2</v>
      </c>
      <c r="L198" s="107">
        <v>0.10917030567685572</v>
      </c>
      <c r="M198" s="107">
        <v>0.10917030567685572</v>
      </c>
      <c r="N198" s="107" t="s">
        <v>1029</v>
      </c>
      <c r="O198" s="107" t="s">
        <v>1029</v>
      </c>
      <c r="P198" s="107" t="s">
        <v>1029</v>
      </c>
      <c r="Q198" s="107" t="s">
        <v>1029</v>
      </c>
      <c r="R198" s="107">
        <v>0.16375545851528359</v>
      </c>
      <c r="S198" s="107">
        <v>5.458515283842786E-2</v>
      </c>
    </row>
    <row r="199" spans="2:19">
      <c r="B199" s="25">
        <v>4517000</v>
      </c>
      <c r="C199" s="273" t="s">
        <v>249</v>
      </c>
      <c r="D199" s="63">
        <v>100</v>
      </c>
      <c r="E199" s="107">
        <v>99.015317286652206</v>
      </c>
      <c r="F199" s="107" t="s">
        <v>1029</v>
      </c>
      <c r="G199" s="107">
        <v>0.65645514223194756</v>
      </c>
      <c r="H199" s="107" t="s">
        <v>1029</v>
      </c>
      <c r="I199" s="107" t="s">
        <v>1029</v>
      </c>
      <c r="J199" s="107" t="s">
        <v>1029</v>
      </c>
      <c r="K199" s="107" t="s">
        <v>1029</v>
      </c>
      <c r="L199" s="107" t="s">
        <v>1029</v>
      </c>
      <c r="M199" s="107" t="s">
        <v>1029</v>
      </c>
      <c r="N199" s="107" t="s">
        <v>1029</v>
      </c>
      <c r="O199" s="107" t="s">
        <v>1029</v>
      </c>
      <c r="P199" s="107" t="s">
        <v>1029</v>
      </c>
      <c r="Q199" s="107">
        <v>0.32822757111597378</v>
      </c>
      <c r="R199" s="107" t="s">
        <v>1029</v>
      </c>
      <c r="S199" s="107" t="s">
        <v>1029</v>
      </c>
    </row>
    <row r="200" spans="2:19">
      <c r="B200" s="25">
        <v>4518000</v>
      </c>
      <c r="C200" s="273" t="s">
        <v>250</v>
      </c>
      <c r="D200" s="63">
        <v>100</v>
      </c>
      <c r="E200" s="107">
        <v>99.660152931180974</v>
      </c>
      <c r="F200" s="107">
        <v>8.4961767204757802E-2</v>
      </c>
      <c r="G200" s="107">
        <v>0.25488530161427342</v>
      </c>
      <c r="H200" s="107" t="s">
        <v>1029</v>
      </c>
      <c r="I200" s="107" t="s">
        <v>1029</v>
      </c>
      <c r="J200" s="107" t="s">
        <v>1029</v>
      </c>
      <c r="K200" s="107" t="s">
        <v>1029</v>
      </c>
      <c r="L200" s="107" t="s">
        <v>1029</v>
      </c>
      <c r="M200" s="107" t="s">
        <v>1029</v>
      </c>
      <c r="N200" s="107" t="s">
        <v>1029</v>
      </c>
      <c r="O200" s="107" t="s">
        <v>1029</v>
      </c>
      <c r="P200" s="107" t="s">
        <v>1029</v>
      </c>
      <c r="Q200" s="107" t="s">
        <v>1029</v>
      </c>
      <c r="R200" s="107" t="s">
        <v>1029</v>
      </c>
      <c r="S200" s="107" t="s">
        <v>1029</v>
      </c>
    </row>
    <row r="201" spans="2:19">
      <c r="B201" s="25">
        <v>4519000</v>
      </c>
      <c r="C201" s="273" t="s">
        <v>251</v>
      </c>
      <c r="D201" s="63">
        <v>100</v>
      </c>
      <c r="E201" s="107">
        <v>97.288135593220204</v>
      </c>
      <c r="F201" s="107" t="s">
        <v>1029</v>
      </c>
      <c r="G201" s="107">
        <v>0.13559322033898277</v>
      </c>
      <c r="H201" s="107">
        <v>1.3559322033898278</v>
      </c>
      <c r="I201" s="107" t="s">
        <v>1029</v>
      </c>
      <c r="J201" s="107">
        <v>0.2033898305084742</v>
      </c>
      <c r="K201" s="107">
        <v>6.7796610169491386E-2</v>
      </c>
      <c r="L201" s="107" t="s">
        <v>1029</v>
      </c>
      <c r="M201" s="107" t="s">
        <v>1029</v>
      </c>
      <c r="N201" s="107" t="s">
        <v>1029</v>
      </c>
      <c r="O201" s="107" t="s">
        <v>1029</v>
      </c>
      <c r="P201" s="107" t="s">
        <v>1029</v>
      </c>
      <c r="Q201" s="107">
        <v>0.2033898305084742</v>
      </c>
      <c r="R201" s="107">
        <v>6.7796610169491386E-2</v>
      </c>
      <c r="S201" s="107">
        <v>0.67796610169491389</v>
      </c>
    </row>
    <row r="202" spans="2:19">
      <c r="B202" s="25">
        <v>4520000</v>
      </c>
      <c r="C202" s="273" t="s">
        <v>252</v>
      </c>
      <c r="D202" s="63">
        <v>100</v>
      </c>
      <c r="E202" s="107">
        <v>39.975845410627947</v>
      </c>
      <c r="F202" s="107" t="s">
        <v>1029</v>
      </c>
      <c r="G202" s="107" t="s">
        <v>1029</v>
      </c>
      <c r="H202" s="107" t="s">
        <v>1029</v>
      </c>
      <c r="I202" s="107" t="s">
        <v>1029</v>
      </c>
      <c r="J202" s="107" t="s">
        <v>1029</v>
      </c>
      <c r="K202" s="107">
        <v>59.299516908212446</v>
      </c>
      <c r="L202" s="107" t="s">
        <v>1029</v>
      </c>
      <c r="M202" s="107" t="s">
        <v>1029</v>
      </c>
      <c r="N202" s="107">
        <v>6.0386473429951626E-2</v>
      </c>
      <c r="O202" s="107" t="s">
        <v>1029</v>
      </c>
      <c r="P202" s="107" t="s">
        <v>1029</v>
      </c>
      <c r="Q202" s="107" t="s">
        <v>1029</v>
      </c>
      <c r="R202" s="107">
        <v>6.0386473429951626E-2</v>
      </c>
      <c r="S202" s="107">
        <v>0.60386473429951626</v>
      </c>
    </row>
    <row r="203" spans="2:19">
      <c r="B203" s="25">
        <v>4521000</v>
      </c>
      <c r="C203" s="273" t="s">
        <v>253</v>
      </c>
      <c r="D203" s="63">
        <v>100</v>
      </c>
      <c r="E203" s="107">
        <v>94.957081545064199</v>
      </c>
      <c r="F203" s="107" t="s">
        <v>1029</v>
      </c>
      <c r="G203" s="107">
        <v>2.3605150214592285</v>
      </c>
      <c r="H203" s="107">
        <v>1.0729613733905581</v>
      </c>
      <c r="I203" s="107" t="s">
        <v>1029</v>
      </c>
      <c r="J203" s="107">
        <v>0.21459227467811162</v>
      </c>
      <c r="K203" s="107" t="s">
        <v>1029</v>
      </c>
      <c r="L203" s="107" t="s">
        <v>1029</v>
      </c>
      <c r="M203" s="107" t="s">
        <v>1029</v>
      </c>
      <c r="N203" s="107">
        <v>0.10729613733905581</v>
      </c>
      <c r="O203" s="107" t="s">
        <v>1029</v>
      </c>
      <c r="P203" s="107" t="s">
        <v>1029</v>
      </c>
      <c r="Q203" s="107" t="s">
        <v>1029</v>
      </c>
      <c r="R203" s="107">
        <v>0.21459227467811162</v>
      </c>
      <c r="S203" s="107">
        <v>1.0729613733905581</v>
      </c>
    </row>
    <row r="204" spans="2:19">
      <c r="B204" s="25">
        <v>4522000</v>
      </c>
      <c r="C204" s="273" t="s">
        <v>254</v>
      </c>
      <c r="D204" s="63">
        <v>100</v>
      </c>
      <c r="E204" s="107">
        <v>99.589603283173716</v>
      </c>
      <c r="F204" s="107" t="s">
        <v>1029</v>
      </c>
      <c r="G204" s="107" t="s">
        <v>1029</v>
      </c>
      <c r="H204" s="107" t="s">
        <v>1029</v>
      </c>
      <c r="I204" s="107" t="s">
        <v>1029</v>
      </c>
      <c r="J204" s="107" t="s">
        <v>1029</v>
      </c>
      <c r="K204" s="107" t="s">
        <v>1029</v>
      </c>
      <c r="L204" s="107" t="s">
        <v>1029</v>
      </c>
      <c r="M204" s="107" t="s">
        <v>1029</v>
      </c>
      <c r="N204" s="107">
        <v>0.41039671682626555</v>
      </c>
      <c r="O204" s="107" t="s">
        <v>1029</v>
      </c>
      <c r="P204" s="107" t="s">
        <v>1029</v>
      </c>
      <c r="Q204" s="107" t="s">
        <v>1029</v>
      </c>
      <c r="R204" s="107" t="s">
        <v>1029</v>
      </c>
      <c r="S204" s="107" t="s">
        <v>1029</v>
      </c>
    </row>
    <row r="205" spans="2:19">
      <c r="B205" s="25">
        <v>4523000</v>
      </c>
      <c r="C205" s="273" t="s">
        <v>255</v>
      </c>
      <c r="D205" s="63">
        <v>100</v>
      </c>
      <c r="E205" s="107">
        <v>98.202824133504706</v>
      </c>
      <c r="F205" s="107">
        <v>0.19255455712451883</v>
      </c>
      <c r="G205" s="107">
        <v>0.25673940949935842</v>
      </c>
      <c r="H205" s="107">
        <v>0.77021822849807542</v>
      </c>
      <c r="I205" s="107" t="s">
        <v>1029</v>
      </c>
      <c r="J205" s="107" t="s">
        <v>1029</v>
      </c>
      <c r="K205" s="107">
        <v>6.4184852374839604E-2</v>
      </c>
      <c r="L205" s="107" t="s">
        <v>1029</v>
      </c>
      <c r="M205" s="107" t="s">
        <v>1029</v>
      </c>
      <c r="N205" s="107" t="s">
        <v>1029</v>
      </c>
      <c r="O205" s="107" t="s">
        <v>1029</v>
      </c>
      <c r="P205" s="107" t="s">
        <v>1029</v>
      </c>
      <c r="Q205" s="107" t="s">
        <v>1029</v>
      </c>
      <c r="R205" s="107" t="s">
        <v>1029</v>
      </c>
      <c r="S205" s="107">
        <v>0.51347881899871683</v>
      </c>
    </row>
    <row r="206" spans="2:19">
      <c r="B206" s="25">
        <v>4524000</v>
      </c>
      <c r="C206" s="273" t="s">
        <v>256</v>
      </c>
      <c r="D206" s="63">
        <v>100</v>
      </c>
      <c r="E206" s="107">
        <v>98.252688172042468</v>
      </c>
      <c r="F206" s="107" t="s">
        <v>1029</v>
      </c>
      <c r="G206" s="107">
        <v>1.0752688172042988</v>
      </c>
      <c r="H206" s="107">
        <v>0.44802867383512446</v>
      </c>
      <c r="I206" s="107" t="s">
        <v>1029</v>
      </c>
      <c r="J206" s="107" t="s">
        <v>1029</v>
      </c>
      <c r="K206" s="107" t="s">
        <v>1029</v>
      </c>
      <c r="L206" s="107" t="s">
        <v>1029</v>
      </c>
      <c r="M206" s="107" t="s">
        <v>1029</v>
      </c>
      <c r="N206" s="107">
        <v>4.480286738351244E-2</v>
      </c>
      <c r="O206" s="107" t="s">
        <v>1029</v>
      </c>
      <c r="P206" s="107" t="s">
        <v>1029</v>
      </c>
      <c r="Q206" s="107" t="s">
        <v>1029</v>
      </c>
      <c r="R206" s="107">
        <v>4.480286738351244E-2</v>
      </c>
      <c r="S206" s="107">
        <v>0.13440860215053735</v>
      </c>
    </row>
    <row r="207" spans="2:19">
      <c r="B207" s="25">
        <v>4525000</v>
      </c>
      <c r="C207" s="273" t="s">
        <v>257</v>
      </c>
      <c r="D207" s="63">
        <v>100</v>
      </c>
      <c r="E207" s="107">
        <v>91.542288557214022</v>
      </c>
      <c r="F207" s="107">
        <v>4.2288557213930345</v>
      </c>
      <c r="G207" s="107">
        <v>8.2918739635157529E-2</v>
      </c>
      <c r="H207" s="107">
        <v>8.2918739635157529E-2</v>
      </c>
      <c r="I207" s="107">
        <v>1.3266998341625205</v>
      </c>
      <c r="J207" s="107">
        <v>0.16583747927031506</v>
      </c>
      <c r="K207" s="107" t="s">
        <v>1029</v>
      </c>
      <c r="L207" s="107" t="s">
        <v>1029</v>
      </c>
      <c r="M207" s="107" t="s">
        <v>1029</v>
      </c>
      <c r="N207" s="107">
        <v>8.2918739635157529E-2</v>
      </c>
      <c r="O207" s="107" t="s">
        <v>1029</v>
      </c>
      <c r="P207" s="107" t="s">
        <v>1029</v>
      </c>
      <c r="Q207" s="107">
        <v>0.24875621890547259</v>
      </c>
      <c r="R207" s="107">
        <v>0.82918739635157535</v>
      </c>
      <c r="S207" s="107">
        <v>1.4096185737976779</v>
      </c>
    </row>
    <row r="208" spans="2:19">
      <c r="B208" s="25">
        <v>4526000</v>
      </c>
      <c r="C208" s="273" t="s">
        <v>258</v>
      </c>
      <c r="D208" s="63">
        <v>100</v>
      </c>
      <c r="E208" s="107">
        <v>98.335644937586565</v>
      </c>
      <c r="F208" s="107" t="s">
        <v>1029</v>
      </c>
      <c r="G208" s="107" t="s">
        <v>1029</v>
      </c>
      <c r="H208" s="107" t="s">
        <v>1029</v>
      </c>
      <c r="I208" s="107">
        <v>0.55478502080443803</v>
      </c>
      <c r="J208" s="107" t="s">
        <v>1029</v>
      </c>
      <c r="K208" s="107" t="s">
        <v>1029</v>
      </c>
      <c r="L208" s="107">
        <v>0.13869625520110951</v>
      </c>
      <c r="M208" s="107">
        <v>0.13869625520110951</v>
      </c>
      <c r="N208" s="107" t="s">
        <v>1029</v>
      </c>
      <c r="O208" s="107" t="s">
        <v>1029</v>
      </c>
      <c r="P208" s="107" t="s">
        <v>1029</v>
      </c>
      <c r="Q208" s="107">
        <v>0.13869625520110951</v>
      </c>
      <c r="R208" s="107">
        <v>0.13869625520110951</v>
      </c>
      <c r="S208" s="107">
        <v>0.55478502080443803</v>
      </c>
    </row>
    <row r="209" spans="2:19">
      <c r="B209" s="25">
        <v>4527000</v>
      </c>
      <c r="C209" s="273" t="s">
        <v>223</v>
      </c>
      <c r="D209" s="63">
        <v>100</v>
      </c>
      <c r="E209" s="107">
        <v>100</v>
      </c>
      <c r="F209" s="107" t="s">
        <v>1029</v>
      </c>
      <c r="G209" s="107" t="s">
        <v>1029</v>
      </c>
      <c r="H209" s="107" t="s">
        <v>1029</v>
      </c>
      <c r="I209" s="107" t="s">
        <v>1029</v>
      </c>
      <c r="J209" s="107" t="s">
        <v>1029</v>
      </c>
      <c r="K209" s="107" t="s">
        <v>1029</v>
      </c>
      <c r="L209" s="107" t="s">
        <v>1029</v>
      </c>
      <c r="M209" s="107" t="s">
        <v>1029</v>
      </c>
      <c r="N209" s="107" t="s">
        <v>1029</v>
      </c>
      <c r="O209" s="107" t="s">
        <v>1029</v>
      </c>
      <c r="P209" s="107" t="s">
        <v>1029</v>
      </c>
      <c r="Q209" s="107" t="s">
        <v>1029</v>
      </c>
      <c r="R209" s="107" t="s">
        <v>1029</v>
      </c>
      <c r="S209" s="107" t="s">
        <v>1029</v>
      </c>
    </row>
    <row r="210" spans="2:19">
      <c r="B210" s="25">
        <v>4528000</v>
      </c>
      <c r="C210" s="273" t="s">
        <v>259</v>
      </c>
      <c r="D210" s="63">
        <v>100</v>
      </c>
      <c r="E210" s="107">
        <v>99.886363636363569</v>
      </c>
      <c r="F210" s="107" t="s">
        <v>1029</v>
      </c>
      <c r="G210" s="107" t="s">
        <v>1029</v>
      </c>
      <c r="H210" s="107" t="s">
        <v>1029</v>
      </c>
      <c r="I210" s="107" t="s">
        <v>1029</v>
      </c>
      <c r="J210" s="107" t="s">
        <v>1029</v>
      </c>
      <c r="K210" s="107" t="s">
        <v>1029</v>
      </c>
      <c r="L210" s="107" t="s">
        <v>1029</v>
      </c>
      <c r="M210" s="107" t="s">
        <v>1029</v>
      </c>
      <c r="N210" s="107" t="s">
        <v>1029</v>
      </c>
      <c r="O210" s="107" t="s">
        <v>1029</v>
      </c>
      <c r="P210" s="107" t="s">
        <v>1029</v>
      </c>
      <c r="Q210" s="107" t="s">
        <v>1029</v>
      </c>
      <c r="R210" s="107" t="s">
        <v>1029</v>
      </c>
      <c r="S210" s="107">
        <v>0.11363636363636356</v>
      </c>
    </row>
    <row r="211" spans="2:19">
      <c r="B211" s="25">
        <v>4529000</v>
      </c>
      <c r="C211" s="273" t="s">
        <v>260</v>
      </c>
      <c r="D211" s="63">
        <v>100</v>
      </c>
      <c r="E211" s="107">
        <v>99.220103986135328</v>
      </c>
      <c r="F211" s="107" t="s">
        <v>1029</v>
      </c>
      <c r="G211" s="107" t="s">
        <v>1029</v>
      </c>
      <c r="H211" s="107">
        <v>0.25996533795493992</v>
      </c>
      <c r="I211" s="107" t="s">
        <v>1029</v>
      </c>
      <c r="J211" s="107">
        <v>8.6655112651646632E-2</v>
      </c>
      <c r="K211" s="107" t="s">
        <v>1029</v>
      </c>
      <c r="L211" s="107" t="s">
        <v>1029</v>
      </c>
      <c r="M211" s="107" t="s">
        <v>1029</v>
      </c>
      <c r="N211" s="107" t="s">
        <v>1029</v>
      </c>
      <c r="O211" s="107" t="s">
        <v>1029</v>
      </c>
      <c r="P211" s="107" t="s">
        <v>1029</v>
      </c>
      <c r="Q211" s="107">
        <v>0.17331022530329326</v>
      </c>
      <c r="R211" s="107">
        <v>8.6655112651646632E-2</v>
      </c>
      <c r="S211" s="107">
        <v>0.17331022530329326</v>
      </c>
    </row>
    <row r="212" spans="2:19">
      <c r="B212" s="25">
        <v>4530000</v>
      </c>
      <c r="C212" s="273" t="s">
        <v>261</v>
      </c>
      <c r="D212" s="63">
        <v>100</v>
      </c>
      <c r="E212" s="107">
        <v>100</v>
      </c>
      <c r="F212" s="107" t="s">
        <v>1029</v>
      </c>
      <c r="G212" s="107" t="s">
        <v>1029</v>
      </c>
      <c r="H212" s="107" t="s">
        <v>1029</v>
      </c>
      <c r="I212" s="107" t="s">
        <v>1029</v>
      </c>
      <c r="J212" s="107" t="s">
        <v>1029</v>
      </c>
      <c r="K212" s="107" t="s">
        <v>1029</v>
      </c>
      <c r="L212" s="107" t="s">
        <v>1029</v>
      </c>
      <c r="M212" s="107" t="s">
        <v>1029</v>
      </c>
      <c r="N212" s="107" t="s">
        <v>1029</v>
      </c>
      <c r="O212" s="107" t="s">
        <v>1029</v>
      </c>
      <c r="P212" s="107" t="s">
        <v>1029</v>
      </c>
      <c r="Q212" s="107" t="s">
        <v>1029</v>
      </c>
      <c r="R212" s="107" t="s">
        <v>1029</v>
      </c>
      <c r="S212" s="107" t="s">
        <v>1029</v>
      </c>
    </row>
    <row r="213" spans="2:19">
      <c r="B213" s="25">
        <v>4531000</v>
      </c>
      <c r="C213" s="273" t="s">
        <v>262</v>
      </c>
      <c r="D213" s="63">
        <v>100</v>
      </c>
      <c r="E213" s="107">
        <v>99.644128113879006</v>
      </c>
      <c r="F213" s="107" t="s">
        <v>1029</v>
      </c>
      <c r="G213" s="107" t="s">
        <v>1029</v>
      </c>
      <c r="H213" s="107" t="s">
        <v>1029</v>
      </c>
      <c r="I213" s="107" t="s">
        <v>1029</v>
      </c>
      <c r="J213" s="107" t="s">
        <v>1029</v>
      </c>
      <c r="K213" s="107" t="s">
        <v>1029</v>
      </c>
      <c r="L213" s="107" t="s">
        <v>1029</v>
      </c>
      <c r="M213" s="107" t="s">
        <v>1029</v>
      </c>
      <c r="N213" s="107" t="s">
        <v>1029</v>
      </c>
      <c r="O213" s="107" t="s">
        <v>1029</v>
      </c>
      <c r="P213" s="107" t="s">
        <v>1029</v>
      </c>
      <c r="Q213" s="107" t="s">
        <v>1029</v>
      </c>
      <c r="R213" s="107" t="s">
        <v>1029</v>
      </c>
      <c r="S213" s="107">
        <v>0.35587188612099641</v>
      </c>
    </row>
    <row r="214" spans="2:19">
      <c r="B214" s="25">
        <v>4532000</v>
      </c>
      <c r="C214" s="273" t="s">
        <v>263</v>
      </c>
      <c r="D214" s="63">
        <v>100</v>
      </c>
      <c r="E214" s="107">
        <v>87.14043993231823</v>
      </c>
      <c r="F214" s="107">
        <v>2.5380710659898504</v>
      </c>
      <c r="G214" s="107">
        <v>0.16920473773265668</v>
      </c>
      <c r="H214" s="107" t="s">
        <v>1029</v>
      </c>
      <c r="I214" s="107">
        <v>3.5532994923857903</v>
      </c>
      <c r="J214" s="107" t="s">
        <v>1029</v>
      </c>
      <c r="K214" s="107">
        <v>5.9221658206429835</v>
      </c>
      <c r="L214" s="107">
        <v>0.16920473773265668</v>
      </c>
      <c r="M214" s="107" t="s">
        <v>1029</v>
      </c>
      <c r="N214" s="107">
        <v>0.16920473773265668</v>
      </c>
      <c r="O214" s="107" t="s">
        <v>1029</v>
      </c>
      <c r="P214" s="107" t="s">
        <v>1029</v>
      </c>
      <c r="Q214" s="107">
        <v>0.33840947546531336</v>
      </c>
      <c r="R214" s="107" t="s">
        <v>1029</v>
      </c>
      <c r="S214" s="107" t="s">
        <v>1029</v>
      </c>
    </row>
    <row r="215" spans="2:19">
      <c r="B215" s="25">
        <v>4534000</v>
      </c>
      <c r="C215" s="273" t="s">
        <v>264</v>
      </c>
      <c r="D215" s="63">
        <v>100</v>
      </c>
      <c r="E215" s="107">
        <v>99.223602484471968</v>
      </c>
      <c r="F215" s="107" t="s">
        <v>1029</v>
      </c>
      <c r="G215" s="107">
        <v>0.20703933747411971</v>
      </c>
      <c r="H215" s="107" t="s">
        <v>1029</v>
      </c>
      <c r="I215" s="107">
        <v>0.3105590062111796</v>
      </c>
      <c r="J215" s="107">
        <v>0.10351966873705985</v>
      </c>
      <c r="K215" s="107" t="s">
        <v>1029</v>
      </c>
      <c r="L215" s="107" t="s">
        <v>1029</v>
      </c>
      <c r="M215" s="107" t="s">
        <v>1029</v>
      </c>
      <c r="N215" s="107" t="s">
        <v>1029</v>
      </c>
      <c r="O215" s="107" t="s">
        <v>1029</v>
      </c>
      <c r="P215" s="107" t="s">
        <v>1029</v>
      </c>
      <c r="Q215" s="107">
        <v>0.1552795031055898</v>
      </c>
      <c r="R215" s="107" t="s">
        <v>1029</v>
      </c>
      <c r="S215" s="107" t="s">
        <v>1029</v>
      </c>
    </row>
    <row r="216" spans="2:19">
      <c r="B216" s="25">
        <v>4535000</v>
      </c>
      <c r="C216" s="273" t="s">
        <v>265</v>
      </c>
      <c r="D216" s="63">
        <v>100</v>
      </c>
      <c r="E216" s="107">
        <v>90.467937608319005</v>
      </c>
      <c r="F216" s="107">
        <v>3.9861351819757385</v>
      </c>
      <c r="G216" s="107">
        <v>0.95320623916811142</v>
      </c>
      <c r="H216" s="107" t="s">
        <v>1029</v>
      </c>
      <c r="I216" s="107">
        <v>3.7261698440207982</v>
      </c>
      <c r="J216" s="107">
        <v>0.51993067590987885</v>
      </c>
      <c r="K216" s="107" t="s">
        <v>1029</v>
      </c>
      <c r="L216" s="107" t="s">
        <v>1029</v>
      </c>
      <c r="M216" s="107" t="s">
        <v>1029</v>
      </c>
      <c r="N216" s="107" t="s">
        <v>1029</v>
      </c>
      <c r="O216" s="107" t="s">
        <v>1029</v>
      </c>
      <c r="P216" s="107" t="s">
        <v>1029</v>
      </c>
      <c r="Q216" s="107" t="s">
        <v>1029</v>
      </c>
      <c r="R216" s="107" t="s">
        <v>1029</v>
      </c>
      <c r="S216" s="107">
        <v>0.34662045060658592</v>
      </c>
    </row>
    <row r="217" spans="2:19">
      <c r="B217" s="25">
        <v>4536000</v>
      </c>
      <c r="C217" s="273" t="s">
        <v>266</v>
      </c>
      <c r="D217" s="63">
        <v>100</v>
      </c>
      <c r="E217" s="107">
        <v>98.934426229508205</v>
      </c>
      <c r="F217" s="107">
        <v>0.16393442622950818</v>
      </c>
      <c r="G217" s="107">
        <v>0.49180327868852464</v>
      </c>
      <c r="H217" s="107">
        <v>8.1967213114754092E-2</v>
      </c>
      <c r="I217" s="107" t="s">
        <v>1029</v>
      </c>
      <c r="J217" s="107">
        <v>8.1967213114754092E-2</v>
      </c>
      <c r="K217" s="107" t="s">
        <v>1029</v>
      </c>
      <c r="L217" s="107">
        <v>0.16393442622950818</v>
      </c>
      <c r="M217" s="107" t="s">
        <v>1029</v>
      </c>
      <c r="N217" s="107" t="s">
        <v>1029</v>
      </c>
      <c r="O217" s="107" t="s">
        <v>1029</v>
      </c>
      <c r="P217" s="107" t="s">
        <v>1029</v>
      </c>
      <c r="Q217" s="107" t="s">
        <v>1029</v>
      </c>
      <c r="R217" s="107">
        <v>8.1967213114754092E-2</v>
      </c>
      <c r="S217" s="107" t="s">
        <v>1029</v>
      </c>
    </row>
    <row r="218" spans="2:19">
      <c r="B218" s="25">
        <v>4537000</v>
      </c>
      <c r="C218" s="273" t="s">
        <v>267</v>
      </c>
      <c r="D218" s="63">
        <v>100</v>
      </c>
      <c r="E218" s="107">
        <v>99.326145552560618</v>
      </c>
      <c r="F218" s="107" t="s">
        <v>1029</v>
      </c>
      <c r="G218" s="107">
        <v>0.269541778975741</v>
      </c>
      <c r="H218" s="107" t="s">
        <v>1029</v>
      </c>
      <c r="I218" s="107" t="s">
        <v>1029</v>
      </c>
      <c r="J218" s="107" t="s">
        <v>1029</v>
      </c>
      <c r="K218" s="107" t="s">
        <v>1029</v>
      </c>
      <c r="L218" s="107">
        <v>0.1347708894878705</v>
      </c>
      <c r="M218" s="107" t="s">
        <v>1029</v>
      </c>
      <c r="N218" s="107" t="s">
        <v>1029</v>
      </c>
      <c r="O218" s="107" t="s">
        <v>1029</v>
      </c>
      <c r="P218" s="107" t="s">
        <v>1029</v>
      </c>
      <c r="Q218" s="107">
        <v>0.1347708894878705</v>
      </c>
      <c r="R218" s="107" t="s">
        <v>1029</v>
      </c>
      <c r="S218" s="107">
        <v>0.1347708894878705</v>
      </c>
    </row>
    <row r="219" spans="2:19">
      <c r="B219" s="25">
        <v>4538000</v>
      </c>
      <c r="C219" s="273" t="s">
        <v>268</v>
      </c>
      <c r="D219" s="63">
        <v>100</v>
      </c>
      <c r="E219" s="107">
        <v>95.980253878701916</v>
      </c>
      <c r="F219" s="107">
        <v>1.7630465444287653</v>
      </c>
      <c r="G219" s="107">
        <v>0.77574047954865666</v>
      </c>
      <c r="H219" s="107">
        <v>0.49365303244005426</v>
      </c>
      <c r="I219" s="107" t="s">
        <v>1029</v>
      </c>
      <c r="J219" s="107">
        <v>0.84626234132580724</v>
      </c>
      <c r="K219" s="107" t="s">
        <v>1029</v>
      </c>
      <c r="L219" s="107" t="s">
        <v>1029</v>
      </c>
      <c r="M219" s="107" t="s">
        <v>1029</v>
      </c>
      <c r="N219" s="107">
        <v>0.14104372355430123</v>
      </c>
      <c r="O219" s="107" t="s">
        <v>1029</v>
      </c>
      <c r="P219" s="107" t="s">
        <v>1029</v>
      </c>
      <c r="Q219" s="107" t="s">
        <v>1029</v>
      </c>
      <c r="R219" s="107" t="s">
        <v>1029</v>
      </c>
      <c r="S219" s="107" t="s">
        <v>1029</v>
      </c>
    </row>
    <row r="220" spans="2:19">
      <c r="B220" s="25">
        <v>4539000</v>
      </c>
      <c r="C220" s="273" t="s">
        <v>269</v>
      </c>
      <c r="D220" s="63">
        <v>100</v>
      </c>
      <c r="E220" s="107">
        <v>99.075785582255165</v>
      </c>
      <c r="F220" s="107" t="s">
        <v>1029</v>
      </c>
      <c r="G220" s="107">
        <v>0.12322858903265536</v>
      </c>
      <c r="H220" s="107" t="s">
        <v>1029</v>
      </c>
      <c r="I220" s="107" t="s">
        <v>1029</v>
      </c>
      <c r="J220" s="107" t="s">
        <v>1029</v>
      </c>
      <c r="K220" s="107" t="s">
        <v>1029</v>
      </c>
      <c r="L220" s="107" t="s">
        <v>1029</v>
      </c>
      <c r="M220" s="107">
        <v>6.1614294516327682E-2</v>
      </c>
      <c r="N220" s="107" t="s">
        <v>1029</v>
      </c>
      <c r="O220" s="107" t="s">
        <v>1029</v>
      </c>
      <c r="P220" s="107">
        <v>6.1614294516327682E-2</v>
      </c>
      <c r="Q220" s="107">
        <v>0.12322858903265536</v>
      </c>
      <c r="R220" s="107">
        <v>0.36968576709796613</v>
      </c>
      <c r="S220" s="107">
        <v>0.18484288354898307</v>
      </c>
    </row>
    <row r="221" spans="2:19">
      <c r="B221" s="25">
        <v>4540000</v>
      </c>
      <c r="C221" s="273" t="s">
        <v>270</v>
      </c>
      <c r="D221" s="63">
        <v>100</v>
      </c>
      <c r="E221" s="107">
        <v>98.958333333333357</v>
      </c>
      <c r="F221" s="107" t="s">
        <v>1029</v>
      </c>
      <c r="G221" s="107">
        <v>0.13020833333333348</v>
      </c>
      <c r="H221" s="107" t="s">
        <v>1029</v>
      </c>
      <c r="I221" s="107" t="s">
        <v>1029</v>
      </c>
      <c r="J221" s="107">
        <v>0.26041666666666696</v>
      </c>
      <c r="K221" s="107" t="s">
        <v>1029</v>
      </c>
      <c r="L221" s="107" t="s">
        <v>1029</v>
      </c>
      <c r="M221" s="107" t="s">
        <v>1029</v>
      </c>
      <c r="N221" s="107" t="s">
        <v>1029</v>
      </c>
      <c r="O221" s="107" t="s">
        <v>1029</v>
      </c>
      <c r="P221" s="107" t="s">
        <v>1029</v>
      </c>
      <c r="Q221" s="107" t="s">
        <v>1029</v>
      </c>
      <c r="R221" s="107" t="s">
        <v>1029</v>
      </c>
      <c r="S221" s="107">
        <v>0.65104166666666752</v>
      </c>
    </row>
    <row r="222" spans="2:19">
      <c r="B222" s="25">
        <v>4541000</v>
      </c>
      <c r="C222" s="273" t="s">
        <v>271</v>
      </c>
      <c r="D222" s="63">
        <v>100</v>
      </c>
      <c r="E222" s="107">
        <v>90.186246418338271</v>
      </c>
      <c r="F222" s="107">
        <v>0.14326647564469927</v>
      </c>
      <c r="G222" s="107">
        <v>6.5902578796561668</v>
      </c>
      <c r="H222" s="107" t="s">
        <v>1029</v>
      </c>
      <c r="I222" s="107" t="s">
        <v>1029</v>
      </c>
      <c r="J222" s="107">
        <v>2.0773638968481394</v>
      </c>
      <c r="K222" s="107" t="s">
        <v>1029</v>
      </c>
      <c r="L222" s="107" t="s">
        <v>1029</v>
      </c>
      <c r="M222" s="107" t="s">
        <v>1029</v>
      </c>
      <c r="N222" s="107" t="s">
        <v>1029</v>
      </c>
      <c r="O222" s="107" t="s">
        <v>1029</v>
      </c>
      <c r="P222" s="107" t="s">
        <v>1029</v>
      </c>
      <c r="Q222" s="107" t="s">
        <v>1029</v>
      </c>
      <c r="R222" s="107">
        <v>0.14326647564469927</v>
      </c>
      <c r="S222" s="107">
        <v>0.85959885386819557</v>
      </c>
    </row>
    <row r="223" spans="2:19">
      <c r="B223" s="25">
        <v>4542000</v>
      </c>
      <c r="C223" s="273" t="s">
        <v>272</v>
      </c>
      <c r="D223" s="63">
        <v>100</v>
      </c>
      <c r="E223" s="107">
        <v>99.858956276445696</v>
      </c>
      <c r="F223" s="107" t="s">
        <v>1029</v>
      </c>
      <c r="G223" s="107" t="s">
        <v>1029</v>
      </c>
      <c r="H223" s="107" t="s">
        <v>1029</v>
      </c>
      <c r="I223" s="107" t="s">
        <v>1029</v>
      </c>
      <c r="J223" s="107" t="s">
        <v>1029</v>
      </c>
      <c r="K223" s="107" t="s">
        <v>1029</v>
      </c>
      <c r="L223" s="107" t="s">
        <v>1029</v>
      </c>
      <c r="M223" s="107" t="s">
        <v>1029</v>
      </c>
      <c r="N223" s="107">
        <v>0.14104372355430173</v>
      </c>
      <c r="O223" s="107" t="s">
        <v>1029</v>
      </c>
      <c r="P223" s="107" t="s">
        <v>1029</v>
      </c>
      <c r="Q223" s="107" t="s">
        <v>1029</v>
      </c>
      <c r="R223" s="107" t="s">
        <v>1029</v>
      </c>
      <c r="S223" s="107" t="s">
        <v>1029</v>
      </c>
    </row>
    <row r="224" spans="2:19">
      <c r="B224" s="25">
        <v>4543000</v>
      </c>
      <c r="C224" s="273" t="s">
        <v>273</v>
      </c>
      <c r="D224" s="63">
        <v>100</v>
      </c>
      <c r="E224" s="107">
        <v>91.170431211499022</v>
      </c>
      <c r="F224" s="107">
        <v>0.41067761806981529</v>
      </c>
      <c r="G224" s="107" t="s">
        <v>1029</v>
      </c>
      <c r="H224" s="107" t="s">
        <v>1029</v>
      </c>
      <c r="I224" s="107" t="s">
        <v>1029</v>
      </c>
      <c r="J224" s="107" t="s">
        <v>1029</v>
      </c>
      <c r="K224" s="107" t="s">
        <v>1029</v>
      </c>
      <c r="L224" s="107" t="s">
        <v>1029</v>
      </c>
      <c r="M224" s="107" t="s">
        <v>1029</v>
      </c>
      <c r="N224" s="107" t="s">
        <v>1029</v>
      </c>
      <c r="O224" s="107" t="s">
        <v>1029</v>
      </c>
      <c r="P224" s="107" t="s">
        <v>1029</v>
      </c>
      <c r="Q224" s="107" t="s">
        <v>1029</v>
      </c>
      <c r="R224" s="107" t="s">
        <v>1029</v>
      </c>
      <c r="S224" s="107">
        <v>8.4188911704312162</v>
      </c>
    </row>
    <row r="225" spans="2:19">
      <c r="B225" s="25">
        <v>4544000</v>
      </c>
      <c r="C225" s="273" t="s">
        <v>274</v>
      </c>
      <c r="D225" s="63">
        <v>100</v>
      </c>
      <c r="E225" s="107">
        <v>98.899587345254517</v>
      </c>
      <c r="F225" s="107" t="s">
        <v>1029</v>
      </c>
      <c r="G225" s="107" t="s">
        <v>1029</v>
      </c>
      <c r="H225" s="107">
        <v>0.68775790921595592</v>
      </c>
      <c r="I225" s="107">
        <v>0.27510316368638238</v>
      </c>
      <c r="J225" s="107" t="s">
        <v>1029</v>
      </c>
      <c r="K225" s="107" t="s">
        <v>1029</v>
      </c>
      <c r="L225" s="107" t="s">
        <v>1029</v>
      </c>
      <c r="M225" s="107" t="s">
        <v>1029</v>
      </c>
      <c r="N225" s="107" t="s">
        <v>1029</v>
      </c>
      <c r="O225" s="107" t="s">
        <v>1029</v>
      </c>
      <c r="P225" s="107" t="s">
        <v>1029</v>
      </c>
      <c r="Q225" s="107">
        <v>0.13755158184319119</v>
      </c>
      <c r="R225" s="107" t="s">
        <v>1029</v>
      </c>
      <c r="S225" s="107" t="s">
        <v>1029</v>
      </c>
    </row>
    <row r="226" spans="2:19">
      <c r="B226" s="25">
        <v>4545000</v>
      </c>
      <c r="C226" s="273" t="s">
        <v>275</v>
      </c>
      <c r="D226" s="63">
        <v>100</v>
      </c>
      <c r="E226" s="107">
        <v>98.791382028376077</v>
      </c>
      <c r="F226" s="107">
        <v>0.57803468208092479</v>
      </c>
      <c r="G226" s="107">
        <v>0.47293746715712026</v>
      </c>
      <c r="H226" s="107" t="s">
        <v>1029</v>
      </c>
      <c r="I226" s="107" t="s">
        <v>1029</v>
      </c>
      <c r="J226" s="107" t="s">
        <v>1029</v>
      </c>
      <c r="K226" s="107" t="s">
        <v>1029</v>
      </c>
      <c r="L226" s="107" t="s">
        <v>1029</v>
      </c>
      <c r="M226" s="107" t="s">
        <v>1029</v>
      </c>
      <c r="N226" s="107" t="s">
        <v>1029</v>
      </c>
      <c r="O226" s="107" t="s">
        <v>1029</v>
      </c>
      <c r="P226" s="107" t="s">
        <v>1029</v>
      </c>
      <c r="Q226" s="107">
        <v>5.2548607461902257E-2</v>
      </c>
      <c r="R226" s="107" t="s">
        <v>1029</v>
      </c>
      <c r="S226" s="107">
        <v>0.10509721492380451</v>
      </c>
    </row>
    <row r="227" spans="2:19">
      <c r="B227" s="25">
        <v>4546000</v>
      </c>
      <c r="C227" s="273" t="s">
        <v>276</v>
      </c>
      <c r="D227" s="63">
        <v>100</v>
      </c>
      <c r="E227" s="107">
        <v>95.825049701789226</v>
      </c>
      <c r="F227" s="107" t="s">
        <v>1029</v>
      </c>
      <c r="G227" s="107">
        <v>0.79522862823061624</v>
      </c>
      <c r="H227" s="107" t="s">
        <v>1029</v>
      </c>
      <c r="I227" s="107" t="s">
        <v>1029</v>
      </c>
      <c r="J227" s="107" t="s">
        <v>1029</v>
      </c>
      <c r="K227" s="107" t="s">
        <v>1029</v>
      </c>
      <c r="L227" s="107" t="s">
        <v>1029</v>
      </c>
      <c r="M227" s="107" t="s">
        <v>1029</v>
      </c>
      <c r="N227" s="107" t="s">
        <v>1029</v>
      </c>
      <c r="O227" s="107" t="s">
        <v>1029</v>
      </c>
      <c r="P227" s="107" t="s">
        <v>1029</v>
      </c>
      <c r="Q227" s="107" t="s">
        <v>1029</v>
      </c>
      <c r="R227" s="107">
        <v>3.3797216699801194</v>
      </c>
      <c r="S227" s="107" t="s">
        <v>1029</v>
      </c>
    </row>
    <row r="228" spans="2:19">
      <c r="B228" s="25">
        <v>4547000</v>
      </c>
      <c r="C228" s="273" t="s">
        <v>277</v>
      </c>
      <c r="D228" s="63">
        <v>100</v>
      </c>
      <c r="E228" s="107">
        <v>100</v>
      </c>
      <c r="F228" s="107" t="s">
        <v>1029</v>
      </c>
      <c r="G228" s="107" t="s">
        <v>1029</v>
      </c>
      <c r="H228" s="107" t="s">
        <v>1029</v>
      </c>
      <c r="I228" s="107" t="s">
        <v>1029</v>
      </c>
      <c r="J228" s="107" t="s">
        <v>1029</v>
      </c>
      <c r="K228" s="107" t="s">
        <v>1029</v>
      </c>
      <c r="L228" s="107" t="s">
        <v>1029</v>
      </c>
      <c r="M228" s="107" t="s">
        <v>1029</v>
      </c>
      <c r="N228" s="107" t="s">
        <v>1029</v>
      </c>
      <c r="O228" s="107" t="s">
        <v>1029</v>
      </c>
      <c r="P228" s="107" t="s">
        <v>1029</v>
      </c>
      <c r="Q228" s="107" t="s">
        <v>1029</v>
      </c>
      <c r="R228" s="107" t="s">
        <v>1029</v>
      </c>
      <c r="S228" s="107" t="s">
        <v>1029</v>
      </c>
    </row>
    <row r="229" spans="2:19">
      <c r="B229" s="25">
        <v>4548000</v>
      </c>
      <c r="C229" s="273" t="s">
        <v>278</v>
      </c>
      <c r="D229" s="63">
        <v>100</v>
      </c>
      <c r="E229" s="107">
        <v>98.490566037735761</v>
      </c>
      <c r="F229" s="107" t="s">
        <v>1029</v>
      </c>
      <c r="G229" s="107" t="s">
        <v>1029</v>
      </c>
      <c r="H229" s="107" t="s">
        <v>1029</v>
      </c>
      <c r="I229" s="107" t="s">
        <v>1029</v>
      </c>
      <c r="J229" s="107" t="s">
        <v>1029</v>
      </c>
      <c r="K229" s="107" t="s">
        <v>1029</v>
      </c>
      <c r="L229" s="107" t="s">
        <v>1029</v>
      </c>
      <c r="M229" s="107" t="s">
        <v>1029</v>
      </c>
      <c r="N229" s="107" t="s">
        <v>1029</v>
      </c>
      <c r="O229" s="107" t="s">
        <v>1029</v>
      </c>
      <c r="P229" s="107" t="s">
        <v>1029</v>
      </c>
      <c r="Q229" s="107">
        <v>0.18867924528301863</v>
      </c>
      <c r="R229" s="107">
        <v>1.3207547169811304</v>
      </c>
      <c r="S229" s="107" t="s">
        <v>1029</v>
      </c>
    </row>
    <row r="230" spans="2:19" s="54" customFormat="1">
      <c r="B230" s="298">
        <v>4800000</v>
      </c>
      <c r="C230" s="302" t="s">
        <v>279</v>
      </c>
      <c r="D230" s="291">
        <v>100</v>
      </c>
      <c r="E230" s="292">
        <v>96.469340478382406</v>
      </c>
      <c r="F230" s="292">
        <v>1.0522202684975845</v>
      </c>
      <c r="G230" s="292">
        <v>0.82893745290127963</v>
      </c>
      <c r="H230" s="292">
        <v>0.43261045521784003</v>
      </c>
      <c r="I230" s="292">
        <v>8.3731055848614136E-2</v>
      </c>
      <c r="J230" s="292">
        <v>0.12280554857796738</v>
      </c>
      <c r="K230" s="292">
        <v>3.0701387144491846E-2</v>
      </c>
      <c r="L230" s="292">
        <v>5.0238633509168504E-2</v>
      </c>
      <c r="M230" s="292">
        <v>0.30701387144491854</v>
      </c>
      <c r="N230" s="292">
        <v>7.8148985458706521E-2</v>
      </c>
      <c r="O230" s="292">
        <v>4.7447598314214676E-2</v>
      </c>
      <c r="P230" s="292" t="s">
        <v>1029</v>
      </c>
      <c r="Q230" s="292">
        <v>7.8148985458706521E-2</v>
      </c>
      <c r="R230" s="292">
        <v>0.19816349884172013</v>
      </c>
      <c r="S230" s="292">
        <v>0.22049178040135059</v>
      </c>
    </row>
    <row r="231" spans="2:19">
      <c r="B231" s="25">
        <v>4801000</v>
      </c>
      <c r="C231" s="273" t="s">
        <v>280</v>
      </c>
      <c r="D231" s="63">
        <v>100</v>
      </c>
      <c r="E231" s="107">
        <v>94.810543657331053</v>
      </c>
      <c r="F231" s="107">
        <v>0.4805052169137824</v>
      </c>
      <c r="G231" s="107">
        <v>1.4140582097748453</v>
      </c>
      <c r="H231" s="107">
        <v>0.45304777594728063</v>
      </c>
      <c r="I231" s="107">
        <v>0.24711696869851663</v>
      </c>
      <c r="J231" s="107">
        <v>9.6101043382756476E-2</v>
      </c>
      <c r="K231" s="107" t="s">
        <v>1029</v>
      </c>
      <c r="L231" s="107">
        <v>1.3728720483250925E-2</v>
      </c>
      <c r="M231" s="107">
        <v>1.4689730917078492</v>
      </c>
      <c r="N231" s="107">
        <v>2.745744096650185E-2</v>
      </c>
      <c r="O231" s="107" t="s">
        <v>1029</v>
      </c>
      <c r="P231" s="107" t="s">
        <v>1029</v>
      </c>
      <c r="Q231" s="107">
        <v>0.24711696869851663</v>
      </c>
      <c r="R231" s="107">
        <v>0.50796265788028439</v>
      </c>
      <c r="S231" s="107">
        <v>0.23338824821526574</v>
      </c>
    </row>
    <row r="232" spans="2:19">
      <c r="B232" s="25">
        <v>4810000</v>
      </c>
      <c r="C232" s="273" t="s">
        <v>281</v>
      </c>
      <c r="D232" s="63">
        <v>100</v>
      </c>
      <c r="E232" s="107">
        <v>96.102350490925105</v>
      </c>
      <c r="F232" s="107">
        <v>0.71407319250222867</v>
      </c>
      <c r="G232" s="107">
        <v>0.44629574531389293</v>
      </c>
      <c r="H232" s="107">
        <v>1.7256768818803865</v>
      </c>
      <c r="I232" s="107" t="s">
        <v>1029</v>
      </c>
      <c r="J232" s="107">
        <v>0.17851829812555717</v>
      </c>
      <c r="K232" s="107" t="s">
        <v>1029</v>
      </c>
      <c r="L232" s="107">
        <v>8.9259149062778584E-2</v>
      </c>
      <c r="M232" s="107" t="s">
        <v>1029</v>
      </c>
      <c r="N232" s="107">
        <v>0.32728354656352149</v>
      </c>
      <c r="O232" s="107" t="s">
        <v>1029</v>
      </c>
      <c r="P232" s="107" t="s">
        <v>1029</v>
      </c>
      <c r="Q232" s="107" t="s">
        <v>1029</v>
      </c>
      <c r="R232" s="107">
        <v>8.9259149062778584E-2</v>
      </c>
      <c r="S232" s="107">
        <v>0.32728354656352149</v>
      </c>
    </row>
    <row r="233" spans="2:19">
      <c r="B233" s="25">
        <v>4811000</v>
      </c>
      <c r="C233" s="273" t="s">
        <v>282</v>
      </c>
      <c r="D233" s="63">
        <v>100</v>
      </c>
      <c r="E233" s="107">
        <v>98.834745762711933</v>
      </c>
      <c r="F233" s="107">
        <v>0.95338983050847426</v>
      </c>
      <c r="G233" s="107" t="s">
        <v>1029</v>
      </c>
      <c r="H233" s="107" t="s">
        <v>1029</v>
      </c>
      <c r="I233" s="107" t="s">
        <v>1029</v>
      </c>
      <c r="J233" s="107" t="s">
        <v>1029</v>
      </c>
      <c r="K233" s="107" t="s">
        <v>1029</v>
      </c>
      <c r="L233" s="107" t="s">
        <v>1029</v>
      </c>
      <c r="M233" s="107" t="s">
        <v>1029</v>
      </c>
      <c r="N233" s="107">
        <v>0.21186440677966098</v>
      </c>
      <c r="O233" s="107" t="s">
        <v>1029</v>
      </c>
      <c r="P233" s="107" t="s">
        <v>1029</v>
      </c>
      <c r="Q233" s="107" t="s">
        <v>1029</v>
      </c>
      <c r="R233" s="107" t="s">
        <v>1029</v>
      </c>
      <c r="S233" s="107" t="s">
        <v>1029</v>
      </c>
    </row>
    <row r="234" spans="2:19">
      <c r="B234" s="25">
        <v>4812000</v>
      </c>
      <c r="C234" s="273" t="s">
        <v>283</v>
      </c>
      <c r="D234" s="63">
        <v>100</v>
      </c>
      <c r="E234" s="107">
        <v>99.915966386554658</v>
      </c>
      <c r="F234" s="107" t="s">
        <v>1029</v>
      </c>
      <c r="G234" s="107" t="s">
        <v>1029</v>
      </c>
      <c r="H234" s="107">
        <v>8.4033613445378241E-2</v>
      </c>
      <c r="I234" s="107" t="s">
        <v>1029</v>
      </c>
      <c r="J234" s="107" t="s">
        <v>1029</v>
      </c>
      <c r="K234" s="107" t="s">
        <v>1029</v>
      </c>
      <c r="L234" s="107" t="s">
        <v>1029</v>
      </c>
      <c r="M234" s="107" t="s">
        <v>1029</v>
      </c>
      <c r="N234" s="107" t="s">
        <v>1029</v>
      </c>
      <c r="O234" s="107" t="s">
        <v>1029</v>
      </c>
      <c r="P234" s="107" t="s">
        <v>1029</v>
      </c>
      <c r="Q234" s="107" t="s">
        <v>1029</v>
      </c>
      <c r="R234" s="107" t="s">
        <v>1029</v>
      </c>
      <c r="S234" s="107" t="s">
        <v>1029</v>
      </c>
    </row>
    <row r="235" spans="2:19">
      <c r="B235" s="25">
        <v>4813000</v>
      </c>
      <c r="C235" s="273" t="s">
        <v>284</v>
      </c>
      <c r="D235" s="63">
        <v>100</v>
      </c>
      <c r="E235" s="107">
        <v>99.182422074603735</v>
      </c>
      <c r="F235" s="107">
        <v>0.15329586101175252</v>
      </c>
      <c r="G235" s="107">
        <v>0.10219724067450169</v>
      </c>
      <c r="H235" s="107" t="s">
        <v>1029</v>
      </c>
      <c r="I235" s="107" t="s">
        <v>1029</v>
      </c>
      <c r="J235" s="107" t="s">
        <v>1029</v>
      </c>
      <c r="K235" s="107">
        <v>0.51098620337250844</v>
      </c>
      <c r="L235" s="107" t="s">
        <v>1029</v>
      </c>
      <c r="M235" s="107" t="s">
        <v>1029</v>
      </c>
      <c r="N235" s="107" t="s">
        <v>1029</v>
      </c>
      <c r="O235" s="107" t="s">
        <v>1029</v>
      </c>
      <c r="P235" s="107" t="s">
        <v>1029</v>
      </c>
      <c r="Q235" s="107" t="s">
        <v>1029</v>
      </c>
      <c r="R235" s="107">
        <v>5.1098620337250843E-2</v>
      </c>
      <c r="S235" s="107" t="s">
        <v>1029</v>
      </c>
    </row>
    <row r="236" spans="2:19">
      <c r="B236" s="25">
        <v>4814000</v>
      </c>
      <c r="C236" s="273" t="s">
        <v>285</v>
      </c>
      <c r="D236" s="63">
        <v>100</v>
      </c>
      <c r="E236" s="107">
        <v>99.442119944211996</v>
      </c>
      <c r="F236" s="107" t="s">
        <v>1029</v>
      </c>
      <c r="G236" s="107">
        <v>6.9735006973500754E-2</v>
      </c>
      <c r="H236" s="107">
        <v>6.9735006973500754E-2</v>
      </c>
      <c r="I236" s="107" t="s">
        <v>1029</v>
      </c>
      <c r="J236" s="107" t="s">
        <v>1029</v>
      </c>
      <c r="K236" s="107" t="s">
        <v>1029</v>
      </c>
      <c r="L236" s="107" t="s">
        <v>1029</v>
      </c>
      <c r="M236" s="107" t="s">
        <v>1029</v>
      </c>
      <c r="N236" s="107" t="s">
        <v>1029</v>
      </c>
      <c r="O236" s="107" t="s">
        <v>1029</v>
      </c>
      <c r="P236" s="107" t="s">
        <v>1029</v>
      </c>
      <c r="Q236" s="107">
        <v>0.2092050209205023</v>
      </c>
      <c r="R236" s="107" t="s">
        <v>1029</v>
      </c>
      <c r="S236" s="107">
        <v>0.2092050209205023</v>
      </c>
    </row>
    <row r="237" spans="2:19">
      <c r="B237" s="25">
        <v>4815000</v>
      </c>
      <c r="C237" s="273" t="s">
        <v>286</v>
      </c>
      <c r="D237" s="63">
        <v>100</v>
      </c>
      <c r="E237" s="107">
        <v>97.356580427446289</v>
      </c>
      <c r="F237" s="107">
        <v>0.73115860517435149</v>
      </c>
      <c r="G237" s="107">
        <v>0.73115860517435149</v>
      </c>
      <c r="H237" s="107">
        <v>0.2249718785151851</v>
      </c>
      <c r="I237" s="107" t="s">
        <v>1029</v>
      </c>
      <c r="J237" s="107" t="s">
        <v>1029</v>
      </c>
      <c r="K237" s="107" t="s">
        <v>1029</v>
      </c>
      <c r="L237" s="107">
        <v>0.16872890888638881</v>
      </c>
      <c r="M237" s="107" t="s">
        <v>1029</v>
      </c>
      <c r="N237" s="107" t="s">
        <v>1029</v>
      </c>
      <c r="O237" s="107">
        <v>0.61867266591675896</v>
      </c>
      <c r="P237" s="107" t="s">
        <v>1029</v>
      </c>
      <c r="Q237" s="107">
        <v>0.11248593925759255</v>
      </c>
      <c r="R237" s="107">
        <v>5.6242969628796276E-2</v>
      </c>
      <c r="S237" s="107" t="s">
        <v>1029</v>
      </c>
    </row>
    <row r="238" spans="2:19">
      <c r="B238" s="25">
        <v>4816000</v>
      </c>
      <c r="C238" s="273" t="s">
        <v>287</v>
      </c>
      <c r="D238" s="63">
        <v>100</v>
      </c>
      <c r="E238" s="107">
        <v>94.651284740430071</v>
      </c>
      <c r="F238" s="107">
        <v>0.62926061877294182</v>
      </c>
      <c r="G238" s="107">
        <v>2.097535395909806</v>
      </c>
      <c r="H238" s="107">
        <v>0.10487676979549029</v>
      </c>
      <c r="I238" s="107">
        <v>5.2438384897745147E-2</v>
      </c>
      <c r="J238" s="107">
        <v>0.10487676979549029</v>
      </c>
      <c r="K238" s="107">
        <v>5.2438384897745147E-2</v>
      </c>
      <c r="L238" s="107">
        <v>0.47194546407970633</v>
      </c>
      <c r="M238" s="107">
        <v>0.10487676979549029</v>
      </c>
      <c r="N238" s="107">
        <v>0.10487676979549029</v>
      </c>
      <c r="O238" s="107" t="s">
        <v>1029</v>
      </c>
      <c r="P238" s="107" t="s">
        <v>1029</v>
      </c>
      <c r="Q238" s="107" t="s">
        <v>1029</v>
      </c>
      <c r="R238" s="107">
        <v>0.47194546407970633</v>
      </c>
      <c r="S238" s="107">
        <v>1.1536444677503932</v>
      </c>
    </row>
    <row r="239" spans="2:19">
      <c r="B239" s="25">
        <v>4817000</v>
      </c>
      <c r="C239" s="273" t="s">
        <v>288</v>
      </c>
      <c r="D239" s="63">
        <v>100</v>
      </c>
      <c r="E239" s="107">
        <v>99.666388657214256</v>
      </c>
      <c r="F239" s="107" t="s">
        <v>1029</v>
      </c>
      <c r="G239" s="107">
        <v>0.25020850708924131</v>
      </c>
      <c r="H239" s="107" t="s">
        <v>1029</v>
      </c>
      <c r="I239" s="107" t="s">
        <v>1029</v>
      </c>
      <c r="J239" s="107" t="s">
        <v>1029</v>
      </c>
      <c r="K239" s="107" t="s">
        <v>1029</v>
      </c>
      <c r="L239" s="107" t="s">
        <v>1029</v>
      </c>
      <c r="M239" s="107" t="s">
        <v>1029</v>
      </c>
      <c r="N239" s="107" t="s">
        <v>1029</v>
      </c>
      <c r="O239" s="107" t="s">
        <v>1029</v>
      </c>
      <c r="P239" s="107" t="s">
        <v>1029</v>
      </c>
      <c r="Q239" s="107" t="s">
        <v>1029</v>
      </c>
      <c r="R239" s="107">
        <v>8.3402835696413768E-2</v>
      </c>
      <c r="S239" s="107" t="s">
        <v>1029</v>
      </c>
    </row>
    <row r="240" spans="2:19">
      <c r="B240" s="25">
        <v>4818000</v>
      </c>
      <c r="C240" s="273" t="s">
        <v>289</v>
      </c>
      <c r="D240" s="63">
        <v>100</v>
      </c>
      <c r="E240" s="107">
        <v>96.586345381526144</v>
      </c>
      <c r="F240" s="107">
        <v>2.4096385542168703</v>
      </c>
      <c r="G240" s="107">
        <v>0.40160642570281174</v>
      </c>
      <c r="H240" s="107" t="s">
        <v>1029</v>
      </c>
      <c r="I240" s="107" t="s">
        <v>1029</v>
      </c>
      <c r="J240" s="107" t="s">
        <v>1029</v>
      </c>
      <c r="K240" s="107" t="s">
        <v>1029</v>
      </c>
      <c r="L240" s="107" t="s">
        <v>1029</v>
      </c>
      <c r="M240" s="107" t="s">
        <v>1029</v>
      </c>
      <c r="N240" s="107" t="s">
        <v>1029</v>
      </c>
      <c r="O240" s="107" t="s">
        <v>1029</v>
      </c>
      <c r="P240" s="107" t="s">
        <v>1029</v>
      </c>
      <c r="Q240" s="107">
        <v>0.20080321285140587</v>
      </c>
      <c r="R240" s="107">
        <v>0.20080321285140587</v>
      </c>
      <c r="S240" s="107">
        <v>0.20080321285140587</v>
      </c>
    </row>
    <row r="241" spans="2:19">
      <c r="B241" s="25">
        <v>4819000</v>
      </c>
      <c r="C241" s="273" t="s">
        <v>290</v>
      </c>
      <c r="D241" s="63">
        <v>100</v>
      </c>
      <c r="E241" s="107">
        <v>98.818897637795232</v>
      </c>
      <c r="F241" s="107">
        <v>0.28121484814398201</v>
      </c>
      <c r="G241" s="107">
        <v>5.6242969628796408E-2</v>
      </c>
      <c r="H241" s="107">
        <v>0.11248593925759282</v>
      </c>
      <c r="I241" s="107" t="s">
        <v>1029</v>
      </c>
      <c r="J241" s="107">
        <v>0.11248593925759282</v>
      </c>
      <c r="K241" s="107" t="s">
        <v>1029</v>
      </c>
      <c r="L241" s="107" t="s">
        <v>1029</v>
      </c>
      <c r="M241" s="107" t="s">
        <v>1029</v>
      </c>
      <c r="N241" s="107" t="s">
        <v>1029</v>
      </c>
      <c r="O241" s="107" t="s">
        <v>1029</v>
      </c>
      <c r="P241" s="107" t="s">
        <v>1029</v>
      </c>
      <c r="Q241" s="107" t="s">
        <v>1029</v>
      </c>
      <c r="R241" s="107">
        <v>0.16872890888638922</v>
      </c>
      <c r="S241" s="107">
        <v>0.44994375703037126</v>
      </c>
    </row>
    <row r="242" spans="2:19">
      <c r="B242" s="31">
        <v>4820000</v>
      </c>
      <c r="C242" s="273" t="s">
        <v>291</v>
      </c>
      <c r="D242" s="63">
        <v>100</v>
      </c>
      <c r="E242" s="107">
        <v>97.719594594594625</v>
      </c>
      <c r="F242" s="107">
        <v>1.3091216216216217</v>
      </c>
      <c r="G242" s="107">
        <v>0.21114864864864866</v>
      </c>
      <c r="H242" s="107" t="s">
        <v>1029</v>
      </c>
      <c r="I242" s="107" t="s">
        <v>1029</v>
      </c>
      <c r="J242" s="107">
        <v>0.21114864864864866</v>
      </c>
      <c r="K242" s="107" t="s">
        <v>1029</v>
      </c>
      <c r="L242" s="107" t="s">
        <v>1029</v>
      </c>
      <c r="M242" s="107" t="s">
        <v>1029</v>
      </c>
      <c r="N242" s="107">
        <v>0.16891891891891891</v>
      </c>
      <c r="O242" s="107">
        <v>0.2533783783783784</v>
      </c>
      <c r="P242" s="107" t="s">
        <v>1029</v>
      </c>
      <c r="Q242" s="107">
        <v>4.2229729729729729E-2</v>
      </c>
      <c r="R242" s="107" t="s">
        <v>1029</v>
      </c>
      <c r="S242" s="107">
        <v>8.4459459459459457E-2</v>
      </c>
    </row>
    <row r="243" spans="2:19">
      <c r="B243" s="24">
        <v>4821000</v>
      </c>
      <c r="C243" s="273" t="s">
        <v>292</v>
      </c>
      <c r="D243" s="63">
        <v>100</v>
      </c>
      <c r="E243" s="107">
        <v>94.303797468354375</v>
      </c>
      <c r="F243" s="107">
        <v>3.7974683544303769</v>
      </c>
      <c r="G243" s="107">
        <v>0.12658227848101258</v>
      </c>
      <c r="H243" s="107">
        <v>1.0126582278481007</v>
      </c>
      <c r="I243" s="107" t="s">
        <v>1029</v>
      </c>
      <c r="J243" s="107">
        <v>0.31645569620253144</v>
      </c>
      <c r="K243" s="107" t="s">
        <v>1029</v>
      </c>
      <c r="L243" s="107" t="s">
        <v>1029</v>
      </c>
      <c r="M243" s="107" t="s">
        <v>1029</v>
      </c>
      <c r="N243" s="107">
        <v>0.18987341772151886</v>
      </c>
      <c r="O243" s="107" t="s">
        <v>1029</v>
      </c>
      <c r="P243" s="107" t="s">
        <v>1029</v>
      </c>
      <c r="Q243" s="107" t="s">
        <v>1029</v>
      </c>
      <c r="R243" s="107" t="s">
        <v>1029</v>
      </c>
      <c r="S243" s="107">
        <v>0.25316455696202517</v>
      </c>
    </row>
    <row r="244" spans="2:19">
      <c r="B244" s="25">
        <v>4822000</v>
      </c>
      <c r="C244" s="273" t="s">
        <v>293</v>
      </c>
      <c r="D244" s="63">
        <v>100</v>
      </c>
      <c r="E244" s="107">
        <v>97.312326227988905</v>
      </c>
      <c r="F244" s="107">
        <v>0.37071362372567168</v>
      </c>
      <c r="G244" s="107">
        <v>0.46339202965708959</v>
      </c>
      <c r="H244" s="107">
        <v>0.18535681186283584</v>
      </c>
      <c r="I244" s="107" t="s">
        <v>1029</v>
      </c>
      <c r="J244" s="107">
        <v>1.297497683039851</v>
      </c>
      <c r="K244" s="107" t="s">
        <v>1029</v>
      </c>
      <c r="L244" s="107" t="s">
        <v>1029</v>
      </c>
      <c r="M244" s="107" t="s">
        <v>1029</v>
      </c>
      <c r="N244" s="107">
        <v>0.18535681186283584</v>
      </c>
      <c r="O244" s="107" t="s">
        <v>1029</v>
      </c>
      <c r="P244" s="107" t="s">
        <v>1029</v>
      </c>
      <c r="Q244" s="107" t="s">
        <v>1029</v>
      </c>
      <c r="R244" s="107">
        <v>0.18535681186283584</v>
      </c>
      <c r="S244" s="107" t="s">
        <v>1029</v>
      </c>
    </row>
    <row r="245" spans="2:19">
      <c r="B245" s="25">
        <v>4823000</v>
      </c>
      <c r="C245" s="273" t="s">
        <v>294</v>
      </c>
      <c r="D245" s="63">
        <v>100</v>
      </c>
      <c r="E245" s="107">
        <v>97.199638663053307</v>
      </c>
      <c r="F245" s="107">
        <v>2.3486901535682043</v>
      </c>
      <c r="G245" s="107">
        <v>0.36133694670280064</v>
      </c>
      <c r="H245" s="107" t="s">
        <v>1029</v>
      </c>
      <c r="I245" s="107" t="s">
        <v>1029</v>
      </c>
      <c r="J245" s="107" t="s">
        <v>1029</v>
      </c>
      <c r="K245" s="107" t="s">
        <v>1029</v>
      </c>
      <c r="L245" s="107" t="s">
        <v>1029</v>
      </c>
      <c r="M245" s="107" t="s">
        <v>1029</v>
      </c>
      <c r="N245" s="107">
        <v>9.0334236675700161E-2</v>
      </c>
      <c r="O245" s="107" t="s">
        <v>1029</v>
      </c>
      <c r="P245" s="107" t="s">
        <v>1029</v>
      </c>
      <c r="Q245" s="107" t="s">
        <v>1029</v>
      </c>
      <c r="R245" s="107" t="s">
        <v>1029</v>
      </c>
      <c r="S245" s="107" t="s">
        <v>1029</v>
      </c>
    </row>
    <row r="246" spans="2:19">
      <c r="B246" s="24">
        <v>4824000</v>
      </c>
      <c r="C246" s="273" t="s">
        <v>295</v>
      </c>
      <c r="D246" s="63">
        <v>100</v>
      </c>
      <c r="E246" s="107">
        <v>93.545751633986796</v>
      </c>
      <c r="F246" s="107" t="s">
        <v>1029</v>
      </c>
      <c r="G246" s="107">
        <v>5.473856209150318</v>
      </c>
      <c r="H246" s="107">
        <v>0.16339869281045719</v>
      </c>
      <c r="I246" s="107" t="s">
        <v>1029</v>
      </c>
      <c r="J246" s="107">
        <v>0.24509803921568579</v>
      </c>
      <c r="K246" s="107" t="s">
        <v>1029</v>
      </c>
      <c r="L246" s="107" t="s">
        <v>1029</v>
      </c>
      <c r="M246" s="107">
        <v>8.1699346405228593E-2</v>
      </c>
      <c r="N246" s="107" t="s">
        <v>1029</v>
      </c>
      <c r="O246" s="107" t="s">
        <v>1029</v>
      </c>
      <c r="P246" s="107" t="s">
        <v>1029</v>
      </c>
      <c r="Q246" s="107">
        <v>0.16339869281045719</v>
      </c>
      <c r="R246" s="107">
        <v>8.1699346405228593E-2</v>
      </c>
      <c r="S246" s="107">
        <v>0.24509803921568579</v>
      </c>
    </row>
    <row r="247" spans="2:19">
      <c r="B247" s="24">
        <v>4825000</v>
      </c>
      <c r="C247" s="273" t="s">
        <v>296</v>
      </c>
      <c r="D247" s="63">
        <v>100</v>
      </c>
      <c r="E247" s="107">
        <v>93.49730458221029</v>
      </c>
      <c r="F247" s="107">
        <v>4.6495956873315443</v>
      </c>
      <c r="G247" s="107">
        <v>0.70754716981132204</v>
      </c>
      <c r="H247" s="107">
        <v>6.7385444743935416E-2</v>
      </c>
      <c r="I247" s="107">
        <v>0.37061994609164484</v>
      </c>
      <c r="J247" s="107" t="s">
        <v>1029</v>
      </c>
      <c r="K247" s="107" t="s">
        <v>1029</v>
      </c>
      <c r="L247" s="107">
        <v>6.7385444743935416E-2</v>
      </c>
      <c r="M247" s="107" t="s">
        <v>1029</v>
      </c>
      <c r="N247" s="107" t="s">
        <v>1029</v>
      </c>
      <c r="O247" s="107" t="s">
        <v>1029</v>
      </c>
      <c r="P247" s="107" t="s">
        <v>1029</v>
      </c>
      <c r="Q247" s="107">
        <v>3.3692722371967708E-2</v>
      </c>
      <c r="R247" s="107">
        <v>0.33692722371967715</v>
      </c>
      <c r="S247" s="107">
        <v>0.26954177897574166</v>
      </c>
    </row>
    <row r="248" spans="2:19">
      <c r="B248" s="25">
        <v>4826000</v>
      </c>
      <c r="C248" s="273" t="s">
        <v>297</v>
      </c>
      <c r="D248" s="63">
        <v>100</v>
      </c>
      <c r="E248" s="107">
        <v>95.289855072463851</v>
      </c>
      <c r="F248" s="107">
        <v>0.45289855072463803</v>
      </c>
      <c r="G248" s="107">
        <v>1.1775362318840588</v>
      </c>
      <c r="H248" s="107">
        <v>2.8985507246376847</v>
      </c>
      <c r="I248" s="107" t="s">
        <v>1029</v>
      </c>
      <c r="J248" s="107" t="s">
        <v>1029</v>
      </c>
      <c r="K248" s="107" t="s">
        <v>1029</v>
      </c>
      <c r="L248" s="107" t="s">
        <v>1029</v>
      </c>
      <c r="M248" s="107" t="s">
        <v>1029</v>
      </c>
      <c r="N248" s="107">
        <v>9.0579710144927619E-2</v>
      </c>
      <c r="O248" s="107" t="s">
        <v>1029</v>
      </c>
      <c r="P248" s="107" t="s">
        <v>1029</v>
      </c>
      <c r="Q248" s="107" t="s">
        <v>1029</v>
      </c>
      <c r="R248" s="107">
        <v>9.0579710144927619E-2</v>
      </c>
      <c r="S248" s="107" t="s">
        <v>1029</v>
      </c>
    </row>
    <row r="249" spans="2:19">
      <c r="B249" s="25">
        <v>4827000</v>
      </c>
      <c r="C249" s="273" t="s">
        <v>204</v>
      </c>
      <c r="D249" s="63">
        <v>100</v>
      </c>
      <c r="E249" s="107">
        <v>99.906454630495787</v>
      </c>
      <c r="F249" s="107" t="s">
        <v>1029</v>
      </c>
      <c r="G249" s="107" t="s">
        <v>1029</v>
      </c>
      <c r="H249" s="107" t="s">
        <v>1029</v>
      </c>
      <c r="I249" s="107" t="s">
        <v>1029</v>
      </c>
      <c r="J249" s="107" t="s">
        <v>1029</v>
      </c>
      <c r="K249" s="107" t="s">
        <v>1029</v>
      </c>
      <c r="L249" s="107" t="s">
        <v>1029</v>
      </c>
      <c r="M249" s="107" t="s">
        <v>1029</v>
      </c>
      <c r="N249" s="107" t="s">
        <v>1029</v>
      </c>
      <c r="O249" s="107" t="s">
        <v>1029</v>
      </c>
      <c r="P249" s="107" t="s">
        <v>1029</v>
      </c>
      <c r="Q249" s="107" t="s">
        <v>1029</v>
      </c>
      <c r="R249" s="107">
        <v>9.3545369504209705E-2</v>
      </c>
      <c r="S249" s="107" t="s">
        <v>1029</v>
      </c>
    </row>
    <row r="250" spans="2:19" s="54" customFormat="1">
      <c r="B250" s="298">
        <v>6200000</v>
      </c>
      <c r="C250" s="302" t="s">
        <v>298</v>
      </c>
      <c r="D250" s="291">
        <v>100</v>
      </c>
      <c r="E250" s="292">
        <v>95.371717810820897</v>
      </c>
      <c r="F250" s="292">
        <v>0.93957608351788025</v>
      </c>
      <c r="G250" s="292">
        <v>0.67067383739323372</v>
      </c>
      <c r="H250" s="292">
        <v>0.88263207845619085</v>
      </c>
      <c r="I250" s="292">
        <v>9.490667510281614E-2</v>
      </c>
      <c r="J250" s="292">
        <v>0.86365074343562698</v>
      </c>
      <c r="K250" s="292">
        <v>3.7962670041126453E-2</v>
      </c>
      <c r="L250" s="292">
        <v>2.5308446694084302E-2</v>
      </c>
      <c r="M250" s="292">
        <v>2.8472002530844844E-2</v>
      </c>
      <c r="N250" s="292">
        <v>0.15185068016450584</v>
      </c>
      <c r="O250" s="292" t="s">
        <v>1029</v>
      </c>
      <c r="P250" s="292">
        <v>1.2654223347042151E-2</v>
      </c>
      <c r="Q250" s="292">
        <v>8.5416007592534524E-2</v>
      </c>
      <c r="R250" s="292">
        <v>0.19614046187915335</v>
      </c>
      <c r="S250" s="292">
        <v>0.63903827902562871</v>
      </c>
    </row>
    <row r="251" spans="2:19">
      <c r="B251" s="25">
        <v>6201000</v>
      </c>
      <c r="C251" s="273" t="s">
        <v>299</v>
      </c>
      <c r="D251" s="63">
        <v>100</v>
      </c>
      <c r="E251" s="107">
        <v>94.736842105263648</v>
      </c>
      <c r="F251" s="107">
        <v>0.53981106612685814</v>
      </c>
      <c r="G251" s="107">
        <v>0.98322729901677697</v>
      </c>
      <c r="H251" s="107">
        <v>0.2506265664160412</v>
      </c>
      <c r="I251" s="107">
        <v>0.15423173317910227</v>
      </c>
      <c r="J251" s="107">
        <v>7.7115866589551135E-2</v>
      </c>
      <c r="K251" s="107">
        <v>9.6394833236938926E-2</v>
      </c>
      <c r="L251" s="107">
        <v>3.8557933294775568E-2</v>
      </c>
      <c r="M251" s="107">
        <v>9.6394833236938926E-2</v>
      </c>
      <c r="N251" s="107">
        <v>0.40485829959514341</v>
      </c>
      <c r="O251" s="107" t="s">
        <v>1029</v>
      </c>
      <c r="P251" s="107">
        <v>7.7115866589551135E-2</v>
      </c>
      <c r="Q251" s="107">
        <v>0.23134759976865343</v>
      </c>
      <c r="R251" s="107">
        <v>0.44341623288991899</v>
      </c>
      <c r="S251" s="107">
        <v>1.8700597647966153</v>
      </c>
    </row>
    <row r="252" spans="2:19">
      <c r="B252" s="25">
        <v>6202000</v>
      </c>
      <c r="C252" s="273" t="s">
        <v>300</v>
      </c>
      <c r="D252" s="63">
        <v>100</v>
      </c>
      <c r="E252" s="107">
        <v>88.296041308089627</v>
      </c>
      <c r="F252" s="107">
        <v>4.475043029259905</v>
      </c>
      <c r="G252" s="107">
        <v>0.68846815834767749</v>
      </c>
      <c r="H252" s="107">
        <v>0.68846815834767749</v>
      </c>
      <c r="I252" s="107" t="s">
        <v>1029</v>
      </c>
      <c r="J252" s="107">
        <v>1.0327022375215162</v>
      </c>
      <c r="K252" s="107">
        <v>0.34423407917383875</v>
      </c>
      <c r="L252" s="107">
        <v>0.17211703958691937</v>
      </c>
      <c r="M252" s="107" t="s">
        <v>1029</v>
      </c>
      <c r="N252" s="107" t="s">
        <v>1029</v>
      </c>
      <c r="O252" s="107" t="s">
        <v>1029</v>
      </c>
      <c r="P252" s="107" t="s">
        <v>1029</v>
      </c>
      <c r="Q252" s="107">
        <v>0.51635111876075812</v>
      </c>
      <c r="R252" s="107">
        <v>1.0327022375215162</v>
      </c>
      <c r="S252" s="107">
        <v>2.75387263339071</v>
      </c>
    </row>
    <row r="253" spans="2:19">
      <c r="B253" s="25">
        <v>6203000</v>
      </c>
      <c r="C253" s="273" t="s">
        <v>301</v>
      </c>
      <c r="D253" s="63">
        <v>100</v>
      </c>
      <c r="E253" s="107">
        <v>90.022234574764198</v>
      </c>
      <c r="F253" s="107">
        <v>0.41689827682045683</v>
      </c>
      <c r="G253" s="107">
        <v>2.1400778210116784</v>
      </c>
      <c r="H253" s="107">
        <v>3.5853251806559281</v>
      </c>
      <c r="I253" s="107">
        <v>0.1667593107281827</v>
      </c>
      <c r="J253" s="107">
        <v>2.3346303501945584</v>
      </c>
      <c r="K253" s="107">
        <v>0.11117287381878847</v>
      </c>
      <c r="L253" s="107" t="s">
        <v>1029</v>
      </c>
      <c r="M253" s="107">
        <v>8.3379655364091351E-2</v>
      </c>
      <c r="N253" s="107">
        <v>0.19455252918287982</v>
      </c>
      <c r="O253" s="107" t="s">
        <v>1029</v>
      </c>
      <c r="P253" s="107" t="s">
        <v>1029</v>
      </c>
      <c r="Q253" s="107">
        <v>0.11117287381878847</v>
      </c>
      <c r="R253" s="107">
        <v>0.27793218454697116</v>
      </c>
      <c r="S253" s="107">
        <v>0.55586436909394232</v>
      </c>
    </row>
    <row r="254" spans="2:19">
      <c r="B254" s="25">
        <v>6210000</v>
      </c>
      <c r="C254" s="273" t="s">
        <v>302</v>
      </c>
      <c r="D254" s="63">
        <v>100</v>
      </c>
      <c r="E254" s="107">
        <v>95.613048368953926</v>
      </c>
      <c r="F254" s="107">
        <v>1.0686164229471318</v>
      </c>
      <c r="G254" s="107">
        <v>0.16872890888638925</v>
      </c>
      <c r="H254" s="107">
        <v>0.73115860517435338</v>
      </c>
      <c r="I254" s="107">
        <v>0.28121484814398207</v>
      </c>
      <c r="J254" s="107">
        <v>1.5185601799775033</v>
      </c>
      <c r="K254" s="107" t="s">
        <v>1029</v>
      </c>
      <c r="L254" s="107" t="s">
        <v>1029</v>
      </c>
      <c r="M254" s="107" t="s">
        <v>1029</v>
      </c>
      <c r="N254" s="107" t="s">
        <v>1029</v>
      </c>
      <c r="O254" s="107" t="s">
        <v>1029</v>
      </c>
      <c r="P254" s="107" t="s">
        <v>1029</v>
      </c>
      <c r="Q254" s="107">
        <v>0.16872890888638925</v>
      </c>
      <c r="R254" s="107">
        <v>0.28121484814398207</v>
      </c>
      <c r="S254" s="107">
        <v>0.16872890888638925</v>
      </c>
    </row>
    <row r="255" spans="2:19">
      <c r="B255" s="25">
        <v>6211000</v>
      </c>
      <c r="C255" s="273" t="s">
        <v>303</v>
      </c>
      <c r="D255" s="63">
        <v>100</v>
      </c>
      <c r="E255" s="107">
        <v>98.998664886515613</v>
      </c>
      <c r="F255" s="107" t="s">
        <v>1029</v>
      </c>
      <c r="G255" s="107">
        <v>6.6755674232309714E-2</v>
      </c>
      <c r="H255" s="107">
        <v>0.20026702269692917</v>
      </c>
      <c r="I255" s="107" t="s">
        <v>1029</v>
      </c>
      <c r="J255" s="107">
        <v>0.20026702269692917</v>
      </c>
      <c r="K255" s="107" t="s">
        <v>1029</v>
      </c>
      <c r="L255" s="107" t="s">
        <v>1029</v>
      </c>
      <c r="M255" s="107" t="s">
        <v>1029</v>
      </c>
      <c r="N255" s="107">
        <v>0.467289719626168</v>
      </c>
      <c r="O255" s="107" t="s">
        <v>1029</v>
      </c>
      <c r="P255" s="107" t="s">
        <v>1029</v>
      </c>
      <c r="Q255" s="107" t="s">
        <v>1029</v>
      </c>
      <c r="R255" s="107" t="s">
        <v>1029</v>
      </c>
      <c r="S255" s="107">
        <v>6.6755674232309714E-2</v>
      </c>
    </row>
    <row r="256" spans="2:19">
      <c r="B256" s="25">
        <v>6212000</v>
      </c>
      <c r="C256" s="273" t="s">
        <v>304</v>
      </c>
      <c r="D256" s="63">
        <v>100</v>
      </c>
      <c r="E256" s="107">
        <v>89.688096753660361</v>
      </c>
      <c r="F256" s="107">
        <v>6.3653723742839103</v>
      </c>
      <c r="G256" s="107" t="s">
        <v>1029</v>
      </c>
      <c r="H256" s="107">
        <v>1.9096117122851726</v>
      </c>
      <c r="I256" s="107" t="s">
        <v>1029</v>
      </c>
      <c r="J256" s="107">
        <v>1.5913430935709774</v>
      </c>
      <c r="K256" s="107">
        <v>6.3653723742839077E-2</v>
      </c>
      <c r="L256" s="107">
        <v>6.3653723742839077E-2</v>
      </c>
      <c r="M256" s="107" t="s">
        <v>1029</v>
      </c>
      <c r="N256" s="107" t="s">
        <v>1029</v>
      </c>
      <c r="O256" s="107" t="s">
        <v>1029</v>
      </c>
      <c r="P256" s="107" t="s">
        <v>1029</v>
      </c>
      <c r="Q256" s="107" t="s">
        <v>1029</v>
      </c>
      <c r="R256" s="107">
        <v>6.3653723742839077E-2</v>
      </c>
      <c r="S256" s="107">
        <v>0.25461489497135631</v>
      </c>
    </row>
    <row r="257" spans="2:19">
      <c r="B257" s="25">
        <v>6213000</v>
      </c>
      <c r="C257" s="273" t="s">
        <v>305</v>
      </c>
      <c r="D257" s="63">
        <v>100</v>
      </c>
      <c r="E257" s="107">
        <v>96.483516483516411</v>
      </c>
      <c r="F257" s="107" t="s">
        <v>1029</v>
      </c>
      <c r="G257" s="107">
        <v>0.14652014652014619</v>
      </c>
      <c r="H257" s="107">
        <v>0.3663003663003655</v>
      </c>
      <c r="I257" s="107" t="s">
        <v>1029</v>
      </c>
      <c r="J257" s="107">
        <v>2.783882783882778</v>
      </c>
      <c r="K257" s="107" t="s">
        <v>1029</v>
      </c>
      <c r="L257" s="107" t="s">
        <v>1029</v>
      </c>
      <c r="M257" s="107" t="s">
        <v>1029</v>
      </c>
      <c r="N257" s="107">
        <v>0.14652014652014619</v>
      </c>
      <c r="O257" s="107" t="s">
        <v>1029</v>
      </c>
      <c r="P257" s="107" t="s">
        <v>1029</v>
      </c>
      <c r="Q257" s="107" t="s">
        <v>1029</v>
      </c>
      <c r="R257" s="107" t="s">
        <v>1029</v>
      </c>
      <c r="S257" s="107">
        <v>7.3260073260073097E-2</v>
      </c>
    </row>
    <row r="258" spans="2:19">
      <c r="B258" s="25">
        <v>6214000</v>
      </c>
      <c r="C258" s="273" t="s">
        <v>306</v>
      </c>
      <c r="D258" s="63">
        <v>100</v>
      </c>
      <c r="E258" s="107">
        <v>90.949554896142416</v>
      </c>
      <c r="F258" s="107" t="s">
        <v>1029</v>
      </c>
      <c r="G258" s="107" t="s">
        <v>1029</v>
      </c>
      <c r="H258" s="107">
        <v>4.8961424332344157</v>
      </c>
      <c r="I258" s="107" t="s">
        <v>1029</v>
      </c>
      <c r="J258" s="107">
        <v>3.1157270029673554</v>
      </c>
      <c r="K258" s="107" t="s">
        <v>1029</v>
      </c>
      <c r="L258" s="107" t="s">
        <v>1029</v>
      </c>
      <c r="M258" s="107" t="s">
        <v>1029</v>
      </c>
      <c r="N258" s="107" t="s">
        <v>1029</v>
      </c>
      <c r="O258" s="107" t="s">
        <v>1029</v>
      </c>
      <c r="P258" s="107" t="s">
        <v>1029</v>
      </c>
      <c r="Q258" s="107" t="s">
        <v>1029</v>
      </c>
      <c r="R258" s="107" t="s">
        <v>1029</v>
      </c>
      <c r="S258" s="107">
        <v>1.0385756676557851</v>
      </c>
    </row>
    <row r="259" spans="2:19">
      <c r="B259" s="25">
        <v>6215000</v>
      </c>
      <c r="C259" s="273" t="s">
        <v>307</v>
      </c>
      <c r="D259" s="63">
        <v>100</v>
      </c>
      <c r="E259" s="107">
        <v>100</v>
      </c>
      <c r="F259" s="107" t="s">
        <v>1029</v>
      </c>
      <c r="G259" s="107" t="s">
        <v>1029</v>
      </c>
      <c r="H259" s="107" t="s">
        <v>1029</v>
      </c>
      <c r="I259" s="107" t="s">
        <v>1029</v>
      </c>
      <c r="J259" s="107" t="s">
        <v>1029</v>
      </c>
      <c r="K259" s="107" t="s">
        <v>1029</v>
      </c>
      <c r="L259" s="107" t="s">
        <v>1029</v>
      </c>
      <c r="M259" s="107" t="s">
        <v>1029</v>
      </c>
      <c r="N259" s="107" t="s">
        <v>1029</v>
      </c>
      <c r="O259" s="107" t="s">
        <v>1029</v>
      </c>
      <c r="P259" s="107" t="s">
        <v>1029</v>
      </c>
      <c r="Q259" s="107" t="s">
        <v>1029</v>
      </c>
      <c r="R259" s="107" t="s">
        <v>1029</v>
      </c>
      <c r="S259" s="107" t="s">
        <v>1029</v>
      </c>
    </row>
    <row r="260" spans="2:19">
      <c r="B260" s="25">
        <v>6216000</v>
      </c>
      <c r="C260" s="273" t="s">
        <v>308</v>
      </c>
      <c r="D260" s="63">
        <v>100</v>
      </c>
      <c r="E260" s="107">
        <v>98.739977090492587</v>
      </c>
      <c r="F260" s="107" t="s">
        <v>1029</v>
      </c>
      <c r="G260" s="107">
        <v>0.91638029782359576</v>
      </c>
      <c r="H260" s="107" t="s">
        <v>1029</v>
      </c>
      <c r="I260" s="107" t="s">
        <v>1029</v>
      </c>
      <c r="J260" s="107" t="s">
        <v>1029</v>
      </c>
      <c r="K260" s="107" t="s">
        <v>1029</v>
      </c>
      <c r="L260" s="107" t="s">
        <v>1029</v>
      </c>
      <c r="M260" s="107" t="s">
        <v>1029</v>
      </c>
      <c r="N260" s="107" t="s">
        <v>1029</v>
      </c>
      <c r="O260" s="107" t="s">
        <v>1029</v>
      </c>
      <c r="P260" s="107" t="s">
        <v>1029</v>
      </c>
      <c r="Q260" s="107" t="s">
        <v>1029</v>
      </c>
      <c r="R260" s="107" t="s">
        <v>1029</v>
      </c>
      <c r="S260" s="107">
        <v>0.34364261168384841</v>
      </c>
    </row>
    <row r="261" spans="2:19">
      <c r="B261" s="25">
        <v>6217000</v>
      </c>
      <c r="C261" s="273" t="s">
        <v>309</v>
      </c>
      <c r="D261" s="63">
        <v>100</v>
      </c>
      <c r="E261" s="107">
        <v>96.869983948635593</v>
      </c>
      <c r="F261" s="107">
        <v>8.0256821829855537E-2</v>
      </c>
      <c r="G261" s="107">
        <v>0.4815409309791332</v>
      </c>
      <c r="H261" s="107">
        <v>1.2841091492776886</v>
      </c>
      <c r="I261" s="107">
        <v>0.2407704654895666</v>
      </c>
      <c r="J261" s="107">
        <v>0.4815409309791332</v>
      </c>
      <c r="K261" s="107" t="s">
        <v>1029</v>
      </c>
      <c r="L261" s="107">
        <v>0.2407704654895666</v>
      </c>
      <c r="M261" s="107" t="s">
        <v>1029</v>
      </c>
      <c r="N261" s="107">
        <v>8.0256821829855537E-2</v>
      </c>
      <c r="O261" s="107" t="s">
        <v>1029</v>
      </c>
      <c r="P261" s="107" t="s">
        <v>1029</v>
      </c>
      <c r="Q261" s="107">
        <v>8.0256821829855537E-2</v>
      </c>
      <c r="R261" s="107">
        <v>0.16051364365971107</v>
      </c>
      <c r="S261" s="107" t="s">
        <v>1029</v>
      </c>
    </row>
    <row r="262" spans="2:19">
      <c r="B262" s="25">
        <v>6218000</v>
      </c>
      <c r="C262" s="273" t="s">
        <v>310</v>
      </c>
      <c r="D262" s="63">
        <v>100</v>
      </c>
      <c r="E262" s="107">
        <v>97.517730496453751</v>
      </c>
      <c r="F262" s="107">
        <v>2.0390070921985788</v>
      </c>
      <c r="G262" s="107">
        <v>8.8652482269503438E-2</v>
      </c>
      <c r="H262" s="107" t="s">
        <v>1029</v>
      </c>
      <c r="I262" s="107">
        <v>8.8652482269503438E-2</v>
      </c>
      <c r="J262" s="107" t="s">
        <v>1029</v>
      </c>
      <c r="K262" s="107" t="s">
        <v>1029</v>
      </c>
      <c r="L262" s="107" t="s">
        <v>1029</v>
      </c>
      <c r="M262" s="107" t="s">
        <v>1029</v>
      </c>
      <c r="N262" s="107">
        <v>8.8652482269503438E-2</v>
      </c>
      <c r="O262" s="107" t="s">
        <v>1029</v>
      </c>
      <c r="P262" s="107" t="s">
        <v>1029</v>
      </c>
      <c r="Q262" s="107" t="s">
        <v>1029</v>
      </c>
      <c r="R262" s="107">
        <v>0.17730496453900688</v>
      </c>
      <c r="S262" s="107" t="s">
        <v>1029</v>
      </c>
    </row>
    <row r="263" spans="2:19">
      <c r="B263" s="25">
        <v>6219000</v>
      </c>
      <c r="C263" s="273" t="s">
        <v>311</v>
      </c>
      <c r="D263" s="63">
        <v>100</v>
      </c>
      <c r="E263" s="107">
        <v>98.752399232245637</v>
      </c>
      <c r="F263" s="107">
        <v>9.5969289827255236E-2</v>
      </c>
      <c r="G263" s="107">
        <v>0.47984644913627617</v>
      </c>
      <c r="H263" s="107">
        <v>0.19193857965451047</v>
      </c>
      <c r="I263" s="107" t="s">
        <v>1029</v>
      </c>
      <c r="J263" s="107" t="s">
        <v>1029</v>
      </c>
      <c r="K263" s="107" t="s">
        <v>1029</v>
      </c>
      <c r="L263" s="107" t="s">
        <v>1029</v>
      </c>
      <c r="M263" s="107" t="s">
        <v>1029</v>
      </c>
      <c r="N263" s="107" t="s">
        <v>1029</v>
      </c>
      <c r="O263" s="107" t="s">
        <v>1029</v>
      </c>
      <c r="P263" s="107" t="s">
        <v>1029</v>
      </c>
      <c r="Q263" s="107" t="s">
        <v>1029</v>
      </c>
      <c r="R263" s="107" t="s">
        <v>1029</v>
      </c>
      <c r="S263" s="107">
        <v>0.47984644913627617</v>
      </c>
    </row>
    <row r="264" spans="2:19">
      <c r="B264" s="25">
        <v>6220000</v>
      </c>
      <c r="C264" s="273" t="s">
        <v>312</v>
      </c>
      <c r="D264" s="63">
        <v>100</v>
      </c>
      <c r="E264" s="107">
        <v>98.314877226769354</v>
      </c>
      <c r="F264" s="107">
        <v>0.52961001444390843</v>
      </c>
      <c r="G264" s="107">
        <v>0.19258545979778491</v>
      </c>
      <c r="H264" s="107" t="s">
        <v>1029</v>
      </c>
      <c r="I264" s="107">
        <v>0.14443909484833867</v>
      </c>
      <c r="J264" s="107">
        <v>0.433317284545016</v>
      </c>
      <c r="K264" s="107" t="s">
        <v>1029</v>
      </c>
      <c r="L264" s="107" t="s">
        <v>1029</v>
      </c>
      <c r="M264" s="107">
        <v>4.8146364949446227E-2</v>
      </c>
      <c r="N264" s="107">
        <v>0.19258545979778491</v>
      </c>
      <c r="O264" s="107" t="s">
        <v>1029</v>
      </c>
      <c r="P264" s="107" t="s">
        <v>1029</v>
      </c>
      <c r="Q264" s="107" t="s">
        <v>1029</v>
      </c>
      <c r="R264" s="107">
        <v>9.6292729898892454E-2</v>
      </c>
      <c r="S264" s="107">
        <v>4.8146364949446227E-2</v>
      </c>
    </row>
    <row r="265" spans="2:19">
      <c r="B265" s="25">
        <v>6221000</v>
      </c>
      <c r="C265" s="273" t="s">
        <v>313</v>
      </c>
      <c r="D265" s="63">
        <v>100</v>
      </c>
      <c r="E265" s="107">
        <v>99.606299212598543</v>
      </c>
      <c r="F265" s="107" t="s">
        <v>1029</v>
      </c>
      <c r="G265" s="107">
        <v>0.26246719160105014</v>
      </c>
      <c r="H265" s="107" t="s">
        <v>1029</v>
      </c>
      <c r="I265" s="107" t="s">
        <v>1029</v>
      </c>
      <c r="J265" s="107" t="s">
        <v>1029</v>
      </c>
      <c r="K265" s="107" t="s">
        <v>1029</v>
      </c>
      <c r="L265" s="107" t="s">
        <v>1029</v>
      </c>
      <c r="M265" s="107" t="s">
        <v>1029</v>
      </c>
      <c r="N265" s="107" t="s">
        <v>1029</v>
      </c>
      <c r="O265" s="107" t="s">
        <v>1029</v>
      </c>
      <c r="P265" s="107" t="s">
        <v>1029</v>
      </c>
      <c r="Q265" s="107">
        <v>0.13123359580052507</v>
      </c>
      <c r="R265" s="107" t="s">
        <v>1029</v>
      </c>
      <c r="S265" s="107" t="s">
        <v>1029</v>
      </c>
    </row>
    <row r="266" spans="2:19">
      <c r="B266" s="25">
        <v>6222000</v>
      </c>
      <c r="C266" s="273" t="s">
        <v>314</v>
      </c>
      <c r="D266" s="63">
        <v>100</v>
      </c>
      <c r="E266" s="107">
        <v>98.67549668874166</v>
      </c>
      <c r="F266" s="107" t="s">
        <v>1029</v>
      </c>
      <c r="G266" s="107" t="s">
        <v>1029</v>
      </c>
      <c r="H266" s="107" t="s">
        <v>1029</v>
      </c>
      <c r="I266" s="107" t="s">
        <v>1029</v>
      </c>
      <c r="J266" s="107">
        <v>1.1037527593818992</v>
      </c>
      <c r="K266" s="107" t="s">
        <v>1029</v>
      </c>
      <c r="L266" s="107" t="s">
        <v>1029</v>
      </c>
      <c r="M266" s="107" t="s">
        <v>1029</v>
      </c>
      <c r="N266" s="107" t="s">
        <v>1029</v>
      </c>
      <c r="O266" s="107" t="s">
        <v>1029</v>
      </c>
      <c r="P266" s="107" t="s">
        <v>1029</v>
      </c>
      <c r="Q266" s="107" t="s">
        <v>1029</v>
      </c>
      <c r="R266" s="107" t="s">
        <v>1029</v>
      </c>
      <c r="S266" s="107">
        <v>0.22075055187637987</v>
      </c>
    </row>
    <row r="267" spans="2:19">
      <c r="B267" s="25">
        <v>6223000</v>
      </c>
      <c r="C267" s="273" t="s">
        <v>315</v>
      </c>
      <c r="D267" s="63">
        <v>100</v>
      </c>
      <c r="E267" s="107">
        <v>92.488262910798085</v>
      </c>
      <c r="F267" s="107">
        <v>1.1737089201877933</v>
      </c>
      <c r="G267" s="107">
        <v>0.23474178403755869</v>
      </c>
      <c r="H267" s="107">
        <v>0.70422535211267612</v>
      </c>
      <c r="I267" s="107" t="s">
        <v>1029</v>
      </c>
      <c r="J267" s="107">
        <v>3.286384976525822</v>
      </c>
      <c r="K267" s="107" t="s">
        <v>1029</v>
      </c>
      <c r="L267" s="107" t="s">
        <v>1029</v>
      </c>
      <c r="M267" s="107" t="s">
        <v>1029</v>
      </c>
      <c r="N267" s="107" t="s">
        <v>1029</v>
      </c>
      <c r="O267" s="107" t="s">
        <v>1029</v>
      </c>
      <c r="P267" s="107" t="s">
        <v>1029</v>
      </c>
      <c r="Q267" s="107">
        <v>0.23474178403755869</v>
      </c>
      <c r="R267" s="107" t="s">
        <v>1029</v>
      </c>
      <c r="S267" s="107">
        <v>1.8779342723004695</v>
      </c>
    </row>
    <row r="268" spans="2:19">
      <c r="B268" s="25">
        <v>6224000</v>
      </c>
      <c r="C268" s="273" t="s">
        <v>316</v>
      </c>
      <c r="D268" s="63">
        <v>100</v>
      </c>
      <c r="E268" s="107">
        <v>96.640701071080869</v>
      </c>
      <c r="F268" s="107" t="s">
        <v>1029</v>
      </c>
      <c r="G268" s="107">
        <v>2.2395326192794549</v>
      </c>
      <c r="H268" s="107">
        <v>0.38948393378773138</v>
      </c>
      <c r="I268" s="107" t="s">
        <v>1029</v>
      </c>
      <c r="J268" s="107">
        <v>4.8685491723466423E-2</v>
      </c>
      <c r="K268" s="107" t="s">
        <v>1029</v>
      </c>
      <c r="L268" s="107">
        <v>4.8685491723466423E-2</v>
      </c>
      <c r="M268" s="107" t="s">
        <v>1029</v>
      </c>
      <c r="N268" s="107">
        <v>0.24342745861733209</v>
      </c>
      <c r="O268" s="107" t="s">
        <v>1029</v>
      </c>
      <c r="P268" s="107" t="s">
        <v>1029</v>
      </c>
      <c r="Q268" s="107">
        <v>4.8685491723466423E-2</v>
      </c>
      <c r="R268" s="107" t="s">
        <v>1029</v>
      </c>
      <c r="S268" s="107">
        <v>0.34079844206426496</v>
      </c>
    </row>
    <row r="269" spans="2:19">
      <c r="B269" s="25">
        <v>6225000</v>
      </c>
      <c r="C269" s="273" t="s">
        <v>317</v>
      </c>
      <c r="D269" s="63">
        <v>100</v>
      </c>
      <c r="E269" s="107">
        <v>93.992606284658081</v>
      </c>
      <c r="F269" s="107">
        <v>3.2347504621072094</v>
      </c>
      <c r="G269" s="107" t="s">
        <v>1029</v>
      </c>
      <c r="H269" s="107">
        <v>0.3696857670979668</v>
      </c>
      <c r="I269" s="107">
        <v>0.27726432532347511</v>
      </c>
      <c r="J269" s="107">
        <v>1.3863216266173757</v>
      </c>
      <c r="K269" s="107" t="s">
        <v>1029</v>
      </c>
      <c r="L269" s="107" t="s">
        <v>1029</v>
      </c>
      <c r="M269" s="107" t="s">
        <v>1029</v>
      </c>
      <c r="N269" s="107" t="s">
        <v>1029</v>
      </c>
      <c r="O269" s="107" t="s">
        <v>1029</v>
      </c>
      <c r="P269" s="107" t="s">
        <v>1029</v>
      </c>
      <c r="Q269" s="107" t="s">
        <v>1029</v>
      </c>
      <c r="R269" s="107">
        <v>9.24214417744917E-2</v>
      </c>
      <c r="S269" s="107">
        <v>0.64695009242144186</v>
      </c>
    </row>
    <row r="270" spans="2:19">
      <c r="B270" s="25">
        <v>6226000</v>
      </c>
      <c r="C270" s="273" t="s">
        <v>318</v>
      </c>
      <c r="D270" s="63">
        <v>100</v>
      </c>
      <c r="E270" s="107">
        <v>95.69569569569569</v>
      </c>
      <c r="F270" s="107" t="s">
        <v>1029</v>
      </c>
      <c r="G270" s="107">
        <v>0.10010010010010015</v>
      </c>
      <c r="H270" s="107">
        <v>1.6016016016016024</v>
      </c>
      <c r="I270" s="107" t="s">
        <v>1029</v>
      </c>
      <c r="J270" s="107">
        <v>0.80080080080080118</v>
      </c>
      <c r="K270" s="107" t="s">
        <v>1029</v>
      </c>
      <c r="L270" s="107" t="s">
        <v>1029</v>
      </c>
      <c r="M270" s="107" t="s">
        <v>1029</v>
      </c>
      <c r="N270" s="107" t="s">
        <v>1029</v>
      </c>
      <c r="O270" s="107" t="s">
        <v>1029</v>
      </c>
      <c r="P270" s="107" t="s">
        <v>1029</v>
      </c>
      <c r="Q270" s="107">
        <v>0.10010010010010015</v>
      </c>
      <c r="R270" s="107">
        <v>0.80080080080080118</v>
      </c>
      <c r="S270" s="107">
        <v>0.90090090090090125</v>
      </c>
    </row>
    <row r="271" spans="2:19">
      <c r="B271" s="25">
        <v>6227000</v>
      </c>
      <c r="C271" s="273" t="s">
        <v>319</v>
      </c>
      <c r="D271" s="63">
        <v>100</v>
      </c>
      <c r="E271" s="107">
        <v>97.20319634703165</v>
      </c>
      <c r="F271" s="107">
        <v>1.8835616438356195</v>
      </c>
      <c r="G271" s="107" t="s">
        <v>1029</v>
      </c>
      <c r="H271" s="107" t="s">
        <v>1029</v>
      </c>
      <c r="I271" s="107">
        <v>5.707762557077635E-2</v>
      </c>
      <c r="J271" s="107">
        <v>0.1141552511415527</v>
      </c>
      <c r="K271" s="107" t="s">
        <v>1029</v>
      </c>
      <c r="L271" s="107" t="s">
        <v>1029</v>
      </c>
      <c r="M271" s="107" t="s">
        <v>1029</v>
      </c>
      <c r="N271" s="107" t="s">
        <v>1029</v>
      </c>
      <c r="O271" s="107" t="s">
        <v>1029</v>
      </c>
      <c r="P271" s="107" t="s">
        <v>1029</v>
      </c>
      <c r="Q271" s="107" t="s">
        <v>1029</v>
      </c>
      <c r="R271" s="107">
        <v>0.1141552511415527</v>
      </c>
      <c r="S271" s="107">
        <v>0.62785388127853992</v>
      </c>
    </row>
    <row r="272" spans="2:19" s="54" customFormat="1">
      <c r="B272" s="298">
        <v>7100000</v>
      </c>
      <c r="C272" s="302" t="s">
        <v>320</v>
      </c>
      <c r="D272" s="291">
        <v>100</v>
      </c>
      <c r="E272" s="292">
        <v>95.255658389075521</v>
      </c>
      <c r="F272" s="292">
        <v>0.85906716759827484</v>
      </c>
      <c r="G272" s="292">
        <v>1.0469165215797644</v>
      </c>
      <c r="H272" s="292">
        <v>1.4111610006414299</v>
      </c>
      <c r="I272" s="292">
        <v>0.20388527444332374</v>
      </c>
      <c r="J272" s="292">
        <v>0.31842756345642698</v>
      </c>
      <c r="K272" s="292">
        <v>4.5816915605241294E-3</v>
      </c>
      <c r="L272" s="292">
        <v>5.9561990286813686E-2</v>
      </c>
      <c r="M272" s="292">
        <v>8.7052139649958463E-2</v>
      </c>
      <c r="N272" s="292">
        <v>0.1076697516723171</v>
      </c>
      <c r="O272" s="292" t="s">
        <v>1029</v>
      </c>
      <c r="P272" s="292">
        <v>9.1633831210482589E-3</v>
      </c>
      <c r="Q272" s="292">
        <v>9.6215522771006715E-2</v>
      </c>
      <c r="R272" s="292">
        <v>0.17868597086044105</v>
      </c>
      <c r="S272" s="292">
        <v>0.36195363328140623</v>
      </c>
    </row>
    <row r="273" spans="2:19">
      <c r="B273" s="25">
        <v>7101000</v>
      </c>
      <c r="C273" s="273" t="s">
        <v>321</v>
      </c>
      <c r="D273" s="63">
        <v>100</v>
      </c>
      <c r="E273" s="107">
        <v>93.400603108327275</v>
      </c>
      <c r="F273" s="107">
        <v>0.10438413361169092</v>
      </c>
      <c r="G273" s="107">
        <v>1.49617258176757</v>
      </c>
      <c r="H273" s="107">
        <v>1.8325214567385741</v>
      </c>
      <c r="I273" s="107">
        <v>0.45233124565066074</v>
      </c>
      <c r="J273" s="107">
        <v>0.53351890512642031</v>
      </c>
      <c r="K273" s="107" t="s">
        <v>1029</v>
      </c>
      <c r="L273" s="107">
        <v>0.12758060774762225</v>
      </c>
      <c r="M273" s="107">
        <v>0.28995592669914161</v>
      </c>
      <c r="N273" s="107">
        <v>0.39434006031083252</v>
      </c>
      <c r="O273" s="107" t="s">
        <v>1029</v>
      </c>
      <c r="P273" s="107">
        <v>2.319647413593132E-2</v>
      </c>
      <c r="Q273" s="107">
        <v>0.23196474135931322</v>
      </c>
      <c r="R273" s="107">
        <v>0.49872419392252354</v>
      </c>
      <c r="S273" s="107">
        <v>0.61470656460217998</v>
      </c>
    </row>
    <row r="274" spans="2:19">
      <c r="B274" s="25">
        <v>7102000</v>
      </c>
      <c r="C274" s="273" t="s">
        <v>322</v>
      </c>
      <c r="D274" s="63">
        <v>100</v>
      </c>
      <c r="E274" s="107">
        <v>98.427672955974955</v>
      </c>
      <c r="F274" s="107">
        <v>0.43238993710691798</v>
      </c>
      <c r="G274" s="107">
        <v>0.19654088050314453</v>
      </c>
      <c r="H274" s="107" t="s">
        <v>1029</v>
      </c>
      <c r="I274" s="107" t="s">
        <v>1029</v>
      </c>
      <c r="J274" s="107">
        <v>0.15723270440251561</v>
      </c>
      <c r="K274" s="107" t="s">
        <v>1029</v>
      </c>
      <c r="L274" s="107">
        <v>3.9308176100628901E-2</v>
      </c>
      <c r="M274" s="107" t="s">
        <v>1029</v>
      </c>
      <c r="N274" s="107">
        <v>0.1179245283018867</v>
      </c>
      <c r="O274" s="107" t="s">
        <v>1029</v>
      </c>
      <c r="P274" s="107" t="s">
        <v>1029</v>
      </c>
      <c r="Q274" s="107">
        <v>0.1179245283018867</v>
      </c>
      <c r="R274" s="107">
        <v>0.15723270440251561</v>
      </c>
      <c r="S274" s="107">
        <v>0.35377358490566013</v>
      </c>
    </row>
    <row r="275" spans="2:19">
      <c r="B275" s="25">
        <v>7110000</v>
      </c>
      <c r="C275" s="277" t="s">
        <v>323</v>
      </c>
      <c r="D275" s="63">
        <v>100</v>
      </c>
      <c r="E275" s="107">
        <v>99.47552447552448</v>
      </c>
      <c r="F275" s="107" t="s">
        <v>1029</v>
      </c>
      <c r="G275" s="107">
        <v>0.52447552447552426</v>
      </c>
      <c r="H275" s="107" t="s">
        <v>1029</v>
      </c>
      <c r="I275" s="107" t="s">
        <v>1029</v>
      </c>
      <c r="J275" s="107" t="s">
        <v>1029</v>
      </c>
      <c r="K275" s="107" t="s">
        <v>1029</v>
      </c>
      <c r="L275" s="107" t="s">
        <v>1029</v>
      </c>
      <c r="M275" s="107" t="s">
        <v>1029</v>
      </c>
      <c r="N275" s="107" t="s">
        <v>1029</v>
      </c>
      <c r="O275" s="107" t="s">
        <v>1029</v>
      </c>
      <c r="P275" s="107" t="s">
        <v>1029</v>
      </c>
      <c r="Q275" s="107" t="s">
        <v>1029</v>
      </c>
      <c r="R275" s="107" t="s">
        <v>1029</v>
      </c>
      <c r="S275" s="107" t="s">
        <v>1029</v>
      </c>
    </row>
    <row r="276" spans="2:19">
      <c r="B276" s="25">
        <v>7111000</v>
      </c>
      <c r="C276" s="277" t="s">
        <v>324</v>
      </c>
      <c r="D276" s="63">
        <v>100</v>
      </c>
      <c r="E276" s="107">
        <v>97.783251231527174</v>
      </c>
      <c r="F276" s="107">
        <v>0.24630541871921235</v>
      </c>
      <c r="G276" s="107" t="s">
        <v>1029</v>
      </c>
      <c r="H276" s="107">
        <v>1.6420361247947486</v>
      </c>
      <c r="I276" s="107" t="s">
        <v>1029</v>
      </c>
      <c r="J276" s="107" t="s">
        <v>1029</v>
      </c>
      <c r="K276" s="107" t="s">
        <v>1029</v>
      </c>
      <c r="L276" s="107" t="s">
        <v>1029</v>
      </c>
      <c r="M276" s="107">
        <v>0.1642036124794749</v>
      </c>
      <c r="N276" s="107" t="s">
        <v>1029</v>
      </c>
      <c r="O276" s="107" t="s">
        <v>1029</v>
      </c>
      <c r="P276" s="107" t="s">
        <v>1029</v>
      </c>
      <c r="Q276" s="107">
        <v>0.1642036124794749</v>
      </c>
      <c r="R276" s="107" t="s">
        <v>1029</v>
      </c>
      <c r="S276" s="107" t="s">
        <v>1029</v>
      </c>
    </row>
    <row r="277" spans="2:19">
      <c r="B277" s="25">
        <v>7112000</v>
      </c>
      <c r="C277" s="273" t="s">
        <v>325</v>
      </c>
      <c r="D277" s="63">
        <v>100</v>
      </c>
      <c r="E277" s="107">
        <v>99.218750000000071</v>
      </c>
      <c r="F277" s="107">
        <v>9.7656250000000069E-2</v>
      </c>
      <c r="G277" s="107">
        <v>0.68359375000000033</v>
      </c>
      <c r="H277" s="107" t="s">
        <v>1029</v>
      </c>
      <c r="I277" s="107" t="s">
        <v>1029</v>
      </c>
      <c r="J277" s="107" t="s">
        <v>1029</v>
      </c>
      <c r="K277" s="107" t="s">
        <v>1029</v>
      </c>
      <c r="L277" s="107" t="s">
        <v>1029</v>
      </c>
      <c r="M277" s="107" t="s">
        <v>1029</v>
      </c>
      <c r="N277" s="107" t="s">
        <v>1029</v>
      </c>
      <c r="O277" s="107" t="s">
        <v>1029</v>
      </c>
      <c r="P277" s="107" t="s">
        <v>1029</v>
      </c>
      <c r="Q277" s="107" t="s">
        <v>1029</v>
      </c>
      <c r="R277" s="107" t="s">
        <v>1029</v>
      </c>
      <c r="S277" s="107" t="s">
        <v>1029</v>
      </c>
    </row>
    <row r="278" spans="2:19">
      <c r="B278" s="25">
        <v>7113000</v>
      </c>
      <c r="C278" s="273" t="s">
        <v>326</v>
      </c>
      <c r="D278" s="63">
        <v>100</v>
      </c>
      <c r="E278" s="107">
        <v>98.922155688622652</v>
      </c>
      <c r="F278" s="107">
        <v>0.47904191616766512</v>
      </c>
      <c r="G278" s="107">
        <v>0.47904191616766512</v>
      </c>
      <c r="H278" s="107" t="s">
        <v>1029</v>
      </c>
      <c r="I278" s="107" t="s">
        <v>1029</v>
      </c>
      <c r="J278" s="107" t="s">
        <v>1029</v>
      </c>
      <c r="K278" s="107" t="s">
        <v>1029</v>
      </c>
      <c r="L278" s="107" t="s">
        <v>1029</v>
      </c>
      <c r="M278" s="107" t="s">
        <v>1029</v>
      </c>
      <c r="N278" s="107" t="s">
        <v>1029</v>
      </c>
      <c r="O278" s="107" t="s">
        <v>1029</v>
      </c>
      <c r="P278" s="107" t="s">
        <v>1029</v>
      </c>
      <c r="Q278" s="107" t="s">
        <v>1029</v>
      </c>
      <c r="R278" s="107">
        <v>0.11976047904191628</v>
      </c>
      <c r="S278" s="107" t="s">
        <v>1029</v>
      </c>
    </row>
    <row r="279" spans="2:19">
      <c r="B279" s="25">
        <v>7114000</v>
      </c>
      <c r="C279" s="273" t="s">
        <v>327</v>
      </c>
      <c r="D279" s="63">
        <v>100</v>
      </c>
      <c r="E279" s="107">
        <v>97.051226861816957</v>
      </c>
      <c r="F279" s="107">
        <v>1.0331467929401674</v>
      </c>
      <c r="G279" s="107">
        <v>0.27981058975462864</v>
      </c>
      <c r="H279" s="107">
        <v>0.73181231166595184</v>
      </c>
      <c r="I279" s="107" t="s">
        <v>1029</v>
      </c>
      <c r="J279" s="107">
        <v>0.10761945759793408</v>
      </c>
      <c r="K279" s="107">
        <v>4.3047783039173636E-2</v>
      </c>
      <c r="L279" s="107" t="s">
        <v>1029</v>
      </c>
      <c r="M279" s="107">
        <v>4.3047783039173636E-2</v>
      </c>
      <c r="N279" s="107">
        <v>8.6095566078347271E-2</v>
      </c>
      <c r="O279" s="107" t="s">
        <v>1029</v>
      </c>
      <c r="P279" s="107" t="s">
        <v>1029</v>
      </c>
      <c r="Q279" s="107">
        <v>8.6095566078347271E-2</v>
      </c>
      <c r="R279" s="107">
        <v>8.6095566078347271E-2</v>
      </c>
      <c r="S279" s="107">
        <v>0.45200172191132315</v>
      </c>
    </row>
    <row r="280" spans="2:19">
      <c r="B280" s="25">
        <v>7115000</v>
      </c>
      <c r="C280" s="277" t="s">
        <v>328</v>
      </c>
      <c r="D280" s="63">
        <v>100</v>
      </c>
      <c r="E280" s="107">
        <v>98.558558558558545</v>
      </c>
      <c r="F280" s="107" t="s">
        <v>1029</v>
      </c>
      <c r="G280" s="107">
        <v>0.72072072072072102</v>
      </c>
      <c r="H280" s="107" t="s">
        <v>1029</v>
      </c>
      <c r="I280" s="107" t="s">
        <v>1029</v>
      </c>
      <c r="J280" s="107">
        <v>0.72072072072072102</v>
      </c>
      <c r="K280" s="107" t="s">
        <v>1029</v>
      </c>
      <c r="L280" s="107" t="s">
        <v>1029</v>
      </c>
      <c r="M280" s="107" t="s">
        <v>1029</v>
      </c>
      <c r="N280" s="107" t="s">
        <v>1029</v>
      </c>
      <c r="O280" s="107" t="s">
        <v>1029</v>
      </c>
      <c r="P280" s="107" t="s">
        <v>1029</v>
      </c>
      <c r="Q280" s="107" t="s">
        <v>1029</v>
      </c>
      <c r="R280" s="107" t="s">
        <v>1029</v>
      </c>
      <c r="S280" s="107" t="s">
        <v>1029</v>
      </c>
    </row>
    <row r="281" spans="2:19">
      <c r="B281" s="25">
        <v>7116000</v>
      </c>
      <c r="C281" s="273" t="s">
        <v>329</v>
      </c>
      <c r="D281" s="63">
        <v>100</v>
      </c>
      <c r="E281" s="107">
        <v>97.08193041526367</v>
      </c>
      <c r="F281" s="107">
        <v>0.11223344556677886</v>
      </c>
      <c r="G281" s="107">
        <v>2.6936026936026924</v>
      </c>
      <c r="H281" s="107" t="s">
        <v>1029</v>
      </c>
      <c r="I281" s="107" t="s">
        <v>1029</v>
      </c>
      <c r="J281" s="107" t="s">
        <v>1029</v>
      </c>
      <c r="K281" s="107" t="s">
        <v>1029</v>
      </c>
      <c r="L281" s="107" t="s">
        <v>1029</v>
      </c>
      <c r="M281" s="107" t="s">
        <v>1029</v>
      </c>
      <c r="N281" s="107" t="s">
        <v>1029</v>
      </c>
      <c r="O281" s="107" t="s">
        <v>1029</v>
      </c>
      <c r="P281" s="107" t="s">
        <v>1029</v>
      </c>
      <c r="Q281" s="107" t="s">
        <v>1029</v>
      </c>
      <c r="R281" s="107" t="s">
        <v>1029</v>
      </c>
      <c r="S281" s="107">
        <v>0.11223344556677886</v>
      </c>
    </row>
    <row r="282" spans="2:19">
      <c r="B282" s="25">
        <v>7117000</v>
      </c>
      <c r="C282" s="273" t="s">
        <v>330</v>
      </c>
      <c r="D282" s="63">
        <v>100</v>
      </c>
      <c r="E282" s="107">
        <v>99.355670103092692</v>
      </c>
      <c r="F282" s="107" t="s">
        <v>1029</v>
      </c>
      <c r="G282" s="107" t="s">
        <v>1029</v>
      </c>
      <c r="H282" s="107">
        <v>0.38659793814432958</v>
      </c>
      <c r="I282" s="107" t="s">
        <v>1029</v>
      </c>
      <c r="J282" s="107" t="s">
        <v>1029</v>
      </c>
      <c r="K282" s="107" t="s">
        <v>1029</v>
      </c>
      <c r="L282" s="107" t="s">
        <v>1029</v>
      </c>
      <c r="M282" s="107">
        <v>0.12886597938144317</v>
      </c>
      <c r="N282" s="107" t="s">
        <v>1029</v>
      </c>
      <c r="O282" s="107" t="s">
        <v>1029</v>
      </c>
      <c r="P282" s="107" t="s">
        <v>1029</v>
      </c>
      <c r="Q282" s="107">
        <v>0.12886597938144317</v>
      </c>
      <c r="R282" s="107" t="s">
        <v>1029</v>
      </c>
      <c r="S282" s="107" t="s">
        <v>1029</v>
      </c>
    </row>
    <row r="283" spans="2:19">
      <c r="B283" s="25">
        <v>7118000</v>
      </c>
      <c r="C283" s="273" t="s">
        <v>218</v>
      </c>
      <c r="D283" s="63">
        <v>100</v>
      </c>
      <c r="E283" s="107">
        <v>99.652173913043498</v>
      </c>
      <c r="F283" s="107" t="s">
        <v>1029</v>
      </c>
      <c r="G283" s="107">
        <v>0.34782608695652151</v>
      </c>
      <c r="H283" s="107" t="s">
        <v>1029</v>
      </c>
      <c r="I283" s="107" t="s">
        <v>1029</v>
      </c>
      <c r="J283" s="107" t="s">
        <v>1029</v>
      </c>
      <c r="K283" s="107" t="s">
        <v>1029</v>
      </c>
      <c r="L283" s="107" t="s">
        <v>1029</v>
      </c>
      <c r="M283" s="107" t="s">
        <v>1029</v>
      </c>
      <c r="N283" s="107" t="s">
        <v>1029</v>
      </c>
      <c r="O283" s="107" t="s">
        <v>1029</v>
      </c>
      <c r="P283" s="107" t="s">
        <v>1029</v>
      </c>
      <c r="Q283" s="107" t="s">
        <v>1029</v>
      </c>
      <c r="R283" s="107" t="s">
        <v>1029</v>
      </c>
      <c r="S283" s="107" t="s">
        <v>1029</v>
      </c>
    </row>
    <row r="284" spans="2:19">
      <c r="B284" s="25">
        <v>7119000</v>
      </c>
      <c r="C284" s="273" t="s">
        <v>135</v>
      </c>
      <c r="D284" s="63">
        <v>100</v>
      </c>
      <c r="E284" s="107">
        <v>99.541284403669721</v>
      </c>
      <c r="F284" s="107" t="s">
        <v>1029</v>
      </c>
      <c r="G284" s="107">
        <v>0.45871559633027559</v>
      </c>
      <c r="H284" s="107" t="s">
        <v>1029</v>
      </c>
      <c r="I284" s="107" t="s">
        <v>1029</v>
      </c>
      <c r="J284" s="107" t="s">
        <v>1029</v>
      </c>
      <c r="K284" s="107" t="s">
        <v>1029</v>
      </c>
      <c r="L284" s="107" t="s">
        <v>1029</v>
      </c>
      <c r="M284" s="107" t="s">
        <v>1029</v>
      </c>
      <c r="N284" s="107" t="s">
        <v>1029</v>
      </c>
      <c r="O284" s="107" t="s">
        <v>1029</v>
      </c>
      <c r="P284" s="107" t="s">
        <v>1029</v>
      </c>
      <c r="Q284" s="107" t="s">
        <v>1029</v>
      </c>
      <c r="R284" s="107" t="s">
        <v>1029</v>
      </c>
      <c r="S284" s="107" t="s">
        <v>1029</v>
      </c>
    </row>
    <row r="285" spans="2:19">
      <c r="B285" s="25">
        <v>7120000</v>
      </c>
      <c r="C285" s="273" t="s">
        <v>331</v>
      </c>
      <c r="D285" s="63">
        <v>100</v>
      </c>
      <c r="E285" s="107">
        <v>95.561357702349767</v>
      </c>
      <c r="F285" s="107">
        <v>2.0887728459530019</v>
      </c>
      <c r="G285" s="107">
        <v>0.13054830287206262</v>
      </c>
      <c r="H285" s="107">
        <v>1.044386422976501</v>
      </c>
      <c r="I285" s="107">
        <v>0.13054830287206262</v>
      </c>
      <c r="J285" s="107">
        <v>0.26109660574412524</v>
      </c>
      <c r="K285" s="107" t="s">
        <v>1029</v>
      </c>
      <c r="L285" s="107" t="s">
        <v>1029</v>
      </c>
      <c r="M285" s="107" t="s">
        <v>1029</v>
      </c>
      <c r="N285" s="107" t="s">
        <v>1029</v>
      </c>
      <c r="O285" s="107" t="s">
        <v>1029</v>
      </c>
      <c r="P285" s="107">
        <v>0.26109660574412524</v>
      </c>
      <c r="Q285" s="107" t="s">
        <v>1029</v>
      </c>
      <c r="R285" s="107">
        <v>0.13054830287206262</v>
      </c>
      <c r="S285" s="107">
        <v>0.39164490861618784</v>
      </c>
    </row>
    <row r="286" spans="2:19">
      <c r="B286" s="25">
        <v>7121000</v>
      </c>
      <c r="C286" s="273" t="s">
        <v>117</v>
      </c>
      <c r="D286" s="63">
        <v>100</v>
      </c>
      <c r="E286" s="107">
        <v>98.581560283687892</v>
      </c>
      <c r="F286" s="107" t="s">
        <v>1029</v>
      </c>
      <c r="G286" s="107" t="s">
        <v>1029</v>
      </c>
      <c r="H286" s="107">
        <v>0.95744680851063824</v>
      </c>
      <c r="I286" s="107" t="s">
        <v>1029</v>
      </c>
      <c r="J286" s="107">
        <v>0.42553191489361702</v>
      </c>
      <c r="K286" s="107" t="s">
        <v>1029</v>
      </c>
      <c r="L286" s="107" t="s">
        <v>1029</v>
      </c>
      <c r="M286" s="107" t="s">
        <v>1029</v>
      </c>
      <c r="N286" s="107" t="s">
        <v>1029</v>
      </c>
      <c r="O286" s="107" t="s">
        <v>1029</v>
      </c>
      <c r="P286" s="107" t="s">
        <v>1029</v>
      </c>
      <c r="Q286" s="107" t="s">
        <v>1029</v>
      </c>
      <c r="R286" s="107" t="s">
        <v>1029</v>
      </c>
      <c r="S286" s="107">
        <v>3.5460992907801421E-2</v>
      </c>
    </row>
    <row r="287" spans="2:19">
      <c r="B287" s="25">
        <v>7122000</v>
      </c>
      <c r="C287" s="273" t="s">
        <v>332</v>
      </c>
      <c r="D287" s="63">
        <v>100</v>
      </c>
      <c r="E287" s="107">
        <v>94.207027540361096</v>
      </c>
      <c r="F287" s="107">
        <v>1.4719848053181372</v>
      </c>
      <c r="G287" s="107">
        <v>1.8043684710351362</v>
      </c>
      <c r="H287" s="107">
        <v>0.99715099715099631</v>
      </c>
      <c r="I287" s="107" t="s">
        <v>1029</v>
      </c>
      <c r="J287" s="107">
        <v>0.71225071225071168</v>
      </c>
      <c r="K287" s="107" t="s">
        <v>1029</v>
      </c>
      <c r="L287" s="107">
        <v>4.7483380816714112E-2</v>
      </c>
      <c r="M287" s="107" t="s">
        <v>1029</v>
      </c>
      <c r="N287" s="107">
        <v>0.14245014245014231</v>
      </c>
      <c r="O287" s="107" t="s">
        <v>1029</v>
      </c>
      <c r="P287" s="107" t="s">
        <v>1029</v>
      </c>
      <c r="Q287" s="107">
        <v>0.14245014245014231</v>
      </c>
      <c r="R287" s="107">
        <v>9.4966761633428223E-2</v>
      </c>
      <c r="S287" s="107">
        <v>0.37986704653371289</v>
      </c>
    </row>
    <row r="288" spans="2:19">
      <c r="B288" s="25">
        <v>7123000</v>
      </c>
      <c r="C288" s="273" t="s">
        <v>333</v>
      </c>
      <c r="D288" s="63">
        <v>100</v>
      </c>
      <c r="E288" s="107">
        <v>96.879875195007855</v>
      </c>
      <c r="F288" s="107" t="s">
        <v>1029</v>
      </c>
      <c r="G288" s="107">
        <v>2.4960998439937594</v>
      </c>
      <c r="H288" s="107" t="s">
        <v>1029</v>
      </c>
      <c r="I288" s="107">
        <v>0.46801872074882978</v>
      </c>
      <c r="J288" s="107" t="s">
        <v>1029</v>
      </c>
      <c r="K288" s="107" t="s">
        <v>1029</v>
      </c>
      <c r="L288" s="107" t="s">
        <v>1029</v>
      </c>
      <c r="M288" s="107" t="s">
        <v>1029</v>
      </c>
      <c r="N288" s="107" t="s">
        <v>1029</v>
      </c>
      <c r="O288" s="107" t="s">
        <v>1029</v>
      </c>
      <c r="P288" s="107" t="s">
        <v>1029</v>
      </c>
      <c r="Q288" s="107" t="s">
        <v>1029</v>
      </c>
      <c r="R288" s="107" t="s">
        <v>1029</v>
      </c>
      <c r="S288" s="107">
        <v>0.15600624024960993</v>
      </c>
    </row>
    <row r="289" spans="2:19">
      <c r="B289" s="25">
        <v>7125000</v>
      </c>
      <c r="C289" s="273" t="s">
        <v>334</v>
      </c>
      <c r="D289" s="63">
        <v>100</v>
      </c>
      <c r="E289" s="107">
        <v>98.884381338742372</v>
      </c>
      <c r="F289" s="107" t="s">
        <v>1029</v>
      </c>
      <c r="G289" s="107">
        <v>0.30425963488843816</v>
      </c>
      <c r="H289" s="107" t="s">
        <v>1029</v>
      </c>
      <c r="I289" s="107" t="s">
        <v>1029</v>
      </c>
      <c r="J289" s="107">
        <v>0.20283975659229214</v>
      </c>
      <c r="K289" s="107" t="s">
        <v>1029</v>
      </c>
      <c r="L289" s="107" t="s">
        <v>1029</v>
      </c>
      <c r="M289" s="107">
        <v>0.10141987829614607</v>
      </c>
      <c r="N289" s="107" t="s">
        <v>1029</v>
      </c>
      <c r="O289" s="107" t="s">
        <v>1029</v>
      </c>
      <c r="P289" s="107" t="s">
        <v>1029</v>
      </c>
      <c r="Q289" s="107">
        <v>0.30425963488843816</v>
      </c>
      <c r="R289" s="107">
        <v>0.20283975659229214</v>
      </c>
      <c r="S289" s="107" t="s">
        <v>1029</v>
      </c>
    </row>
    <row r="290" spans="2:19">
      <c r="B290" s="25">
        <v>7126000</v>
      </c>
      <c r="C290" s="273" t="s">
        <v>335</v>
      </c>
      <c r="D290" s="63">
        <v>100</v>
      </c>
      <c r="E290" s="107">
        <v>96.705882352941103</v>
      </c>
      <c r="F290" s="107">
        <v>1.4117647058823526</v>
      </c>
      <c r="G290" s="107">
        <v>0.23529411764705876</v>
      </c>
      <c r="H290" s="107" t="s">
        <v>1029</v>
      </c>
      <c r="I290" s="107">
        <v>0.70588235294117629</v>
      </c>
      <c r="J290" s="107" t="s">
        <v>1029</v>
      </c>
      <c r="K290" s="107" t="s">
        <v>1029</v>
      </c>
      <c r="L290" s="107">
        <v>0.70588235294117629</v>
      </c>
      <c r="M290" s="107">
        <v>0.23529411764705876</v>
      </c>
      <c r="N290" s="107" t="s">
        <v>1029</v>
      </c>
      <c r="O290" s="107" t="s">
        <v>1029</v>
      </c>
      <c r="P290" s="107" t="s">
        <v>1029</v>
      </c>
      <c r="Q290" s="107" t="s">
        <v>1029</v>
      </c>
      <c r="R290" s="107" t="s">
        <v>1029</v>
      </c>
      <c r="S290" s="107" t="s">
        <v>1029</v>
      </c>
    </row>
    <row r="291" spans="2:19">
      <c r="B291" s="25">
        <v>7127000</v>
      </c>
      <c r="C291" s="273" t="s">
        <v>336</v>
      </c>
      <c r="D291" s="63">
        <v>100</v>
      </c>
      <c r="E291" s="107">
        <v>95.38866930171281</v>
      </c>
      <c r="F291" s="107">
        <v>0.26350461133069836</v>
      </c>
      <c r="G291" s="107">
        <v>1.1857707509881423</v>
      </c>
      <c r="H291" s="107" t="s">
        <v>1029</v>
      </c>
      <c r="I291" s="107">
        <v>3.1620553359683798</v>
      </c>
      <c r="J291" s="107" t="s">
        <v>1029</v>
      </c>
      <c r="K291" s="107" t="s">
        <v>1029</v>
      </c>
      <c r="L291" s="107" t="s">
        <v>1029</v>
      </c>
      <c r="M291" s="107" t="s">
        <v>1029</v>
      </c>
      <c r="N291" s="107" t="s">
        <v>1029</v>
      </c>
      <c r="O291" s="107" t="s">
        <v>1029</v>
      </c>
      <c r="P291" s="107" t="s">
        <v>1029</v>
      </c>
      <c r="Q291" s="107" t="s">
        <v>1029</v>
      </c>
      <c r="R291" s="107" t="s">
        <v>1029</v>
      </c>
      <c r="S291" s="107" t="s">
        <v>1029</v>
      </c>
    </row>
    <row r="292" spans="2:19">
      <c r="B292" s="25">
        <v>7128000</v>
      </c>
      <c r="C292" s="273" t="s">
        <v>337</v>
      </c>
      <c r="D292" s="63">
        <v>100</v>
      </c>
      <c r="E292" s="107">
        <v>84.79441427463135</v>
      </c>
      <c r="F292" s="107">
        <v>8.2234290147400877</v>
      </c>
      <c r="G292" s="107">
        <v>0.69821567106283755</v>
      </c>
      <c r="H292" s="107">
        <v>1.3188518231186932</v>
      </c>
      <c r="I292" s="107">
        <v>7.7579519006981956E-2</v>
      </c>
      <c r="J292" s="107">
        <v>2.3273855702094588</v>
      </c>
      <c r="K292" s="107" t="s">
        <v>1029</v>
      </c>
      <c r="L292" s="107" t="s">
        <v>1029</v>
      </c>
      <c r="M292" s="107" t="s">
        <v>1029</v>
      </c>
      <c r="N292" s="107">
        <v>7.7579519006981956E-2</v>
      </c>
      <c r="O292" s="107" t="s">
        <v>1029</v>
      </c>
      <c r="P292" s="107" t="s">
        <v>1029</v>
      </c>
      <c r="Q292" s="107">
        <v>0.31031807602792782</v>
      </c>
      <c r="R292" s="107">
        <v>0.46547711404189174</v>
      </c>
      <c r="S292" s="107">
        <v>1.7067494181536029</v>
      </c>
    </row>
    <row r="293" spans="2:19">
      <c r="B293" s="25">
        <v>7130000</v>
      </c>
      <c r="C293" s="273" t="s">
        <v>338</v>
      </c>
      <c r="D293" s="63">
        <v>100</v>
      </c>
      <c r="E293" s="107">
        <v>83.127962085308084</v>
      </c>
      <c r="F293" s="107">
        <v>5.7345971563981095</v>
      </c>
      <c r="G293" s="107">
        <v>0.66350710900474019</v>
      </c>
      <c r="H293" s="107">
        <v>9.7156398104265538</v>
      </c>
      <c r="I293" s="107">
        <v>0.28436018957345999</v>
      </c>
      <c r="J293" s="107" t="s">
        <v>1029</v>
      </c>
      <c r="K293" s="107" t="s">
        <v>1029</v>
      </c>
      <c r="L293" s="107">
        <v>4.7393364928909991E-2</v>
      </c>
      <c r="M293" s="107">
        <v>4.7393364928909991E-2</v>
      </c>
      <c r="N293" s="107" t="s">
        <v>1029</v>
      </c>
      <c r="O293" s="107" t="s">
        <v>1029</v>
      </c>
      <c r="P293" s="107" t="s">
        <v>1029</v>
      </c>
      <c r="Q293" s="107" t="s">
        <v>1029</v>
      </c>
      <c r="R293" s="107">
        <v>9.4786729857819982E-2</v>
      </c>
      <c r="S293" s="107">
        <v>0.28436018957345999</v>
      </c>
    </row>
    <row r="294" spans="2:19">
      <c r="B294" s="25">
        <v>7131000</v>
      </c>
      <c r="C294" s="273" t="s">
        <v>339</v>
      </c>
      <c r="D294" s="63">
        <v>100</v>
      </c>
      <c r="E294" s="107">
        <v>99.164345403899731</v>
      </c>
      <c r="F294" s="107" t="s">
        <v>1029</v>
      </c>
      <c r="G294" s="107">
        <v>0.4874651810584954</v>
      </c>
      <c r="H294" s="107">
        <v>6.963788300835648E-2</v>
      </c>
      <c r="I294" s="107" t="s">
        <v>1029</v>
      </c>
      <c r="J294" s="107">
        <v>0.20891364902506943</v>
      </c>
      <c r="K294" s="107" t="s">
        <v>1029</v>
      </c>
      <c r="L294" s="107" t="s">
        <v>1029</v>
      </c>
      <c r="M294" s="107" t="s">
        <v>1029</v>
      </c>
      <c r="N294" s="107" t="s">
        <v>1029</v>
      </c>
      <c r="O294" s="107" t="s">
        <v>1029</v>
      </c>
      <c r="P294" s="107" t="s">
        <v>1029</v>
      </c>
      <c r="Q294" s="107">
        <v>6.963788300835648E-2</v>
      </c>
      <c r="R294" s="107" t="s">
        <v>1029</v>
      </c>
      <c r="S294" s="107" t="s">
        <v>1029</v>
      </c>
    </row>
    <row r="295" spans="2:19">
      <c r="B295" s="25">
        <v>7132000</v>
      </c>
      <c r="C295" s="273" t="s">
        <v>340</v>
      </c>
      <c r="D295" s="63">
        <v>100</v>
      </c>
      <c r="E295" s="107">
        <v>99.231950844854239</v>
      </c>
      <c r="F295" s="107" t="s">
        <v>1029</v>
      </c>
      <c r="G295" s="107">
        <v>0.61443932411674396</v>
      </c>
      <c r="H295" s="107" t="s">
        <v>1029</v>
      </c>
      <c r="I295" s="107" t="s">
        <v>1029</v>
      </c>
      <c r="J295" s="107" t="s">
        <v>1029</v>
      </c>
      <c r="K295" s="107" t="s">
        <v>1029</v>
      </c>
      <c r="L295" s="107" t="s">
        <v>1029</v>
      </c>
      <c r="M295" s="107" t="s">
        <v>1029</v>
      </c>
      <c r="N295" s="107">
        <v>0.15360983102918599</v>
      </c>
      <c r="O295" s="107" t="s">
        <v>1029</v>
      </c>
      <c r="P295" s="107" t="s">
        <v>1029</v>
      </c>
      <c r="Q295" s="107" t="s">
        <v>1029</v>
      </c>
      <c r="R295" s="107" t="s">
        <v>1029</v>
      </c>
      <c r="S295" s="107" t="s">
        <v>1029</v>
      </c>
    </row>
    <row r="296" spans="2:19">
      <c r="B296" s="25">
        <v>7133000</v>
      </c>
      <c r="C296" s="273" t="s">
        <v>341</v>
      </c>
      <c r="D296" s="63">
        <v>100</v>
      </c>
      <c r="E296" s="107">
        <v>97.563805104408388</v>
      </c>
      <c r="F296" s="107" t="s">
        <v>1029</v>
      </c>
      <c r="G296" s="107">
        <v>1.5081206496519732</v>
      </c>
      <c r="H296" s="107" t="s">
        <v>1029</v>
      </c>
      <c r="I296" s="107">
        <v>0.11600928074245948</v>
      </c>
      <c r="J296" s="107" t="s">
        <v>1029</v>
      </c>
      <c r="K296" s="107" t="s">
        <v>1029</v>
      </c>
      <c r="L296" s="107">
        <v>0.4640371229698379</v>
      </c>
      <c r="M296" s="107" t="s">
        <v>1029</v>
      </c>
      <c r="N296" s="107" t="s">
        <v>1029</v>
      </c>
      <c r="O296" s="107" t="s">
        <v>1029</v>
      </c>
      <c r="P296" s="107" t="s">
        <v>1029</v>
      </c>
      <c r="Q296" s="107">
        <v>0.11600928074245948</v>
      </c>
      <c r="R296" s="107" t="s">
        <v>1029</v>
      </c>
      <c r="S296" s="107">
        <v>0.23201856148491895</v>
      </c>
    </row>
    <row r="297" spans="2:19">
      <c r="B297" s="25">
        <v>7133100</v>
      </c>
      <c r="C297" s="273" t="s">
        <v>342</v>
      </c>
      <c r="D297" s="63">
        <v>100</v>
      </c>
      <c r="E297" s="107">
        <v>97.894736842105274</v>
      </c>
      <c r="F297" s="107">
        <v>1.7543859649122817</v>
      </c>
      <c r="G297" s="107" t="s">
        <v>1029</v>
      </c>
      <c r="H297" s="107">
        <v>0.35087719298245634</v>
      </c>
      <c r="I297" s="107" t="s">
        <v>1029</v>
      </c>
      <c r="J297" s="107" t="s">
        <v>1029</v>
      </c>
      <c r="K297" s="107" t="s">
        <v>1029</v>
      </c>
      <c r="L297" s="107" t="s">
        <v>1029</v>
      </c>
      <c r="M297" s="107" t="s">
        <v>1029</v>
      </c>
      <c r="N297" s="107" t="s">
        <v>1029</v>
      </c>
      <c r="O297" s="107" t="s">
        <v>1029</v>
      </c>
      <c r="P297" s="107" t="s">
        <v>1029</v>
      </c>
      <c r="Q297" s="107" t="s">
        <v>1029</v>
      </c>
      <c r="R297" s="107" t="s">
        <v>1029</v>
      </c>
      <c r="S297" s="107" t="s">
        <v>1029</v>
      </c>
    </row>
    <row r="298" spans="2:19">
      <c r="B298" s="25">
        <v>7134000</v>
      </c>
      <c r="C298" s="273" t="s">
        <v>343</v>
      </c>
      <c r="D298" s="63">
        <v>100</v>
      </c>
      <c r="E298" s="107">
        <v>87.662650602409684</v>
      </c>
      <c r="F298" s="107">
        <v>0.53012048192771133</v>
      </c>
      <c r="G298" s="107">
        <v>2.7951807228915686</v>
      </c>
      <c r="H298" s="107">
        <v>5.7831325301204872</v>
      </c>
      <c r="I298" s="107">
        <v>0.53012048192771133</v>
      </c>
      <c r="J298" s="107">
        <v>0.7710843373493983</v>
      </c>
      <c r="K298" s="107" t="s">
        <v>1029</v>
      </c>
      <c r="L298" s="107" t="s">
        <v>1029</v>
      </c>
      <c r="M298" s="107">
        <v>4.8192771084337394E-2</v>
      </c>
      <c r="N298" s="107" t="s">
        <v>1029</v>
      </c>
      <c r="O298" s="107" t="s">
        <v>1029</v>
      </c>
      <c r="P298" s="107" t="s">
        <v>1029</v>
      </c>
      <c r="Q298" s="107" t="s">
        <v>1029</v>
      </c>
      <c r="R298" s="107">
        <v>0.57831325301204872</v>
      </c>
      <c r="S298" s="107">
        <v>1.3012048192771095</v>
      </c>
    </row>
    <row r="299" spans="2:19">
      <c r="B299" s="25">
        <v>7135000</v>
      </c>
      <c r="C299" s="273" t="s">
        <v>344</v>
      </c>
      <c r="D299" s="63">
        <v>100</v>
      </c>
      <c r="E299" s="107">
        <v>100.00000000000004</v>
      </c>
      <c r="F299" s="107" t="s">
        <v>1029</v>
      </c>
      <c r="G299" s="107" t="s">
        <v>1029</v>
      </c>
      <c r="H299" s="107" t="s">
        <v>1029</v>
      </c>
      <c r="I299" s="107" t="s">
        <v>1029</v>
      </c>
      <c r="J299" s="107" t="s">
        <v>1029</v>
      </c>
      <c r="K299" s="107" t="s">
        <v>1029</v>
      </c>
      <c r="L299" s="107" t="s">
        <v>1029</v>
      </c>
      <c r="M299" s="107" t="s">
        <v>1029</v>
      </c>
      <c r="N299" s="107" t="s">
        <v>1029</v>
      </c>
      <c r="O299" s="107" t="s">
        <v>1029</v>
      </c>
      <c r="P299" s="107" t="s">
        <v>1029</v>
      </c>
      <c r="Q299" s="107" t="s">
        <v>1029</v>
      </c>
      <c r="R299" s="107" t="s">
        <v>1029</v>
      </c>
      <c r="S299" s="107" t="s">
        <v>1029</v>
      </c>
    </row>
    <row r="300" spans="2:19">
      <c r="B300" s="25">
        <v>7136000</v>
      </c>
      <c r="C300" s="273" t="s">
        <v>345</v>
      </c>
      <c r="D300" s="63">
        <v>100</v>
      </c>
      <c r="E300" s="107">
        <v>94.456177402323007</v>
      </c>
      <c r="F300" s="107" t="s">
        <v>1029</v>
      </c>
      <c r="G300" s="107">
        <v>4.6990496304118219</v>
      </c>
      <c r="H300" s="107">
        <v>5.2798310454065397E-2</v>
      </c>
      <c r="I300" s="107" t="s">
        <v>1029</v>
      </c>
      <c r="J300" s="107" t="s">
        <v>1029</v>
      </c>
      <c r="K300" s="107" t="s">
        <v>1029</v>
      </c>
      <c r="L300" s="107">
        <v>0.263991552270327</v>
      </c>
      <c r="M300" s="107">
        <v>0.21119324181626159</v>
      </c>
      <c r="N300" s="107">
        <v>5.2798310454065397E-2</v>
      </c>
      <c r="O300" s="107" t="s">
        <v>1029</v>
      </c>
      <c r="P300" s="107" t="s">
        <v>1029</v>
      </c>
      <c r="Q300" s="107" t="s">
        <v>1029</v>
      </c>
      <c r="R300" s="107">
        <v>5.2798310454065397E-2</v>
      </c>
      <c r="S300" s="107">
        <v>0.21119324181626159</v>
      </c>
    </row>
    <row r="301" spans="2:19" s="54" customFormat="1">
      <c r="B301" s="298">
        <v>7400000</v>
      </c>
      <c r="C301" s="302" t="s">
        <v>346</v>
      </c>
      <c r="D301" s="291">
        <v>100</v>
      </c>
      <c r="E301" s="292">
        <v>90.440348273826373</v>
      </c>
      <c r="F301" s="292">
        <v>3.8099154345377051</v>
      </c>
      <c r="G301" s="292">
        <v>0.21096669229256185</v>
      </c>
      <c r="H301" s="292">
        <v>1.8289739509770409</v>
      </c>
      <c r="I301" s="292">
        <v>0.90465378220369752</v>
      </c>
      <c r="J301" s="292">
        <v>0.30929862514078976</v>
      </c>
      <c r="K301" s="292">
        <v>1.2407702072121856</v>
      </c>
      <c r="L301" s="292">
        <v>1.6090679920619123E-2</v>
      </c>
      <c r="M301" s="292">
        <v>0.25745087872990596</v>
      </c>
      <c r="N301" s="292">
        <v>5.542345305991031E-2</v>
      </c>
      <c r="O301" s="292">
        <v>8.9392666225661787E-3</v>
      </c>
      <c r="P301" s="292">
        <v>3.0393506516725011E-2</v>
      </c>
      <c r="Q301" s="292">
        <v>8.4029106252122079E-2</v>
      </c>
      <c r="R301" s="292">
        <v>0.31645003843884273</v>
      </c>
      <c r="S301" s="292">
        <v>0.48629610426760023</v>
      </c>
    </row>
    <row r="302" spans="2:19">
      <c r="B302" s="25">
        <v>7401000</v>
      </c>
      <c r="C302" s="273" t="s">
        <v>347</v>
      </c>
      <c r="D302" s="63">
        <v>100</v>
      </c>
      <c r="E302" s="107">
        <v>92.475386779184717</v>
      </c>
      <c r="F302" s="107">
        <v>5.3546313039983948</v>
      </c>
      <c r="G302" s="107">
        <v>0.36166365280289431</v>
      </c>
      <c r="H302" s="107">
        <v>0.27124773960217075</v>
      </c>
      <c r="I302" s="107">
        <v>0.3717098653807524</v>
      </c>
      <c r="J302" s="107">
        <v>0.16073940124573077</v>
      </c>
      <c r="K302" s="107">
        <v>1.0046212577858172E-2</v>
      </c>
      <c r="L302" s="107">
        <v>3.0138637733574513E-2</v>
      </c>
      <c r="M302" s="107">
        <v>0.14064697609001442</v>
      </c>
      <c r="N302" s="107">
        <v>3.0138637733574513E-2</v>
      </c>
      <c r="O302" s="107">
        <v>1.0046212577858172E-2</v>
      </c>
      <c r="P302" s="107">
        <v>0.12055455093429805</v>
      </c>
      <c r="Q302" s="107">
        <v>0.15069318866787257</v>
      </c>
      <c r="R302" s="107">
        <v>0.28129395218002878</v>
      </c>
      <c r="S302" s="107">
        <v>0.23106288929073796</v>
      </c>
    </row>
    <row r="303" spans="2:19">
      <c r="B303" s="25">
        <v>7402000</v>
      </c>
      <c r="C303" s="273" t="s">
        <v>348</v>
      </c>
      <c r="D303" s="63">
        <v>100</v>
      </c>
      <c r="E303" s="107">
        <v>91.920108942351277</v>
      </c>
      <c r="F303" s="107">
        <v>1.5887426236949604</v>
      </c>
      <c r="G303" s="107">
        <v>0.81706763504312241</v>
      </c>
      <c r="H303" s="107">
        <v>1.3163867453472526</v>
      </c>
      <c r="I303" s="107">
        <v>0.1815705855651383</v>
      </c>
      <c r="J303" s="107" t="s">
        <v>1029</v>
      </c>
      <c r="K303" s="107">
        <v>0.86246028143440701</v>
      </c>
      <c r="L303" s="107" t="s">
        <v>1029</v>
      </c>
      <c r="M303" s="107">
        <v>0.27235587834770747</v>
      </c>
      <c r="N303" s="107" t="s">
        <v>1029</v>
      </c>
      <c r="O303" s="107">
        <v>0.1815705855651383</v>
      </c>
      <c r="P303" s="107">
        <v>0.13617793917385373</v>
      </c>
      <c r="Q303" s="107">
        <v>0.36314117113027661</v>
      </c>
      <c r="R303" s="107">
        <v>0.49931911030413029</v>
      </c>
      <c r="S303" s="107">
        <v>1.8610985020426685</v>
      </c>
    </row>
    <row r="304" spans="2:19">
      <c r="B304" s="25">
        <v>7410000</v>
      </c>
      <c r="C304" s="273" t="s">
        <v>349</v>
      </c>
      <c r="D304" s="63">
        <v>100</v>
      </c>
      <c r="E304" s="107">
        <v>93.93166751657364</v>
      </c>
      <c r="F304" s="107">
        <v>3.0086690464049104</v>
      </c>
      <c r="G304" s="107">
        <v>0.20397756246812951</v>
      </c>
      <c r="H304" s="107">
        <v>1.6318204997450361</v>
      </c>
      <c r="I304" s="107">
        <v>0.17848036715961332</v>
      </c>
      <c r="J304" s="107">
        <v>2.5497195308516189E-2</v>
      </c>
      <c r="K304" s="107" t="s">
        <v>1029</v>
      </c>
      <c r="L304" s="107" t="s">
        <v>1029</v>
      </c>
      <c r="M304" s="107">
        <v>7.6491585925548569E-2</v>
      </c>
      <c r="N304" s="107">
        <v>2.5497195308516189E-2</v>
      </c>
      <c r="O304" s="107" t="s">
        <v>1029</v>
      </c>
      <c r="P304" s="107" t="s">
        <v>1029</v>
      </c>
      <c r="Q304" s="107">
        <v>0.15298317185109714</v>
      </c>
      <c r="R304" s="107">
        <v>0.30596634370219428</v>
      </c>
      <c r="S304" s="107">
        <v>0.45894951555329144</v>
      </c>
    </row>
    <row r="305" spans="2:19">
      <c r="B305" s="25">
        <v>7411000</v>
      </c>
      <c r="C305" s="273" t="s">
        <v>350</v>
      </c>
      <c r="D305" s="63">
        <v>100</v>
      </c>
      <c r="E305" s="107">
        <v>95.457373988799247</v>
      </c>
      <c r="F305" s="107" t="s">
        <v>1029</v>
      </c>
      <c r="G305" s="107" t="s">
        <v>1029</v>
      </c>
      <c r="H305" s="107">
        <v>3.9203484754200448</v>
      </c>
      <c r="I305" s="107">
        <v>6.222775357809595E-2</v>
      </c>
      <c r="J305" s="107">
        <v>0.56004978220286361</v>
      </c>
      <c r="K305" s="107" t="s">
        <v>1029</v>
      </c>
      <c r="L305" s="107" t="s">
        <v>1029</v>
      </c>
      <c r="M305" s="107" t="s">
        <v>1029</v>
      </c>
      <c r="N305" s="107" t="s">
        <v>1029</v>
      </c>
      <c r="O305" s="107" t="s">
        <v>1029</v>
      </c>
      <c r="P305" s="107" t="s">
        <v>1029</v>
      </c>
      <c r="Q305" s="107" t="s">
        <v>1029</v>
      </c>
      <c r="R305" s="107" t="s">
        <v>1029</v>
      </c>
      <c r="S305" s="107" t="s">
        <v>1029</v>
      </c>
    </row>
    <row r="306" spans="2:19">
      <c r="B306" s="25">
        <v>7412000</v>
      </c>
      <c r="C306" s="273" t="s">
        <v>351</v>
      </c>
      <c r="D306" s="63">
        <v>100</v>
      </c>
      <c r="E306" s="107">
        <v>95.430312261995525</v>
      </c>
      <c r="F306" s="107">
        <v>0.53313023610053312</v>
      </c>
      <c r="G306" s="107" t="s">
        <v>1029</v>
      </c>
      <c r="H306" s="107">
        <v>1.1424219345011426</v>
      </c>
      <c r="I306" s="107">
        <v>2.2086824067022088</v>
      </c>
      <c r="J306" s="107" t="s">
        <v>1029</v>
      </c>
      <c r="K306" s="107" t="s">
        <v>1029</v>
      </c>
      <c r="L306" s="107">
        <v>7.6161462300076158E-2</v>
      </c>
      <c r="M306" s="107" t="s">
        <v>1029</v>
      </c>
      <c r="N306" s="107" t="s">
        <v>1029</v>
      </c>
      <c r="O306" s="107" t="s">
        <v>1029</v>
      </c>
      <c r="P306" s="107" t="s">
        <v>1029</v>
      </c>
      <c r="Q306" s="107" t="s">
        <v>1029</v>
      </c>
      <c r="R306" s="107">
        <v>0.45696877380045697</v>
      </c>
      <c r="S306" s="107">
        <v>0.15232292460015232</v>
      </c>
    </row>
    <row r="307" spans="2:19">
      <c r="B307" s="25">
        <v>7413000</v>
      </c>
      <c r="C307" s="273" t="s">
        <v>352</v>
      </c>
      <c r="D307" s="63">
        <v>100</v>
      </c>
      <c r="E307" s="107">
        <v>96.889726672950076</v>
      </c>
      <c r="F307" s="107">
        <v>0.42412818096135657</v>
      </c>
      <c r="G307" s="107">
        <v>9.425070688030146E-2</v>
      </c>
      <c r="H307" s="107">
        <v>9.425070688030146E-2</v>
      </c>
      <c r="I307" s="107">
        <v>0.14137606032045219</v>
      </c>
      <c r="J307" s="107">
        <v>0.37700282752120584</v>
      </c>
      <c r="K307" s="107" t="s">
        <v>1029</v>
      </c>
      <c r="L307" s="107" t="s">
        <v>1029</v>
      </c>
      <c r="M307" s="107" t="s">
        <v>1029</v>
      </c>
      <c r="N307" s="107">
        <v>0.32987747408105511</v>
      </c>
      <c r="O307" s="107" t="s">
        <v>1029</v>
      </c>
      <c r="P307" s="107" t="s">
        <v>1029</v>
      </c>
      <c r="Q307" s="107">
        <v>9.425070688030146E-2</v>
      </c>
      <c r="R307" s="107">
        <v>0.28275212064090438</v>
      </c>
      <c r="S307" s="107">
        <v>1.2723845428840697</v>
      </c>
    </row>
    <row r="308" spans="2:19">
      <c r="B308" s="25">
        <v>7414000</v>
      </c>
      <c r="C308" s="273" t="s">
        <v>353</v>
      </c>
      <c r="D308" s="63">
        <v>100</v>
      </c>
      <c r="E308" s="107">
        <v>99.537572254335259</v>
      </c>
      <c r="F308" s="107">
        <v>0.115606936416185</v>
      </c>
      <c r="G308" s="107" t="s">
        <v>1029</v>
      </c>
      <c r="H308" s="107">
        <v>0.23121387283236999</v>
      </c>
      <c r="I308" s="107" t="s">
        <v>1029</v>
      </c>
      <c r="J308" s="107" t="s">
        <v>1029</v>
      </c>
      <c r="K308" s="107" t="s">
        <v>1029</v>
      </c>
      <c r="L308" s="107" t="s">
        <v>1029</v>
      </c>
      <c r="M308" s="107" t="s">
        <v>1029</v>
      </c>
      <c r="N308" s="107" t="s">
        <v>1029</v>
      </c>
      <c r="O308" s="107" t="s">
        <v>1029</v>
      </c>
      <c r="P308" s="107">
        <v>0.115606936416185</v>
      </c>
      <c r="Q308" s="107" t="s">
        <v>1029</v>
      </c>
      <c r="R308" s="107" t="s">
        <v>1029</v>
      </c>
      <c r="S308" s="107" t="s">
        <v>1029</v>
      </c>
    </row>
    <row r="309" spans="2:19">
      <c r="B309" s="25">
        <v>7415000</v>
      </c>
      <c r="C309" s="273" t="s">
        <v>354</v>
      </c>
      <c r="D309" s="63">
        <v>100</v>
      </c>
      <c r="E309" s="107">
        <v>96.594709638188391</v>
      </c>
      <c r="F309" s="107">
        <v>1.3986013986014016</v>
      </c>
      <c r="G309" s="107">
        <v>6.0808756460930508E-2</v>
      </c>
      <c r="H309" s="107">
        <v>0.88172696868349232</v>
      </c>
      <c r="I309" s="107">
        <v>9.1213134691395761E-2</v>
      </c>
      <c r="J309" s="107">
        <v>0.2736394040741873</v>
      </c>
      <c r="K309" s="107">
        <v>3.0404378230465254E-2</v>
      </c>
      <c r="L309" s="107">
        <v>3.0404378230465254E-2</v>
      </c>
      <c r="M309" s="107" t="s">
        <v>1029</v>
      </c>
      <c r="N309" s="107">
        <v>3.0404378230465254E-2</v>
      </c>
      <c r="O309" s="107" t="s">
        <v>1029</v>
      </c>
      <c r="P309" s="107" t="s">
        <v>1029</v>
      </c>
      <c r="Q309" s="107">
        <v>9.1213134691395761E-2</v>
      </c>
      <c r="R309" s="107" t="s">
        <v>1029</v>
      </c>
      <c r="S309" s="107">
        <v>0.51687442991790933</v>
      </c>
    </row>
    <row r="310" spans="2:19">
      <c r="B310" s="25">
        <v>7416000</v>
      </c>
      <c r="C310" s="273" t="s">
        <v>355</v>
      </c>
      <c r="D310" s="63">
        <v>100</v>
      </c>
      <c r="E310" s="107">
        <v>79.115479115479147</v>
      </c>
      <c r="F310" s="107">
        <v>14.373464373464378</v>
      </c>
      <c r="G310" s="107" t="s">
        <v>1029</v>
      </c>
      <c r="H310" s="107">
        <v>1.105651105651106</v>
      </c>
      <c r="I310" s="107">
        <v>0.61425061425061445</v>
      </c>
      <c r="J310" s="107">
        <v>3.0712530712530723</v>
      </c>
      <c r="K310" s="107" t="s">
        <v>1029</v>
      </c>
      <c r="L310" s="107" t="s">
        <v>1029</v>
      </c>
      <c r="M310" s="107" t="s">
        <v>1029</v>
      </c>
      <c r="N310" s="107" t="s">
        <v>1029</v>
      </c>
      <c r="O310" s="107" t="s">
        <v>1029</v>
      </c>
      <c r="P310" s="107" t="s">
        <v>1029</v>
      </c>
      <c r="Q310" s="107" t="s">
        <v>1029</v>
      </c>
      <c r="R310" s="107" t="s">
        <v>1029</v>
      </c>
      <c r="S310" s="107">
        <v>1.7199017199017206</v>
      </c>
    </row>
    <row r="311" spans="2:19">
      <c r="B311" s="25">
        <v>7417000</v>
      </c>
      <c r="C311" s="273" t="s">
        <v>356</v>
      </c>
      <c r="D311" s="63">
        <v>100</v>
      </c>
      <c r="E311" s="107">
        <v>91.525423728813749</v>
      </c>
      <c r="F311" s="107">
        <v>6.5840938722294657</v>
      </c>
      <c r="G311" s="107">
        <v>6.51890482398957E-2</v>
      </c>
      <c r="H311" s="107">
        <v>0.5215123859191656</v>
      </c>
      <c r="I311" s="107">
        <v>0.84745762711864403</v>
      </c>
      <c r="J311" s="107" t="s">
        <v>1029</v>
      </c>
      <c r="K311" s="107" t="s">
        <v>1029</v>
      </c>
      <c r="L311" s="107">
        <v>6.51890482398957E-2</v>
      </c>
      <c r="M311" s="107" t="s">
        <v>1029</v>
      </c>
      <c r="N311" s="107" t="s">
        <v>1029</v>
      </c>
      <c r="O311" s="107" t="s">
        <v>1029</v>
      </c>
      <c r="P311" s="107" t="s">
        <v>1029</v>
      </c>
      <c r="Q311" s="107" t="s">
        <v>1029</v>
      </c>
      <c r="R311" s="107" t="s">
        <v>1029</v>
      </c>
      <c r="S311" s="107">
        <v>0.39113428943937423</v>
      </c>
    </row>
    <row r="312" spans="2:19">
      <c r="B312" s="25">
        <v>7418000</v>
      </c>
      <c r="C312" s="273" t="s">
        <v>357</v>
      </c>
      <c r="D312" s="63">
        <v>100</v>
      </c>
      <c r="E312" s="107">
        <v>97.984322508398762</v>
      </c>
      <c r="F312" s="107">
        <v>0.89585666293392985</v>
      </c>
      <c r="G312" s="107">
        <v>0.11198208286674123</v>
      </c>
      <c r="H312" s="107">
        <v>0.89585666293393007</v>
      </c>
      <c r="I312" s="107" t="s">
        <v>1029</v>
      </c>
      <c r="J312" s="107" t="s">
        <v>1029</v>
      </c>
      <c r="K312" s="107" t="s">
        <v>1029</v>
      </c>
      <c r="L312" s="107" t="s">
        <v>1029</v>
      </c>
      <c r="M312" s="107">
        <v>0.11198208286674123</v>
      </c>
      <c r="N312" s="107" t="s">
        <v>1029</v>
      </c>
      <c r="O312" s="107" t="s">
        <v>1029</v>
      </c>
      <c r="P312" s="107" t="s">
        <v>1029</v>
      </c>
      <c r="Q312" s="107" t="s">
        <v>1029</v>
      </c>
      <c r="R312" s="107" t="s">
        <v>1029</v>
      </c>
      <c r="S312" s="107" t="s">
        <v>1029</v>
      </c>
    </row>
    <row r="313" spans="2:19">
      <c r="B313" s="25">
        <v>7419000</v>
      </c>
      <c r="C313" s="273" t="s">
        <v>358</v>
      </c>
      <c r="D313" s="63">
        <v>100</v>
      </c>
      <c r="E313" s="107">
        <v>94.272300469483568</v>
      </c>
      <c r="F313" s="107">
        <v>1.7840375586854438</v>
      </c>
      <c r="G313" s="107">
        <v>9.3896713615023358E-2</v>
      </c>
      <c r="H313" s="107">
        <v>2.6291079812206539</v>
      </c>
      <c r="I313" s="107" t="s">
        <v>1029</v>
      </c>
      <c r="J313" s="107">
        <v>0.84507042253521014</v>
      </c>
      <c r="K313" s="107" t="s">
        <v>1029</v>
      </c>
      <c r="L313" s="107" t="s">
        <v>1029</v>
      </c>
      <c r="M313" s="107" t="s">
        <v>1029</v>
      </c>
      <c r="N313" s="107">
        <v>9.3896713615023358E-2</v>
      </c>
      <c r="O313" s="107" t="s">
        <v>1029</v>
      </c>
      <c r="P313" s="107" t="s">
        <v>1029</v>
      </c>
      <c r="Q313" s="107" t="s">
        <v>1029</v>
      </c>
      <c r="R313" s="107" t="s">
        <v>1029</v>
      </c>
      <c r="S313" s="107">
        <v>0.28169014084507005</v>
      </c>
    </row>
    <row r="314" spans="2:19">
      <c r="B314" s="25">
        <v>7420000</v>
      </c>
      <c r="C314" s="273" t="s">
        <v>359</v>
      </c>
      <c r="D314" s="63">
        <v>100</v>
      </c>
      <c r="E314" s="107">
        <v>98.545454545454518</v>
      </c>
      <c r="F314" s="107">
        <v>0.21818181818181823</v>
      </c>
      <c r="G314" s="107">
        <v>0.29090909090909101</v>
      </c>
      <c r="H314" s="107" t="s">
        <v>1029</v>
      </c>
      <c r="I314" s="107">
        <v>0.21818181818181823</v>
      </c>
      <c r="J314" s="107" t="s">
        <v>1029</v>
      </c>
      <c r="K314" s="107" t="s">
        <v>1029</v>
      </c>
      <c r="L314" s="107" t="s">
        <v>1029</v>
      </c>
      <c r="M314" s="107" t="s">
        <v>1029</v>
      </c>
      <c r="N314" s="107">
        <v>0.1454545454545455</v>
      </c>
      <c r="O314" s="107" t="s">
        <v>1029</v>
      </c>
      <c r="P314" s="107" t="s">
        <v>1029</v>
      </c>
      <c r="Q314" s="107" t="s">
        <v>1029</v>
      </c>
      <c r="R314" s="107">
        <v>0.50909090909090926</v>
      </c>
      <c r="S314" s="107">
        <v>7.2727272727272751E-2</v>
      </c>
    </row>
    <row r="315" spans="2:19">
      <c r="B315" s="25">
        <v>7421000</v>
      </c>
      <c r="C315" s="273" t="s">
        <v>360</v>
      </c>
      <c r="D315" s="63">
        <v>100</v>
      </c>
      <c r="E315" s="107">
        <v>41.607000795544934</v>
      </c>
      <c r="F315" s="107">
        <v>0.15910898965791576</v>
      </c>
      <c r="G315" s="107">
        <v>1.352426412092284</v>
      </c>
      <c r="H315" s="107">
        <v>0.39777247414478939</v>
      </c>
      <c r="I315" s="107" t="s">
        <v>1029</v>
      </c>
      <c r="J315" s="107">
        <v>0.95465393794749465</v>
      </c>
      <c r="K315" s="107">
        <v>53.142402545743849</v>
      </c>
      <c r="L315" s="107" t="s">
        <v>1029</v>
      </c>
      <c r="M315" s="107" t="s">
        <v>1029</v>
      </c>
      <c r="N315" s="107" t="s">
        <v>1029</v>
      </c>
      <c r="O315" s="107" t="s">
        <v>1029</v>
      </c>
      <c r="P315" s="107" t="s">
        <v>1029</v>
      </c>
      <c r="Q315" s="107">
        <v>0.47732696897374732</v>
      </c>
      <c r="R315" s="107">
        <v>0.87509944311853671</v>
      </c>
      <c r="S315" s="107">
        <v>1.0342084327764522</v>
      </c>
    </row>
    <row r="316" spans="2:19">
      <c r="B316" s="25">
        <v>7422000</v>
      </c>
      <c r="C316" s="273" t="s">
        <v>361</v>
      </c>
      <c r="D316" s="63">
        <v>100</v>
      </c>
      <c r="E316" s="107">
        <v>99.186109603906829</v>
      </c>
      <c r="F316" s="107">
        <v>0.5425935973955498</v>
      </c>
      <c r="G316" s="107" t="s">
        <v>1029</v>
      </c>
      <c r="H316" s="107">
        <v>5.425935973955498E-2</v>
      </c>
      <c r="I316" s="107" t="s">
        <v>1029</v>
      </c>
      <c r="J316" s="107" t="s">
        <v>1029</v>
      </c>
      <c r="K316" s="107">
        <v>5.425935973955498E-2</v>
      </c>
      <c r="L316" s="107" t="s">
        <v>1029</v>
      </c>
      <c r="M316" s="107">
        <v>0.10851871947910996</v>
      </c>
      <c r="N316" s="107" t="s">
        <v>1029</v>
      </c>
      <c r="O316" s="107" t="s">
        <v>1029</v>
      </c>
      <c r="P316" s="107" t="s">
        <v>1029</v>
      </c>
      <c r="Q316" s="107" t="s">
        <v>1029</v>
      </c>
      <c r="R316" s="107">
        <v>5.425935973955498E-2</v>
      </c>
      <c r="S316" s="107" t="s">
        <v>1029</v>
      </c>
    </row>
    <row r="317" spans="2:19">
      <c r="B317" s="25">
        <v>7423000</v>
      </c>
      <c r="C317" s="273" t="s">
        <v>362</v>
      </c>
      <c r="D317" s="63">
        <v>100</v>
      </c>
      <c r="E317" s="107">
        <v>99.519890260631101</v>
      </c>
      <c r="F317" s="107" t="s">
        <v>1029</v>
      </c>
      <c r="G317" s="107" t="s">
        <v>1029</v>
      </c>
      <c r="H317" s="107">
        <v>0.27434842249657071</v>
      </c>
      <c r="I317" s="107" t="s">
        <v>1029</v>
      </c>
      <c r="J317" s="107" t="s">
        <v>1029</v>
      </c>
      <c r="K317" s="107" t="s">
        <v>1029</v>
      </c>
      <c r="L317" s="107" t="s">
        <v>1029</v>
      </c>
      <c r="M317" s="107" t="s">
        <v>1029</v>
      </c>
      <c r="N317" s="107" t="s">
        <v>1029</v>
      </c>
      <c r="O317" s="107" t="s">
        <v>1029</v>
      </c>
      <c r="P317" s="107" t="s">
        <v>1029</v>
      </c>
      <c r="Q317" s="107" t="s">
        <v>1029</v>
      </c>
      <c r="R317" s="107" t="s">
        <v>1029</v>
      </c>
      <c r="S317" s="107">
        <v>0.20576131687242805</v>
      </c>
    </row>
    <row r="318" spans="2:19">
      <c r="B318" s="25">
        <v>7424000</v>
      </c>
      <c r="C318" s="273" t="s">
        <v>363</v>
      </c>
      <c r="D318" s="63">
        <v>100</v>
      </c>
      <c r="E318" s="107">
        <v>81.250000000000156</v>
      </c>
      <c r="F318" s="107">
        <v>5.1897321428571495</v>
      </c>
      <c r="G318" s="107" t="s">
        <v>1029</v>
      </c>
      <c r="H318" s="107">
        <v>4.0736607142857189</v>
      </c>
      <c r="I318" s="107">
        <v>1.6183035714285734</v>
      </c>
      <c r="J318" s="107">
        <v>0.44642857142857201</v>
      </c>
      <c r="K318" s="107" t="s">
        <v>1029</v>
      </c>
      <c r="L318" s="107" t="s">
        <v>1029</v>
      </c>
      <c r="M318" s="107">
        <v>6.250000000000008</v>
      </c>
      <c r="N318" s="107">
        <v>0.111607142857143</v>
      </c>
      <c r="O318" s="107" t="s">
        <v>1029</v>
      </c>
      <c r="P318" s="107" t="s">
        <v>1029</v>
      </c>
      <c r="Q318" s="107" t="s">
        <v>1029</v>
      </c>
      <c r="R318" s="107">
        <v>0.61383928571428648</v>
      </c>
      <c r="S318" s="107">
        <v>0.44642857142857201</v>
      </c>
    </row>
    <row r="319" spans="2:19">
      <c r="B319" s="25">
        <v>7425000</v>
      </c>
      <c r="C319" s="273" t="s">
        <v>364</v>
      </c>
      <c r="D319" s="63">
        <v>100</v>
      </c>
      <c r="E319" s="107">
        <v>93.329775880469597</v>
      </c>
      <c r="F319" s="107">
        <v>0.26680896478121696</v>
      </c>
      <c r="G319" s="107">
        <v>0.16008537886873017</v>
      </c>
      <c r="H319" s="107">
        <v>4.5891141942369318</v>
      </c>
      <c r="I319" s="107">
        <v>0.48025613660619049</v>
      </c>
      <c r="J319" s="107" t="s">
        <v>1029</v>
      </c>
      <c r="K319" s="107" t="s">
        <v>1029</v>
      </c>
      <c r="L319" s="107" t="s">
        <v>1029</v>
      </c>
      <c r="M319" s="107" t="s">
        <v>1029</v>
      </c>
      <c r="N319" s="107" t="s">
        <v>1029</v>
      </c>
      <c r="O319" s="107" t="s">
        <v>1029</v>
      </c>
      <c r="P319" s="107" t="s">
        <v>1029</v>
      </c>
      <c r="Q319" s="107" t="s">
        <v>1029</v>
      </c>
      <c r="R319" s="107" t="s">
        <v>1029</v>
      </c>
      <c r="S319" s="107">
        <v>1.1739594450373547</v>
      </c>
    </row>
    <row r="320" spans="2:19">
      <c r="B320" s="25">
        <v>7426000</v>
      </c>
      <c r="C320" s="273" t="s">
        <v>365</v>
      </c>
      <c r="D320" s="63">
        <v>100</v>
      </c>
      <c r="E320" s="107">
        <v>98.356401384082815</v>
      </c>
      <c r="F320" s="107" t="s">
        <v>1029</v>
      </c>
      <c r="G320" s="107" t="s">
        <v>1029</v>
      </c>
      <c r="H320" s="107" t="s">
        <v>1029</v>
      </c>
      <c r="I320" s="107" t="s">
        <v>1029</v>
      </c>
      <c r="J320" s="107" t="s">
        <v>1029</v>
      </c>
      <c r="K320" s="107" t="s">
        <v>1029</v>
      </c>
      <c r="L320" s="107">
        <v>8.6505190311418581E-2</v>
      </c>
      <c r="M320" s="107" t="s">
        <v>1029</v>
      </c>
      <c r="N320" s="107" t="s">
        <v>1029</v>
      </c>
      <c r="O320" s="107" t="s">
        <v>1029</v>
      </c>
      <c r="P320" s="107" t="s">
        <v>1029</v>
      </c>
      <c r="Q320" s="107" t="s">
        <v>1029</v>
      </c>
      <c r="R320" s="107" t="s">
        <v>1029</v>
      </c>
      <c r="S320" s="107">
        <v>1.5570934256055344</v>
      </c>
    </row>
    <row r="321" spans="2:19">
      <c r="B321" s="25">
        <v>7427000</v>
      </c>
      <c r="C321" s="273" t="s">
        <v>223</v>
      </c>
      <c r="D321" s="63">
        <v>100</v>
      </c>
      <c r="E321" s="107">
        <v>99.027237354085614</v>
      </c>
      <c r="F321" s="107" t="s">
        <v>1029</v>
      </c>
      <c r="G321" s="107" t="s">
        <v>1029</v>
      </c>
      <c r="H321" s="107" t="s">
        <v>1029</v>
      </c>
      <c r="I321" s="107" t="s">
        <v>1029</v>
      </c>
      <c r="J321" s="107" t="s">
        <v>1029</v>
      </c>
      <c r="K321" s="107">
        <v>0.7782101167315173</v>
      </c>
      <c r="L321" s="107" t="s">
        <v>1029</v>
      </c>
      <c r="M321" s="107" t="s">
        <v>1029</v>
      </c>
      <c r="N321" s="107" t="s">
        <v>1029</v>
      </c>
      <c r="O321" s="107" t="s">
        <v>1029</v>
      </c>
      <c r="P321" s="107" t="s">
        <v>1029</v>
      </c>
      <c r="Q321" s="107" t="s">
        <v>1029</v>
      </c>
      <c r="R321" s="107" t="s">
        <v>1029</v>
      </c>
      <c r="S321" s="107">
        <v>0.19455252918287932</v>
      </c>
    </row>
    <row r="322" spans="2:19">
      <c r="B322" s="25">
        <v>7428000</v>
      </c>
      <c r="C322" s="273" t="s">
        <v>366</v>
      </c>
      <c r="D322" s="63">
        <v>100</v>
      </c>
      <c r="E322" s="107">
        <v>97.450782433114142</v>
      </c>
      <c r="F322" s="107">
        <v>0.45431600201918099</v>
      </c>
      <c r="G322" s="107">
        <v>0.17667844522968151</v>
      </c>
      <c r="H322" s="107">
        <v>0.78243311458858955</v>
      </c>
      <c r="I322" s="107">
        <v>2.5239777889954504E-2</v>
      </c>
      <c r="J322" s="107">
        <v>0.83291267036849859</v>
      </c>
      <c r="K322" s="107" t="s">
        <v>1029</v>
      </c>
      <c r="L322" s="107" t="s">
        <v>1029</v>
      </c>
      <c r="M322" s="107" t="s">
        <v>1029</v>
      </c>
      <c r="N322" s="107">
        <v>2.5239777889954504E-2</v>
      </c>
      <c r="O322" s="107" t="s">
        <v>1029</v>
      </c>
      <c r="P322" s="107" t="s">
        <v>1029</v>
      </c>
      <c r="Q322" s="107" t="s">
        <v>1029</v>
      </c>
      <c r="R322" s="107">
        <v>0.25239777889954501</v>
      </c>
      <c r="S322" s="107" t="s">
        <v>1029</v>
      </c>
    </row>
    <row r="323" spans="2:19">
      <c r="B323" s="25">
        <v>7429000</v>
      </c>
      <c r="C323" s="273" t="s">
        <v>367</v>
      </c>
      <c r="D323" s="63">
        <v>100</v>
      </c>
      <c r="E323" s="107">
        <v>96.758817921830229</v>
      </c>
      <c r="F323" s="107">
        <v>2.3832221163012335</v>
      </c>
      <c r="G323" s="107">
        <v>9.532888465204932E-2</v>
      </c>
      <c r="H323" s="107">
        <v>0.19065776930409864</v>
      </c>
      <c r="I323" s="107">
        <v>4.766444232602466E-2</v>
      </c>
      <c r="J323" s="107" t="s">
        <v>1029</v>
      </c>
      <c r="K323" s="107" t="s">
        <v>1029</v>
      </c>
      <c r="L323" s="107" t="s">
        <v>1029</v>
      </c>
      <c r="M323" s="107">
        <v>4.766444232602466E-2</v>
      </c>
      <c r="N323" s="107">
        <v>4.766444232602466E-2</v>
      </c>
      <c r="O323" s="107" t="s">
        <v>1029</v>
      </c>
      <c r="P323" s="107" t="s">
        <v>1029</v>
      </c>
      <c r="Q323" s="107" t="s">
        <v>1029</v>
      </c>
      <c r="R323" s="107">
        <v>4.766444232602466E-2</v>
      </c>
      <c r="S323" s="107">
        <v>0.38131553860819728</v>
      </c>
    </row>
    <row r="324" spans="2:19">
      <c r="B324" s="25">
        <v>7430000</v>
      </c>
      <c r="C324" s="273" t="s">
        <v>368</v>
      </c>
      <c r="D324" s="63">
        <v>100</v>
      </c>
      <c r="E324" s="107">
        <v>88.116117326882332</v>
      </c>
      <c r="F324" s="107">
        <v>3.0843664953129712</v>
      </c>
      <c r="G324" s="107" t="s">
        <v>1029</v>
      </c>
      <c r="H324" s="107">
        <v>7.2573329301481682</v>
      </c>
      <c r="I324" s="107">
        <v>0.66525551859691556</v>
      </c>
      <c r="J324" s="107">
        <v>3.02388872089507E-2</v>
      </c>
      <c r="K324" s="107" t="s">
        <v>1029</v>
      </c>
      <c r="L324" s="107" t="s">
        <v>1029</v>
      </c>
      <c r="M324" s="107" t="s">
        <v>1029</v>
      </c>
      <c r="N324" s="107">
        <v>3.02388872089507E-2</v>
      </c>
      <c r="O324" s="107" t="s">
        <v>1029</v>
      </c>
      <c r="P324" s="107">
        <v>3.02388872089507E-2</v>
      </c>
      <c r="Q324" s="107">
        <v>0.1209555488358028</v>
      </c>
      <c r="R324" s="107">
        <v>0.30238887208950699</v>
      </c>
      <c r="S324" s="107">
        <v>0.36286664650740841</v>
      </c>
    </row>
    <row r="325" spans="2:19">
      <c r="B325" s="25">
        <v>7431000</v>
      </c>
      <c r="C325" s="273" t="s">
        <v>369</v>
      </c>
      <c r="D325" s="63">
        <v>100</v>
      </c>
      <c r="E325" s="107">
        <v>100</v>
      </c>
      <c r="F325" s="107" t="s">
        <v>1029</v>
      </c>
      <c r="G325" s="107" t="s">
        <v>1029</v>
      </c>
      <c r="H325" s="107" t="s">
        <v>1029</v>
      </c>
      <c r="I325" s="107" t="s">
        <v>1029</v>
      </c>
      <c r="J325" s="107" t="s">
        <v>1029</v>
      </c>
      <c r="K325" s="107" t="s">
        <v>1029</v>
      </c>
      <c r="L325" s="107" t="s">
        <v>1029</v>
      </c>
      <c r="M325" s="107" t="s">
        <v>1029</v>
      </c>
      <c r="N325" s="107" t="s">
        <v>1029</v>
      </c>
      <c r="O325" s="107" t="s">
        <v>1029</v>
      </c>
      <c r="P325" s="107" t="s">
        <v>1029</v>
      </c>
      <c r="Q325" s="107" t="s">
        <v>1029</v>
      </c>
      <c r="R325" s="107" t="s">
        <v>1029</v>
      </c>
      <c r="S325" s="107" t="s">
        <v>1029</v>
      </c>
    </row>
    <row r="326" spans="2:19">
      <c r="B326" s="25">
        <v>7432000</v>
      </c>
      <c r="C326" s="273" t="s">
        <v>370</v>
      </c>
      <c r="D326" s="63">
        <v>100</v>
      </c>
      <c r="E326" s="107">
        <v>54.964429322610464</v>
      </c>
      <c r="F326" s="107">
        <v>25.42530157748223</v>
      </c>
      <c r="G326" s="107">
        <v>3.093102381688834E-2</v>
      </c>
      <c r="H326" s="107">
        <v>7.0832044540674239</v>
      </c>
      <c r="I326" s="107">
        <v>10.454686050108261</v>
      </c>
      <c r="J326" s="107">
        <v>0.83513764305598537</v>
      </c>
      <c r="K326" s="107" t="s">
        <v>1029</v>
      </c>
      <c r="L326" s="107">
        <v>6.186204763377668E-2</v>
      </c>
      <c r="M326" s="107" t="s">
        <v>1029</v>
      </c>
      <c r="N326" s="107">
        <v>0.24744819053510672</v>
      </c>
      <c r="O326" s="107" t="s">
        <v>1029</v>
      </c>
      <c r="P326" s="107" t="s">
        <v>1029</v>
      </c>
      <c r="Q326" s="107" t="s">
        <v>1029</v>
      </c>
      <c r="R326" s="107">
        <v>0.71141354778843191</v>
      </c>
      <c r="S326" s="107">
        <v>0.18558614290133008</v>
      </c>
    </row>
    <row r="327" spans="2:19">
      <c r="B327" s="25">
        <v>7433000</v>
      </c>
      <c r="C327" s="273" t="s">
        <v>371</v>
      </c>
      <c r="D327" s="63">
        <v>100</v>
      </c>
      <c r="E327" s="107">
        <v>83.156966490299709</v>
      </c>
      <c r="F327" s="107">
        <v>2.1164021164021158</v>
      </c>
      <c r="G327" s="107">
        <v>1.2345679012345676</v>
      </c>
      <c r="H327" s="107">
        <v>5.1146384479717799</v>
      </c>
      <c r="I327" s="107">
        <v>8.8183421516754831E-2</v>
      </c>
      <c r="J327" s="107">
        <v>1.3227513227513226</v>
      </c>
      <c r="K327" s="107" t="s">
        <v>1029</v>
      </c>
      <c r="L327" s="107" t="s">
        <v>1029</v>
      </c>
      <c r="M327" s="107">
        <v>0.35273368606701933</v>
      </c>
      <c r="N327" s="107">
        <v>0.26455026455026448</v>
      </c>
      <c r="O327" s="107" t="s">
        <v>1029</v>
      </c>
      <c r="P327" s="107" t="s">
        <v>1029</v>
      </c>
      <c r="Q327" s="107">
        <v>0.26455026455026448</v>
      </c>
      <c r="R327" s="107">
        <v>3.5273368606701929</v>
      </c>
      <c r="S327" s="107">
        <v>2.5573192239858908</v>
      </c>
    </row>
    <row r="328" spans="2:19" s="54" customFormat="1">
      <c r="B328" s="298">
        <v>7800000</v>
      </c>
      <c r="C328" s="302" t="s">
        <v>372</v>
      </c>
      <c r="D328" s="291">
        <v>100</v>
      </c>
      <c r="E328" s="292">
        <v>98.106092920880499</v>
      </c>
      <c r="F328" s="292">
        <v>0.11090446859697244</v>
      </c>
      <c r="G328" s="292">
        <v>0.56305345595385914</v>
      </c>
      <c r="H328" s="292">
        <v>0.18256581753655463</v>
      </c>
      <c r="I328" s="292">
        <v>8.0192461908580065E-2</v>
      </c>
      <c r="J328" s="292">
        <v>0.20986537903734787</v>
      </c>
      <c r="K328" s="292">
        <v>1.5356003344196184E-2</v>
      </c>
      <c r="L328" s="292">
        <v>1.0237335562797455E-2</v>
      </c>
      <c r="M328" s="292">
        <v>2.2180893719394489E-2</v>
      </c>
      <c r="N328" s="292">
        <v>7.5073794127181348E-2</v>
      </c>
      <c r="O328" s="292">
        <v>6.824890375198304E-3</v>
      </c>
      <c r="P328" s="292">
        <v>1.3649780750396608E-2</v>
      </c>
      <c r="Q328" s="292">
        <v>0.11090446859697244</v>
      </c>
      <c r="R328" s="292">
        <v>0.19792182088075083</v>
      </c>
      <c r="S328" s="292">
        <v>0.29517650872732681</v>
      </c>
    </row>
    <row r="329" spans="2:19">
      <c r="B329" s="25">
        <v>7801000</v>
      </c>
      <c r="C329" s="273" t="s">
        <v>373</v>
      </c>
      <c r="D329" s="63">
        <v>100</v>
      </c>
      <c r="E329" s="107">
        <v>96.616986042110327</v>
      </c>
      <c r="F329" s="107">
        <v>0.17033356990773604</v>
      </c>
      <c r="G329" s="107">
        <v>0.98888100307546767</v>
      </c>
      <c r="H329" s="107">
        <v>0.30281523539153071</v>
      </c>
      <c r="I329" s="107">
        <v>0.10882422521883134</v>
      </c>
      <c r="J329" s="107">
        <v>0.26969481902058212</v>
      </c>
      <c r="K329" s="107">
        <v>9.4629761059853348E-3</v>
      </c>
      <c r="L329" s="107">
        <v>2.8388928317956006E-2</v>
      </c>
      <c r="M329" s="107">
        <v>5.2046368582919333E-2</v>
      </c>
      <c r="N329" s="107">
        <v>0.13721315353678737</v>
      </c>
      <c r="O329" s="107" t="s">
        <v>1029</v>
      </c>
      <c r="P329" s="107">
        <v>3.3120416370948667E-2</v>
      </c>
      <c r="Q329" s="107">
        <v>0.24130589070262601</v>
      </c>
      <c r="R329" s="107">
        <v>0.411639460610362</v>
      </c>
      <c r="S329" s="107">
        <v>0.62928791104802517</v>
      </c>
    </row>
    <row r="330" spans="2:19">
      <c r="B330" s="25">
        <v>7810000</v>
      </c>
      <c r="C330" s="273" t="s">
        <v>374</v>
      </c>
      <c r="D330" s="63">
        <v>100</v>
      </c>
      <c r="E330" s="107">
        <v>99.750374438342732</v>
      </c>
      <c r="F330" s="107" t="s">
        <v>1029</v>
      </c>
      <c r="G330" s="107">
        <v>0.19970044932601114</v>
      </c>
      <c r="H330" s="107" t="s">
        <v>1029</v>
      </c>
      <c r="I330" s="107" t="s">
        <v>1029</v>
      </c>
      <c r="J330" s="107" t="s">
        <v>1029</v>
      </c>
      <c r="K330" s="107" t="s">
        <v>1029</v>
      </c>
      <c r="L330" s="107" t="s">
        <v>1029</v>
      </c>
      <c r="M330" s="107" t="s">
        <v>1029</v>
      </c>
      <c r="N330" s="107" t="s">
        <v>1029</v>
      </c>
      <c r="O330" s="107" t="s">
        <v>1029</v>
      </c>
      <c r="P330" s="107" t="s">
        <v>1029</v>
      </c>
      <c r="Q330" s="107" t="s">
        <v>1029</v>
      </c>
      <c r="R330" s="107" t="s">
        <v>1029</v>
      </c>
      <c r="S330" s="107">
        <v>4.9925112331502784E-2</v>
      </c>
    </row>
    <row r="331" spans="2:19">
      <c r="B331" s="25">
        <v>7811000</v>
      </c>
      <c r="C331" s="277" t="s">
        <v>375</v>
      </c>
      <c r="D331" s="63">
        <v>100</v>
      </c>
      <c r="E331" s="107">
        <v>99.425287356321832</v>
      </c>
      <c r="F331" s="107" t="s">
        <v>1029</v>
      </c>
      <c r="G331" s="107">
        <v>0.38314176245210779</v>
      </c>
      <c r="H331" s="107" t="s">
        <v>1029</v>
      </c>
      <c r="I331" s="107" t="s">
        <v>1029</v>
      </c>
      <c r="J331" s="107" t="s">
        <v>1029</v>
      </c>
      <c r="K331" s="107" t="s">
        <v>1029</v>
      </c>
      <c r="L331" s="107" t="s">
        <v>1029</v>
      </c>
      <c r="M331" s="107" t="s">
        <v>1029</v>
      </c>
      <c r="N331" s="107" t="s">
        <v>1029</v>
      </c>
      <c r="O331" s="107" t="s">
        <v>1029</v>
      </c>
      <c r="P331" s="107" t="s">
        <v>1029</v>
      </c>
      <c r="Q331" s="107" t="s">
        <v>1029</v>
      </c>
      <c r="R331" s="107">
        <v>0.1915708812260539</v>
      </c>
      <c r="S331" s="107" t="s">
        <v>1029</v>
      </c>
    </row>
    <row r="332" spans="2:19">
      <c r="B332" s="25">
        <v>7812000</v>
      </c>
      <c r="C332" s="273" t="s">
        <v>376</v>
      </c>
      <c r="D332" s="63">
        <v>100</v>
      </c>
      <c r="E332" s="107">
        <v>99.320305862361991</v>
      </c>
      <c r="F332" s="107">
        <v>0.50977060322854728</v>
      </c>
      <c r="G332" s="107" t="s">
        <v>1029</v>
      </c>
      <c r="H332" s="107" t="s">
        <v>1029</v>
      </c>
      <c r="I332" s="107" t="s">
        <v>1029</v>
      </c>
      <c r="J332" s="107" t="s">
        <v>1029</v>
      </c>
      <c r="K332" s="107" t="s">
        <v>1029</v>
      </c>
      <c r="L332" s="107" t="s">
        <v>1029</v>
      </c>
      <c r="M332" s="107" t="s">
        <v>1029</v>
      </c>
      <c r="N332" s="107" t="s">
        <v>1029</v>
      </c>
      <c r="O332" s="107" t="s">
        <v>1029</v>
      </c>
      <c r="P332" s="107" t="s">
        <v>1029</v>
      </c>
      <c r="Q332" s="107" t="s">
        <v>1029</v>
      </c>
      <c r="R332" s="107">
        <v>0.16992353440951574</v>
      </c>
      <c r="S332" s="107" t="s">
        <v>1029</v>
      </c>
    </row>
    <row r="333" spans="2:19">
      <c r="B333" s="25">
        <v>7813000</v>
      </c>
      <c r="C333" s="273" t="s">
        <v>377</v>
      </c>
      <c r="D333" s="63">
        <v>100</v>
      </c>
      <c r="E333" s="107">
        <v>99.598163030998947</v>
      </c>
      <c r="F333" s="107" t="s">
        <v>1029</v>
      </c>
      <c r="G333" s="107">
        <v>5.7405281285878282E-2</v>
      </c>
      <c r="H333" s="107" t="s">
        <v>1029</v>
      </c>
      <c r="I333" s="107" t="s">
        <v>1029</v>
      </c>
      <c r="J333" s="107" t="s">
        <v>1029</v>
      </c>
      <c r="K333" s="107" t="s">
        <v>1029</v>
      </c>
      <c r="L333" s="107" t="s">
        <v>1029</v>
      </c>
      <c r="M333" s="107" t="s">
        <v>1029</v>
      </c>
      <c r="N333" s="107" t="s">
        <v>1029</v>
      </c>
      <c r="O333" s="107" t="s">
        <v>1029</v>
      </c>
      <c r="P333" s="107" t="s">
        <v>1029</v>
      </c>
      <c r="Q333" s="107">
        <v>0.11481056257175656</v>
      </c>
      <c r="R333" s="107">
        <v>0.11481056257175656</v>
      </c>
      <c r="S333" s="107">
        <v>0.11481056257175656</v>
      </c>
    </row>
    <row r="334" spans="2:19">
      <c r="B334" s="25">
        <v>7814000</v>
      </c>
      <c r="C334" s="273" t="s">
        <v>378</v>
      </c>
      <c r="D334" s="63">
        <v>100</v>
      </c>
      <c r="E334" s="107">
        <v>98.715596330275147</v>
      </c>
      <c r="F334" s="107" t="s">
        <v>1029</v>
      </c>
      <c r="G334" s="107">
        <v>0.13761467889908252</v>
      </c>
      <c r="H334" s="107">
        <v>0.55045871559633008</v>
      </c>
      <c r="I334" s="107" t="s">
        <v>1029</v>
      </c>
      <c r="J334" s="107">
        <v>0.27522935779816504</v>
      </c>
      <c r="K334" s="107" t="s">
        <v>1029</v>
      </c>
      <c r="L334" s="107" t="s">
        <v>1029</v>
      </c>
      <c r="M334" s="107" t="s">
        <v>1029</v>
      </c>
      <c r="N334" s="107">
        <v>4.5871559633027512E-2</v>
      </c>
      <c r="O334" s="107" t="s">
        <v>1029</v>
      </c>
      <c r="P334" s="107" t="s">
        <v>1029</v>
      </c>
      <c r="Q334" s="107">
        <v>4.5871559633027512E-2</v>
      </c>
      <c r="R334" s="107" t="s">
        <v>1029</v>
      </c>
      <c r="S334" s="107">
        <v>0.22935779816513757</v>
      </c>
    </row>
    <row r="335" spans="2:19">
      <c r="B335" s="25">
        <v>7815000</v>
      </c>
      <c r="C335" s="273" t="s">
        <v>379</v>
      </c>
      <c r="D335" s="63">
        <v>100</v>
      </c>
      <c r="E335" s="107">
        <v>96.027633851468011</v>
      </c>
      <c r="F335" s="107" t="s">
        <v>1029</v>
      </c>
      <c r="G335" s="107">
        <v>2.4179620034542304</v>
      </c>
      <c r="H335" s="107" t="s">
        <v>1029</v>
      </c>
      <c r="I335" s="107">
        <v>0.51813471502590647</v>
      </c>
      <c r="J335" s="107" t="s">
        <v>1029</v>
      </c>
      <c r="K335" s="107" t="s">
        <v>1029</v>
      </c>
      <c r="L335" s="107" t="s">
        <v>1029</v>
      </c>
      <c r="M335" s="107" t="s">
        <v>1029</v>
      </c>
      <c r="N335" s="107">
        <v>0.17271157167530218</v>
      </c>
      <c r="O335" s="107">
        <v>0.17271157167530218</v>
      </c>
      <c r="P335" s="107" t="s">
        <v>1029</v>
      </c>
      <c r="Q335" s="107" t="s">
        <v>1029</v>
      </c>
      <c r="R335" s="107">
        <v>0.69084628670120873</v>
      </c>
      <c r="S335" s="107" t="s">
        <v>1029</v>
      </c>
    </row>
    <row r="336" spans="2:19">
      <c r="B336" s="25">
        <v>7816000</v>
      </c>
      <c r="C336" s="273" t="s">
        <v>380</v>
      </c>
      <c r="D336" s="63">
        <v>100</v>
      </c>
      <c r="E336" s="107">
        <v>99.787460148777924</v>
      </c>
      <c r="F336" s="107" t="s">
        <v>1029</v>
      </c>
      <c r="G336" s="107">
        <v>0.1062699256110522</v>
      </c>
      <c r="H336" s="107" t="s">
        <v>1029</v>
      </c>
      <c r="I336" s="107" t="s">
        <v>1029</v>
      </c>
      <c r="J336" s="107" t="s">
        <v>1029</v>
      </c>
      <c r="K336" s="107" t="s">
        <v>1029</v>
      </c>
      <c r="L336" s="107" t="s">
        <v>1029</v>
      </c>
      <c r="M336" s="107" t="s">
        <v>1029</v>
      </c>
      <c r="N336" s="107" t="s">
        <v>1029</v>
      </c>
      <c r="O336" s="107" t="s">
        <v>1029</v>
      </c>
      <c r="P336" s="107" t="s">
        <v>1029</v>
      </c>
      <c r="Q336" s="107" t="s">
        <v>1029</v>
      </c>
      <c r="R336" s="107">
        <v>0.1062699256110522</v>
      </c>
      <c r="S336" s="107" t="s">
        <v>1029</v>
      </c>
    </row>
    <row r="337" spans="2:19">
      <c r="B337" s="25">
        <v>7817000</v>
      </c>
      <c r="C337" s="273" t="s">
        <v>381</v>
      </c>
      <c r="D337" s="63">
        <v>100</v>
      </c>
      <c r="E337" s="107">
        <v>92.53393665158373</v>
      </c>
      <c r="F337" s="107" t="s">
        <v>1029</v>
      </c>
      <c r="G337" s="107">
        <v>0.22624434389140277</v>
      </c>
      <c r="H337" s="107" t="s">
        <v>1029</v>
      </c>
      <c r="I337" s="107" t="s">
        <v>1029</v>
      </c>
      <c r="J337" s="107">
        <v>6.5610859728506821</v>
      </c>
      <c r="K337" s="107" t="s">
        <v>1029</v>
      </c>
      <c r="L337" s="107" t="s">
        <v>1029</v>
      </c>
      <c r="M337" s="107" t="s">
        <v>1029</v>
      </c>
      <c r="N337" s="107" t="s">
        <v>1029</v>
      </c>
      <c r="O337" s="107" t="s">
        <v>1029</v>
      </c>
      <c r="P337" s="107" t="s">
        <v>1029</v>
      </c>
      <c r="Q337" s="107" t="s">
        <v>1029</v>
      </c>
      <c r="R337" s="107" t="s">
        <v>1029</v>
      </c>
      <c r="S337" s="107">
        <v>0.67873303167420829</v>
      </c>
    </row>
    <row r="338" spans="2:19">
      <c r="B338" s="25">
        <v>7818000</v>
      </c>
      <c r="C338" s="273" t="s">
        <v>382</v>
      </c>
      <c r="D338" s="63">
        <v>100</v>
      </c>
      <c r="E338" s="107">
        <v>94.452773613193273</v>
      </c>
      <c r="F338" s="107">
        <v>0.59970014992503717</v>
      </c>
      <c r="G338" s="107">
        <v>2.2488755622188892</v>
      </c>
      <c r="H338" s="107" t="s">
        <v>1029</v>
      </c>
      <c r="I338" s="107">
        <v>1.4992503748125929</v>
      </c>
      <c r="J338" s="107">
        <v>0.29985007496251859</v>
      </c>
      <c r="K338" s="107" t="s">
        <v>1029</v>
      </c>
      <c r="L338" s="107" t="s">
        <v>1029</v>
      </c>
      <c r="M338" s="107" t="s">
        <v>1029</v>
      </c>
      <c r="N338" s="107">
        <v>0.74962518740629647</v>
      </c>
      <c r="O338" s="107" t="s">
        <v>1029</v>
      </c>
      <c r="P338" s="107" t="s">
        <v>1029</v>
      </c>
      <c r="Q338" s="107" t="s">
        <v>1029</v>
      </c>
      <c r="R338" s="107" t="s">
        <v>1029</v>
      </c>
      <c r="S338" s="107">
        <v>0.14992503748125929</v>
      </c>
    </row>
    <row r="339" spans="2:19">
      <c r="B339" s="25">
        <v>7819000</v>
      </c>
      <c r="C339" s="273" t="s">
        <v>383</v>
      </c>
      <c r="D339" s="63">
        <v>100</v>
      </c>
      <c r="E339" s="107">
        <v>98.604060913705538</v>
      </c>
      <c r="F339" s="107" t="s">
        <v>1029</v>
      </c>
      <c r="G339" s="107">
        <v>1.2690355329949232</v>
      </c>
      <c r="H339" s="107" t="s">
        <v>1029</v>
      </c>
      <c r="I339" s="107" t="s">
        <v>1029</v>
      </c>
      <c r="J339" s="107" t="s">
        <v>1029</v>
      </c>
      <c r="K339" s="107" t="s">
        <v>1029</v>
      </c>
      <c r="L339" s="107" t="s">
        <v>1029</v>
      </c>
      <c r="M339" s="107" t="s">
        <v>1029</v>
      </c>
      <c r="N339" s="107" t="s">
        <v>1029</v>
      </c>
      <c r="O339" s="107" t="s">
        <v>1029</v>
      </c>
      <c r="P339" s="107" t="s">
        <v>1029</v>
      </c>
      <c r="Q339" s="107" t="s">
        <v>1029</v>
      </c>
      <c r="R339" s="107">
        <v>0.12690355329949232</v>
      </c>
      <c r="S339" s="107" t="s">
        <v>1029</v>
      </c>
    </row>
    <row r="340" spans="2:19">
      <c r="B340" s="25">
        <v>7820000</v>
      </c>
      <c r="C340" s="273" t="s">
        <v>384</v>
      </c>
      <c r="D340" s="63">
        <v>100</v>
      </c>
      <c r="E340" s="107">
        <v>98.509687034277121</v>
      </c>
      <c r="F340" s="107" t="s">
        <v>1029</v>
      </c>
      <c r="G340" s="107">
        <v>1.3412816691505196</v>
      </c>
      <c r="H340" s="107">
        <v>0.14903129657227995</v>
      </c>
      <c r="I340" s="107" t="s">
        <v>1029</v>
      </c>
      <c r="J340" s="107" t="s">
        <v>1029</v>
      </c>
      <c r="K340" s="107" t="s">
        <v>1029</v>
      </c>
      <c r="L340" s="107" t="s">
        <v>1029</v>
      </c>
      <c r="M340" s="107" t="s">
        <v>1029</v>
      </c>
      <c r="N340" s="107" t="s">
        <v>1029</v>
      </c>
      <c r="O340" s="107" t="s">
        <v>1029</v>
      </c>
      <c r="P340" s="107" t="s">
        <v>1029</v>
      </c>
      <c r="Q340" s="107" t="s">
        <v>1029</v>
      </c>
      <c r="R340" s="107" t="s">
        <v>1029</v>
      </c>
      <c r="S340" s="107" t="s">
        <v>1029</v>
      </c>
    </row>
    <row r="341" spans="2:19">
      <c r="B341" s="25">
        <v>7821000</v>
      </c>
      <c r="C341" s="273" t="s">
        <v>385</v>
      </c>
      <c r="D341" s="63">
        <v>100</v>
      </c>
      <c r="E341" s="107">
        <v>99.25925925925938</v>
      </c>
      <c r="F341" s="107" t="s">
        <v>1029</v>
      </c>
      <c r="G341" s="107">
        <v>0.74074074074074137</v>
      </c>
      <c r="H341" s="107" t="s">
        <v>1029</v>
      </c>
      <c r="I341" s="107" t="s">
        <v>1029</v>
      </c>
      <c r="J341" s="107" t="s">
        <v>1029</v>
      </c>
      <c r="K341" s="107" t="s">
        <v>1029</v>
      </c>
      <c r="L341" s="107" t="s">
        <v>1029</v>
      </c>
      <c r="M341" s="107" t="s">
        <v>1029</v>
      </c>
      <c r="N341" s="107" t="s">
        <v>1029</v>
      </c>
      <c r="O341" s="107" t="s">
        <v>1029</v>
      </c>
      <c r="P341" s="107" t="s">
        <v>1029</v>
      </c>
      <c r="Q341" s="107" t="s">
        <v>1029</v>
      </c>
      <c r="R341" s="107" t="s">
        <v>1029</v>
      </c>
      <c r="S341" s="107" t="s">
        <v>1029</v>
      </c>
    </row>
    <row r="342" spans="2:19">
      <c r="B342" s="25">
        <v>7821100</v>
      </c>
      <c r="C342" s="273" t="s">
        <v>386</v>
      </c>
      <c r="D342" s="63">
        <v>100</v>
      </c>
      <c r="E342" s="107">
        <v>98.961937716263165</v>
      </c>
      <c r="F342" s="107">
        <v>0.39545229856648589</v>
      </c>
      <c r="G342" s="107" t="s">
        <v>1029</v>
      </c>
      <c r="H342" s="107" t="s">
        <v>1029</v>
      </c>
      <c r="I342" s="107">
        <v>0.14829461196243218</v>
      </c>
      <c r="J342" s="107">
        <v>4.9431537320810737E-2</v>
      </c>
      <c r="K342" s="107" t="s">
        <v>1029</v>
      </c>
      <c r="L342" s="107" t="s">
        <v>1029</v>
      </c>
      <c r="M342" s="107" t="s">
        <v>1029</v>
      </c>
      <c r="N342" s="107" t="s">
        <v>1029</v>
      </c>
      <c r="O342" s="107">
        <v>9.8863074641621473E-2</v>
      </c>
      <c r="P342" s="107" t="s">
        <v>1029</v>
      </c>
      <c r="Q342" s="107" t="s">
        <v>1029</v>
      </c>
      <c r="R342" s="107" t="s">
        <v>1029</v>
      </c>
      <c r="S342" s="107">
        <v>0.34602076124567516</v>
      </c>
    </row>
    <row r="343" spans="2:19">
      <c r="B343" s="25">
        <v>7822000</v>
      </c>
      <c r="C343" s="273" t="s">
        <v>387</v>
      </c>
      <c r="D343" s="63">
        <v>100</v>
      </c>
      <c r="E343" s="107">
        <v>96.666666666666629</v>
      </c>
      <c r="F343" s="107">
        <v>0.2777777777777779</v>
      </c>
      <c r="G343" s="107" t="s">
        <v>1029</v>
      </c>
      <c r="H343" s="107" t="s">
        <v>1029</v>
      </c>
      <c r="I343" s="107">
        <v>1.3888888888888895</v>
      </c>
      <c r="J343" s="107" t="s">
        <v>1029</v>
      </c>
      <c r="K343" s="107" t="s">
        <v>1029</v>
      </c>
      <c r="L343" s="107" t="s">
        <v>1029</v>
      </c>
      <c r="M343" s="107" t="s">
        <v>1029</v>
      </c>
      <c r="N343" s="107" t="s">
        <v>1029</v>
      </c>
      <c r="O343" s="107" t="s">
        <v>1029</v>
      </c>
      <c r="P343" s="107" t="s">
        <v>1029</v>
      </c>
      <c r="Q343" s="107">
        <v>1.1111111111111116</v>
      </c>
      <c r="R343" s="107" t="s">
        <v>1029</v>
      </c>
      <c r="S343" s="107">
        <v>0.5555555555555558</v>
      </c>
    </row>
    <row r="344" spans="2:19">
      <c r="B344" s="25">
        <v>7823000</v>
      </c>
      <c r="C344" s="273" t="s">
        <v>388</v>
      </c>
      <c r="D344" s="63">
        <v>100</v>
      </c>
      <c r="E344" s="107">
        <v>99.194198227236228</v>
      </c>
      <c r="F344" s="107" t="s">
        <v>1029</v>
      </c>
      <c r="G344" s="107">
        <v>0.56406124093473009</v>
      </c>
      <c r="H344" s="107" t="s">
        <v>1029</v>
      </c>
      <c r="I344" s="107" t="s">
        <v>1029</v>
      </c>
      <c r="J344" s="107" t="s">
        <v>1029</v>
      </c>
      <c r="K344" s="107" t="s">
        <v>1029</v>
      </c>
      <c r="L344" s="107" t="s">
        <v>1029</v>
      </c>
      <c r="M344" s="107" t="s">
        <v>1029</v>
      </c>
      <c r="N344" s="107" t="s">
        <v>1029</v>
      </c>
      <c r="O344" s="107" t="s">
        <v>1029</v>
      </c>
      <c r="P344" s="107" t="s">
        <v>1029</v>
      </c>
      <c r="Q344" s="107">
        <v>8.0580177276390025E-2</v>
      </c>
      <c r="R344" s="107">
        <v>0.16116035455278005</v>
      </c>
      <c r="S344" s="107" t="s">
        <v>1029</v>
      </c>
    </row>
    <row r="345" spans="2:19">
      <c r="B345" s="25">
        <v>7824000</v>
      </c>
      <c r="C345" s="273" t="s">
        <v>389</v>
      </c>
      <c r="D345" s="63">
        <v>100</v>
      </c>
      <c r="E345" s="107">
        <v>99.402390438247053</v>
      </c>
      <c r="F345" s="107" t="s">
        <v>1029</v>
      </c>
      <c r="G345" s="107" t="s">
        <v>1029</v>
      </c>
      <c r="H345" s="107">
        <v>9.9601593625498086E-2</v>
      </c>
      <c r="I345" s="107" t="s">
        <v>1029</v>
      </c>
      <c r="J345" s="107" t="s">
        <v>1029</v>
      </c>
      <c r="K345" s="107" t="s">
        <v>1029</v>
      </c>
      <c r="L345" s="107" t="s">
        <v>1029</v>
      </c>
      <c r="M345" s="107" t="s">
        <v>1029</v>
      </c>
      <c r="N345" s="107">
        <v>0.19920318725099617</v>
      </c>
      <c r="O345" s="107" t="s">
        <v>1029</v>
      </c>
      <c r="P345" s="107" t="s">
        <v>1029</v>
      </c>
      <c r="Q345" s="107">
        <v>9.9601593625498086E-2</v>
      </c>
      <c r="R345" s="107" t="s">
        <v>1029</v>
      </c>
      <c r="S345" s="107">
        <v>0.19920318725099617</v>
      </c>
    </row>
    <row r="346" spans="2:19">
      <c r="B346" s="25">
        <v>7825000</v>
      </c>
      <c r="C346" s="273" t="s">
        <v>232</v>
      </c>
      <c r="D346" s="63">
        <v>100</v>
      </c>
      <c r="E346" s="107">
        <v>98.922413793103516</v>
      </c>
      <c r="F346" s="107" t="s">
        <v>1029</v>
      </c>
      <c r="G346" s="107" t="s">
        <v>1029</v>
      </c>
      <c r="H346" s="107">
        <v>1.0775862068965527</v>
      </c>
      <c r="I346" s="107" t="s">
        <v>1029</v>
      </c>
      <c r="J346" s="107" t="s">
        <v>1029</v>
      </c>
      <c r="K346" s="107" t="s">
        <v>1029</v>
      </c>
      <c r="L346" s="107" t="s">
        <v>1029</v>
      </c>
      <c r="M346" s="107" t="s">
        <v>1029</v>
      </c>
      <c r="N346" s="107" t="s">
        <v>1029</v>
      </c>
      <c r="O346" s="107" t="s">
        <v>1029</v>
      </c>
      <c r="P346" s="107" t="s">
        <v>1029</v>
      </c>
      <c r="Q346" s="107" t="s">
        <v>1029</v>
      </c>
      <c r="R346" s="107" t="s">
        <v>1029</v>
      </c>
      <c r="S346" s="107" t="s">
        <v>1029</v>
      </c>
    </row>
    <row r="347" spans="2:19">
      <c r="B347" s="25">
        <v>7826000</v>
      </c>
      <c r="C347" s="273" t="s">
        <v>390</v>
      </c>
      <c r="D347" s="63">
        <v>100</v>
      </c>
      <c r="E347" s="107">
        <v>99.772985244040768</v>
      </c>
      <c r="F347" s="107" t="s">
        <v>1029</v>
      </c>
      <c r="G347" s="107" t="s">
        <v>1029</v>
      </c>
      <c r="H347" s="107">
        <v>5.6753688989784452E-2</v>
      </c>
      <c r="I347" s="107" t="s">
        <v>1029</v>
      </c>
      <c r="J347" s="107" t="s">
        <v>1029</v>
      </c>
      <c r="K347" s="107" t="s">
        <v>1029</v>
      </c>
      <c r="L347" s="107" t="s">
        <v>1029</v>
      </c>
      <c r="M347" s="107" t="s">
        <v>1029</v>
      </c>
      <c r="N347" s="107" t="s">
        <v>1029</v>
      </c>
      <c r="O347" s="107" t="s">
        <v>1029</v>
      </c>
      <c r="P347" s="107" t="s">
        <v>1029</v>
      </c>
      <c r="Q347" s="107">
        <v>5.6753688989784452E-2</v>
      </c>
      <c r="R347" s="107" t="s">
        <v>1029</v>
      </c>
      <c r="S347" s="107">
        <v>0.1135073779795689</v>
      </c>
    </row>
    <row r="348" spans="2:19">
      <c r="B348" s="25">
        <v>7827000</v>
      </c>
      <c r="C348" s="273" t="s">
        <v>391</v>
      </c>
      <c r="D348" s="63">
        <v>100</v>
      </c>
      <c r="E348" s="107">
        <v>98.339483394833863</v>
      </c>
      <c r="F348" s="107" t="s">
        <v>1029</v>
      </c>
      <c r="G348" s="107">
        <v>1.2915129151291527</v>
      </c>
      <c r="H348" s="107" t="s">
        <v>1029</v>
      </c>
      <c r="I348" s="107" t="s">
        <v>1029</v>
      </c>
      <c r="J348" s="107" t="s">
        <v>1029</v>
      </c>
      <c r="K348" s="107" t="s">
        <v>1029</v>
      </c>
      <c r="L348" s="107" t="s">
        <v>1029</v>
      </c>
      <c r="M348" s="107" t="s">
        <v>1029</v>
      </c>
      <c r="N348" s="107" t="s">
        <v>1029</v>
      </c>
      <c r="O348" s="107" t="s">
        <v>1029</v>
      </c>
      <c r="P348" s="107" t="s">
        <v>1029</v>
      </c>
      <c r="Q348" s="107">
        <v>0.18450184501845038</v>
      </c>
      <c r="R348" s="107" t="s">
        <v>1029</v>
      </c>
      <c r="S348" s="107">
        <v>0.18450184501845038</v>
      </c>
    </row>
    <row r="349" spans="2:19">
      <c r="B349" s="25">
        <v>7828000</v>
      </c>
      <c r="C349" s="273" t="s">
        <v>392</v>
      </c>
      <c r="D349" s="63">
        <v>100</v>
      </c>
      <c r="E349" s="107">
        <v>99.744245524296673</v>
      </c>
      <c r="F349" s="107" t="s">
        <v>1029</v>
      </c>
      <c r="G349" s="107">
        <v>0.25575447570332466</v>
      </c>
      <c r="H349" s="107" t="s">
        <v>1029</v>
      </c>
      <c r="I349" s="107" t="s">
        <v>1029</v>
      </c>
      <c r="J349" s="107" t="s">
        <v>1029</v>
      </c>
      <c r="K349" s="107" t="s">
        <v>1029</v>
      </c>
      <c r="L349" s="107" t="s">
        <v>1029</v>
      </c>
      <c r="M349" s="107" t="s">
        <v>1029</v>
      </c>
      <c r="N349" s="107" t="s">
        <v>1029</v>
      </c>
      <c r="O349" s="107" t="s">
        <v>1029</v>
      </c>
      <c r="P349" s="107" t="s">
        <v>1029</v>
      </c>
      <c r="Q349" s="107" t="s">
        <v>1029</v>
      </c>
      <c r="R349" s="107" t="s">
        <v>1029</v>
      </c>
      <c r="S349" s="107" t="s">
        <v>1029</v>
      </c>
    </row>
    <row r="350" spans="2:19">
      <c r="B350" s="25">
        <v>7829000</v>
      </c>
      <c r="C350" s="273" t="s">
        <v>393</v>
      </c>
      <c r="D350" s="63">
        <v>100</v>
      </c>
      <c r="E350" s="107">
        <v>99.786507258753275</v>
      </c>
      <c r="F350" s="107" t="s">
        <v>1029</v>
      </c>
      <c r="G350" s="107" t="s">
        <v>1029</v>
      </c>
      <c r="H350" s="107" t="s">
        <v>1029</v>
      </c>
      <c r="I350" s="107" t="s">
        <v>1029</v>
      </c>
      <c r="J350" s="107" t="s">
        <v>1029</v>
      </c>
      <c r="K350" s="107">
        <v>8.5397096498718891E-2</v>
      </c>
      <c r="L350" s="107" t="s">
        <v>1029</v>
      </c>
      <c r="M350" s="107" t="s">
        <v>1029</v>
      </c>
      <c r="N350" s="107">
        <v>8.5397096498718891E-2</v>
      </c>
      <c r="O350" s="107" t="s">
        <v>1029</v>
      </c>
      <c r="P350" s="107" t="s">
        <v>1029</v>
      </c>
      <c r="Q350" s="107" t="s">
        <v>1029</v>
      </c>
      <c r="R350" s="107" t="s">
        <v>1029</v>
      </c>
      <c r="S350" s="107">
        <v>4.2698548249359446E-2</v>
      </c>
    </row>
    <row r="351" spans="2:19">
      <c r="B351" s="25">
        <v>7830000</v>
      </c>
      <c r="C351" s="273" t="s">
        <v>394</v>
      </c>
      <c r="D351" s="63">
        <v>100</v>
      </c>
      <c r="E351" s="107">
        <v>99.616858237547817</v>
      </c>
      <c r="F351" s="107" t="s">
        <v>1029</v>
      </c>
      <c r="G351" s="107" t="s">
        <v>1029</v>
      </c>
      <c r="H351" s="107" t="s">
        <v>1029</v>
      </c>
      <c r="I351" s="107" t="s">
        <v>1029</v>
      </c>
      <c r="J351" s="107">
        <v>0.12771392081736899</v>
      </c>
      <c r="K351" s="107">
        <v>0.25542784163473797</v>
      </c>
      <c r="L351" s="107" t="s">
        <v>1029</v>
      </c>
      <c r="M351" s="107" t="s">
        <v>1029</v>
      </c>
      <c r="N351" s="107" t="s">
        <v>1029</v>
      </c>
      <c r="O351" s="107" t="s">
        <v>1029</v>
      </c>
      <c r="P351" s="107" t="s">
        <v>1029</v>
      </c>
      <c r="Q351" s="107" t="s">
        <v>1029</v>
      </c>
      <c r="R351" s="107" t="s">
        <v>1029</v>
      </c>
      <c r="S351" s="107" t="s">
        <v>1029</v>
      </c>
    </row>
    <row r="352" spans="2:19">
      <c r="B352" s="25">
        <v>7831000</v>
      </c>
      <c r="C352" s="273" t="s">
        <v>395</v>
      </c>
      <c r="D352" s="63">
        <v>100</v>
      </c>
      <c r="E352" s="107">
        <v>99.373040752351187</v>
      </c>
      <c r="F352" s="107" t="s">
        <v>1029</v>
      </c>
      <c r="G352" s="107">
        <v>0.52246603970741945</v>
      </c>
      <c r="H352" s="107">
        <v>0.1044932079414839</v>
      </c>
      <c r="I352" s="107" t="s">
        <v>1029</v>
      </c>
      <c r="J352" s="107" t="s">
        <v>1029</v>
      </c>
      <c r="K352" s="107" t="s">
        <v>1029</v>
      </c>
      <c r="L352" s="107" t="s">
        <v>1029</v>
      </c>
      <c r="M352" s="107" t="s">
        <v>1029</v>
      </c>
      <c r="N352" s="107" t="s">
        <v>1029</v>
      </c>
      <c r="O352" s="107" t="s">
        <v>1029</v>
      </c>
      <c r="P352" s="107" t="s">
        <v>1029</v>
      </c>
      <c r="Q352" s="107" t="s">
        <v>1029</v>
      </c>
      <c r="R352" s="107" t="s">
        <v>1029</v>
      </c>
      <c r="S352" s="107" t="s">
        <v>1029</v>
      </c>
    </row>
    <row r="353" spans="2:19">
      <c r="B353" s="25">
        <v>7832000</v>
      </c>
      <c r="C353" s="273" t="s">
        <v>396</v>
      </c>
      <c r="D353" s="63">
        <v>100</v>
      </c>
      <c r="E353" s="107">
        <v>98.194945848375355</v>
      </c>
      <c r="F353" s="107" t="s">
        <v>1029</v>
      </c>
      <c r="G353" s="107">
        <v>0.2406738868832731</v>
      </c>
      <c r="H353" s="107" t="s">
        <v>1029</v>
      </c>
      <c r="I353" s="107">
        <v>0.2406738868832731</v>
      </c>
      <c r="J353" s="107">
        <v>0.3610108303249096</v>
      </c>
      <c r="K353" s="107" t="s">
        <v>1029</v>
      </c>
      <c r="L353" s="107" t="s">
        <v>1029</v>
      </c>
      <c r="M353" s="107" t="s">
        <v>1029</v>
      </c>
      <c r="N353" s="107" t="s">
        <v>1029</v>
      </c>
      <c r="O353" s="107" t="s">
        <v>1029</v>
      </c>
      <c r="P353" s="107" t="s">
        <v>1029</v>
      </c>
      <c r="Q353" s="107">
        <v>0.2406738868832731</v>
      </c>
      <c r="R353" s="107">
        <v>0.72202166064981921</v>
      </c>
      <c r="S353" s="107" t="s">
        <v>1029</v>
      </c>
    </row>
    <row r="354" spans="2:19">
      <c r="B354" s="25">
        <v>7833000</v>
      </c>
      <c r="C354" s="273" t="s">
        <v>397</v>
      </c>
      <c r="D354" s="63">
        <v>100</v>
      </c>
      <c r="E354" s="107">
        <v>99.710564399421131</v>
      </c>
      <c r="F354" s="107" t="s">
        <v>1029</v>
      </c>
      <c r="G354" s="107" t="s">
        <v>1029</v>
      </c>
      <c r="H354" s="107" t="s">
        <v>1029</v>
      </c>
      <c r="I354" s="107" t="s">
        <v>1029</v>
      </c>
      <c r="J354" s="107" t="s">
        <v>1029</v>
      </c>
      <c r="K354" s="107" t="s">
        <v>1029</v>
      </c>
      <c r="L354" s="107" t="s">
        <v>1029</v>
      </c>
      <c r="M354" s="107" t="s">
        <v>1029</v>
      </c>
      <c r="N354" s="107">
        <v>0.14471780028943546</v>
      </c>
      <c r="O354" s="107" t="s">
        <v>1029</v>
      </c>
      <c r="P354" s="107" t="s">
        <v>1029</v>
      </c>
      <c r="Q354" s="107" t="s">
        <v>1029</v>
      </c>
      <c r="R354" s="107">
        <v>0.14471780028943546</v>
      </c>
      <c r="S354" s="107" t="s">
        <v>1029</v>
      </c>
    </row>
    <row r="355" spans="2:19">
      <c r="B355" s="25">
        <v>7834000</v>
      </c>
      <c r="C355" s="273" t="s">
        <v>398</v>
      </c>
      <c r="D355" s="63">
        <v>100</v>
      </c>
      <c r="E355" s="107">
        <v>99.164926931106478</v>
      </c>
      <c r="F355" s="107" t="s">
        <v>1029</v>
      </c>
      <c r="G355" s="107" t="s">
        <v>1029</v>
      </c>
      <c r="H355" s="107" t="s">
        <v>1029</v>
      </c>
      <c r="I355" s="107" t="s">
        <v>1029</v>
      </c>
      <c r="J355" s="107" t="s">
        <v>1029</v>
      </c>
      <c r="K355" s="107" t="s">
        <v>1029</v>
      </c>
      <c r="L355" s="107" t="s">
        <v>1029</v>
      </c>
      <c r="M355" s="107" t="s">
        <v>1029</v>
      </c>
      <c r="N355" s="107">
        <v>0.10438413361169115</v>
      </c>
      <c r="O355" s="107" t="s">
        <v>1029</v>
      </c>
      <c r="P355" s="107" t="s">
        <v>1029</v>
      </c>
      <c r="Q355" s="107" t="s">
        <v>1029</v>
      </c>
      <c r="R355" s="107" t="s">
        <v>1029</v>
      </c>
      <c r="S355" s="107">
        <v>0.73068893528183787</v>
      </c>
    </row>
    <row r="356" spans="2:19">
      <c r="B356" s="25">
        <v>7835000</v>
      </c>
      <c r="C356" s="273" t="s">
        <v>399</v>
      </c>
      <c r="D356" s="63">
        <v>100</v>
      </c>
      <c r="E356" s="107">
        <v>97.095435684647128</v>
      </c>
      <c r="F356" s="107" t="s">
        <v>1029</v>
      </c>
      <c r="G356" s="107">
        <v>0.58091286307053835</v>
      </c>
      <c r="H356" s="107" t="s">
        <v>1029</v>
      </c>
      <c r="I356" s="107">
        <v>8.2987551867219761E-2</v>
      </c>
      <c r="J356" s="107">
        <v>1.9087136929460549</v>
      </c>
      <c r="K356" s="107">
        <v>0.24896265560165931</v>
      </c>
      <c r="L356" s="107" t="s">
        <v>1029</v>
      </c>
      <c r="M356" s="107" t="s">
        <v>1029</v>
      </c>
      <c r="N356" s="107" t="s">
        <v>1029</v>
      </c>
      <c r="O356" s="107" t="s">
        <v>1029</v>
      </c>
      <c r="P356" s="107">
        <v>8.2987551867219761E-2</v>
      </c>
      <c r="Q356" s="107" t="s">
        <v>1029</v>
      </c>
      <c r="R356" s="107" t="s">
        <v>1029</v>
      </c>
      <c r="S356" s="107" t="s">
        <v>1029</v>
      </c>
    </row>
    <row r="357" spans="2:19">
      <c r="B357" s="25">
        <v>7836000</v>
      </c>
      <c r="C357" s="273" t="s">
        <v>400</v>
      </c>
      <c r="D357" s="63">
        <v>100</v>
      </c>
      <c r="E357" s="107">
        <v>100</v>
      </c>
      <c r="F357" s="107" t="s">
        <v>1029</v>
      </c>
      <c r="G357" s="107" t="s">
        <v>1029</v>
      </c>
      <c r="H357" s="107" t="s">
        <v>1029</v>
      </c>
      <c r="I357" s="107" t="s">
        <v>1029</v>
      </c>
      <c r="J357" s="107" t="s">
        <v>1029</v>
      </c>
      <c r="K357" s="107" t="s">
        <v>1029</v>
      </c>
      <c r="L357" s="107" t="s">
        <v>1029</v>
      </c>
      <c r="M357" s="107" t="s">
        <v>1029</v>
      </c>
      <c r="N357" s="107" t="s">
        <v>1029</v>
      </c>
      <c r="O357" s="107" t="s">
        <v>1029</v>
      </c>
      <c r="P357" s="107" t="s">
        <v>1029</v>
      </c>
      <c r="Q357" s="107" t="s">
        <v>1029</v>
      </c>
      <c r="R357" s="107" t="s">
        <v>1029</v>
      </c>
      <c r="S357" s="107" t="s">
        <v>1029</v>
      </c>
    </row>
    <row r="358" spans="2:19">
      <c r="B358" s="25">
        <v>7837000</v>
      </c>
      <c r="C358" s="273" t="s">
        <v>401</v>
      </c>
      <c r="D358" s="63">
        <v>100</v>
      </c>
      <c r="E358" s="107">
        <v>99.877899877900035</v>
      </c>
      <c r="F358" s="107" t="s">
        <v>1029</v>
      </c>
      <c r="G358" s="107" t="s">
        <v>1029</v>
      </c>
      <c r="H358" s="107" t="s">
        <v>1029</v>
      </c>
      <c r="I358" s="107" t="s">
        <v>1029</v>
      </c>
      <c r="J358" s="107" t="s">
        <v>1029</v>
      </c>
      <c r="K358" s="107" t="s">
        <v>1029</v>
      </c>
      <c r="L358" s="107" t="s">
        <v>1029</v>
      </c>
      <c r="M358" s="107" t="s">
        <v>1029</v>
      </c>
      <c r="N358" s="107">
        <v>6.1050061050060972E-2</v>
      </c>
      <c r="O358" s="107" t="s">
        <v>1029</v>
      </c>
      <c r="P358" s="107" t="s">
        <v>1029</v>
      </c>
      <c r="Q358" s="107" t="s">
        <v>1029</v>
      </c>
      <c r="R358" s="107" t="s">
        <v>1029</v>
      </c>
      <c r="S358" s="107">
        <v>6.1050061050060972E-2</v>
      </c>
    </row>
    <row r="359" spans="2:19">
      <c r="B359" s="25">
        <v>7838000</v>
      </c>
      <c r="C359" s="273" t="s">
        <v>402</v>
      </c>
      <c r="D359" s="63">
        <v>100</v>
      </c>
      <c r="E359" s="107">
        <v>99.748743718593019</v>
      </c>
      <c r="F359" s="107" t="s">
        <v>1029</v>
      </c>
      <c r="G359" s="107">
        <v>0.25125628140703504</v>
      </c>
      <c r="H359" s="107" t="s">
        <v>1029</v>
      </c>
      <c r="I359" s="107" t="s">
        <v>1029</v>
      </c>
      <c r="J359" s="107" t="s">
        <v>1029</v>
      </c>
      <c r="K359" s="107" t="s">
        <v>1029</v>
      </c>
      <c r="L359" s="107" t="s">
        <v>1029</v>
      </c>
      <c r="M359" s="107" t="s">
        <v>1029</v>
      </c>
      <c r="N359" s="107" t="s">
        <v>1029</v>
      </c>
      <c r="O359" s="107" t="s">
        <v>1029</v>
      </c>
      <c r="P359" s="107" t="s">
        <v>1029</v>
      </c>
      <c r="Q359" s="107" t="s">
        <v>1029</v>
      </c>
      <c r="R359" s="107" t="s">
        <v>1029</v>
      </c>
      <c r="S359" s="107" t="s">
        <v>1029</v>
      </c>
    </row>
    <row r="360" spans="2:19">
      <c r="B360" s="25">
        <v>7839000</v>
      </c>
      <c r="C360" s="273" t="s">
        <v>403</v>
      </c>
      <c r="D360" s="63">
        <v>100</v>
      </c>
      <c r="E360" s="107">
        <v>99.391100702575969</v>
      </c>
      <c r="F360" s="107">
        <v>0.14051522248243536</v>
      </c>
      <c r="G360" s="107" t="s">
        <v>1029</v>
      </c>
      <c r="H360" s="107">
        <v>9.3676814988290238E-2</v>
      </c>
      <c r="I360" s="107" t="s">
        <v>1029</v>
      </c>
      <c r="J360" s="107">
        <v>4.6838407494145119E-2</v>
      </c>
      <c r="K360" s="107" t="s">
        <v>1029</v>
      </c>
      <c r="L360" s="107" t="s">
        <v>1029</v>
      </c>
      <c r="M360" s="107">
        <v>4.6838407494145119E-2</v>
      </c>
      <c r="N360" s="107" t="s">
        <v>1029</v>
      </c>
      <c r="O360" s="107" t="s">
        <v>1029</v>
      </c>
      <c r="P360" s="107" t="s">
        <v>1029</v>
      </c>
      <c r="Q360" s="107">
        <v>4.6838407494145119E-2</v>
      </c>
      <c r="R360" s="107">
        <v>0.23419203747072562</v>
      </c>
      <c r="S360" s="107" t="s">
        <v>1029</v>
      </c>
    </row>
    <row r="361" spans="2:19">
      <c r="B361" s="25">
        <v>7840000</v>
      </c>
      <c r="C361" s="273" t="s">
        <v>404</v>
      </c>
      <c r="D361" s="63">
        <v>100</v>
      </c>
      <c r="E361" s="107">
        <v>99.914163090128767</v>
      </c>
      <c r="F361" s="107" t="s">
        <v>1029</v>
      </c>
      <c r="G361" s="107" t="s">
        <v>1029</v>
      </c>
      <c r="H361" s="107" t="s">
        <v>1029</v>
      </c>
      <c r="I361" s="107" t="s">
        <v>1029</v>
      </c>
      <c r="J361" s="107" t="s">
        <v>1029</v>
      </c>
      <c r="K361" s="107" t="s">
        <v>1029</v>
      </c>
      <c r="L361" s="107" t="s">
        <v>1029</v>
      </c>
      <c r="M361" s="107" t="s">
        <v>1029</v>
      </c>
      <c r="N361" s="107">
        <v>8.5836909871244801E-2</v>
      </c>
      <c r="O361" s="107" t="s">
        <v>1029</v>
      </c>
      <c r="P361" s="107" t="s">
        <v>1029</v>
      </c>
      <c r="Q361" s="107" t="s">
        <v>1029</v>
      </c>
      <c r="R361" s="107" t="s">
        <v>1029</v>
      </c>
      <c r="S361" s="107" t="s">
        <v>1029</v>
      </c>
    </row>
    <row r="362" spans="2:19">
      <c r="B362" s="25">
        <v>7841000</v>
      </c>
      <c r="C362" s="273" t="s">
        <v>405</v>
      </c>
      <c r="D362" s="63">
        <v>100</v>
      </c>
      <c r="E362" s="107">
        <v>97.1408148677627</v>
      </c>
      <c r="F362" s="107" t="s">
        <v>1029</v>
      </c>
      <c r="G362" s="107">
        <v>1.0721944245889916</v>
      </c>
      <c r="H362" s="107">
        <v>1.4295925661186555</v>
      </c>
      <c r="I362" s="107" t="s">
        <v>1029</v>
      </c>
      <c r="J362" s="107" t="s">
        <v>1029</v>
      </c>
      <c r="K362" s="107" t="s">
        <v>1029</v>
      </c>
      <c r="L362" s="107" t="s">
        <v>1029</v>
      </c>
      <c r="M362" s="107" t="s">
        <v>1029</v>
      </c>
      <c r="N362" s="107" t="s">
        <v>1029</v>
      </c>
      <c r="O362" s="107">
        <v>7.1479628305932782E-2</v>
      </c>
      <c r="P362" s="107" t="s">
        <v>1029</v>
      </c>
      <c r="Q362" s="107" t="s">
        <v>1029</v>
      </c>
      <c r="R362" s="107">
        <v>0.21443888491779833</v>
      </c>
      <c r="S362" s="107">
        <v>7.1479628305932782E-2</v>
      </c>
    </row>
    <row r="363" spans="2:19">
      <c r="B363" s="25">
        <v>7842000</v>
      </c>
      <c r="C363" s="273" t="s">
        <v>406</v>
      </c>
      <c r="D363" s="63">
        <v>100</v>
      </c>
      <c r="E363" s="107">
        <v>98.473788984737737</v>
      </c>
      <c r="F363" s="107">
        <v>0.46449900464498922</v>
      </c>
      <c r="G363" s="107">
        <v>0.66357000663569898</v>
      </c>
      <c r="H363" s="107" t="s">
        <v>1029</v>
      </c>
      <c r="I363" s="107" t="s">
        <v>1029</v>
      </c>
      <c r="J363" s="107" t="s">
        <v>1029</v>
      </c>
      <c r="K363" s="107" t="s">
        <v>1029</v>
      </c>
      <c r="L363" s="107" t="s">
        <v>1029</v>
      </c>
      <c r="M363" s="107">
        <v>6.6357000663569893E-2</v>
      </c>
      <c r="N363" s="107" t="s">
        <v>1029</v>
      </c>
      <c r="O363" s="107" t="s">
        <v>1029</v>
      </c>
      <c r="P363" s="107" t="s">
        <v>1029</v>
      </c>
      <c r="Q363" s="107" t="s">
        <v>1029</v>
      </c>
      <c r="R363" s="107">
        <v>6.6357000663569893E-2</v>
      </c>
      <c r="S363" s="107">
        <v>0.26542800265427957</v>
      </c>
    </row>
    <row r="364" spans="2:19" s="54" customFormat="1">
      <c r="B364" s="298"/>
      <c r="C364" s="302" t="s">
        <v>407</v>
      </c>
      <c r="D364" s="291">
        <v>100</v>
      </c>
      <c r="E364" s="292">
        <v>97.182758085500737</v>
      </c>
      <c r="F364" s="292">
        <v>0.92331156504812817</v>
      </c>
      <c r="G364" s="292">
        <v>0.30190064588530163</v>
      </c>
      <c r="H364" s="292">
        <v>0.26175666479625209</v>
      </c>
      <c r="I364" s="292">
        <v>0.2175833621852542</v>
      </c>
      <c r="J364" s="292">
        <v>0.17415623022646889</v>
      </c>
      <c r="K364" s="292">
        <v>1.1789496304962344E-2</v>
      </c>
      <c r="L364" s="292">
        <v>6.1484461742335218E-2</v>
      </c>
      <c r="M364" s="292">
        <v>3.7159298480197764E-2</v>
      </c>
      <c r="N364" s="292">
        <v>7.3423192177740251E-2</v>
      </c>
      <c r="O364" s="292">
        <v>6.7155358699152595E-3</v>
      </c>
      <c r="P364" s="292">
        <v>1.5072647174698695E-2</v>
      </c>
      <c r="Q364" s="292">
        <v>0.14863719392079108</v>
      </c>
      <c r="R364" s="292">
        <v>0.21564331848950097</v>
      </c>
      <c r="S364" s="292">
        <v>0.36860830219312729</v>
      </c>
    </row>
    <row r="365" spans="2:19" s="54" customFormat="1">
      <c r="B365" s="298">
        <v>1000000</v>
      </c>
      <c r="C365" s="302" t="s">
        <v>408</v>
      </c>
      <c r="D365" s="291">
        <v>100</v>
      </c>
      <c r="E365" s="292">
        <v>96.120443080762755</v>
      </c>
      <c r="F365" s="292">
        <v>0.72459999653301321</v>
      </c>
      <c r="G365" s="292">
        <v>0.50617990188430551</v>
      </c>
      <c r="H365" s="292">
        <v>0.25655693657149758</v>
      </c>
      <c r="I365" s="292">
        <v>3.4669856293445607E-2</v>
      </c>
      <c r="J365" s="292">
        <v>0.22535406590739648</v>
      </c>
      <c r="K365" s="292">
        <v>1.7334928146722803E-2</v>
      </c>
      <c r="L365" s="292">
        <v>0.1508138748764884</v>
      </c>
      <c r="M365" s="292">
        <v>0.14041291798845473</v>
      </c>
      <c r="N365" s="292">
        <v>0.12654497547107649</v>
      </c>
      <c r="O365" s="292">
        <v>1.7334928146722803E-3</v>
      </c>
      <c r="P365" s="292">
        <v>1.2134449702705963E-2</v>
      </c>
      <c r="Q365" s="292">
        <v>0.33976459167576734</v>
      </c>
      <c r="R365" s="292">
        <v>0.42297224678003642</v>
      </c>
      <c r="S365" s="292">
        <v>0.92048468459098065</v>
      </c>
    </row>
    <row r="366" spans="2:19">
      <c r="B366" s="25">
        <v>1001000</v>
      </c>
      <c r="C366" s="273" t="s">
        <v>409</v>
      </c>
      <c r="D366" s="63">
        <v>100</v>
      </c>
      <c r="E366" s="107">
        <v>93.540803761334857</v>
      </c>
      <c r="F366" s="107">
        <v>1.1754169931713931</v>
      </c>
      <c r="G366" s="107">
        <v>0.78361132878092843</v>
      </c>
      <c r="H366" s="107">
        <v>0.39180566439046427</v>
      </c>
      <c r="I366" s="107">
        <v>8.9555580432106097E-2</v>
      </c>
      <c r="J366" s="107">
        <v>0.31344453151237139</v>
      </c>
      <c r="K366" s="107">
        <v>1.1194447554013262E-2</v>
      </c>
      <c r="L366" s="107">
        <v>0.1903056084182255</v>
      </c>
      <c r="M366" s="107">
        <v>0.16791671331019895</v>
      </c>
      <c r="N366" s="107">
        <v>0.23508339863427857</v>
      </c>
      <c r="O366" s="107" t="s">
        <v>1029</v>
      </c>
      <c r="P366" s="107">
        <v>4.4777790216053048E-2</v>
      </c>
      <c r="Q366" s="107">
        <v>0.73883353856487533</v>
      </c>
      <c r="R366" s="107">
        <v>0.62688906302474268</v>
      </c>
      <c r="S366" s="107">
        <v>1.6903615806560035</v>
      </c>
    </row>
    <row r="367" spans="2:19">
      <c r="B367" s="25">
        <v>1010000</v>
      </c>
      <c r="C367" s="273" t="s">
        <v>410</v>
      </c>
      <c r="D367" s="63">
        <v>100</v>
      </c>
      <c r="E367" s="107">
        <v>99.471458773784576</v>
      </c>
      <c r="F367" s="107" t="s">
        <v>1029</v>
      </c>
      <c r="G367" s="107" t="s">
        <v>1029</v>
      </c>
      <c r="H367" s="107" t="s">
        <v>1029</v>
      </c>
      <c r="I367" s="107" t="s">
        <v>1029</v>
      </c>
      <c r="J367" s="107" t="s">
        <v>1029</v>
      </c>
      <c r="K367" s="107" t="s">
        <v>1029</v>
      </c>
      <c r="L367" s="107" t="s">
        <v>1029</v>
      </c>
      <c r="M367" s="107" t="s">
        <v>1029</v>
      </c>
      <c r="N367" s="107">
        <v>0.52854122621564514</v>
      </c>
      <c r="O367" s="107" t="s">
        <v>1029</v>
      </c>
      <c r="P367" s="107" t="s">
        <v>1029</v>
      </c>
      <c r="Q367" s="107" t="s">
        <v>1029</v>
      </c>
      <c r="R367" s="107" t="s">
        <v>1029</v>
      </c>
      <c r="S367" s="107" t="s">
        <v>1029</v>
      </c>
    </row>
    <row r="368" spans="2:19">
      <c r="B368" s="25">
        <v>1011000</v>
      </c>
      <c r="C368" s="273" t="s">
        <v>103</v>
      </c>
      <c r="D368" s="63">
        <v>100</v>
      </c>
      <c r="E368" s="107">
        <v>96.275708727070054</v>
      </c>
      <c r="F368" s="107">
        <v>0.33351862145636435</v>
      </c>
      <c r="G368" s="107">
        <v>1.1117287381878815</v>
      </c>
      <c r="H368" s="107" t="s">
        <v>1029</v>
      </c>
      <c r="I368" s="107">
        <v>2.7793218454697032E-2</v>
      </c>
      <c r="J368" s="107">
        <v>8.3379655364091088E-2</v>
      </c>
      <c r="K368" s="107">
        <v>0.11117287381878813</v>
      </c>
      <c r="L368" s="107" t="s">
        <v>1029</v>
      </c>
      <c r="M368" s="107">
        <v>2.7793218454697032E-2</v>
      </c>
      <c r="N368" s="107">
        <v>2.7793218454697032E-2</v>
      </c>
      <c r="O368" s="107" t="s">
        <v>1029</v>
      </c>
      <c r="P368" s="107">
        <v>2.7793218454697032E-2</v>
      </c>
      <c r="Q368" s="107">
        <v>0.6670372429127287</v>
      </c>
      <c r="R368" s="107">
        <v>0.63924402445803175</v>
      </c>
      <c r="S368" s="107">
        <v>0.66703724291272892</v>
      </c>
    </row>
    <row r="369" spans="2:19">
      <c r="B369" s="25">
        <v>1012000</v>
      </c>
      <c r="C369" s="273" t="s">
        <v>411</v>
      </c>
      <c r="D369" s="63">
        <v>100</v>
      </c>
      <c r="E369" s="107">
        <v>99.51060358890706</v>
      </c>
      <c r="F369" s="107" t="s">
        <v>1029</v>
      </c>
      <c r="G369" s="107">
        <v>8.1566068515497567E-2</v>
      </c>
      <c r="H369" s="107" t="s">
        <v>1029</v>
      </c>
      <c r="I369" s="107" t="s">
        <v>1029</v>
      </c>
      <c r="J369" s="107" t="s">
        <v>1029</v>
      </c>
      <c r="K369" s="107" t="s">
        <v>1029</v>
      </c>
      <c r="L369" s="107" t="s">
        <v>1029</v>
      </c>
      <c r="M369" s="107" t="s">
        <v>1029</v>
      </c>
      <c r="N369" s="107" t="s">
        <v>1029</v>
      </c>
      <c r="O369" s="107" t="s">
        <v>1029</v>
      </c>
      <c r="P369" s="107" t="s">
        <v>1029</v>
      </c>
      <c r="Q369" s="107">
        <v>8.1566068515497567E-2</v>
      </c>
      <c r="R369" s="107" t="s">
        <v>1029</v>
      </c>
      <c r="S369" s="107">
        <v>0.32626427406199027</v>
      </c>
    </row>
    <row r="370" spans="2:19">
      <c r="B370" s="25">
        <v>1013000</v>
      </c>
      <c r="C370" s="273" t="s">
        <v>150</v>
      </c>
      <c r="D370" s="63">
        <v>100</v>
      </c>
      <c r="E370" s="107">
        <v>96.127562642369426</v>
      </c>
      <c r="F370" s="107">
        <v>1.041327692808333</v>
      </c>
      <c r="G370" s="107">
        <v>0.3904978848031247</v>
      </c>
      <c r="H370" s="107" t="s">
        <v>1029</v>
      </c>
      <c r="I370" s="107" t="s">
        <v>1029</v>
      </c>
      <c r="J370" s="107">
        <v>0.29287341360234354</v>
      </c>
      <c r="K370" s="107" t="s">
        <v>1029</v>
      </c>
      <c r="L370" s="107">
        <v>3.2541490400260387E-2</v>
      </c>
      <c r="M370" s="107">
        <v>0.13016596160104155</v>
      </c>
      <c r="N370" s="107">
        <v>0.16270745200130193</v>
      </c>
      <c r="O370" s="107" t="s">
        <v>1029</v>
      </c>
      <c r="P370" s="107" t="s">
        <v>1029</v>
      </c>
      <c r="Q370" s="107">
        <v>0.19524894240156235</v>
      </c>
      <c r="R370" s="107">
        <v>0.87862024080703049</v>
      </c>
      <c r="S370" s="107">
        <v>0.74845427920598895</v>
      </c>
    </row>
    <row r="371" spans="2:19">
      <c r="B371" s="25">
        <v>1014000</v>
      </c>
      <c r="C371" s="273" t="s">
        <v>412</v>
      </c>
      <c r="D371" s="63">
        <v>100</v>
      </c>
      <c r="E371" s="107">
        <v>90.86757990867585</v>
      </c>
      <c r="F371" s="107">
        <v>2.3592085235920885</v>
      </c>
      <c r="G371" s="107">
        <v>0.76103500761035114</v>
      </c>
      <c r="H371" s="107">
        <v>7.6103500761035114E-2</v>
      </c>
      <c r="I371" s="107" t="s">
        <v>1029</v>
      </c>
      <c r="J371" s="107" t="s">
        <v>1029</v>
      </c>
      <c r="K371" s="107" t="s">
        <v>1029</v>
      </c>
      <c r="L371" s="107">
        <v>3.8812785388127908</v>
      </c>
      <c r="M371" s="107" t="s">
        <v>1029</v>
      </c>
      <c r="N371" s="107">
        <v>7.6103500761035114E-2</v>
      </c>
      <c r="O371" s="107" t="s">
        <v>1029</v>
      </c>
      <c r="P371" s="107" t="s">
        <v>1029</v>
      </c>
      <c r="Q371" s="107">
        <v>0.30441400304414046</v>
      </c>
      <c r="R371" s="107">
        <v>0.22831050228310534</v>
      </c>
      <c r="S371" s="107">
        <v>1.4459665144596672</v>
      </c>
    </row>
    <row r="372" spans="2:19">
      <c r="B372" s="25">
        <v>1015000</v>
      </c>
      <c r="C372" s="273" t="s">
        <v>413</v>
      </c>
      <c r="D372" s="63">
        <v>100</v>
      </c>
      <c r="E372" s="107">
        <v>97.271126760563476</v>
      </c>
      <c r="F372" s="107">
        <v>0.61619718309859262</v>
      </c>
      <c r="G372" s="107">
        <v>0.264084507042254</v>
      </c>
      <c r="H372" s="107" t="s">
        <v>1029</v>
      </c>
      <c r="I372" s="107" t="s">
        <v>1029</v>
      </c>
      <c r="J372" s="107">
        <v>1.2323943661971852</v>
      </c>
      <c r="K372" s="107" t="s">
        <v>1029</v>
      </c>
      <c r="L372" s="107">
        <v>8.8028169014084667E-2</v>
      </c>
      <c r="M372" s="107" t="s">
        <v>1029</v>
      </c>
      <c r="N372" s="107" t="s">
        <v>1029</v>
      </c>
      <c r="O372" s="107" t="s">
        <v>1029</v>
      </c>
      <c r="P372" s="107" t="s">
        <v>1029</v>
      </c>
      <c r="Q372" s="107">
        <v>0.528169014084508</v>
      </c>
      <c r="R372" s="107" t="s">
        <v>1029</v>
      </c>
      <c r="S372" s="107" t="s">
        <v>1029</v>
      </c>
    </row>
    <row r="373" spans="2:19">
      <c r="B373" s="25">
        <v>1016000</v>
      </c>
      <c r="C373" s="273" t="s">
        <v>414</v>
      </c>
      <c r="D373" s="63">
        <v>100</v>
      </c>
      <c r="E373" s="107">
        <v>98.303287380699871</v>
      </c>
      <c r="F373" s="107" t="s">
        <v>1029</v>
      </c>
      <c r="G373" s="107">
        <v>0.21208907741251337</v>
      </c>
      <c r="H373" s="107" t="s">
        <v>1029</v>
      </c>
      <c r="I373" s="107">
        <v>0.21208907741251337</v>
      </c>
      <c r="J373" s="107">
        <v>0.42417815482502674</v>
      </c>
      <c r="K373" s="107" t="s">
        <v>1029</v>
      </c>
      <c r="L373" s="107" t="s">
        <v>1029</v>
      </c>
      <c r="M373" s="107" t="s">
        <v>1029</v>
      </c>
      <c r="N373" s="107" t="s">
        <v>1029</v>
      </c>
      <c r="O373" s="107" t="s">
        <v>1029</v>
      </c>
      <c r="P373" s="107" t="s">
        <v>1029</v>
      </c>
      <c r="Q373" s="107">
        <v>0.10604453870625669</v>
      </c>
      <c r="R373" s="107">
        <v>0.21208907741251337</v>
      </c>
      <c r="S373" s="107">
        <v>0.53022269353128348</v>
      </c>
    </row>
    <row r="374" spans="2:19">
      <c r="B374" s="33">
        <v>1017000</v>
      </c>
      <c r="C374" s="273" t="s">
        <v>415</v>
      </c>
      <c r="D374" s="63">
        <v>100</v>
      </c>
      <c r="E374" s="107">
        <v>97.593732512590947</v>
      </c>
      <c r="F374" s="107">
        <v>0.16787912702853963</v>
      </c>
      <c r="G374" s="107">
        <v>0.22383883603805282</v>
      </c>
      <c r="H374" s="107" t="s">
        <v>1029</v>
      </c>
      <c r="I374" s="107">
        <v>5.5959709009513206E-2</v>
      </c>
      <c r="J374" s="107" t="s">
        <v>1029</v>
      </c>
      <c r="K374" s="107">
        <v>5.5959709009513206E-2</v>
      </c>
      <c r="L374" s="107" t="s">
        <v>1029</v>
      </c>
      <c r="M374" s="107" t="s">
        <v>1029</v>
      </c>
      <c r="N374" s="107">
        <v>5.5959709009513206E-2</v>
      </c>
      <c r="O374" s="107" t="s">
        <v>1029</v>
      </c>
      <c r="P374" s="107">
        <v>5.5959709009513206E-2</v>
      </c>
      <c r="Q374" s="107">
        <v>1.1751538891997773</v>
      </c>
      <c r="R374" s="107">
        <v>0.55959709009513214</v>
      </c>
      <c r="S374" s="107">
        <v>5.5959709009513206E-2</v>
      </c>
    </row>
    <row r="375" spans="2:19">
      <c r="B375" s="25">
        <v>1018000</v>
      </c>
      <c r="C375" s="273" t="s">
        <v>416</v>
      </c>
      <c r="D375" s="63">
        <v>100</v>
      </c>
      <c r="E375" s="107">
        <v>99.338842975206745</v>
      </c>
      <c r="F375" s="107" t="s">
        <v>1029</v>
      </c>
      <c r="G375" s="107">
        <v>0.16528925619834745</v>
      </c>
      <c r="H375" s="107" t="s">
        <v>1029</v>
      </c>
      <c r="I375" s="107" t="s">
        <v>1029</v>
      </c>
      <c r="J375" s="107" t="s">
        <v>1029</v>
      </c>
      <c r="K375" s="107" t="s">
        <v>1029</v>
      </c>
      <c r="L375" s="107" t="s">
        <v>1029</v>
      </c>
      <c r="M375" s="107" t="s">
        <v>1029</v>
      </c>
      <c r="N375" s="107" t="s">
        <v>1029</v>
      </c>
      <c r="O375" s="107" t="s">
        <v>1029</v>
      </c>
      <c r="P375" s="107" t="s">
        <v>1029</v>
      </c>
      <c r="Q375" s="107">
        <v>0.16528925619834745</v>
      </c>
      <c r="R375" s="107">
        <v>0.16528925619834745</v>
      </c>
      <c r="S375" s="107">
        <v>0.16528925619834745</v>
      </c>
    </row>
    <row r="376" spans="2:19">
      <c r="B376" s="25">
        <v>1019000</v>
      </c>
      <c r="C376" s="273" t="s">
        <v>417</v>
      </c>
      <c r="D376" s="63">
        <v>100</v>
      </c>
      <c r="E376" s="107">
        <v>95.096436744034435</v>
      </c>
      <c r="F376" s="107">
        <v>0.35959463877084008</v>
      </c>
      <c r="G376" s="107">
        <v>0.35959463877084008</v>
      </c>
      <c r="H376" s="107">
        <v>0.81726054266100001</v>
      </c>
      <c r="I376" s="107" t="s">
        <v>1029</v>
      </c>
      <c r="J376" s="107">
        <v>0.32690421706440004</v>
      </c>
      <c r="K376" s="107" t="s">
        <v>1029</v>
      </c>
      <c r="L376" s="107">
        <v>3.2690421706440001E-2</v>
      </c>
      <c r="M376" s="107" t="s">
        <v>1029</v>
      </c>
      <c r="N376" s="107">
        <v>3.2690421706440001E-2</v>
      </c>
      <c r="O376" s="107" t="s">
        <v>1029</v>
      </c>
      <c r="P376" s="107" t="s">
        <v>1029</v>
      </c>
      <c r="Q376" s="107">
        <v>0.16345210853220002</v>
      </c>
      <c r="R376" s="107">
        <v>0.84995096436744011</v>
      </c>
      <c r="S376" s="107">
        <v>1.9614253023864003</v>
      </c>
    </row>
    <row r="377" spans="2:19">
      <c r="B377" s="25">
        <v>1020000</v>
      </c>
      <c r="C377" s="273" t="s">
        <v>418</v>
      </c>
      <c r="D377" s="63">
        <v>100</v>
      </c>
      <c r="E377" s="107">
        <v>98.234811165845869</v>
      </c>
      <c r="F377" s="107">
        <v>8.2101806239737313E-2</v>
      </c>
      <c r="G377" s="107">
        <v>8.2101806239737313E-2</v>
      </c>
      <c r="H377" s="107">
        <v>0.82101806239737329</v>
      </c>
      <c r="I377" s="107" t="s">
        <v>1029</v>
      </c>
      <c r="J377" s="107" t="s">
        <v>1029</v>
      </c>
      <c r="K377" s="107" t="s">
        <v>1029</v>
      </c>
      <c r="L377" s="107" t="s">
        <v>1029</v>
      </c>
      <c r="M377" s="107" t="s">
        <v>1029</v>
      </c>
      <c r="N377" s="107">
        <v>0.61576354679802991</v>
      </c>
      <c r="O377" s="107" t="s">
        <v>1029</v>
      </c>
      <c r="P377" s="107" t="s">
        <v>1029</v>
      </c>
      <c r="Q377" s="107">
        <v>4.1050903119868656E-2</v>
      </c>
      <c r="R377" s="107" t="s">
        <v>1029</v>
      </c>
      <c r="S377" s="107">
        <v>0.12315270935960598</v>
      </c>
    </row>
    <row r="378" spans="2:19">
      <c r="B378" s="25">
        <v>1021000</v>
      </c>
      <c r="C378" s="273" t="s">
        <v>419</v>
      </c>
      <c r="D378" s="63">
        <v>100</v>
      </c>
      <c r="E378" s="107">
        <v>96.398503274087872</v>
      </c>
      <c r="F378" s="107">
        <v>0.51449953227315237</v>
      </c>
      <c r="G378" s="107">
        <v>1.6370439663236671</v>
      </c>
      <c r="H378" s="107">
        <v>4.6772684752104762E-2</v>
      </c>
      <c r="I378" s="107" t="s">
        <v>1029</v>
      </c>
      <c r="J378" s="107">
        <v>0.42095416276894287</v>
      </c>
      <c r="K378" s="107" t="s">
        <v>1029</v>
      </c>
      <c r="L378" s="107">
        <v>0.14031805425631427</v>
      </c>
      <c r="M378" s="107" t="s">
        <v>1029</v>
      </c>
      <c r="N378" s="107" t="s">
        <v>1029</v>
      </c>
      <c r="O378" s="107" t="s">
        <v>1029</v>
      </c>
      <c r="P378" s="107" t="s">
        <v>1029</v>
      </c>
      <c r="Q378" s="107" t="s">
        <v>1029</v>
      </c>
      <c r="R378" s="107">
        <v>0.18709073900841905</v>
      </c>
      <c r="S378" s="107">
        <v>0.65481758652946664</v>
      </c>
    </row>
    <row r="379" spans="2:19">
      <c r="B379" s="25">
        <v>1022000</v>
      </c>
      <c r="C379" s="277" t="s">
        <v>420</v>
      </c>
      <c r="D379" s="63">
        <v>100</v>
      </c>
      <c r="E379" s="107">
        <v>97.655367231638124</v>
      </c>
      <c r="F379" s="107">
        <v>0.14124293785310679</v>
      </c>
      <c r="G379" s="107">
        <v>0.36723163841807765</v>
      </c>
      <c r="H379" s="107">
        <v>0.36723163841807765</v>
      </c>
      <c r="I379" s="107">
        <v>0.14124293785310679</v>
      </c>
      <c r="J379" s="107" t="s">
        <v>1029</v>
      </c>
      <c r="K379" s="107" t="s">
        <v>1029</v>
      </c>
      <c r="L379" s="107" t="s">
        <v>1029</v>
      </c>
      <c r="M379" s="107" t="s">
        <v>1029</v>
      </c>
      <c r="N379" s="107" t="s">
        <v>1029</v>
      </c>
      <c r="O379" s="107" t="s">
        <v>1029</v>
      </c>
      <c r="P379" s="107" t="s">
        <v>1029</v>
      </c>
      <c r="Q379" s="107">
        <v>8.4745762711864084E-2</v>
      </c>
      <c r="R379" s="107">
        <v>0.19774011299434954</v>
      </c>
      <c r="S379" s="107">
        <v>1.0451977401129906</v>
      </c>
    </row>
    <row r="380" spans="2:19">
      <c r="B380" s="25">
        <v>1023000</v>
      </c>
      <c r="C380" s="273" t="s">
        <v>421</v>
      </c>
      <c r="D380" s="63">
        <v>100</v>
      </c>
      <c r="E380" s="107">
        <v>91.164658634538128</v>
      </c>
      <c r="F380" s="107">
        <v>2.6104417670682758</v>
      </c>
      <c r="G380" s="107">
        <v>6.6934404283801915E-2</v>
      </c>
      <c r="H380" s="107">
        <v>1.0709504685408309</v>
      </c>
      <c r="I380" s="107" t="s">
        <v>1029</v>
      </c>
      <c r="J380" s="107">
        <v>0.46854082998661339</v>
      </c>
      <c r="K380" s="107">
        <v>0.13386880856760383</v>
      </c>
      <c r="L380" s="107" t="s">
        <v>1029</v>
      </c>
      <c r="M380" s="107">
        <v>6.6934404283801915E-2</v>
      </c>
      <c r="N380" s="107">
        <v>6.6934404283801915E-2</v>
      </c>
      <c r="O380" s="107" t="s">
        <v>1029</v>
      </c>
      <c r="P380" s="107" t="s">
        <v>1029</v>
      </c>
      <c r="Q380" s="107">
        <v>0.80321285140562293</v>
      </c>
      <c r="R380" s="107">
        <v>1.0709504685408306</v>
      </c>
      <c r="S380" s="107">
        <v>2.4765729585006713</v>
      </c>
    </row>
    <row r="381" spans="2:19">
      <c r="B381" s="25">
        <v>1024000</v>
      </c>
      <c r="C381" s="273" t="s">
        <v>422</v>
      </c>
      <c r="D381" s="63">
        <v>100</v>
      </c>
      <c r="E381" s="107">
        <v>97.028055159296116</v>
      </c>
      <c r="F381" s="107">
        <v>0.30908226343319012</v>
      </c>
      <c r="G381" s="107">
        <v>0.3328578221588202</v>
      </c>
      <c r="H381" s="107">
        <v>0.26153114598193011</v>
      </c>
      <c r="I381" s="107" t="s">
        <v>1029</v>
      </c>
      <c r="J381" s="107">
        <v>2.3775558725630013E-2</v>
      </c>
      <c r="K381" s="107" t="s">
        <v>1029</v>
      </c>
      <c r="L381" s="107">
        <v>7.1326676176890036E-2</v>
      </c>
      <c r="M381" s="107">
        <v>2.3775558725630013E-2</v>
      </c>
      <c r="N381" s="107" t="s">
        <v>1029</v>
      </c>
      <c r="O381" s="107" t="s">
        <v>1029</v>
      </c>
      <c r="P381" s="107" t="s">
        <v>1029</v>
      </c>
      <c r="Q381" s="107">
        <v>0.38040893961008021</v>
      </c>
      <c r="R381" s="107">
        <v>0.35663338088445018</v>
      </c>
      <c r="S381" s="107">
        <v>1.2125534950071304</v>
      </c>
    </row>
    <row r="382" spans="2:19">
      <c r="B382" s="25">
        <v>1025000</v>
      </c>
      <c r="C382" s="273" t="s">
        <v>423</v>
      </c>
      <c r="D382" s="63">
        <v>100</v>
      </c>
      <c r="E382" s="107">
        <v>97.969543147207901</v>
      </c>
      <c r="F382" s="107" t="s">
        <v>1029</v>
      </c>
      <c r="G382" s="107">
        <v>8.460236886632834E-2</v>
      </c>
      <c r="H382" s="107" t="s">
        <v>1029</v>
      </c>
      <c r="I382" s="107" t="s">
        <v>1029</v>
      </c>
      <c r="J382" s="107" t="s">
        <v>1029</v>
      </c>
      <c r="K382" s="107" t="s">
        <v>1029</v>
      </c>
      <c r="L382" s="107" t="s">
        <v>1029</v>
      </c>
      <c r="M382" s="107">
        <v>8.460236886632834E-2</v>
      </c>
      <c r="N382" s="107">
        <v>0.84602368866328348</v>
      </c>
      <c r="O382" s="107" t="s">
        <v>1029</v>
      </c>
      <c r="P382" s="107" t="s">
        <v>1029</v>
      </c>
      <c r="Q382" s="107">
        <v>1.0152284263959401</v>
      </c>
      <c r="R382" s="107" t="s">
        <v>1029</v>
      </c>
      <c r="S382" s="107" t="s">
        <v>1029</v>
      </c>
    </row>
    <row r="383" spans="2:19">
      <c r="B383" s="25">
        <v>1026000</v>
      </c>
      <c r="C383" s="273" t="s">
        <v>424</v>
      </c>
      <c r="D383" s="63">
        <v>100</v>
      </c>
      <c r="E383" s="107">
        <v>94.915254237288153</v>
      </c>
      <c r="F383" s="107" t="s">
        <v>1029</v>
      </c>
      <c r="G383" s="107" t="s">
        <v>1029</v>
      </c>
      <c r="H383" s="107">
        <v>4.2372881355932197</v>
      </c>
      <c r="I383" s="107" t="s">
        <v>1029</v>
      </c>
      <c r="J383" s="107">
        <v>0.84745762711864403</v>
      </c>
      <c r="K383" s="107" t="s">
        <v>1029</v>
      </c>
      <c r="L383" s="107" t="s">
        <v>1029</v>
      </c>
      <c r="M383" s="107" t="s">
        <v>1029</v>
      </c>
      <c r="N383" s="107" t="s">
        <v>1029</v>
      </c>
      <c r="O383" s="107" t="s">
        <v>1029</v>
      </c>
      <c r="P383" s="107" t="s">
        <v>1029</v>
      </c>
      <c r="Q383" s="107" t="s">
        <v>1029</v>
      </c>
      <c r="R383" s="107" t="s">
        <v>1029</v>
      </c>
      <c r="S383" s="107" t="s">
        <v>1029</v>
      </c>
    </row>
    <row r="384" spans="2:19">
      <c r="B384" s="25">
        <v>1027000</v>
      </c>
      <c r="C384" s="273" t="s">
        <v>425</v>
      </c>
      <c r="D384" s="63">
        <v>100</v>
      </c>
      <c r="E384" s="107">
        <v>98.544793087767374</v>
      </c>
      <c r="F384" s="107" t="s">
        <v>1029</v>
      </c>
      <c r="G384" s="107">
        <v>0.50022737608003709</v>
      </c>
      <c r="H384" s="107" t="s">
        <v>1029</v>
      </c>
      <c r="I384" s="107" t="s">
        <v>1029</v>
      </c>
      <c r="J384" s="107" t="s">
        <v>1029</v>
      </c>
      <c r="K384" s="107" t="s">
        <v>1029</v>
      </c>
      <c r="L384" s="107">
        <v>4.5475216007276095E-2</v>
      </c>
      <c r="M384" s="107">
        <v>0.1364256480218283</v>
      </c>
      <c r="N384" s="107">
        <v>4.5475216007276095E-2</v>
      </c>
      <c r="O384" s="107" t="s">
        <v>1029</v>
      </c>
      <c r="P384" s="107" t="s">
        <v>1029</v>
      </c>
      <c r="Q384" s="107">
        <v>0.18190086402910438</v>
      </c>
      <c r="R384" s="107">
        <v>0.1364256480218283</v>
      </c>
      <c r="S384" s="107">
        <v>0.40927694406548487</v>
      </c>
    </row>
    <row r="385" spans="2:19">
      <c r="B385" s="25">
        <v>1028000</v>
      </c>
      <c r="C385" s="273" t="s">
        <v>426</v>
      </c>
      <c r="D385" s="63">
        <v>100</v>
      </c>
      <c r="E385" s="107">
        <v>95.988023952096029</v>
      </c>
      <c r="F385" s="107">
        <v>0.29940119760479067</v>
      </c>
      <c r="G385" s="107">
        <v>0.419161676646707</v>
      </c>
      <c r="H385" s="107" t="s">
        <v>1029</v>
      </c>
      <c r="I385" s="107" t="s">
        <v>1029</v>
      </c>
      <c r="J385" s="107">
        <v>0.53892215568862334</v>
      </c>
      <c r="K385" s="107">
        <v>5.988023952095814E-2</v>
      </c>
      <c r="L385" s="107">
        <v>5.988023952095814E-2</v>
      </c>
      <c r="M385" s="107">
        <v>5.988023952095814E-2</v>
      </c>
      <c r="N385" s="107" t="s">
        <v>1029</v>
      </c>
      <c r="O385" s="107" t="s">
        <v>1029</v>
      </c>
      <c r="P385" s="107" t="s">
        <v>1029</v>
      </c>
      <c r="Q385" s="107">
        <v>0.17964071856287442</v>
      </c>
      <c r="R385" s="107">
        <v>1.2574850299401208</v>
      </c>
      <c r="S385" s="107">
        <v>1.1377245508982048</v>
      </c>
    </row>
    <row r="386" spans="2:19">
      <c r="B386" s="25">
        <v>1029000</v>
      </c>
      <c r="C386" s="273" t="s">
        <v>427</v>
      </c>
      <c r="D386" s="63">
        <v>100</v>
      </c>
      <c r="E386" s="107">
        <v>97.865662272442236</v>
      </c>
      <c r="F386" s="107">
        <v>0.94161958568738446</v>
      </c>
      <c r="G386" s="107">
        <v>0.18832391713747687</v>
      </c>
      <c r="H386" s="107">
        <v>0.43942247332077933</v>
      </c>
      <c r="I386" s="107">
        <v>0.18832391713747687</v>
      </c>
      <c r="J386" s="107">
        <v>0.18832391713747687</v>
      </c>
      <c r="K386" s="107">
        <v>6.2774639045825614E-2</v>
      </c>
      <c r="L386" s="107" t="s">
        <v>1029</v>
      </c>
      <c r="M386" s="107">
        <v>6.2774639045825614E-2</v>
      </c>
      <c r="N386" s="107" t="s">
        <v>1029</v>
      </c>
      <c r="O386" s="107" t="s">
        <v>1029</v>
      </c>
      <c r="P386" s="107" t="s">
        <v>1029</v>
      </c>
      <c r="Q386" s="107" t="s">
        <v>1029</v>
      </c>
      <c r="R386" s="107">
        <v>6.2774639045825614E-2</v>
      </c>
      <c r="S386" s="107" t="s">
        <v>1029</v>
      </c>
    </row>
    <row r="387" spans="2:19">
      <c r="B387" s="25">
        <v>1030000</v>
      </c>
      <c r="C387" s="273" t="s">
        <v>428</v>
      </c>
      <c r="D387" s="63">
        <v>100</v>
      </c>
      <c r="E387" s="107">
        <v>98.758357211079186</v>
      </c>
      <c r="F387" s="107">
        <v>4.7755491881566435E-2</v>
      </c>
      <c r="G387" s="107">
        <v>0.47755491881566436</v>
      </c>
      <c r="H387" s="107">
        <v>0.42979942693409784</v>
      </c>
      <c r="I387" s="107" t="s">
        <v>1029</v>
      </c>
      <c r="J387" s="107">
        <v>9.551098376313287E-2</v>
      </c>
      <c r="K387" s="107" t="s">
        <v>1029</v>
      </c>
      <c r="L387" s="107" t="s">
        <v>1029</v>
      </c>
      <c r="M387" s="107">
        <v>4.7755491881566435E-2</v>
      </c>
      <c r="N387" s="107">
        <v>4.7755491881566435E-2</v>
      </c>
      <c r="O387" s="107" t="s">
        <v>1029</v>
      </c>
      <c r="P387" s="107">
        <v>4.7755491881566435E-2</v>
      </c>
      <c r="Q387" s="107">
        <v>4.7755491881566435E-2</v>
      </c>
      <c r="R387" s="107" t="s">
        <v>1029</v>
      </c>
      <c r="S387" s="107" t="s">
        <v>1029</v>
      </c>
    </row>
    <row r="388" spans="2:19">
      <c r="B388" s="25">
        <v>1031000</v>
      </c>
      <c r="C388" s="273" t="s">
        <v>429</v>
      </c>
      <c r="D388" s="63">
        <v>100</v>
      </c>
      <c r="E388" s="107">
        <v>91.494532199270807</v>
      </c>
      <c r="F388" s="107">
        <v>1.9441069258809234</v>
      </c>
      <c r="G388" s="107" t="s">
        <v>1029</v>
      </c>
      <c r="H388" s="107" t="s">
        <v>1029</v>
      </c>
      <c r="I388" s="107" t="s">
        <v>1029</v>
      </c>
      <c r="J388" s="107">
        <v>0.36452004860267312</v>
      </c>
      <c r="K388" s="107" t="s">
        <v>1029</v>
      </c>
      <c r="L388" s="107">
        <v>0.60753341433778862</v>
      </c>
      <c r="M388" s="107" t="s">
        <v>1029</v>
      </c>
      <c r="N388" s="107" t="s">
        <v>1029</v>
      </c>
      <c r="O388" s="107">
        <v>0.12150668286755771</v>
      </c>
      <c r="P388" s="107" t="s">
        <v>1029</v>
      </c>
      <c r="Q388" s="107">
        <v>0.48602673147023084</v>
      </c>
      <c r="R388" s="107">
        <v>1.336573511543135</v>
      </c>
      <c r="S388" s="107">
        <v>3.6452004860267313</v>
      </c>
    </row>
    <row r="389" spans="2:19">
      <c r="B389" s="25">
        <v>1032000</v>
      </c>
      <c r="C389" s="273" t="s">
        <v>430</v>
      </c>
      <c r="D389" s="63">
        <v>100</v>
      </c>
      <c r="E389" s="107">
        <v>92.445166531275476</v>
      </c>
      <c r="F389" s="107">
        <v>3.2087733549959454</v>
      </c>
      <c r="G389" s="107">
        <v>0.20308692120227498</v>
      </c>
      <c r="H389" s="107" t="s">
        <v>1029</v>
      </c>
      <c r="I389" s="107" t="s">
        <v>1029</v>
      </c>
      <c r="J389" s="107">
        <v>0.64987814784728004</v>
      </c>
      <c r="K389" s="107" t="s">
        <v>1029</v>
      </c>
      <c r="L389" s="107" t="s">
        <v>1029</v>
      </c>
      <c r="M389" s="107">
        <v>2.0714865962632047</v>
      </c>
      <c r="N389" s="107">
        <v>0.16246953696182001</v>
      </c>
      <c r="O389" s="107" t="s">
        <v>1029</v>
      </c>
      <c r="P389" s="107" t="s">
        <v>1029</v>
      </c>
      <c r="Q389" s="107" t="s">
        <v>1029</v>
      </c>
      <c r="R389" s="107">
        <v>0.20308692120227498</v>
      </c>
      <c r="S389" s="107">
        <v>1.0560519902518299</v>
      </c>
    </row>
    <row r="390" spans="2:19">
      <c r="B390" s="25">
        <v>1033000</v>
      </c>
      <c r="C390" s="273" t="s">
        <v>431</v>
      </c>
      <c r="D390" s="63">
        <v>100</v>
      </c>
      <c r="E390" s="107">
        <v>97.778939116802107</v>
      </c>
      <c r="F390" s="107">
        <v>0.23517115233864672</v>
      </c>
      <c r="G390" s="107">
        <v>0.9145544813169596</v>
      </c>
      <c r="H390" s="107" t="s">
        <v>1029</v>
      </c>
      <c r="I390" s="107" t="s">
        <v>1029</v>
      </c>
      <c r="J390" s="107">
        <v>0.2613012803762742</v>
      </c>
      <c r="K390" s="107" t="s">
        <v>1029</v>
      </c>
      <c r="L390" s="107">
        <v>7.8390384112882253E-2</v>
      </c>
      <c r="M390" s="107" t="s">
        <v>1029</v>
      </c>
      <c r="N390" s="107">
        <v>7.8390384112882253E-2</v>
      </c>
      <c r="O390" s="107" t="s">
        <v>1029</v>
      </c>
      <c r="P390" s="107" t="s">
        <v>1029</v>
      </c>
      <c r="Q390" s="107">
        <v>0.10452051215050966</v>
      </c>
      <c r="R390" s="107">
        <v>0.15678076822576451</v>
      </c>
      <c r="S390" s="107">
        <v>0.39195192056441125</v>
      </c>
    </row>
    <row r="391" spans="2:19">
      <c r="B391" s="25">
        <v>1034000</v>
      </c>
      <c r="C391" s="273" t="s">
        <v>432</v>
      </c>
      <c r="D391" s="63">
        <v>100</v>
      </c>
      <c r="E391" s="107">
        <v>94.128113879003536</v>
      </c>
      <c r="F391" s="107">
        <v>3.914590747330962</v>
      </c>
      <c r="G391" s="107" t="s">
        <v>1029</v>
      </c>
      <c r="H391" s="107" t="s">
        <v>1029</v>
      </c>
      <c r="I391" s="107" t="s">
        <v>1029</v>
      </c>
      <c r="J391" s="107" t="s">
        <v>1029</v>
      </c>
      <c r="K391" s="107" t="s">
        <v>1029</v>
      </c>
      <c r="L391" s="107" t="s">
        <v>1029</v>
      </c>
      <c r="M391" s="107">
        <v>0.17793594306049829</v>
      </c>
      <c r="N391" s="107">
        <v>0.53380782918149483</v>
      </c>
      <c r="O391" s="107" t="s">
        <v>1029</v>
      </c>
      <c r="P391" s="107" t="s">
        <v>1029</v>
      </c>
      <c r="Q391" s="107" t="s">
        <v>1029</v>
      </c>
      <c r="R391" s="107">
        <v>1.0676156583629897</v>
      </c>
      <c r="S391" s="107">
        <v>0.17793594306049829</v>
      </c>
    </row>
    <row r="392" spans="2:19" s="54" customFormat="1">
      <c r="B392" s="298">
        <v>2500000</v>
      </c>
      <c r="C392" s="302" t="s">
        <v>433</v>
      </c>
      <c r="D392" s="291">
        <v>100</v>
      </c>
      <c r="E392" s="292">
        <v>97.544683567389654</v>
      </c>
      <c r="F392" s="292">
        <v>0.71128944008754524</v>
      </c>
      <c r="G392" s="292">
        <v>0.3670435892759451</v>
      </c>
      <c r="H392" s="292">
        <v>0.2188582892577064</v>
      </c>
      <c r="I392" s="292">
        <v>0.31232901696151849</v>
      </c>
      <c r="J392" s="292">
        <v>0.1709830384825832</v>
      </c>
      <c r="K392" s="292">
        <v>4.5595476928688835E-3</v>
      </c>
      <c r="L392" s="292">
        <v>1.8238190771475534E-2</v>
      </c>
      <c r="M392" s="292">
        <v>2.5077512310778857E-2</v>
      </c>
      <c r="N392" s="292">
        <v>3.6476381542951068E-2</v>
      </c>
      <c r="O392" s="292" t="s">
        <v>1029</v>
      </c>
      <c r="P392" s="292">
        <v>1.5958416925041092E-2</v>
      </c>
      <c r="Q392" s="292">
        <v>8.2071858471639905E-2</v>
      </c>
      <c r="R392" s="292">
        <v>0.2507751231077886</v>
      </c>
      <c r="S392" s="292">
        <v>0.24165602772205086</v>
      </c>
    </row>
    <row r="393" spans="2:19">
      <c r="B393" s="25">
        <v>2501000</v>
      </c>
      <c r="C393" s="273" t="s">
        <v>434</v>
      </c>
      <c r="D393" s="63">
        <v>100</v>
      </c>
      <c r="E393" s="107">
        <v>97.549899672615126</v>
      </c>
      <c r="F393" s="107">
        <v>0.42243109092829129</v>
      </c>
      <c r="G393" s="107">
        <v>0.47523497729432757</v>
      </c>
      <c r="H393" s="107">
        <v>0.25345865455697475</v>
      </c>
      <c r="I393" s="107">
        <v>5.2803886366036404E-2</v>
      </c>
      <c r="J393" s="107">
        <v>5.2803886366036404E-2</v>
      </c>
      <c r="K393" s="107" t="s">
        <v>1029</v>
      </c>
      <c r="L393" s="107">
        <v>7.3925440912450957E-2</v>
      </c>
      <c r="M393" s="107">
        <v>1.056077727320728E-2</v>
      </c>
      <c r="N393" s="107">
        <v>7.3925440912450957E-2</v>
      </c>
      <c r="O393" s="107" t="s">
        <v>1029</v>
      </c>
      <c r="P393" s="107">
        <v>3.1682331819621837E-2</v>
      </c>
      <c r="Q393" s="107">
        <v>0.20065476819093836</v>
      </c>
      <c r="R393" s="107">
        <v>0.33794487274263302</v>
      </c>
      <c r="S393" s="107">
        <v>0.46467420002112031</v>
      </c>
    </row>
    <row r="394" spans="2:19">
      <c r="B394" s="25">
        <v>2510000</v>
      </c>
      <c r="C394" s="273" t="s">
        <v>435</v>
      </c>
      <c r="D394" s="63">
        <v>100</v>
      </c>
      <c r="E394" s="107">
        <v>95.89652096342563</v>
      </c>
      <c r="F394" s="107">
        <v>0.80285459411239946</v>
      </c>
      <c r="G394" s="107" t="s">
        <v>1029</v>
      </c>
      <c r="H394" s="107" t="s">
        <v>1029</v>
      </c>
      <c r="I394" s="107">
        <v>2.0517395182872429</v>
      </c>
      <c r="J394" s="107">
        <v>0.17841213202497766</v>
      </c>
      <c r="K394" s="107" t="s">
        <v>1029</v>
      </c>
      <c r="L394" s="107" t="s">
        <v>1029</v>
      </c>
      <c r="M394" s="107">
        <v>0.17841213202497766</v>
      </c>
      <c r="N394" s="107" t="s">
        <v>1029</v>
      </c>
      <c r="O394" s="107" t="s">
        <v>1029</v>
      </c>
      <c r="P394" s="107" t="s">
        <v>1029</v>
      </c>
      <c r="Q394" s="107" t="s">
        <v>1029</v>
      </c>
      <c r="R394" s="107">
        <v>0.35682426404995532</v>
      </c>
      <c r="S394" s="107">
        <v>0.53523639607493301</v>
      </c>
    </row>
    <row r="395" spans="2:19">
      <c r="B395" s="25">
        <v>2511000</v>
      </c>
      <c r="C395" s="273" t="s">
        <v>436</v>
      </c>
      <c r="D395" s="63">
        <v>100</v>
      </c>
      <c r="E395" s="107">
        <v>96.568390526824544</v>
      </c>
      <c r="F395" s="107">
        <v>1.594973417109713</v>
      </c>
      <c r="G395" s="107">
        <v>1.1599806669888821</v>
      </c>
      <c r="H395" s="107" t="s">
        <v>1029</v>
      </c>
      <c r="I395" s="107" t="s">
        <v>1029</v>
      </c>
      <c r="J395" s="107">
        <v>0.28999516674722053</v>
      </c>
      <c r="K395" s="107" t="s">
        <v>1029</v>
      </c>
      <c r="L395" s="107" t="s">
        <v>1029</v>
      </c>
      <c r="M395" s="107" t="s">
        <v>1029</v>
      </c>
      <c r="N395" s="107" t="s">
        <v>1029</v>
      </c>
      <c r="O395" s="107" t="s">
        <v>1029</v>
      </c>
      <c r="P395" s="107" t="s">
        <v>1029</v>
      </c>
      <c r="Q395" s="107" t="s">
        <v>1029</v>
      </c>
      <c r="R395" s="107">
        <v>4.8332527791203422E-2</v>
      </c>
      <c r="S395" s="107">
        <v>0.33832769453842398</v>
      </c>
    </row>
    <row r="396" spans="2:19">
      <c r="B396" s="25">
        <v>2512000</v>
      </c>
      <c r="C396" s="273" t="s">
        <v>437</v>
      </c>
      <c r="D396" s="63">
        <v>100</v>
      </c>
      <c r="E396" s="107">
        <v>99.352331606217703</v>
      </c>
      <c r="F396" s="107" t="s">
        <v>1029</v>
      </c>
      <c r="G396" s="107" t="s">
        <v>1029</v>
      </c>
      <c r="H396" s="107" t="s">
        <v>1029</v>
      </c>
      <c r="I396" s="107">
        <v>0.38860103626943038</v>
      </c>
      <c r="J396" s="107" t="s">
        <v>1029</v>
      </c>
      <c r="K396" s="107" t="s">
        <v>1029</v>
      </c>
      <c r="L396" s="107" t="s">
        <v>1029</v>
      </c>
      <c r="M396" s="107" t="s">
        <v>1029</v>
      </c>
      <c r="N396" s="107" t="s">
        <v>1029</v>
      </c>
      <c r="O396" s="107" t="s">
        <v>1029</v>
      </c>
      <c r="P396" s="107" t="s">
        <v>1029</v>
      </c>
      <c r="Q396" s="107">
        <v>0.12953367875647681</v>
      </c>
      <c r="R396" s="107">
        <v>0.12953367875647681</v>
      </c>
      <c r="S396" s="107" t="s">
        <v>1029</v>
      </c>
    </row>
    <row r="397" spans="2:19">
      <c r="B397" s="25">
        <v>2513000</v>
      </c>
      <c r="C397" s="273" t="s">
        <v>438</v>
      </c>
      <c r="D397" s="63">
        <v>100</v>
      </c>
      <c r="E397" s="107">
        <v>98.479087452471418</v>
      </c>
      <c r="F397" s="107">
        <v>1.330798479087451</v>
      </c>
      <c r="G397" s="107" t="s">
        <v>1029</v>
      </c>
      <c r="H397" s="107" t="s">
        <v>1029</v>
      </c>
      <c r="I397" s="107" t="s">
        <v>1029</v>
      </c>
      <c r="J397" s="107" t="s">
        <v>1029</v>
      </c>
      <c r="K397" s="107" t="s">
        <v>1029</v>
      </c>
      <c r="L397" s="107" t="s">
        <v>1029</v>
      </c>
      <c r="M397" s="107" t="s">
        <v>1029</v>
      </c>
      <c r="N397" s="107" t="s">
        <v>1029</v>
      </c>
      <c r="O397" s="107" t="s">
        <v>1029</v>
      </c>
      <c r="P397" s="107" t="s">
        <v>1029</v>
      </c>
      <c r="Q397" s="107" t="s">
        <v>1029</v>
      </c>
      <c r="R397" s="107" t="s">
        <v>1029</v>
      </c>
      <c r="S397" s="107">
        <v>0.19011406844106443</v>
      </c>
    </row>
    <row r="398" spans="2:19">
      <c r="B398" s="25">
        <v>2514000</v>
      </c>
      <c r="C398" s="273" t="s">
        <v>439</v>
      </c>
      <c r="D398" s="63">
        <v>100</v>
      </c>
      <c r="E398" s="107">
        <v>99.72899728997298</v>
      </c>
      <c r="F398" s="107" t="s">
        <v>1029</v>
      </c>
      <c r="G398" s="107" t="s">
        <v>1029</v>
      </c>
      <c r="H398" s="107" t="s">
        <v>1029</v>
      </c>
      <c r="I398" s="107">
        <v>0.13550135501355023</v>
      </c>
      <c r="J398" s="107" t="s">
        <v>1029</v>
      </c>
      <c r="K398" s="107" t="s">
        <v>1029</v>
      </c>
      <c r="L398" s="107" t="s">
        <v>1029</v>
      </c>
      <c r="M398" s="107" t="s">
        <v>1029</v>
      </c>
      <c r="N398" s="107" t="s">
        <v>1029</v>
      </c>
      <c r="O398" s="107" t="s">
        <v>1029</v>
      </c>
      <c r="P398" s="107" t="s">
        <v>1029</v>
      </c>
      <c r="Q398" s="107" t="s">
        <v>1029</v>
      </c>
      <c r="R398" s="107">
        <v>0.13550135501355023</v>
      </c>
      <c r="S398" s="107" t="s">
        <v>1029</v>
      </c>
    </row>
    <row r="399" spans="2:19">
      <c r="B399" s="25">
        <v>2515000</v>
      </c>
      <c r="C399" s="273" t="s">
        <v>440</v>
      </c>
      <c r="D399" s="63">
        <v>100</v>
      </c>
      <c r="E399" s="107">
        <v>97.058823529411711</v>
      </c>
      <c r="F399" s="107">
        <v>0.24509803921568624</v>
      </c>
      <c r="G399" s="107" t="s">
        <v>1029</v>
      </c>
      <c r="H399" s="107" t="s">
        <v>1029</v>
      </c>
      <c r="I399" s="107" t="s">
        <v>1029</v>
      </c>
      <c r="J399" s="107">
        <v>0.49019607843137247</v>
      </c>
      <c r="K399" s="107" t="s">
        <v>1029</v>
      </c>
      <c r="L399" s="107" t="s">
        <v>1029</v>
      </c>
      <c r="M399" s="107" t="s">
        <v>1029</v>
      </c>
      <c r="N399" s="107" t="s">
        <v>1029</v>
      </c>
      <c r="O399" s="107" t="s">
        <v>1029</v>
      </c>
      <c r="P399" s="107" t="s">
        <v>1029</v>
      </c>
      <c r="Q399" s="107">
        <v>0.24509803921568624</v>
      </c>
      <c r="R399" s="107">
        <v>1.4705882352941173</v>
      </c>
      <c r="S399" s="107">
        <v>0.49019607843137247</v>
      </c>
    </row>
    <row r="400" spans="2:19">
      <c r="B400" s="25">
        <v>2516000</v>
      </c>
      <c r="C400" s="273" t="s">
        <v>441</v>
      </c>
      <c r="D400" s="63">
        <v>100</v>
      </c>
      <c r="E400" s="107">
        <v>100</v>
      </c>
      <c r="F400" s="107" t="s">
        <v>1029</v>
      </c>
      <c r="G400" s="107" t="s">
        <v>1029</v>
      </c>
      <c r="H400" s="107" t="s">
        <v>1029</v>
      </c>
      <c r="I400" s="107" t="s">
        <v>1029</v>
      </c>
      <c r="J400" s="107" t="s">
        <v>1029</v>
      </c>
      <c r="K400" s="107" t="s">
        <v>1029</v>
      </c>
      <c r="L400" s="107" t="s">
        <v>1029</v>
      </c>
      <c r="M400" s="107" t="s">
        <v>1029</v>
      </c>
      <c r="N400" s="107" t="s">
        <v>1029</v>
      </c>
      <c r="O400" s="107" t="s">
        <v>1029</v>
      </c>
      <c r="P400" s="107" t="s">
        <v>1029</v>
      </c>
      <c r="Q400" s="107" t="s">
        <v>1029</v>
      </c>
      <c r="R400" s="107" t="s">
        <v>1029</v>
      </c>
      <c r="S400" s="107" t="s">
        <v>1029</v>
      </c>
    </row>
    <row r="401" spans="2:19">
      <c r="B401" s="25">
        <v>2517000</v>
      </c>
      <c r="C401" s="273" t="s">
        <v>442</v>
      </c>
      <c r="D401" s="63">
        <v>100</v>
      </c>
      <c r="E401" s="107">
        <v>97.594313832695605</v>
      </c>
      <c r="F401" s="107">
        <v>0.16402405686167307</v>
      </c>
      <c r="G401" s="107">
        <v>0.27337342810278847</v>
      </c>
      <c r="H401" s="107">
        <v>0.43739748496446162</v>
      </c>
      <c r="I401" s="107">
        <v>0.38272279934390391</v>
      </c>
      <c r="J401" s="107" t="s">
        <v>1029</v>
      </c>
      <c r="K401" s="107">
        <v>5.4674685620557703E-2</v>
      </c>
      <c r="L401" s="107" t="s">
        <v>1029</v>
      </c>
      <c r="M401" s="107">
        <v>5.4674685620557703E-2</v>
      </c>
      <c r="N401" s="107">
        <v>5.4674685620557703E-2</v>
      </c>
      <c r="O401" s="107" t="s">
        <v>1029</v>
      </c>
      <c r="P401" s="107">
        <v>5.4674685620557703E-2</v>
      </c>
      <c r="Q401" s="107" t="s">
        <v>1029</v>
      </c>
      <c r="R401" s="107">
        <v>0.27337342810278847</v>
      </c>
      <c r="S401" s="107">
        <v>0.65609622744669227</v>
      </c>
    </row>
    <row r="402" spans="2:19">
      <c r="B402" s="25">
        <v>2518000</v>
      </c>
      <c r="C402" s="273" t="s">
        <v>443</v>
      </c>
      <c r="D402" s="63">
        <v>100</v>
      </c>
      <c r="E402" s="107">
        <v>97.643979057591494</v>
      </c>
      <c r="F402" s="107">
        <v>0.69808027923211102</v>
      </c>
      <c r="G402" s="107">
        <v>0.87260034904013872</v>
      </c>
      <c r="H402" s="107" t="s">
        <v>1029</v>
      </c>
      <c r="I402" s="107" t="s">
        <v>1029</v>
      </c>
      <c r="J402" s="107" t="s">
        <v>1029</v>
      </c>
      <c r="K402" s="107" t="s">
        <v>1029</v>
      </c>
      <c r="L402" s="107" t="s">
        <v>1029</v>
      </c>
      <c r="M402" s="107" t="s">
        <v>1029</v>
      </c>
      <c r="N402" s="107" t="s">
        <v>1029</v>
      </c>
      <c r="O402" s="107" t="s">
        <v>1029</v>
      </c>
      <c r="P402" s="107" t="s">
        <v>1029</v>
      </c>
      <c r="Q402" s="107" t="s">
        <v>1029</v>
      </c>
      <c r="R402" s="107">
        <v>0.78534031413612493</v>
      </c>
      <c r="S402" s="107" t="s">
        <v>1029</v>
      </c>
    </row>
    <row r="403" spans="2:19">
      <c r="B403" s="25">
        <v>2519000</v>
      </c>
      <c r="C403" s="273" t="s">
        <v>135</v>
      </c>
      <c r="D403" s="63">
        <v>100</v>
      </c>
      <c r="E403" s="107">
        <v>95.985176034589244</v>
      </c>
      <c r="F403" s="107">
        <v>2.9647930821494723</v>
      </c>
      <c r="G403" s="107">
        <v>6.1766522544780669E-2</v>
      </c>
      <c r="H403" s="107">
        <v>0.24706609017912268</v>
      </c>
      <c r="I403" s="107">
        <v>0.67943174799258732</v>
      </c>
      <c r="J403" s="107" t="s">
        <v>1029</v>
      </c>
      <c r="K403" s="107" t="s">
        <v>1029</v>
      </c>
      <c r="L403" s="107" t="s">
        <v>1029</v>
      </c>
      <c r="M403" s="107" t="s">
        <v>1029</v>
      </c>
      <c r="N403" s="107" t="s">
        <v>1029</v>
      </c>
      <c r="O403" s="107" t="s">
        <v>1029</v>
      </c>
      <c r="P403" s="107" t="s">
        <v>1029</v>
      </c>
      <c r="Q403" s="107">
        <v>6.1766522544780669E-2</v>
      </c>
      <c r="R403" s="107" t="s">
        <v>1029</v>
      </c>
      <c r="S403" s="107" t="s">
        <v>1029</v>
      </c>
    </row>
    <row r="404" spans="2:19">
      <c r="B404" s="25">
        <v>2520000</v>
      </c>
      <c r="C404" s="273" t="s">
        <v>444</v>
      </c>
      <c r="D404" s="63">
        <v>100</v>
      </c>
      <c r="E404" s="107">
        <v>98.175965665236021</v>
      </c>
      <c r="F404" s="107">
        <v>0.64377682403433445</v>
      </c>
      <c r="G404" s="107">
        <v>1.1802575107296134</v>
      </c>
      <c r="H404" s="107" t="s">
        <v>1029</v>
      </c>
      <c r="I404" s="107" t="s">
        <v>1029</v>
      </c>
      <c r="J404" s="107" t="s">
        <v>1029</v>
      </c>
      <c r="K404" s="107" t="s">
        <v>1029</v>
      </c>
      <c r="L404" s="107" t="s">
        <v>1029</v>
      </c>
      <c r="M404" s="107" t="s">
        <v>1029</v>
      </c>
      <c r="N404" s="107" t="s">
        <v>1029</v>
      </c>
      <c r="O404" s="107" t="s">
        <v>1029</v>
      </c>
      <c r="P404" s="107" t="s">
        <v>1029</v>
      </c>
      <c r="Q404" s="107" t="s">
        <v>1029</v>
      </c>
      <c r="R404" s="107" t="s">
        <v>1029</v>
      </c>
      <c r="S404" s="107" t="s">
        <v>1029</v>
      </c>
    </row>
    <row r="405" spans="2:19">
      <c r="B405" s="25">
        <v>2521000</v>
      </c>
      <c r="C405" s="273" t="s">
        <v>445</v>
      </c>
      <c r="D405" s="63">
        <v>100</v>
      </c>
      <c r="E405" s="107">
        <v>99.902056807051892</v>
      </c>
      <c r="F405" s="107" t="s">
        <v>1029</v>
      </c>
      <c r="G405" s="107" t="s">
        <v>1029</v>
      </c>
      <c r="H405" s="107" t="s">
        <v>1029</v>
      </c>
      <c r="I405" s="107" t="s">
        <v>1029</v>
      </c>
      <c r="J405" s="107">
        <v>9.7943192948090022E-2</v>
      </c>
      <c r="K405" s="107" t="s">
        <v>1029</v>
      </c>
      <c r="L405" s="107" t="s">
        <v>1029</v>
      </c>
      <c r="M405" s="107" t="s">
        <v>1029</v>
      </c>
      <c r="N405" s="107" t="s">
        <v>1029</v>
      </c>
      <c r="O405" s="107" t="s">
        <v>1029</v>
      </c>
      <c r="P405" s="107" t="s">
        <v>1029</v>
      </c>
      <c r="Q405" s="107" t="s">
        <v>1029</v>
      </c>
      <c r="R405" s="107" t="s">
        <v>1029</v>
      </c>
      <c r="S405" s="107" t="s">
        <v>1029</v>
      </c>
    </row>
    <row r="406" spans="2:19">
      <c r="B406" s="25">
        <v>2522000</v>
      </c>
      <c r="C406" s="273" t="s">
        <v>446</v>
      </c>
      <c r="D406" s="63">
        <v>100</v>
      </c>
      <c r="E406" s="107">
        <v>99.071207430340607</v>
      </c>
      <c r="F406" s="107">
        <v>0.20639834881320951</v>
      </c>
      <c r="G406" s="107">
        <v>0.10319917440660475</v>
      </c>
      <c r="H406" s="107" t="s">
        <v>1029</v>
      </c>
      <c r="I406" s="107" t="s">
        <v>1029</v>
      </c>
      <c r="J406" s="107" t="s">
        <v>1029</v>
      </c>
      <c r="K406" s="107" t="s">
        <v>1029</v>
      </c>
      <c r="L406" s="107" t="s">
        <v>1029</v>
      </c>
      <c r="M406" s="107">
        <v>0.20639834881320951</v>
      </c>
      <c r="N406" s="107" t="s">
        <v>1029</v>
      </c>
      <c r="O406" s="107" t="s">
        <v>1029</v>
      </c>
      <c r="P406" s="107" t="s">
        <v>1029</v>
      </c>
      <c r="Q406" s="107" t="s">
        <v>1029</v>
      </c>
      <c r="R406" s="107">
        <v>0.10319917440660475</v>
      </c>
      <c r="S406" s="107">
        <v>0.30959752321981432</v>
      </c>
    </row>
    <row r="407" spans="2:19">
      <c r="B407" s="25">
        <v>2523000</v>
      </c>
      <c r="C407" s="273" t="s">
        <v>447</v>
      </c>
      <c r="D407" s="63">
        <v>100</v>
      </c>
      <c r="E407" s="107">
        <v>98.354661791590473</v>
      </c>
      <c r="F407" s="107" t="s">
        <v>1029</v>
      </c>
      <c r="G407" s="107">
        <v>0.54844606946983532</v>
      </c>
      <c r="H407" s="107">
        <v>0.91407678244972557</v>
      </c>
      <c r="I407" s="107" t="s">
        <v>1029</v>
      </c>
      <c r="J407" s="107">
        <v>0.18281535648994512</v>
      </c>
      <c r="K407" s="107" t="s">
        <v>1029</v>
      </c>
      <c r="L407" s="107" t="s">
        <v>1029</v>
      </c>
      <c r="M407" s="107" t="s">
        <v>1029</v>
      </c>
      <c r="N407" s="107" t="s">
        <v>1029</v>
      </c>
      <c r="O407" s="107" t="s">
        <v>1029</v>
      </c>
      <c r="P407" s="107" t="s">
        <v>1029</v>
      </c>
      <c r="Q407" s="107" t="s">
        <v>1029</v>
      </c>
      <c r="R407" s="107" t="s">
        <v>1029</v>
      </c>
      <c r="S407" s="107" t="s">
        <v>1029</v>
      </c>
    </row>
    <row r="408" spans="2:19">
      <c r="B408" s="25">
        <v>2523100</v>
      </c>
      <c r="C408" s="273" t="s">
        <v>448</v>
      </c>
      <c r="D408" s="63">
        <v>100</v>
      </c>
      <c r="E408" s="107">
        <v>98.902439024390247</v>
      </c>
      <c r="F408" s="107" t="s">
        <v>1029</v>
      </c>
      <c r="G408" s="107">
        <v>0.60975609756097615</v>
      </c>
      <c r="H408" s="107" t="s">
        <v>1029</v>
      </c>
      <c r="I408" s="107" t="s">
        <v>1029</v>
      </c>
      <c r="J408" s="107" t="s">
        <v>1029</v>
      </c>
      <c r="K408" s="107" t="s">
        <v>1029</v>
      </c>
      <c r="L408" s="107" t="s">
        <v>1029</v>
      </c>
      <c r="M408" s="107" t="s">
        <v>1029</v>
      </c>
      <c r="N408" s="107" t="s">
        <v>1029</v>
      </c>
      <c r="O408" s="107" t="s">
        <v>1029</v>
      </c>
      <c r="P408" s="107" t="s">
        <v>1029</v>
      </c>
      <c r="Q408" s="107" t="s">
        <v>1029</v>
      </c>
      <c r="R408" s="107">
        <v>0.36585365853658569</v>
      </c>
      <c r="S408" s="107">
        <v>0.12195121951219523</v>
      </c>
    </row>
    <row r="409" spans="2:19">
      <c r="B409" s="25">
        <v>2524000</v>
      </c>
      <c r="C409" s="273" t="s">
        <v>449</v>
      </c>
      <c r="D409" s="63">
        <v>100</v>
      </c>
      <c r="E409" s="107">
        <v>99.109131403118056</v>
      </c>
      <c r="F409" s="107">
        <v>0.38975501113585631</v>
      </c>
      <c r="G409" s="107" t="s">
        <v>1029</v>
      </c>
      <c r="H409" s="107" t="s">
        <v>1029</v>
      </c>
      <c r="I409" s="107" t="s">
        <v>1029</v>
      </c>
      <c r="J409" s="107">
        <v>0.22271714922048932</v>
      </c>
      <c r="K409" s="107" t="s">
        <v>1029</v>
      </c>
      <c r="L409" s="107" t="s">
        <v>1029</v>
      </c>
      <c r="M409" s="107" t="s">
        <v>1029</v>
      </c>
      <c r="N409" s="107">
        <v>5.5679287305122331E-2</v>
      </c>
      <c r="O409" s="107" t="s">
        <v>1029</v>
      </c>
      <c r="P409" s="107" t="s">
        <v>1029</v>
      </c>
      <c r="Q409" s="107">
        <v>0.16703786191536699</v>
      </c>
      <c r="R409" s="107">
        <v>5.5679287305122331E-2</v>
      </c>
      <c r="S409" s="107" t="s">
        <v>1029</v>
      </c>
    </row>
    <row r="410" spans="2:19">
      <c r="B410" s="25">
        <v>2525000</v>
      </c>
      <c r="C410" s="273" t="s">
        <v>450</v>
      </c>
      <c r="D410" s="63">
        <v>100</v>
      </c>
      <c r="E410" s="107">
        <v>98.497854077253308</v>
      </c>
      <c r="F410" s="107">
        <v>0.75107296137339008</v>
      </c>
      <c r="G410" s="107" t="s">
        <v>1029</v>
      </c>
      <c r="H410" s="107" t="s">
        <v>1029</v>
      </c>
      <c r="I410" s="107">
        <v>0.21459227467811146</v>
      </c>
      <c r="J410" s="107" t="s">
        <v>1029</v>
      </c>
      <c r="K410" s="107" t="s">
        <v>1029</v>
      </c>
      <c r="L410" s="107" t="s">
        <v>1029</v>
      </c>
      <c r="M410" s="107" t="s">
        <v>1029</v>
      </c>
      <c r="N410" s="107" t="s">
        <v>1029</v>
      </c>
      <c r="O410" s="107" t="s">
        <v>1029</v>
      </c>
      <c r="P410" s="107" t="s">
        <v>1029</v>
      </c>
      <c r="Q410" s="107">
        <v>0.21459227467811146</v>
      </c>
      <c r="R410" s="107">
        <v>0.32188841201716717</v>
      </c>
      <c r="S410" s="107" t="s">
        <v>1029</v>
      </c>
    </row>
    <row r="411" spans="2:19">
      <c r="B411" s="25">
        <v>2526000</v>
      </c>
      <c r="C411" s="273" t="s">
        <v>451</v>
      </c>
      <c r="D411" s="63">
        <v>100</v>
      </c>
      <c r="E411" s="107">
        <v>99.79064898813678</v>
      </c>
      <c r="F411" s="107">
        <v>6.9783670621074698E-2</v>
      </c>
      <c r="G411" s="107">
        <v>0.1395673412421494</v>
      </c>
      <c r="H411" s="107" t="s">
        <v>1029</v>
      </c>
      <c r="I411" s="107" t="s">
        <v>1029</v>
      </c>
      <c r="J411" s="107" t="s">
        <v>1029</v>
      </c>
      <c r="K411" s="107" t="s">
        <v>1029</v>
      </c>
      <c r="L411" s="107" t="s">
        <v>1029</v>
      </c>
      <c r="M411" s="107" t="s">
        <v>1029</v>
      </c>
      <c r="N411" s="107" t="s">
        <v>1029</v>
      </c>
      <c r="O411" s="107" t="s">
        <v>1029</v>
      </c>
      <c r="P411" s="107" t="s">
        <v>1029</v>
      </c>
      <c r="Q411" s="107" t="s">
        <v>1029</v>
      </c>
      <c r="R411" s="107" t="s">
        <v>1029</v>
      </c>
      <c r="S411" s="107" t="s">
        <v>1029</v>
      </c>
    </row>
    <row r="412" spans="2:19">
      <c r="B412" s="25">
        <v>2527000</v>
      </c>
      <c r="C412" s="273" t="s">
        <v>452</v>
      </c>
      <c r="D412" s="63">
        <v>100</v>
      </c>
      <c r="E412" s="107">
        <v>99.539170506912384</v>
      </c>
      <c r="F412" s="107" t="s">
        <v>1029</v>
      </c>
      <c r="G412" s="107">
        <v>0.34562211981566787</v>
      </c>
      <c r="H412" s="107" t="s">
        <v>1029</v>
      </c>
      <c r="I412" s="107" t="s">
        <v>1029</v>
      </c>
      <c r="J412" s="107" t="s">
        <v>1029</v>
      </c>
      <c r="K412" s="107" t="s">
        <v>1029</v>
      </c>
      <c r="L412" s="107">
        <v>0.11520737327188929</v>
      </c>
      <c r="M412" s="107" t="s">
        <v>1029</v>
      </c>
      <c r="N412" s="107" t="s">
        <v>1029</v>
      </c>
      <c r="O412" s="107" t="s">
        <v>1029</v>
      </c>
      <c r="P412" s="107" t="s">
        <v>1029</v>
      </c>
      <c r="Q412" s="107" t="s">
        <v>1029</v>
      </c>
      <c r="R412" s="107" t="s">
        <v>1029</v>
      </c>
      <c r="S412" s="107" t="s">
        <v>1029</v>
      </c>
    </row>
    <row r="413" spans="2:19">
      <c r="B413" s="25">
        <v>2528000</v>
      </c>
      <c r="C413" s="273" t="s">
        <v>453</v>
      </c>
      <c r="D413" s="63">
        <v>100</v>
      </c>
      <c r="E413" s="107">
        <v>93.530239099859671</v>
      </c>
      <c r="F413" s="107">
        <v>0.4219409282700432</v>
      </c>
      <c r="G413" s="107">
        <v>0.14064697609001439</v>
      </c>
      <c r="H413" s="107" t="s">
        <v>1029</v>
      </c>
      <c r="I413" s="107">
        <v>4.0787623066104182</v>
      </c>
      <c r="J413" s="107" t="s">
        <v>1029</v>
      </c>
      <c r="K413" s="107" t="s">
        <v>1029</v>
      </c>
      <c r="L413" s="107" t="s">
        <v>1029</v>
      </c>
      <c r="M413" s="107">
        <v>0.14064697609001439</v>
      </c>
      <c r="N413" s="107" t="s">
        <v>1029</v>
      </c>
      <c r="O413" s="107" t="s">
        <v>1029</v>
      </c>
      <c r="P413" s="107" t="s">
        <v>1029</v>
      </c>
      <c r="Q413" s="107" t="s">
        <v>1029</v>
      </c>
      <c r="R413" s="107">
        <v>1.2658227848101298</v>
      </c>
      <c r="S413" s="107">
        <v>0.4219409282700432</v>
      </c>
    </row>
    <row r="414" spans="2:19">
      <c r="B414" s="25">
        <v>2529000</v>
      </c>
      <c r="C414" s="273" t="s">
        <v>454</v>
      </c>
      <c r="D414" s="63">
        <v>100</v>
      </c>
      <c r="E414" s="107">
        <v>99.079754601226853</v>
      </c>
      <c r="F414" s="107">
        <v>7.6687116564417082E-2</v>
      </c>
      <c r="G414" s="107" t="s">
        <v>1029</v>
      </c>
      <c r="H414" s="107" t="s">
        <v>1029</v>
      </c>
      <c r="I414" s="107" t="s">
        <v>1029</v>
      </c>
      <c r="J414" s="107" t="s">
        <v>1029</v>
      </c>
      <c r="K414" s="107" t="s">
        <v>1029</v>
      </c>
      <c r="L414" s="107" t="s">
        <v>1029</v>
      </c>
      <c r="M414" s="107">
        <v>7.6687116564417082E-2</v>
      </c>
      <c r="N414" s="107">
        <v>7.6687116564417082E-2</v>
      </c>
      <c r="O414" s="107" t="s">
        <v>1029</v>
      </c>
      <c r="P414" s="107" t="s">
        <v>1029</v>
      </c>
      <c r="Q414" s="107">
        <v>7.6687116564417082E-2</v>
      </c>
      <c r="R414" s="107">
        <v>0.46012269938650252</v>
      </c>
      <c r="S414" s="107">
        <v>0.15337423312883416</v>
      </c>
    </row>
    <row r="415" spans="2:19">
      <c r="B415" s="25">
        <v>2530000</v>
      </c>
      <c r="C415" s="273" t="s">
        <v>455</v>
      </c>
      <c r="D415" s="63">
        <v>100</v>
      </c>
      <c r="E415" s="107">
        <v>96.927187708751291</v>
      </c>
      <c r="F415" s="107">
        <v>1.6477399242930382</v>
      </c>
      <c r="G415" s="107">
        <v>6.6800267201069102E-2</v>
      </c>
      <c r="H415" s="107">
        <v>0.42306835894010436</v>
      </c>
      <c r="I415" s="107">
        <v>2.2266755733689698E-2</v>
      </c>
      <c r="J415" s="107">
        <v>0.17813404586951764</v>
      </c>
      <c r="K415" s="107" t="s">
        <v>1029</v>
      </c>
      <c r="L415" s="107" t="s">
        <v>1029</v>
      </c>
      <c r="M415" s="107">
        <v>4.4533511467379397E-2</v>
      </c>
      <c r="N415" s="107">
        <v>4.4533511467379397E-2</v>
      </c>
      <c r="O415" s="107" t="s">
        <v>1029</v>
      </c>
      <c r="P415" s="107" t="s">
        <v>1029</v>
      </c>
      <c r="Q415" s="107">
        <v>0.1336005344021382</v>
      </c>
      <c r="R415" s="107">
        <v>8.9067022934758794E-2</v>
      </c>
      <c r="S415" s="107">
        <v>0.42306835894010436</v>
      </c>
    </row>
    <row r="416" spans="2:19">
      <c r="B416" s="25">
        <v>2531000</v>
      </c>
      <c r="C416" s="273" t="s">
        <v>272</v>
      </c>
      <c r="D416" s="63">
        <v>100</v>
      </c>
      <c r="E416" s="107">
        <v>97.190293742018113</v>
      </c>
      <c r="F416" s="107">
        <v>0.51085568326947695</v>
      </c>
      <c r="G416" s="107" t="s">
        <v>1029</v>
      </c>
      <c r="H416" s="107">
        <v>1.1494252873563231</v>
      </c>
      <c r="I416" s="107" t="s">
        <v>1029</v>
      </c>
      <c r="J416" s="107">
        <v>0.76628352490421547</v>
      </c>
      <c r="K416" s="107" t="s">
        <v>1029</v>
      </c>
      <c r="L416" s="107" t="s">
        <v>1029</v>
      </c>
      <c r="M416" s="107" t="s">
        <v>1029</v>
      </c>
      <c r="N416" s="107">
        <v>0.38314176245210774</v>
      </c>
      <c r="O416" s="107" t="s">
        <v>1029</v>
      </c>
      <c r="P416" s="107" t="s">
        <v>1029</v>
      </c>
      <c r="Q416" s="107" t="s">
        <v>1029</v>
      </c>
      <c r="R416" s="107" t="s">
        <v>1029</v>
      </c>
      <c r="S416" s="107" t="s">
        <v>1029</v>
      </c>
    </row>
    <row r="417" spans="2:19">
      <c r="B417" s="25">
        <v>2532000</v>
      </c>
      <c r="C417" s="273" t="s">
        <v>456</v>
      </c>
      <c r="D417" s="63">
        <v>100</v>
      </c>
      <c r="E417" s="107">
        <v>95.720984759671424</v>
      </c>
      <c r="F417" s="107">
        <v>5.8616647127784305E-2</v>
      </c>
      <c r="G417" s="107">
        <v>0.82063305978898027</v>
      </c>
      <c r="H417" s="107">
        <v>1.5826494724501765</v>
      </c>
      <c r="I417" s="107">
        <v>1.2895662368112548</v>
      </c>
      <c r="J417" s="107">
        <v>0.29308323563892152</v>
      </c>
      <c r="K417" s="107" t="s">
        <v>1029</v>
      </c>
      <c r="L417" s="107" t="s">
        <v>1029</v>
      </c>
      <c r="M417" s="107" t="s">
        <v>1029</v>
      </c>
      <c r="N417" s="107" t="s">
        <v>1029</v>
      </c>
      <c r="O417" s="107" t="s">
        <v>1029</v>
      </c>
      <c r="P417" s="107">
        <v>0.17584994138335291</v>
      </c>
      <c r="Q417" s="107" t="s">
        <v>1029</v>
      </c>
      <c r="R417" s="107">
        <v>5.8616647127784305E-2</v>
      </c>
      <c r="S417" s="107" t="s">
        <v>1029</v>
      </c>
    </row>
    <row r="418" spans="2:19">
      <c r="B418" s="25">
        <v>2534000</v>
      </c>
      <c r="C418" s="273" t="s">
        <v>457</v>
      </c>
      <c r="D418" s="63">
        <v>100</v>
      </c>
      <c r="E418" s="107">
        <v>95.047489823609254</v>
      </c>
      <c r="F418" s="107">
        <v>2.3066485753052923</v>
      </c>
      <c r="G418" s="107">
        <v>1.9674355495251019</v>
      </c>
      <c r="H418" s="107" t="s">
        <v>1029</v>
      </c>
      <c r="I418" s="107" t="s">
        <v>1029</v>
      </c>
      <c r="J418" s="107" t="s">
        <v>1029</v>
      </c>
      <c r="K418" s="107" t="s">
        <v>1029</v>
      </c>
      <c r="L418" s="107" t="s">
        <v>1029</v>
      </c>
      <c r="M418" s="107" t="s">
        <v>1029</v>
      </c>
      <c r="N418" s="107" t="s">
        <v>1029</v>
      </c>
      <c r="O418" s="107" t="s">
        <v>1029</v>
      </c>
      <c r="P418" s="107" t="s">
        <v>1029</v>
      </c>
      <c r="Q418" s="107" t="s">
        <v>1029</v>
      </c>
      <c r="R418" s="107">
        <v>0.61058344640434192</v>
      </c>
      <c r="S418" s="107">
        <v>6.7842605156037988E-2</v>
      </c>
    </row>
    <row r="419" spans="2:19">
      <c r="B419" s="25">
        <v>2535000</v>
      </c>
      <c r="C419" s="273" t="s">
        <v>319</v>
      </c>
      <c r="D419" s="63">
        <v>100</v>
      </c>
      <c r="E419" s="107">
        <v>99.291784702549634</v>
      </c>
      <c r="F419" s="107">
        <v>0.23607176581680892</v>
      </c>
      <c r="G419" s="107">
        <v>0.14164305949008535</v>
      </c>
      <c r="H419" s="107" t="s">
        <v>1029</v>
      </c>
      <c r="I419" s="107">
        <v>0.18885741265344713</v>
      </c>
      <c r="J419" s="107" t="s">
        <v>1029</v>
      </c>
      <c r="K419" s="107">
        <v>4.7214353163361783E-2</v>
      </c>
      <c r="L419" s="107" t="s">
        <v>1029</v>
      </c>
      <c r="M419" s="107" t="s">
        <v>1029</v>
      </c>
      <c r="N419" s="107">
        <v>4.7214353163361783E-2</v>
      </c>
      <c r="O419" s="107" t="s">
        <v>1029</v>
      </c>
      <c r="P419" s="107" t="s">
        <v>1029</v>
      </c>
      <c r="Q419" s="107">
        <v>4.7214353163361783E-2</v>
      </c>
      <c r="R419" s="107" t="s">
        <v>1029</v>
      </c>
      <c r="S419" s="107" t="s">
        <v>1029</v>
      </c>
    </row>
    <row r="420" spans="2:19">
      <c r="B420" s="25">
        <v>2536000</v>
      </c>
      <c r="C420" s="273" t="s">
        <v>458</v>
      </c>
      <c r="D420" s="63">
        <v>100</v>
      </c>
      <c r="E420" s="107">
        <v>92.47730220492862</v>
      </c>
      <c r="F420" s="107">
        <v>1.9455252918287949</v>
      </c>
      <c r="G420" s="107" t="s">
        <v>1029</v>
      </c>
      <c r="H420" s="107" t="s">
        <v>1029</v>
      </c>
      <c r="I420" s="107" t="s">
        <v>1029</v>
      </c>
      <c r="J420" s="107">
        <v>4.539559014267188</v>
      </c>
      <c r="K420" s="107" t="s">
        <v>1029</v>
      </c>
      <c r="L420" s="107" t="s">
        <v>1029</v>
      </c>
      <c r="M420" s="107" t="s">
        <v>1029</v>
      </c>
      <c r="N420" s="107" t="s">
        <v>1029</v>
      </c>
      <c r="O420" s="107" t="s">
        <v>1029</v>
      </c>
      <c r="P420" s="107" t="s">
        <v>1029</v>
      </c>
      <c r="Q420" s="107">
        <v>0.12970168612191962</v>
      </c>
      <c r="R420" s="107">
        <v>0.64850843060959817</v>
      </c>
      <c r="S420" s="107">
        <v>0.25940337224383925</v>
      </c>
    </row>
    <row r="421" spans="2:19" s="54" customFormat="1">
      <c r="B421" s="298">
        <v>3100000</v>
      </c>
      <c r="C421" s="301" t="s">
        <v>459</v>
      </c>
      <c r="D421" s="291">
        <v>100</v>
      </c>
      <c r="E421" s="292">
        <v>97.766693118695144</v>
      </c>
      <c r="F421" s="292">
        <v>0.71420473869176182</v>
      </c>
      <c r="G421" s="292">
        <v>0.25885198201262272</v>
      </c>
      <c r="H421" s="292">
        <v>0.13981785889732903</v>
      </c>
      <c r="I421" s="292">
        <v>6.6130068397385361E-2</v>
      </c>
      <c r="J421" s="292">
        <v>7.9356082076862428E-2</v>
      </c>
      <c r="K421" s="292">
        <v>1.8894305256395817E-3</v>
      </c>
      <c r="L421" s="292">
        <v>1.7004874730756233E-2</v>
      </c>
      <c r="M421" s="292">
        <v>3.5899179987152051E-2</v>
      </c>
      <c r="N421" s="292">
        <v>6.9908929448664517E-2</v>
      </c>
      <c r="O421" s="292">
        <v>1.8894305256395817E-3</v>
      </c>
      <c r="P421" s="292">
        <v>9.4471526281979072E-3</v>
      </c>
      <c r="Q421" s="292">
        <v>0.11336583153837489</v>
      </c>
      <c r="R421" s="292">
        <v>0.30608774515361226</v>
      </c>
      <c r="S421" s="292">
        <v>0.41945357669198757</v>
      </c>
    </row>
    <row r="422" spans="2:19">
      <c r="B422" s="25">
        <v>3101000</v>
      </c>
      <c r="C422" s="273" t="s">
        <v>460</v>
      </c>
      <c r="D422" s="63">
        <v>100</v>
      </c>
      <c r="E422" s="107">
        <v>96.783025325119894</v>
      </c>
      <c r="F422" s="107">
        <v>0.205338809034908</v>
      </c>
      <c r="G422" s="107">
        <v>0.53045859000684603</v>
      </c>
      <c r="H422" s="107" t="s">
        <v>1029</v>
      </c>
      <c r="I422" s="107">
        <v>0.17111567419575668</v>
      </c>
      <c r="J422" s="107">
        <v>0.102669404517454</v>
      </c>
      <c r="K422" s="107" t="s">
        <v>1029</v>
      </c>
      <c r="L422" s="107" t="s">
        <v>1029</v>
      </c>
      <c r="M422" s="107" t="s">
        <v>1029</v>
      </c>
      <c r="N422" s="107">
        <v>0.15400410677618101</v>
      </c>
      <c r="O422" s="107">
        <v>1.7111567419575667E-2</v>
      </c>
      <c r="P422" s="107">
        <v>3.4223134839151334E-2</v>
      </c>
      <c r="Q422" s="107">
        <v>0.22245037645448368</v>
      </c>
      <c r="R422" s="107">
        <v>0.78713210130048084</v>
      </c>
      <c r="S422" s="107">
        <v>0.99247091033538881</v>
      </c>
    </row>
    <row r="423" spans="2:19">
      <c r="B423" s="25">
        <v>3110000</v>
      </c>
      <c r="C423" s="273" t="s">
        <v>461</v>
      </c>
      <c r="D423" s="63">
        <v>100</v>
      </c>
      <c r="E423" s="107">
        <v>97.187728268809565</v>
      </c>
      <c r="F423" s="107">
        <v>1.2417823228634006</v>
      </c>
      <c r="G423" s="107">
        <v>0.10956902848794713</v>
      </c>
      <c r="H423" s="107" t="s">
        <v>1029</v>
      </c>
      <c r="I423" s="107" t="s">
        <v>1029</v>
      </c>
      <c r="J423" s="107" t="s">
        <v>1029</v>
      </c>
      <c r="K423" s="107" t="s">
        <v>1029</v>
      </c>
      <c r="L423" s="107">
        <v>3.6523009495982375E-2</v>
      </c>
      <c r="M423" s="107" t="s">
        <v>1029</v>
      </c>
      <c r="N423" s="107">
        <v>3.6523009495982375E-2</v>
      </c>
      <c r="O423" s="107" t="s">
        <v>1029</v>
      </c>
      <c r="P423" s="107" t="s">
        <v>1029</v>
      </c>
      <c r="Q423" s="107">
        <v>0.1460920379839295</v>
      </c>
      <c r="R423" s="107">
        <v>0.32870708546384136</v>
      </c>
      <c r="S423" s="107">
        <v>0.91307523739955943</v>
      </c>
    </row>
    <row r="424" spans="2:19">
      <c r="B424" s="25">
        <v>3111000</v>
      </c>
      <c r="C424" s="273" t="s">
        <v>462</v>
      </c>
      <c r="D424" s="63">
        <v>100</v>
      </c>
      <c r="E424" s="107">
        <v>87.371794871794677</v>
      </c>
      <c r="F424" s="107">
        <v>6.8589743589743497</v>
      </c>
      <c r="G424" s="107">
        <v>0.19230769230769207</v>
      </c>
      <c r="H424" s="107">
        <v>1.9871794871794846</v>
      </c>
      <c r="I424" s="107">
        <v>0.12820512820512803</v>
      </c>
      <c r="J424" s="107">
        <v>0.44871794871794818</v>
      </c>
      <c r="K424" s="107" t="s">
        <v>1029</v>
      </c>
      <c r="L424" s="107" t="s">
        <v>1029</v>
      </c>
      <c r="M424" s="107" t="s">
        <v>1029</v>
      </c>
      <c r="N424" s="107" t="s">
        <v>1029</v>
      </c>
      <c r="O424" s="107" t="s">
        <v>1029</v>
      </c>
      <c r="P424" s="107" t="s">
        <v>1029</v>
      </c>
      <c r="Q424" s="107">
        <v>0.64102564102564019</v>
      </c>
      <c r="R424" s="107">
        <v>6.4102564102564014E-2</v>
      </c>
      <c r="S424" s="107">
        <v>2.3076923076923048</v>
      </c>
    </row>
    <row r="425" spans="2:19">
      <c r="B425" s="25">
        <v>3112000</v>
      </c>
      <c r="C425" s="273" t="s">
        <v>463</v>
      </c>
      <c r="D425" s="63">
        <v>100</v>
      </c>
      <c r="E425" s="107">
        <v>99.307958477508635</v>
      </c>
      <c r="F425" s="107" t="s">
        <v>1029</v>
      </c>
      <c r="G425" s="107">
        <v>8.6505190311418692E-2</v>
      </c>
      <c r="H425" s="107">
        <v>0.34602076124567477</v>
      </c>
      <c r="I425" s="107" t="s">
        <v>1029</v>
      </c>
      <c r="J425" s="107">
        <v>4.3252595155709346E-2</v>
      </c>
      <c r="K425" s="107" t="s">
        <v>1029</v>
      </c>
      <c r="L425" s="107" t="s">
        <v>1029</v>
      </c>
      <c r="M425" s="107">
        <v>8.6505190311418692E-2</v>
      </c>
      <c r="N425" s="107" t="s">
        <v>1029</v>
      </c>
      <c r="O425" s="107" t="s">
        <v>1029</v>
      </c>
      <c r="P425" s="107" t="s">
        <v>1029</v>
      </c>
      <c r="Q425" s="107">
        <v>0.12975778546712805</v>
      </c>
      <c r="R425" s="107" t="s">
        <v>1029</v>
      </c>
      <c r="S425" s="107" t="s">
        <v>1029</v>
      </c>
    </row>
    <row r="426" spans="2:19">
      <c r="B426" s="25">
        <v>3113000</v>
      </c>
      <c r="C426" s="273" t="s">
        <v>464</v>
      </c>
      <c r="D426" s="63">
        <v>100</v>
      </c>
      <c r="E426" s="107">
        <v>98.684876074860767</v>
      </c>
      <c r="F426" s="107">
        <v>0.96105209914011014</v>
      </c>
      <c r="G426" s="107">
        <v>5.0581689428426849E-2</v>
      </c>
      <c r="H426" s="107" t="s">
        <v>1029</v>
      </c>
      <c r="I426" s="107" t="s">
        <v>1029</v>
      </c>
      <c r="J426" s="107" t="s">
        <v>1029</v>
      </c>
      <c r="K426" s="107" t="s">
        <v>1029</v>
      </c>
      <c r="L426" s="107" t="s">
        <v>1029</v>
      </c>
      <c r="M426" s="107" t="s">
        <v>1029</v>
      </c>
      <c r="N426" s="107">
        <v>0.1011633788568537</v>
      </c>
      <c r="O426" s="107" t="s">
        <v>1029</v>
      </c>
      <c r="P426" s="107" t="s">
        <v>1029</v>
      </c>
      <c r="Q426" s="107" t="s">
        <v>1029</v>
      </c>
      <c r="R426" s="107">
        <v>0.15174506828528053</v>
      </c>
      <c r="S426" s="107">
        <v>5.0581689428426849E-2</v>
      </c>
    </row>
    <row r="427" spans="2:19">
      <c r="B427" s="25">
        <v>3114000</v>
      </c>
      <c r="C427" s="273" t="s">
        <v>465</v>
      </c>
      <c r="D427" s="63">
        <v>100</v>
      </c>
      <c r="E427" s="107">
        <v>96.057142857142679</v>
      </c>
      <c r="F427" s="107">
        <v>2.1714285714285735</v>
      </c>
      <c r="G427" s="107">
        <v>0.51428571428571468</v>
      </c>
      <c r="H427" s="107" t="s">
        <v>1029</v>
      </c>
      <c r="I427" s="107">
        <v>0.22857142857142876</v>
      </c>
      <c r="J427" s="107">
        <v>0.17142857142857157</v>
      </c>
      <c r="K427" s="107" t="s">
        <v>1029</v>
      </c>
      <c r="L427" s="107" t="s">
        <v>1029</v>
      </c>
      <c r="M427" s="107" t="s">
        <v>1029</v>
      </c>
      <c r="N427" s="107">
        <v>0.11428571428571438</v>
      </c>
      <c r="O427" s="107" t="s">
        <v>1029</v>
      </c>
      <c r="P427" s="107" t="s">
        <v>1029</v>
      </c>
      <c r="Q427" s="107" t="s">
        <v>1029</v>
      </c>
      <c r="R427" s="107">
        <v>0.34285714285714314</v>
      </c>
      <c r="S427" s="107">
        <v>0.40000000000000024</v>
      </c>
    </row>
    <row r="428" spans="2:19">
      <c r="B428" s="25">
        <v>3115000</v>
      </c>
      <c r="C428" s="273" t="s">
        <v>249</v>
      </c>
      <c r="D428" s="63">
        <v>100</v>
      </c>
      <c r="E428" s="107">
        <v>97.966101694915082</v>
      </c>
      <c r="F428" s="107">
        <v>0.2259887005649715</v>
      </c>
      <c r="G428" s="107" t="s">
        <v>1029</v>
      </c>
      <c r="H428" s="107" t="s">
        <v>1029</v>
      </c>
      <c r="I428" s="107">
        <v>0.79096045197740028</v>
      </c>
      <c r="J428" s="107" t="s">
        <v>1029</v>
      </c>
      <c r="K428" s="107" t="s">
        <v>1029</v>
      </c>
      <c r="L428" s="107">
        <v>0.56497175141242872</v>
      </c>
      <c r="M428" s="107">
        <v>0.11299435028248575</v>
      </c>
      <c r="N428" s="107" t="s">
        <v>1029</v>
      </c>
      <c r="O428" s="107" t="s">
        <v>1029</v>
      </c>
      <c r="P428" s="107" t="s">
        <v>1029</v>
      </c>
      <c r="Q428" s="107">
        <v>0.11299435028248575</v>
      </c>
      <c r="R428" s="107" t="s">
        <v>1029</v>
      </c>
      <c r="S428" s="107">
        <v>0.2259887005649715</v>
      </c>
    </row>
    <row r="429" spans="2:19">
      <c r="B429" s="25">
        <v>3116000</v>
      </c>
      <c r="C429" s="273" t="s">
        <v>466</v>
      </c>
      <c r="D429" s="63">
        <v>100</v>
      </c>
      <c r="E429" s="107">
        <v>99.678284182305788</v>
      </c>
      <c r="F429" s="107" t="s">
        <v>1029</v>
      </c>
      <c r="G429" s="107">
        <v>0.26809651474530877</v>
      </c>
      <c r="H429" s="107" t="s">
        <v>1029</v>
      </c>
      <c r="I429" s="107" t="s">
        <v>1029</v>
      </c>
      <c r="J429" s="107" t="s">
        <v>1029</v>
      </c>
      <c r="K429" s="107" t="s">
        <v>1029</v>
      </c>
      <c r="L429" s="107" t="s">
        <v>1029</v>
      </c>
      <c r="M429" s="107" t="s">
        <v>1029</v>
      </c>
      <c r="N429" s="107" t="s">
        <v>1029</v>
      </c>
      <c r="O429" s="107" t="s">
        <v>1029</v>
      </c>
      <c r="P429" s="107" t="s">
        <v>1029</v>
      </c>
      <c r="Q429" s="107">
        <v>5.3619302949061767E-2</v>
      </c>
      <c r="R429" s="107" t="s">
        <v>1029</v>
      </c>
      <c r="S429" s="107" t="s">
        <v>1029</v>
      </c>
    </row>
    <row r="430" spans="2:19">
      <c r="B430" s="25">
        <v>3117000</v>
      </c>
      <c r="C430" s="273" t="s">
        <v>467</v>
      </c>
      <c r="D430" s="63">
        <v>100</v>
      </c>
      <c r="E430" s="107">
        <v>86.976217440543579</v>
      </c>
      <c r="F430" s="107">
        <v>8.4937712344280847</v>
      </c>
      <c r="G430" s="107">
        <v>0.1132502831257078</v>
      </c>
      <c r="H430" s="107" t="s">
        <v>1029</v>
      </c>
      <c r="I430" s="107" t="s">
        <v>1029</v>
      </c>
      <c r="J430" s="107" t="s">
        <v>1029</v>
      </c>
      <c r="K430" s="107" t="s">
        <v>1029</v>
      </c>
      <c r="L430" s="107">
        <v>0.1132502831257078</v>
      </c>
      <c r="M430" s="107">
        <v>0.1132502831257078</v>
      </c>
      <c r="N430" s="107">
        <v>0.1132502831257078</v>
      </c>
      <c r="O430" s="107" t="s">
        <v>1029</v>
      </c>
      <c r="P430" s="107" t="s">
        <v>1029</v>
      </c>
      <c r="Q430" s="107" t="s">
        <v>1029</v>
      </c>
      <c r="R430" s="107">
        <v>2.378255945639864</v>
      </c>
      <c r="S430" s="107">
        <v>1.6987542468856169</v>
      </c>
    </row>
    <row r="431" spans="2:19">
      <c r="B431" s="25">
        <v>3118000</v>
      </c>
      <c r="C431" s="273" t="s">
        <v>468</v>
      </c>
      <c r="D431" s="63">
        <v>100</v>
      </c>
      <c r="E431" s="107">
        <v>97.783721818876643</v>
      </c>
      <c r="F431" s="107">
        <v>0.15284677111196035</v>
      </c>
      <c r="G431" s="107">
        <v>0.3056935422239207</v>
      </c>
      <c r="H431" s="107">
        <v>0.57317539166985132</v>
      </c>
      <c r="I431" s="107" t="s">
        <v>1029</v>
      </c>
      <c r="J431" s="107">
        <v>0.34390523500191078</v>
      </c>
      <c r="K431" s="107">
        <v>3.8211692777990088E-2</v>
      </c>
      <c r="L431" s="107" t="s">
        <v>1029</v>
      </c>
      <c r="M431" s="107">
        <v>0.11463507833397026</v>
      </c>
      <c r="N431" s="107">
        <v>0.3056935422239207</v>
      </c>
      <c r="O431" s="107" t="s">
        <v>1029</v>
      </c>
      <c r="P431" s="107" t="s">
        <v>1029</v>
      </c>
      <c r="Q431" s="107">
        <v>0.15284677111196035</v>
      </c>
      <c r="R431" s="107">
        <v>7.6423385555980175E-2</v>
      </c>
      <c r="S431" s="107">
        <v>0.15284677111196035</v>
      </c>
    </row>
    <row r="432" spans="2:19">
      <c r="B432" s="25">
        <v>3119000</v>
      </c>
      <c r="C432" s="273" t="s">
        <v>469</v>
      </c>
      <c r="D432" s="63">
        <v>100</v>
      </c>
      <c r="E432" s="107">
        <v>98.513356562137005</v>
      </c>
      <c r="F432" s="107">
        <v>0.65040650406504052</v>
      </c>
      <c r="G432" s="107">
        <v>9.2915214866434351E-2</v>
      </c>
      <c r="H432" s="107">
        <v>2.3228803716608588E-2</v>
      </c>
      <c r="I432" s="107" t="s">
        <v>1029</v>
      </c>
      <c r="J432" s="107">
        <v>0.13937282229965153</v>
      </c>
      <c r="K432" s="107" t="s">
        <v>1029</v>
      </c>
      <c r="L432" s="107">
        <v>2.3228803716608588E-2</v>
      </c>
      <c r="M432" s="107" t="s">
        <v>1029</v>
      </c>
      <c r="N432" s="107">
        <v>0.13937282229965153</v>
      </c>
      <c r="O432" s="107" t="s">
        <v>1029</v>
      </c>
      <c r="P432" s="107" t="s">
        <v>1029</v>
      </c>
      <c r="Q432" s="107">
        <v>0.16260162601626013</v>
      </c>
      <c r="R432" s="107">
        <v>2.3228803716608588E-2</v>
      </c>
      <c r="S432" s="107">
        <v>0.2322880371660859</v>
      </c>
    </row>
    <row r="433" spans="2:19">
      <c r="B433" s="25">
        <v>3120000</v>
      </c>
      <c r="C433" s="273" t="s">
        <v>470</v>
      </c>
      <c r="D433" s="63">
        <v>100</v>
      </c>
      <c r="E433" s="107">
        <v>98.867102396514099</v>
      </c>
      <c r="F433" s="107">
        <v>0.47930283224400766</v>
      </c>
      <c r="G433" s="107">
        <v>8.7145969498910458E-2</v>
      </c>
      <c r="H433" s="107">
        <v>0.39215686274509698</v>
      </c>
      <c r="I433" s="107" t="s">
        <v>1029</v>
      </c>
      <c r="J433" s="107">
        <v>4.3572984749455229E-2</v>
      </c>
      <c r="K433" s="107" t="s">
        <v>1029</v>
      </c>
      <c r="L433" s="107" t="s">
        <v>1029</v>
      </c>
      <c r="M433" s="107" t="s">
        <v>1029</v>
      </c>
      <c r="N433" s="107" t="s">
        <v>1029</v>
      </c>
      <c r="O433" s="107" t="s">
        <v>1029</v>
      </c>
      <c r="P433" s="107" t="s">
        <v>1029</v>
      </c>
      <c r="Q433" s="107" t="s">
        <v>1029</v>
      </c>
      <c r="R433" s="107" t="s">
        <v>1029</v>
      </c>
      <c r="S433" s="107">
        <v>0.13071895424836569</v>
      </c>
    </row>
    <row r="434" spans="2:19">
      <c r="B434" s="25">
        <v>3121000</v>
      </c>
      <c r="C434" s="273" t="s">
        <v>471</v>
      </c>
      <c r="D434" s="63">
        <v>100</v>
      </c>
      <c r="E434" s="107">
        <v>98.131932282545392</v>
      </c>
      <c r="F434" s="107">
        <v>0.29188558085230609</v>
      </c>
      <c r="G434" s="107">
        <v>0.35026269702276724</v>
      </c>
      <c r="H434" s="107" t="s">
        <v>1029</v>
      </c>
      <c r="I434" s="107">
        <v>0.23350846468184486</v>
      </c>
      <c r="J434" s="107" t="s">
        <v>1029</v>
      </c>
      <c r="K434" s="107" t="s">
        <v>1029</v>
      </c>
      <c r="L434" s="107" t="s">
        <v>1029</v>
      </c>
      <c r="M434" s="107">
        <v>5.8377116170461214E-2</v>
      </c>
      <c r="N434" s="107" t="s">
        <v>1029</v>
      </c>
      <c r="O434" s="107" t="s">
        <v>1029</v>
      </c>
      <c r="P434" s="107" t="s">
        <v>1029</v>
      </c>
      <c r="Q434" s="107">
        <v>0.17513134851138362</v>
      </c>
      <c r="R434" s="107">
        <v>0.35026269702276724</v>
      </c>
      <c r="S434" s="107">
        <v>0.40863981319322845</v>
      </c>
    </row>
    <row r="435" spans="2:19">
      <c r="B435" s="25">
        <v>3122000</v>
      </c>
      <c r="C435" s="273" t="s">
        <v>472</v>
      </c>
      <c r="D435" s="63">
        <v>100</v>
      </c>
      <c r="E435" s="107">
        <v>98.96128423040598</v>
      </c>
      <c r="F435" s="107">
        <v>0.18885741265344649</v>
      </c>
      <c r="G435" s="107">
        <v>0.2832861189801697</v>
      </c>
      <c r="H435" s="107" t="s">
        <v>1029</v>
      </c>
      <c r="I435" s="107" t="s">
        <v>1029</v>
      </c>
      <c r="J435" s="107">
        <v>0.37771482530689299</v>
      </c>
      <c r="K435" s="107" t="s">
        <v>1029</v>
      </c>
      <c r="L435" s="107" t="s">
        <v>1029</v>
      </c>
      <c r="M435" s="107" t="s">
        <v>1029</v>
      </c>
      <c r="N435" s="107">
        <v>9.4428706326723247E-2</v>
      </c>
      <c r="O435" s="107" t="s">
        <v>1029</v>
      </c>
      <c r="P435" s="107" t="s">
        <v>1029</v>
      </c>
      <c r="Q435" s="107" t="s">
        <v>1029</v>
      </c>
      <c r="R435" s="107">
        <v>9.4428706326723247E-2</v>
      </c>
      <c r="S435" s="107" t="s">
        <v>1029</v>
      </c>
    </row>
    <row r="436" spans="2:19">
      <c r="B436" s="25">
        <v>3123000</v>
      </c>
      <c r="C436" s="273" t="s">
        <v>473</v>
      </c>
      <c r="D436" s="63">
        <v>100</v>
      </c>
      <c r="E436" s="107">
        <v>99.563106796116088</v>
      </c>
      <c r="F436" s="107">
        <v>0.2912621359223293</v>
      </c>
      <c r="G436" s="107" t="s">
        <v>1029</v>
      </c>
      <c r="H436" s="107" t="s">
        <v>1029</v>
      </c>
      <c r="I436" s="107" t="s">
        <v>1029</v>
      </c>
      <c r="J436" s="107" t="s">
        <v>1029</v>
      </c>
      <c r="K436" s="107" t="s">
        <v>1029</v>
      </c>
      <c r="L436" s="107" t="s">
        <v>1029</v>
      </c>
      <c r="M436" s="107" t="s">
        <v>1029</v>
      </c>
      <c r="N436" s="107">
        <v>4.8543689320388224E-2</v>
      </c>
      <c r="O436" s="107" t="s">
        <v>1029</v>
      </c>
      <c r="P436" s="107" t="s">
        <v>1029</v>
      </c>
      <c r="Q436" s="107">
        <v>4.8543689320388224E-2</v>
      </c>
      <c r="R436" s="107">
        <v>4.8543689320388224E-2</v>
      </c>
      <c r="S436" s="107" t="s">
        <v>1029</v>
      </c>
    </row>
    <row r="437" spans="2:19">
      <c r="B437" s="25">
        <v>3124000</v>
      </c>
      <c r="C437" s="273" t="s">
        <v>474</v>
      </c>
      <c r="D437" s="63">
        <v>100</v>
      </c>
      <c r="E437" s="107">
        <v>99.669603524229018</v>
      </c>
      <c r="F437" s="107" t="s">
        <v>1029</v>
      </c>
      <c r="G437" s="107">
        <v>0.11013215859030838</v>
      </c>
      <c r="H437" s="107" t="s">
        <v>1029</v>
      </c>
      <c r="I437" s="107" t="s">
        <v>1029</v>
      </c>
      <c r="J437" s="107" t="s">
        <v>1029</v>
      </c>
      <c r="K437" s="107" t="s">
        <v>1029</v>
      </c>
      <c r="L437" s="107" t="s">
        <v>1029</v>
      </c>
      <c r="M437" s="107">
        <v>0.22026431718061676</v>
      </c>
      <c r="N437" s="107" t="s">
        <v>1029</v>
      </c>
      <c r="O437" s="107" t="s">
        <v>1029</v>
      </c>
      <c r="P437" s="107" t="s">
        <v>1029</v>
      </c>
      <c r="Q437" s="107" t="s">
        <v>1029</v>
      </c>
      <c r="R437" s="107" t="s">
        <v>1029</v>
      </c>
      <c r="S437" s="107" t="s">
        <v>1029</v>
      </c>
    </row>
    <row r="438" spans="2:19">
      <c r="B438" s="25">
        <v>3125000</v>
      </c>
      <c r="C438" s="273" t="s">
        <v>475</v>
      </c>
      <c r="D438" s="63">
        <v>100</v>
      </c>
      <c r="E438" s="107">
        <v>99.408939785740486</v>
      </c>
      <c r="F438" s="107" t="s">
        <v>1029</v>
      </c>
      <c r="G438" s="107">
        <v>0.51717768747691095</v>
      </c>
      <c r="H438" s="107" t="s">
        <v>1029</v>
      </c>
      <c r="I438" s="107" t="s">
        <v>1029</v>
      </c>
      <c r="J438" s="107" t="s">
        <v>1029</v>
      </c>
      <c r="K438" s="107" t="s">
        <v>1029</v>
      </c>
      <c r="L438" s="107" t="s">
        <v>1029</v>
      </c>
      <c r="M438" s="107" t="s">
        <v>1029</v>
      </c>
      <c r="N438" s="107" t="s">
        <v>1029</v>
      </c>
      <c r="O438" s="107" t="s">
        <v>1029</v>
      </c>
      <c r="P438" s="107" t="s">
        <v>1029</v>
      </c>
      <c r="Q438" s="107" t="s">
        <v>1029</v>
      </c>
      <c r="R438" s="107" t="s">
        <v>1029</v>
      </c>
      <c r="S438" s="107">
        <v>7.3882526782415844E-2</v>
      </c>
    </row>
    <row r="439" spans="2:19">
      <c r="B439" s="25">
        <v>3126000</v>
      </c>
      <c r="C439" s="273" t="s">
        <v>476</v>
      </c>
      <c r="D439" s="63">
        <v>100</v>
      </c>
      <c r="E439" s="107">
        <v>98.144952545298153</v>
      </c>
      <c r="F439" s="107">
        <v>0.30198446937014639</v>
      </c>
      <c r="G439" s="107">
        <v>0.25884383088869689</v>
      </c>
      <c r="H439" s="107">
        <v>2.1570319240724743E-2</v>
      </c>
      <c r="I439" s="107">
        <v>0.12942191544434845</v>
      </c>
      <c r="J439" s="107" t="s">
        <v>1029</v>
      </c>
      <c r="K439" s="107" t="s">
        <v>1029</v>
      </c>
      <c r="L439" s="107" t="s">
        <v>1029</v>
      </c>
      <c r="M439" s="107">
        <v>8.6281276962898973E-2</v>
      </c>
      <c r="N439" s="107">
        <v>0.12942191544434845</v>
      </c>
      <c r="O439" s="107" t="s">
        <v>1029</v>
      </c>
      <c r="P439" s="107">
        <v>4.3140638481449486E-2</v>
      </c>
      <c r="Q439" s="107">
        <v>6.4710957722174223E-2</v>
      </c>
      <c r="R439" s="107">
        <v>0.38826574633304534</v>
      </c>
      <c r="S439" s="107">
        <v>0.43140638481449484</v>
      </c>
    </row>
    <row r="440" spans="2:19">
      <c r="B440" s="25">
        <v>3127000</v>
      </c>
      <c r="C440" s="273" t="s">
        <v>477</v>
      </c>
      <c r="D440" s="63">
        <v>100</v>
      </c>
      <c r="E440" s="107">
        <v>98.902439024390205</v>
      </c>
      <c r="F440" s="107">
        <v>0.36585365853658575</v>
      </c>
      <c r="G440" s="107">
        <v>6.0975609756097615E-2</v>
      </c>
      <c r="H440" s="107" t="s">
        <v>1029</v>
      </c>
      <c r="I440" s="107" t="s">
        <v>1029</v>
      </c>
      <c r="J440" s="107" t="s">
        <v>1029</v>
      </c>
      <c r="K440" s="107" t="s">
        <v>1029</v>
      </c>
      <c r="L440" s="107" t="s">
        <v>1029</v>
      </c>
      <c r="M440" s="107" t="s">
        <v>1029</v>
      </c>
      <c r="N440" s="107" t="s">
        <v>1029</v>
      </c>
      <c r="O440" s="107" t="s">
        <v>1029</v>
      </c>
      <c r="P440" s="107" t="s">
        <v>1029</v>
      </c>
      <c r="Q440" s="107">
        <v>0.12195121951219523</v>
      </c>
      <c r="R440" s="107">
        <v>0.42682926829268331</v>
      </c>
      <c r="S440" s="107">
        <v>0.12195121951219523</v>
      </c>
    </row>
    <row r="441" spans="2:19">
      <c r="B441" s="25">
        <v>3128000</v>
      </c>
      <c r="C441" s="273" t="s">
        <v>478</v>
      </c>
      <c r="D441" s="63">
        <v>100</v>
      </c>
      <c r="E441" s="107">
        <v>98.06451612903227</v>
      </c>
      <c r="F441" s="107" t="s">
        <v>1029</v>
      </c>
      <c r="G441" s="107">
        <v>0.38709677419354843</v>
      </c>
      <c r="H441" s="107" t="s">
        <v>1029</v>
      </c>
      <c r="I441" s="107">
        <v>0.12903225806451615</v>
      </c>
      <c r="J441" s="107" t="s">
        <v>1029</v>
      </c>
      <c r="K441" s="107" t="s">
        <v>1029</v>
      </c>
      <c r="L441" s="107" t="s">
        <v>1029</v>
      </c>
      <c r="M441" s="107">
        <v>0.12903225806451615</v>
      </c>
      <c r="N441" s="107" t="s">
        <v>1029</v>
      </c>
      <c r="O441" s="107" t="s">
        <v>1029</v>
      </c>
      <c r="P441" s="107" t="s">
        <v>1029</v>
      </c>
      <c r="Q441" s="107">
        <v>0.32258064516129037</v>
      </c>
      <c r="R441" s="107">
        <v>0.58064516129032262</v>
      </c>
      <c r="S441" s="107">
        <v>0.38709677419354843</v>
      </c>
    </row>
    <row r="442" spans="2:19">
      <c r="B442" s="25">
        <v>3129000</v>
      </c>
      <c r="C442" s="273" t="s">
        <v>479</v>
      </c>
      <c r="D442" s="63">
        <v>100</v>
      </c>
      <c r="E442" s="107">
        <v>97.227443609022686</v>
      </c>
      <c r="F442" s="107">
        <v>4.6992481203007509E-2</v>
      </c>
      <c r="G442" s="107">
        <v>0.65789473684210509</v>
      </c>
      <c r="H442" s="107" t="s">
        <v>1029</v>
      </c>
      <c r="I442" s="107" t="s">
        <v>1029</v>
      </c>
      <c r="J442" s="107">
        <v>9.3984962406015018E-2</v>
      </c>
      <c r="K442" s="107" t="s">
        <v>1029</v>
      </c>
      <c r="L442" s="107" t="s">
        <v>1029</v>
      </c>
      <c r="M442" s="107">
        <v>4.6992481203007509E-2</v>
      </c>
      <c r="N442" s="107" t="s">
        <v>1029</v>
      </c>
      <c r="O442" s="107" t="s">
        <v>1029</v>
      </c>
      <c r="P442" s="107">
        <v>4.6992481203007509E-2</v>
      </c>
      <c r="Q442" s="107">
        <v>0.14097744360902253</v>
      </c>
      <c r="R442" s="107">
        <v>1.1748120300751876</v>
      </c>
      <c r="S442" s="107">
        <v>0.56390977443609014</v>
      </c>
    </row>
    <row r="443" spans="2:19">
      <c r="B443" s="25">
        <v>3129100</v>
      </c>
      <c r="C443" s="273" t="s">
        <v>480</v>
      </c>
      <c r="D443" s="63">
        <v>100</v>
      </c>
      <c r="E443" s="107">
        <v>100</v>
      </c>
      <c r="F443" s="107" t="s">
        <v>1029</v>
      </c>
      <c r="G443" s="107" t="s">
        <v>1029</v>
      </c>
      <c r="H443" s="107" t="s">
        <v>1029</v>
      </c>
      <c r="I443" s="107" t="s">
        <v>1029</v>
      </c>
      <c r="J443" s="107" t="s">
        <v>1029</v>
      </c>
      <c r="K443" s="107" t="s">
        <v>1029</v>
      </c>
      <c r="L443" s="107" t="s">
        <v>1029</v>
      </c>
      <c r="M443" s="107" t="s">
        <v>1029</v>
      </c>
      <c r="N443" s="107" t="s">
        <v>1029</v>
      </c>
      <c r="O443" s="107" t="s">
        <v>1029</v>
      </c>
      <c r="P443" s="107" t="s">
        <v>1029</v>
      </c>
      <c r="Q443" s="107" t="s">
        <v>1029</v>
      </c>
      <c r="R443" s="107" t="s">
        <v>1029</v>
      </c>
      <c r="S443" s="107" t="s">
        <v>1029</v>
      </c>
    </row>
    <row r="444" spans="2:19">
      <c r="B444" s="25">
        <v>3130000</v>
      </c>
      <c r="C444" s="273" t="s">
        <v>481</v>
      </c>
      <c r="D444" s="63">
        <v>100</v>
      </c>
      <c r="E444" s="107">
        <v>96.061269146608296</v>
      </c>
      <c r="F444" s="107" t="s">
        <v>1029</v>
      </c>
      <c r="G444" s="107">
        <v>0.43763676148796543</v>
      </c>
      <c r="H444" s="107">
        <v>0.98468271334792212</v>
      </c>
      <c r="I444" s="107" t="s">
        <v>1029</v>
      </c>
      <c r="J444" s="107">
        <v>0.32822757111597406</v>
      </c>
      <c r="K444" s="107" t="s">
        <v>1029</v>
      </c>
      <c r="L444" s="107">
        <v>0.10940919037199136</v>
      </c>
      <c r="M444" s="107">
        <v>0.10940919037199136</v>
      </c>
      <c r="N444" s="107" t="s">
        <v>1029</v>
      </c>
      <c r="O444" s="107" t="s">
        <v>1029</v>
      </c>
      <c r="P444" s="107" t="s">
        <v>1029</v>
      </c>
      <c r="Q444" s="107" t="s">
        <v>1029</v>
      </c>
      <c r="R444" s="107">
        <v>0.65645514223194812</v>
      </c>
      <c r="S444" s="107">
        <v>1.3129102844638962</v>
      </c>
    </row>
    <row r="445" spans="2:19">
      <c r="B445" s="25">
        <v>3131000</v>
      </c>
      <c r="C445" s="273" t="s">
        <v>482</v>
      </c>
      <c r="D445" s="63">
        <v>100</v>
      </c>
      <c r="E445" s="107">
        <v>98.949027850761752</v>
      </c>
      <c r="F445" s="107">
        <v>0.7356805044666318</v>
      </c>
      <c r="G445" s="107">
        <v>0.26274303730951132</v>
      </c>
      <c r="H445" s="107" t="s">
        <v>1029</v>
      </c>
      <c r="I445" s="107" t="s">
        <v>1029</v>
      </c>
      <c r="J445" s="107" t="s">
        <v>1029</v>
      </c>
      <c r="K445" s="107" t="s">
        <v>1029</v>
      </c>
      <c r="L445" s="107" t="s">
        <v>1029</v>
      </c>
      <c r="M445" s="107">
        <v>5.2548607461902257E-2</v>
      </c>
      <c r="N445" s="107" t="s">
        <v>1029</v>
      </c>
      <c r="O445" s="107" t="s">
        <v>1029</v>
      </c>
      <c r="P445" s="107" t="s">
        <v>1029</v>
      </c>
      <c r="Q445" s="107" t="s">
        <v>1029</v>
      </c>
      <c r="R445" s="107" t="s">
        <v>1029</v>
      </c>
      <c r="S445" s="107" t="s">
        <v>1029</v>
      </c>
    </row>
    <row r="446" spans="2:19">
      <c r="B446" s="25">
        <v>3132000</v>
      </c>
      <c r="C446" s="273" t="s">
        <v>483</v>
      </c>
      <c r="D446" s="63">
        <v>100</v>
      </c>
      <c r="E446" s="107">
        <v>99.859845830413619</v>
      </c>
      <c r="F446" s="107" t="s">
        <v>1029</v>
      </c>
      <c r="G446" s="107">
        <v>0.14015416958654514</v>
      </c>
      <c r="H446" s="107" t="s">
        <v>1029</v>
      </c>
      <c r="I446" s="107" t="s">
        <v>1029</v>
      </c>
      <c r="J446" s="107" t="s">
        <v>1029</v>
      </c>
      <c r="K446" s="107" t="s">
        <v>1029</v>
      </c>
      <c r="L446" s="107" t="s">
        <v>1029</v>
      </c>
      <c r="M446" s="107" t="s">
        <v>1029</v>
      </c>
      <c r="N446" s="107" t="s">
        <v>1029</v>
      </c>
      <c r="O446" s="107" t="s">
        <v>1029</v>
      </c>
      <c r="P446" s="107" t="s">
        <v>1029</v>
      </c>
      <c r="Q446" s="107" t="s">
        <v>1029</v>
      </c>
      <c r="R446" s="107" t="s">
        <v>1029</v>
      </c>
      <c r="S446" s="107" t="s">
        <v>1029</v>
      </c>
    </row>
    <row r="447" spans="2:19" s="54" customFormat="1">
      <c r="B447" s="298">
        <v>3800000</v>
      </c>
      <c r="C447" s="301" t="s">
        <v>484</v>
      </c>
      <c r="D447" s="291">
        <v>100</v>
      </c>
      <c r="E447" s="292">
        <v>98.622652770763167</v>
      </c>
      <c r="F447" s="292">
        <v>0.36729259446306345</v>
      </c>
      <c r="G447" s="292">
        <v>0.17446398236995514</v>
      </c>
      <c r="H447" s="292">
        <v>0.17446398236995517</v>
      </c>
      <c r="I447" s="292">
        <v>5.5093889169459516E-2</v>
      </c>
      <c r="J447" s="292">
        <v>9.6414306046554168E-2</v>
      </c>
      <c r="K447" s="292" t="s">
        <v>1029</v>
      </c>
      <c r="L447" s="292">
        <v>1.3773472292364879E-2</v>
      </c>
      <c r="M447" s="292">
        <v>1.8364629723153173E-2</v>
      </c>
      <c r="N447" s="292">
        <v>5.050273173867123E-2</v>
      </c>
      <c r="O447" s="292" t="s">
        <v>1029</v>
      </c>
      <c r="P447" s="292">
        <v>1.3773472292364879E-2</v>
      </c>
      <c r="Q447" s="292">
        <v>0.17446398236995514</v>
      </c>
      <c r="R447" s="292">
        <v>0.15150819521601366</v>
      </c>
      <c r="S447" s="292">
        <v>8.7231991184977584E-2</v>
      </c>
    </row>
    <row r="448" spans="2:19">
      <c r="B448" s="25">
        <v>3810000</v>
      </c>
      <c r="C448" s="273" t="s">
        <v>485</v>
      </c>
      <c r="D448" s="63">
        <v>100</v>
      </c>
      <c r="E448" s="107">
        <v>98.989569752281341</v>
      </c>
      <c r="F448" s="107">
        <v>0.48891786179921592</v>
      </c>
      <c r="G448" s="107" t="s">
        <v>1029</v>
      </c>
      <c r="H448" s="107" t="s">
        <v>1029</v>
      </c>
      <c r="I448" s="107" t="s">
        <v>1029</v>
      </c>
      <c r="J448" s="107">
        <v>0.2281616688396341</v>
      </c>
      <c r="K448" s="107" t="s">
        <v>1029</v>
      </c>
      <c r="L448" s="107">
        <v>3.2594524119947732E-2</v>
      </c>
      <c r="M448" s="107">
        <v>3.2594524119947732E-2</v>
      </c>
      <c r="N448" s="107" t="s">
        <v>1029</v>
      </c>
      <c r="O448" s="107" t="s">
        <v>1029</v>
      </c>
      <c r="P448" s="107">
        <v>3.2594524119947732E-2</v>
      </c>
      <c r="Q448" s="107">
        <v>0.16297262059973863</v>
      </c>
      <c r="R448" s="107">
        <v>3.2594524119947732E-2</v>
      </c>
      <c r="S448" s="107" t="s">
        <v>1029</v>
      </c>
    </row>
    <row r="449" spans="2:19">
      <c r="B449" s="25">
        <v>3812000</v>
      </c>
      <c r="C449" s="273" t="s">
        <v>486</v>
      </c>
      <c r="D449" s="63">
        <v>100</v>
      </c>
      <c r="E449" s="107">
        <v>98.125418433385633</v>
      </c>
      <c r="F449" s="107">
        <v>0.17853157777281836</v>
      </c>
      <c r="G449" s="107">
        <v>0.44632894443204585</v>
      </c>
      <c r="H449" s="107" t="s">
        <v>1029</v>
      </c>
      <c r="I449" s="107">
        <v>0.24548091943762521</v>
      </c>
      <c r="J449" s="107" t="s">
        <v>1029</v>
      </c>
      <c r="K449" s="107" t="s">
        <v>1029</v>
      </c>
      <c r="L449" s="107" t="s">
        <v>1029</v>
      </c>
      <c r="M449" s="107">
        <v>4.463289444320459E-2</v>
      </c>
      <c r="N449" s="107">
        <v>0.13389868332961377</v>
      </c>
      <c r="O449" s="107" t="s">
        <v>1029</v>
      </c>
      <c r="P449" s="107">
        <v>2.2316447221602295E-2</v>
      </c>
      <c r="Q449" s="107">
        <v>0.42401249721044354</v>
      </c>
      <c r="R449" s="107">
        <v>0.22316447221602292</v>
      </c>
      <c r="S449" s="107">
        <v>0.15621513055121605</v>
      </c>
    </row>
    <row r="450" spans="2:19">
      <c r="B450" s="25">
        <v>3813000</v>
      </c>
      <c r="C450" s="273" t="s">
        <v>487</v>
      </c>
      <c r="D450" s="63">
        <v>100</v>
      </c>
      <c r="E450" s="107">
        <v>97.685554668794751</v>
      </c>
      <c r="F450" s="107">
        <v>0.35913806863527525</v>
      </c>
      <c r="G450" s="107">
        <v>3.990422984836392E-2</v>
      </c>
      <c r="H450" s="107">
        <v>1.1572226656025537</v>
      </c>
      <c r="I450" s="107" t="s">
        <v>1029</v>
      </c>
      <c r="J450" s="107">
        <v>0.31923383878691136</v>
      </c>
      <c r="K450" s="107" t="s">
        <v>1029</v>
      </c>
      <c r="L450" s="107" t="s">
        <v>1029</v>
      </c>
      <c r="M450" s="107" t="s">
        <v>1029</v>
      </c>
      <c r="N450" s="107">
        <v>7.980845969672784E-2</v>
      </c>
      <c r="O450" s="107" t="s">
        <v>1029</v>
      </c>
      <c r="P450" s="107" t="s">
        <v>1029</v>
      </c>
      <c r="Q450" s="107" t="s">
        <v>1029</v>
      </c>
      <c r="R450" s="107">
        <v>3.990422984836392E-2</v>
      </c>
      <c r="S450" s="107">
        <v>0.31923383878691136</v>
      </c>
    </row>
    <row r="451" spans="2:19">
      <c r="B451" s="25">
        <v>3814000</v>
      </c>
      <c r="C451" s="273" t="s">
        <v>488</v>
      </c>
      <c r="D451" s="63">
        <v>100</v>
      </c>
      <c r="E451" s="107">
        <v>98.604651162790731</v>
      </c>
      <c r="F451" s="107">
        <v>1.1295681063122927</v>
      </c>
      <c r="G451" s="107" t="s">
        <v>1029</v>
      </c>
      <c r="H451" s="107" t="s">
        <v>1029</v>
      </c>
      <c r="I451" s="107" t="s">
        <v>1029</v>
      </c>
      <c r="J451" s="107">
        <v>6.6445182724252511E-2</v>
      </c>
      <c r="K451" s="107" t="s">
        <v>1029</v>
      </c>
      <c r="L451" s="107" t="s">
        <v>1029</v>
      </c>
      <c r="M451" s="107" t="s">
        <v>1029</v>
      </c>
      <c r="N451" s="107" t="s">
        <v>1029</v>
      </c>
      <c r="O451" s="107" t="s">
        <v>1029</v>
      </c>
      <c r="P451" s="107" t="s">
        <v>1029</v>
      </c>
      <c r="Q451" s="107">
        <v>0.13289036544850502</v>
      </c>
      <c r="R451" s="107">
        <v>6.6445182724252511E-2</v>
      </c>
      <c r="S451" s="107" t="s">
        <v>1029</v>
      </c>
    </row>
    <row r="452" spans="2:19">
      <c r="B452" s="25">
        <v>3815000</v>
      </c>
      <c r="C452" s="273" t="s">
        <v>489</v>
      </c>
      <c r="D452" s="63">
        <v>100</v>
      </c>
      <c r="E452" s="107">
        <v>99.785407725321917</v>
      </c>
      <c r="F452" s="107" t="s">
        <v>1029</v>
      </c>
      <c r="G452" s="107" t="s">
        <v>1029</v>
      </c>
      <c r="H452" s="107" t="s">
        <v>1029</v>
      </c>
      <c r="I452" s="107" t="s">
        <v>1029</v>
      </c>
      <c r="J452" s="107" t="s">
        <v>1029</v>
      </c>
      <c r="K452" s="107" t="s">
        <v>1029</v>
      </c>
      <c r="L452" s="107" t="s">
        <v>1029</v>
      </c>
      <c r="M452" s="107" t="s">
        <v>1029</v>
      </c>
      <c r="N452" s="107">
        <v>0.21459227467811151</v>
      </c>
      <c r="O452" s="107" t="s">
        <v>1029</v>
      </c>
      <c r="P452" s="107" t="s">
        <v>1029</v>
      </c>
      <c r="Q452" s="107" t="s">
        <v>1029</v>
      </c>
      <c r="R452" s="107" t="s">
        <v>1029</v>
      </c>
      <c r="S452" s="107" t="s">
        <v>1029</v>
      </c>
    </row>
    <row r="453" spans="2:19">
      <c r="B453" s="25">
        <v>3816000</v>
      </c>
      <c r="C453" s="273" t="s">
        <v>490</v>
      </c>
      <c r="D453" s="63">
        <v>100</v>
      </c>
      <c r="E453" s="107">
        <v>98.593200468933162</v>
      </c>
      <c r="F453" s="107">
        <v>0.52754982415005924</v>
      </c>
      <c r="G453" s="107">
        <v>0.41031652989449052</v>
      </c>
      <c r="H453" s="107">
        <v>0.17584994138335308</v>
      </c>
      <c r="I453" s="107" t="s">
        <v>1029</v>
      </c>
      <c r="J453" s="107">
        <v>0.11723329425556872</v>
      </c>
      <c r="K453" s="107" t="s">
        <v>1029</v>
      </c>
      <c r="L453" s="107" t="s">
        <v>1029</v>
      </c>
      <c r="M453" s="107" t="s">
        <v>1029</v>
      </c>
      <c r="N453" s="107" t="s">
        <v>1029</v>
      </c>
      <c r="O453" s="107" t="s">
        <v>1029</v>
      </c>
      <c r="P453" s="107" t="s">
        <v>1029</v>
      </c>
      <c r="Q453" s="107">
        <v>5.861664712778436E-2</v>
      </c>
      <c r="R453" s="107" t="s">
        <v>1029</v>
      </c>
      <c r="S453" s="107">
        <v>0.11723329425556872</v>
      </c>
    </row>
    <row r="454" spans="2:19">
      <c r="B454" s="25">
        <v>3817000</v>
      </c>
      <c r="C454" s="273" t="s">
        <v>491</v>
      </c>
      <c r="D454" s="63">
        <v>100</v>
      </c>
      <c r="E454" s="107">
        <v>98.864353312302754</v>
      </c>
      <c r="F454" s="107">
        <v>6.3091482649842184E-2</v>
      </c>
      <c r="G454" s="107" t="s">
        <v>1029</v>
      </c>
      <c r="H454" s="107">
        <v>0.37854889589905316</v>
      </c>
      <c r="I454" s="107" t="s">
        <v>1029</v>
      </c>
      <c r="J454" s="107">
        <v>0.18927444794952658</v>
      </c>
      <c r="K454" s="107" t="s">
        <v>1029</v>
      </c>
      <c r="L454" s="107" t="s">
        <v>1029</v>
      </c>
      <c r="M454" s="107" t="s">
        <v>1029</v>
      </c>
      <c r="N454" s="107" t="s">
        <v>1029</v>
      </c>
      <c r="O454" s="107" t="s">
        <v>1029</v>
      </c>
      <c r="P454" s="107">
        <v>6.3091482649842184E-2</v>
      </c>
      <c r="Q454" s="107">
        <v>0.12618296529968437</v>
      </c>
      <c r="R454" s="107">
        <v>0.31545741324921095</v>
      </c>
      <c r="S454" s="107" t="s">
        <v>1029</v>
      </c>
    </row>
    <row r="455" spans="2:19">
      <c r="B455" s="25">
        <v>3818000</v>
      </c>
      <c r="C455" s="273" t="s">
        <v>492</v>
      </c>
      <c r="D455" s="63">
        <v>100</v>
      </c>
      <c r="E455" s="107">
        <v>100</v>
      </c>
      <c r="F455" s="107" t="s">
        <v>1029</v>
      </c>
      <c r="G455" s="107" t="s">
        <v>1029</v>
      </c>
      <c r="H455" s="107" t="s">
        <v>1029</v>
      </c>
      <c r="I455" s="107" t="s">
        <v>1029</v>
      </c>
      <c r="J455" s="107" t="s">
        <v>1029</v>
      </c>
      <c r="K455" s="107" t="s">
        <v>1029</v>
      </c>
      <c r="L455" s="107" t="s">
        <v>1029</v>
      </c>
      <c r="M455" s="107" t="s">
        <v>1029</v>
      </c>
      <c r="N455" s="107" t="s">
        <v>1029</v>
      </c>
      <c r="O455" s="107" t="s">
        <v>1029</v>
      </c>
      <c r="P455" s="107" t="s">
        <v>1029</v>
      </c>
      <c r="Q455" s="107" t="s">
        <v>1029</v>
      </c>
      <c r="R455" s="107" t="s">
        <v>1029</v>
      </c>
      <c r="S455" s="107" t="s">
        <v>1029</v>
      </c>
    </row>
    <row r="456" spans="2:19">
      <c r="B456" s="25">
        <v>3819000</v>
      </c>
      <c r="C456" s="273" t="s">
        <v>493</v>
      </c>
      <c r="D456" s="63">
        <v>100</v>
      </c>
      <c r="E456" s="107">
        <v>98.341423948219884</v>
      </c>
      <c r="F456" s="107">
        <v>0.76860841423948056</v>
      </c>
      <c r="G456" s="107">
        <v>0.12135922330097063</v>
      </c>
      <c r="H456" s="107" t="s">
        <v>1029</v>
      </c>
      <c r="I456" s="107">
        <v>4.045307443365688E-2</v>
      </c>
      <c r="J456" s="107" t="s">
        <v>1029</v>
      </c>
      <c r="K456" s="107" t="s">
        <v>1029</v>
      </c>
      <c r="L456" s="107">
        <v>4.045307443365688E-2</v>
      </c>
      <c r="M456" s="107" t="s">
        <v>1029</v>
      </c>
      <c r="N456" s="107">
        <v>4.045307443365688E-2</v>
      </c>
      <c r="O456" s="107" t="s">
        <v>1029</v>
      </c>
      <c r="P456" s="107" t="s">
        <v>1029</v>
      </c>
      <c r="Q456" s="107">
        <v>8.090614886731376E-2</v>
      </c>
      <c r="R456" s="107">
        <v>0.4854368932038825</v>
      </c>
      <c r="S456" s="107">
        <v>8.090614886731376E-2</v>
      </c>
    </row>
    <row r="457" spans="2:19">
      <c r="B457" s="25">
        <v>3820000</v>
      </c>
      <c r="C457" s="273" t="s">
        <v>297</v>
      </c>
      <c r="D457" s="63">
        <v>100</v>
      </c>
      <c r="E457" s="107">
        <v>99.048442906574607</v>
      </c>
      <c r="F457" s="107">
        <v>8.6505190311418803E-2</v>
      </c>
      <c r="G457" s="107">
        <v>0.30276816608996582</v>
      </c>
      <c r="H457" s="107" t="s">
        <v>1029</v>
      </c>
      <c r="I457" s="107" t="s">
        <v>1029</v>
      </c>
      <c r="J457" s="107" t="s">
        <v>1029</v>
      </c>
      <c r="K457" s="107" t="s">
        <v>1029</v>
      </c>
      <c r="L457" s="107">
        <v>4.3252595155709402E-2</v>
      </c>
      <c r="M457" s="107">
        <v>4.3252595155709402E-2</v>
      </c>
      <c r="N457" s="107">
        <v>4.3252595155709402E-2</v>
      </c>
      <c r="O457" s="107" t="s">
        <v>1029</v>
      </c>
      <c r="P457" s="107" t="s">
        <v>1029</v>
      </c>
      <c r="Q457" s="107">
        <v>0.30276816608996582</v>
      </c>
      <c r="R457" s="107">
        <v>0.12975778546712821</v>
      </c>
      <c r="S457" s="107" t="s">
        <v>1029</v>
      </c>
    </row>
    <row r="458" spans="2:19" s="54" customFormat="1">
      <c r="B458" s="298">
        <v>5300000</v>
      </c>
      <c r="C458" s="302" t="s">
        <v>494</v>
      </c>
      <c r="D458" s="291">
        <v>100</v>
      </c>
      <c r="E458" s="292">
        <v>94.231378307562466</v>
      </c>
      <c r="F458" s="292">
        <v>2.6806023437275059</v>
      </c>
      <c r="G458" s="292">
        <v>0.19723014022055224</v>
      </c>
      <c r="H458" s="292">
        <v>0.84794563934237466</v>
      </c>
      <c r="I458" s="292">
        <v>0.87961763266246396</v>
      </c>
      <c r="J458" s="292">
        <v>0.30088393654084244</v>
      </c>
      <c r="K458" s="292">
        <v>4.3189081800120927E-3</v>
      </c>
      <c r="L458" s="292">
        <v>0.1295672454003628</v>
      </c>
      <c r="M458" s="292">
        <v>2.5913449080072558E-2</v>
      </c>
      <c r="N458" s="292">
        <v>5.3266534220149139E-2</v>
      </c>
      <c r="O458" s="292">
        <v>2.8792721200080621E-3</v>
      </c>
      <c r="P458" s="292">
        <v>1.7275632720048371E-2</v>
      </c>
      <c r="Q458" s="292">
        <v>0.12236906510034266</v>
      </c>
      <c r="R458" s="292">
        <v>0.18427341568051597</v>
      </c>
      <c r="S458" s="292">
        <v>0.32247847744090297</v>
      </c>
    </row>
    <row r="459" spans="2:19">
      <c r="B459" s="25">
        <v>5301000</v>
      </c>
      <c r="C459" s="273" t="s">
        <v>495</v>
      </c>
      <c r="D459" s="63">
        <v>100</v>
      </c>
      <c r="E459" s="107">
        <v>93.029584759897759</v>
      </c>
      <c r="F459" s="107">
        <v>0.91300149240628281</v>
      </c>
      <c r="G459" s="107">
        <v>0.5355104907383007</v>
      </c>
      <c r="H459" s="107">
        <v>0.43894302519532863</v>
      </c>
      <c r="I459" s="107">
        <v>1.8786761478360052</v>
      </c>
      <c r="J459" s="107">
        <v>0.91300149240628281</v>
      </c>
      <c r="K459" s="107" t="s">
        <v>1029</v>
      </c>
      <c r="L459" s="107">
        <v>0.4477218856992351</v>
      </c>
      <c r="M459" s="107">
        <v>4.389430251953283E-2</v>
      </c>
      <c r="N459" s="107">
        <v>2.6336581511719699E-2</v>
      </c>
      <c r="O459" s="107" t="s">
        <v>1029</v>
      </c>
      <c r="P459" s="107">
        <v>8.778860503906567E-3</v>
      </c>
      <c r="Q459" s="107">
        <v>0.47405846721095468</v>
      </c>
      <c r="R459" s="107">
        <v>0.64085681678517936</v>
      </c>
      <c r="S459" s="107">
        <v>0.64963567728908589</v>
      </c>
    </row>
    <row r="460" spans="2:19">
      <c r="B460" s="25">
        <v>5310000</v>
      </c>
      <c r="C460" s="273" t="s">
        <v>496</v>
      </c>
      <c r="D460" s="63">
        <v>100</v>
      </c>
      <c r="E460" s="107">
        <v>95.078534031413483</v>
      </c>
      <c r="F460" s="107">
        <v>0.10471204188481657</v>
      </c>
      <c r="G460" s="107" t="s">
        <v>1029</v>
      </c>
      <c r="H460" s="107">
        <v>0.62827225130889941</v>
      </c>
      <c r="I460" s="107">
        <v>0.10471204188481657</v>
      </c>
      <c r="J460" s="107">
        <v>1.9895287958115146</v>
      </c>
      <c r="K460" s="107" t="s">
        <v>1029</v>
      </c>
      <c r="L460" s="107" t="s">
        <v>1029</v>
      </c>
      <c r="M460" s="107" t="s">
        <v>1029</v>
      </c>
      <c r="N460" s="107">
        <v>0.10471204188481657</v>
      </c>
      <c r="O460" s="107" t="s">
        <v>1029</v>
      </c>
      <c r="P460" s="107" t="s">
        <v>1029</v>
      </c>
      <c r="Q460" s="107" t="s">
        <v>1029</v>
      </c>
      <c r="R460" s="107">
        <v>0.3141361256544497</v>
      </c>
      <c r="S460" s="107">
        <v>1.6753926701570654</v>
      </c>
    </row>
    <row r="461" spans="2:19">
      <c r="B461" s="25">
        <v>5311000</v>
      </c>
      <c r="C461" s="273" t="s">
        <v>497</v>
      </c>
      <c r="D461" s="63">
        <v>100</v>
      </c>
      <c r="E461" s="107">
        <v>99.42047649710257</v>
      </c>
      <c r="F461" s="107" t="s">
        <v>1029</v>
      </c>
      <c r="G461" s="107" t="s">
        <v>1029</v>
      </c>
      <c r="H461" s="107" t="s">
        <v>1029</v>
      </c>
      <c r="I461" s="107">
        <v>0.32195750160978759</v>
      </c>
      <c r="J461" s="107" t="s">
        <v>1029</v>
      </c>
      <c r="K461" s="107" t="s">
        <v>1029</v>
      </c>
      <c r="L461" s="107" t="s">
        <v>1029</v>
      </c>
      <c r="M461" s="107" t="s">
        <v>1029</v>
      </c>
      <c r="N461" s="107" t="s">
        <v>1029</v>
      </c>
      <c r="O461" s="107" t="s">
        <v>1029</v>
      </c>
      <c r="P461" s="107" t="s">
        <v>1029</v>
      </c>
      <c r="Q461" s="107" t="s">
        <v>1029</v>
      </c>
      <c r="R461" s="107" t="s">
        <v>1029</v>
      </c>
      <c r="S461" s="107">
        <v>0.25756600128783003</v>
      </c>
    </row>
    <row r="462" spans="2:19">
      <c r="B462" s="25">
        <v>5312000</v>
      </c>
      <c r="C462" s="273" t="s">
        <v>498</v>
      </c>
      <c r="D462" s="63">
        <v>100</v>
      </c>
      <c r="E462" s="107">
        <v>97.908496732026279</v>
      </c>
      <c r="F462" s="107">
        <v>1.9607843137254937</v>
      </c>
      <c r="G462" s="107" t="s">
        <v>1029</v>
      </c>
      <c r="H462" s="107" t="s">
        <v>1029</v>
      </c>
      <c r="I462" s="107" t="s">
        <v>1029</v>
      </c>
      <c r="J462" s="107" t="s">
        <v>1029</v>
      </c>
      <c r="K462" s="107" t="s">
        <v>1029</v>
      </c>
      <c r="L462" s="107">
        <v>6.5359477124183121E-2</v>
      </c>
      <c r="M462" s="107" t="s">
        <v>1029</v>
      </c>
      <c r="N462" s="107">
        <v>6.5359477124183121E-2</v>
      </c>
      <c r="O462" s="107" t="s">
        <v>1029</v>
      </c>
      <c r="P462" s="107" t="s">
        <v>1029</v>
      </c>
      <c r="Q462" s="107" t="s">
        <v>1029</v>
      </c>
      <c r="R462" s="107" t="s">
        <v>1029</v>
      </c>
      <c r="S462" s="107" t="s">
        <v>1029</v>
      </c>
    </row>
    <row r="463" spans="2:19">
      <c r="B463" s="25">
        <v>5313000</v>
      </c>
      <c r="C463" s="273" t="s">
        <v>499</v>
      </c>
      <c r="D463" s="63">
        <v>100</v>
      </c>
      <c r="E463" s="107">
        <v>95.638229634381005</v>
      </c>
      <c r="F463" s="107">
        <v>1.3470173187940975</v>
      </c>
      <c r="G463" s="107" t="s">
        <v>1029</v>
      </c>
      <c r="H463" s="107" t="s">
        <v>1029</v>
      </c>
      <c r="I463" s="107">
        <v>1.5394483643361114</v>
      </c>
      <c r="J463" s="107">
        <v>0.89801154586273157</v>
      </c>
      <c r="K463" s="107" t="s">
        <v>1029</v>
      </c>
      <c r="L463" s="107" t="s">
        <v>1029</v>
      </c>
      <c r="M463" s="107" t="s">
        <v>1029</v>
      </c>
      <c r="N463" s="107" t="s">
        <v>1029</v>
      </c>
      <c r="O463" s="107" t="s">
        <v>1029</v>
      </c>
      <c r="P463" s="107" t="s">
        <v>1029</v>
      </c>
      <c r="Q463" s="107" t="s">
        <v>1029</v>
      </c>
      <c r="R463" s="107">
        <v>0.25657472738935189</v>
      </c>
      <c r="S463" s="107">
        <v>0.32071840923668987</v>
      </c>
    </row>
    <row r="464" spans="2:19">
      <c r="B464" s="25">
        <v>5314000</v>
      </c>
      <c r="C464" s="273" t="s">
        <v>500</v>
      </c>
      <c r="D464" s="63">
        <v>100</v>
      </c>
      <c r="E464" s="107">
        <v>98.630806845965751</v>
      </c>
      <c r="F464" s="107">
        <v>4.8899755501222553E-2</v>
      </c>
      <c r="G464" s="107">
        <v>0.68459657701711585</v>
      </c>
      <c r="H464" s="107" t="s">
        <v>1029</v>
      </c>
      <c r="I464" s="107">
        <v>4.8899755501222553E-2</v>
      </c>
      <c r="J464" s="107" t="s">
        <v>1029</v>
      </c>
      <c r="K464" s="107" t="s">
        <v>1029</v>
      </c>
      <c r="L464" s="107" t="s">
        <v>1029</v>
      </c>
      <c r="M464" s="107" t="s">
        <v>1029</v>
      </c>
      <c r="N464" s="107">
        <v>0.29339853300733537</v>
      </c>
      <c r="O464" s="107" t="s">
        <v>1029</v>
      </c>
      <c r="P464" s="107" t="s">
        <v>1029</v>
      </c>
      <c r="Q464" s="107">
        <v>4.8899755501222553E-2</v>
      </c>
      <c r="R464" s="107">
        <v>0.19559902200489021</v>
      </c>
      <c r="S464" s="107">
        <v>4.8899755501222553E-2</v>
      </c>
    </row>
    <row r="465" spans="2:19">
      <c r="B465" s="25">
        <v>5315000</v>
      </c>
      <c r="C465" s="273" t="s">
        <v>501</v>
      </c>
      <c r="D465" s="63">
        <v>100</v>
      </c>
      <c r="E465" s="107">
        <v>94.969725197950737</v>
      </c>
      <c r="F465" s="107">
        <v>9.3153237074988376E-2</v>
      </c>
      <c r="G465" s="107">
        <v>0.13972985561248255</v>
      </c>
      <c r="H465" s="107" t="s">
        <v>1029</v>
      </c>
      <c r="I465" s="107">
        <v>4.1918956683744772</v>
      </c>
      <c r="J465" s="107" t="s">
        <v>1029</v>
      </c>
      <c r="K465" s="107" t="s">
        <v>1029</v>
      </c>
      <c r="L465" s="107">
        <v>9.3153237074988376E-2</v>
      </c>
      <c r="M465" s="107" t="s">
        <v>1029</v>
      </c>
      <c r="N465" s="107">
        <v>4.6576618537494188E-2</v>
      </c>
      <c r="O465" s="107" t="s">
        <v>1029</v>
      </c>
      <c r="P465" s="107" t="s">
        <v>1029</v>
      </c>
      <c r="Q465" s="107">
        <v>9.3153237074988376E-2</v>
      </c>
      <c r="R465" s="107">
        <v>4.6576618537494188E-2</v>
      </c>
      <c r="S465" s="107">
        <v>0.32603632976245928</v>
      </c>
    </row>
    <row r="466" spans="2:19">
      <c r="B466" s="25">
        <v>5316000</v>
      </c>
      <c r="C466" s="273" t="s">
        <v>502</v>
      </c>
      <c r="D466" s="63">
        <v>100</v>
      </c>
      <c r="E466" s="107">
        <v>97.913561847987793</v>
      </c>
      <c r="F466" s="107">
        <v>0.74515648286139868</v>
      </c>
      <c r="G466" s="107" t="s">
        <v>1029</v>
      </c>
      <c r="H466" s="107">
        <v>0.52160953800297916</v>
      </c>
      <c r="I466" s="107" t="s">
        <v>1029</v>
      </c>
      <c r="J466" s="107">
        <v>0.29806259314455952</v>
      </c>
      <c r="K466" s="107" t="s">
        <v>1029</v>
      </c>
      <c r="L466" s="107" t="s">
        <v>1029</v>
      </c>
      <c r="M466" s="107" t="s">
        <v>1029</v>
      </c>
      <c r="N466" s="107" t="s">
        <v>1029</v>
      </c>
      <c r="O466" s="107" t="s">
        <v>1029</v>
      </c>
      <c r="P466" s="107" t="s">
        <v>1029</v>
      </c>
      <c r="Q466" s="107">
        <v>7.4515648286139879E-2</v>
      </c>
      <c r="R466" s="107">
        <v>7.4515648286139879E-2</v>
      </c>
      <c r="S466" s="107">
        <v>0.37257824143069934</v>
      </c>
    </row>
    <row r="467" spans="2:19">
      <c r="B467" s="25">
        <v>5317000</v>
      </c>
      <c r="C467" s="277" t="s">
        <v>503</v>
      </c>
      <c r="D467" s="63">
        <v>100</v>
      </c>
      <c r="E467" s="107">
        <v>90.839694656488689</v>
      </c>
      <c r="F467" s="107">
        <v>8.587786259541982</v>
      </c>
      <c r="G467" s="107" t="s">
        <v>1029</v>
      </c>
      <c r="H467" s="107" t="s">
        <v>1029</v>
      </c>
      <c r="I467" s="107" t="s">
        <v>1029</v>
      </c>
      <c r="J467" s="107">
        <v>0.19083969465648851</v>
      </c>
      <c r="K467" s="107" t="s">
        <v>1029</v>
      </c>
      <c r="L467" s="107" t="s">
        <v>1029</v>
      </c>
      <c r="M467" s="107" t="s">
        <v>1029</v>
      </c>
      <c r="N467" s="107">
        <v>9.5419847328244253E-2</v>
      </c>
      <c r="O467" s="107" t="s">
        <v>1029</v>
      </c>
      <c r="P467" s="107" t="s">
        <v>1029</v>
      </c>
      <c r="Q467" s="107" t="s">
        <v>1029</v>
      </c>
      <c r="R467" s="107">
        <v>0.19083969465648851</v>
      </c>
      <c r="S467" s="107">
        <v>9.5419847328244253E-2</v>
      </c>
    </row>
    <row r="468" spans="2:19">
      <c r="B468" s="25">
        <v>5318000</v>
      </c>
      <c r="C468" s="273" t="s">
        <v>504</v>
      </c>
      <c r="D468" s="63">
        <v>100</v>
      </c>
      <c r="E468" s="107">
        <v>93.855551563060914</v>
      </c>
      <c r="F468" s="107">
        <v>3.8447718289615267</v>
      </c>
      <c r="G468" s="107">
        <v>8.9831117499101137E-2</v>
      </c>
      <c r="H468" s="107">
        <v>0.6647502694933487</v>
      </c>
      <c r="I468" s="107">
        <v>0.35932446999640466</v>
      </c>
      <c r="J468" s="107">
        <v>0.43118936399568547</v>
      </c>
      <c r="K468" s="107" t="s">
        <v>1029</v>
      </c>
      <c r="L468" s="107">
        <v>0.35932446999640455</v>
      </c>
      <c r="M468" s="107">
        <v>1.796622349982023E-2</v>
      </c>
      <c r="N468" s="107" t="s">
        <v>1029</v>
      </c>
      <c r="O468" s="107">
        <v>3.5932446999640461E-2</v>
      </c>
      <c r="P468" s="107" t="s">
        <v>1029</v>
      </c>
      <c r="Q468" s="107">
        <v>7.1864893999280921E-2</v>
      </c>
      <c r="R468" s="107">
        <v>1.796622349982023E-2</v>
      </c>
      <c r="S468" s="107">
        <v>0.25152712899748325</v>
      </c>
    </row>
    <row r="469" spans="2:19">
      <c r="B469" s="25">
        <v>5319000</v>
      </c>
      <c r="C469" s="273" t="s">
        <v>505</v>
      </c>
      <c r="D469" s="63">
        <v>100</v>
      </c>
      <c r="E469" s="107">
        <v>99.858156028368782</v>
      </c>
      <c r="F469" s="107" t="s">
        <v>1029</v>
      </c>
      <c r="G469" s="107" t="s">
        <v>1029</v>
      </c>
      <c r="H469" s="107">
        <v>0.1418439716312058</v>
      </c>
      <c r="I469" s="107" t="s">
        <v>1029</v>
      </c>
      <c r="J469" s="107" t="s">
        <v>1029</v>
      </c>
      <c r="K469" s="107" t="s">
        <v>1029</v>
      </c>
      <c r="L469" s="107" t="s">
        <v>1029</v>
      </c>
      <c r="M469" s="107" t="s">
        <v>1029</v>
      </c>
      <c r="N469" s="107" t="s">
        <v>1029</v>
      </c>
      <c r="O469" s="107" t="s">
        <v>1029</v>
      </c>
      <c r="P469" s="107" t="s">
        <v>1029</v>
      </c>
      <c r="Q469" s="107" t="s">
        <v>1029</v>
      </c>
      <c r="R469" s="107" t="s">
        <v>1029</v>
      </c>
      <c r="S469" s="107" t="s">
        <v>1029</v>
      </c>
    </row>
    <row r="470" spans="2:19">
      <c r="B470" s="25">
        <v>5320000</v>
      </c>
      <c r="C470" s="273" t="s">
        <v>506</v>
      </c>
      <c r="D470" s="63">
        <v>100</v>
      </c>
      <c r="E470" s="107">
        <v>98.372881355931824</v>
      </c>
      <c r="F470" s="107">
        <v>1.4915254237288085</v>
      </c>
      <c r="G470" s="107" t="s">
        <v>1029</v>
      </c>
      <c r="H470" s="107" t="s">
        <v>1029</v>
      </c>
      <c r="I470" s="107" t="s">
        <v>1029</v>
      </c>
      <c r="J470" s="107" t="s">
        <v>1029</v>
      </c>
      <c r="K470" s="107" t="s">
        <v>1029</v>
      </c>
      <c r="L470" s="107" t="s">
        <v>1029</v>
      </c>
      <c r="M470" s="107">
        <v>6.7796610169491289E-2</v>
      </c>
      <c r="N470" s="107">
        <v>6.7796610169491289E-2</v>
      </c>
      <c r="O470" s="107" t="s">
        <v>1029</v>
      </c>
      <c r="P470" s="107" t="s">
        <v>1029</v>
      </c>
      <c r="Q470" s="107" t="s">
        <v>1029</v>
      </c>
      <c r="R470" s="107" t="s">
        <v>1029</v>
      </c>
      <c r="S470" s="107" t="s">
        <v>1029</v>
      </c>
    </row>
    <row r="471" spans="2:19">
      <c r="B471" s="25">
        <v>5321000</v>
      </c>
      <c r="C471" s="273" t="s">
        <v>507</v>
      </c>
      <c r="D471" s="63">
        <v>100</v>
      </c>
      <c r="E471" s="107">
        <v>98.391636509851153</v>
      </c>
      <c r="F471" s="107">
        <v>0.52271813429835168</v>
      </c>
      <c r="G471" s="107">
        <v>4.0209087253719356E-2</v>
      </c>
      <c r="H471" s="107">
        <v>8.0418174507438711E-2</v>
      </c>
      <c r="I471" s="107">
        <v>0.7237635705669484</v>
      </c>
      <c r="J471" s="107" t="s">
        <v>1029</v>
      </c>
      <c r="K471" s="107" t="s">
        <v>1029</v>
      </c>
      <c r="L471" s="107" t="s">
        <v>1029</v>
      </c>
      <c r="M471" s="107" t="s">
        <v>1029</v>
      </c>
      <c r="N471" s="107">
        <v>4.0209087253719356E-2</v>
      </c>
      <c r="O471" s="107" t="s">
        <v>1029</v>
      </c>
      <c r="P471" s="107" t="s">
        <v>1029</v>
      </c>
      <c r="Q471" s="107">
        <v>8.0418174507438711E-2</v>
      </c>
      <c r="R471" s="107">
        <v>0.12062726176115805</v>
      </c>
      <c r="S471" s="107" t="s">
        <v>1029</v>
      </c>
    </row>
    <row r="472" spans="2:19">
      <c r="B472" s="25">
        <v>5322000</v>
      </c>
      <c r="C472" s="273" t="s">
        <v>508</v>
      </c>
      <c r="D472" s="63">
        <v>100</v>
      </c>
      <c r="E472" s="107">
        <v>97.909698996655479</v>
      </c>
      <c r="F472" s="107">
        <v>2.0903010033444795</v>
      </c>
      <c r="G472" s="107" t="s">
        <v>1029</v>
      </c>
      <c r="H472" s="107" t="s">
        <v>1029</v>
      </c>
      <c r="I472" s="107" t="s">
        <v>1029</v>
      </c>
      <c r="J472" s="107" t="s">
        <v>1029</v>
      </c>
      <c r="K472" s="107" t="s">
        <v>1029</v>
      </c>
      <c r="L472" s="107" t="s">
        <v>1029</v>
      </c>
      <c r="M472" s="107" t="s">
        <v>1029</v>
      </c>
      <c r="N472" s="107" t="s">
        <v>1029</v>
      </c>
      <c r="O472" s="107" t="s">
        <v>1029</v>
      </c>
      <c r="P472" s="107" t="s">
        <v>1029</v>
      </c>
      <c r="Q472" s="107" t="s">
        <v>1029</v>
      </c>
      <c r="R472" s="107" t="s">
        <v>1029</v>
      </c>
      <c r="S472" s="107" t="s">
        <v>1029</v>
      </c>
    </row>
    <row r="473" spans="2:19">
      <c r="B473" s="25">
        <v>5323000</v>
      </c>
      <c r="C473" s="273" t="s">
        <v>509</v>
      </c>
      <c r="D473" s="63">
        <v>100</v>
      </c>
      <c r="E473" s="107">
        <v>78.412813978886007</v>
      </c>
      <c r="F473" s="107">
        <v>18.711321441572608</v>
      </c>
      <c r="G473" s="107">
        <v>0.14561339643247168</v>
      </c>
      <c r="H473" s="107">
        <v>2.4390243902439006</v>
      </c>
      <c r="I473" s="107">
        <v>3.6403349108117919E-2</v>
      </c>
      <c r="J473" s="107">
        <v>3.6403349108117919E-2</v>
      </c>
      <c r="K473" s="107">
        <v>3.6403349108117919E-2</v>
      </c>
      <c r="L473" s="107" t="s">
        <v>1029</v>
      </c>
      <c r="M473" s="107" t="s">
        <v>1029</v>
      </c>
      <c r="N473" s="107">
        <v>3.6403349108117919E-2</v>
      </c>
      <c r="O473" s="107" t="s">
        <v>1029</v>
      </c>
      <c r="P473" s="107" t="s">
        <v>1029</v>
      </c>
      <c r="Q473" s="107">
        <v>7.2806698216235838E-2</v>
      </c>
      <c r="R473" s="107" t="s">
        <v>1029</v>
      </c>
      <c r="S473" s="107">
        <v>7.2806698216235838E-2</v>
      </c>
    </row>
    <row r="474" spans="2:19">
      <c r="B474" s="25">
        <v>5324000</v>
      </c>
      <c r="C474" s="273" t="s">
        <v>510</v>
      </c>
      <c r="D474" s="63">
        <v>100</v>
      </c>
      <c r="E474" s="107">
        <v>94.069767441860321</v>
      </c>
      <c r="F474" s="107">
        <v>5.4651162790697674</v>
      </c>
      <c r="G474" s="107">
        <v>0.23255813953488366</v>
      </c>
      <c r="H474" s="107" t="s">
        <v>1029</v>
      </c>
      <c r="I474" s="107" t="s">
        <v>1029</v>
      </c>
      <c r="J474" s="107" t="s">
        <v>1029</v>
      </c>
      <c r="K474" s="107" t="s">
        <v>1029</v>
      </c>
      <c r="L474" s="107" t="s">
        <v>1029</v>
      </c>
      <c r="M474" s="107" t="s">
        <v>1029</v>
      </c>
      <c r="N474" s="107" t="s">
        <v>1029</v>
      </c>
      <c r="O474" s="107" t="s">
        <v>1029</v>
      </c>
      <c r="P474" s="107" t="s">
        <v>1029</v>
      </c>
      <c r="Q474" s="107" t="s">
        <v>1029</v>
      </c>
      <c r="R474" s="107" t="s">
        <v>1029</v>
      </c>
      <c r="S474" s="107">
        <v>0.23255813953488366</v>
      </c>
    </row>
    <row r="475" spans="2:19">
      <c r="B475" s="25">
        <v>5325000</v>
      </c>
      <c r="C475" s="273" t="s">
        <v>511</v>
      </c>
      <c r="D475" s="63">
        <v>100</v>
      </c>
      <c r="E475" s="107">
        <v>99.370078740157524</v>
      </c>
      <c r="F475" s="107">
        <v>0.47244094488189009</v>
      </c>
      <c r="G475" s="107">
        <v>0.15748031496063003</v>
      </c>
      <c r="H475" s="107" t="s">
        <v>1029</v>
      </c>
      <c r="I475" s="107" t="s">
        <v>1029</v>
      </c>
      <c r="J475" s="107" t="s">
        <v>1029</v>
      </c>
      <c r="K475" s="107" t="s">
        <v>1029</v>
      </c>
      <c r="L475" s="107" t="s">
        <v>1029</v>
      </c>
      <c r="M475" s="107" t="s">
        <v>1029</v>
      </c>
      <c r="N475" s="107" t="s">
        <v>1029</v>
      </c>
      <c r="O475" s="107" t="s">
        <v>1029</v>
      </c>
      <c r="P475" s="107" t="s">
        <v>1029</v>
      </c>
      <c r="Q475" s="107" t="s">
        <v>1029</v>
      </c>
      <c r="R475" s="107" t="s">
        <v>1029</v>
      </c>
      <c r="S475" s="107" t="s">
        <v>1029</v>
      </c>
    </row>
    <row r="476" spans="2:19">
      <c r="B476" s="25">
        <v>5326000</v>
      </c>
      <c r="C476" s="273" t="s">
        <v>512</v>
      </c>
      <c r="D476" s="63">
        <v>100</v>
      </c>
      <c r="E476" s="107">
        <v>99.813084112149511</v>
      </c>
      <c r="F476" s="107" t="s">
        <v>1029</v>
      </c>
      <c r="G476" s="107" t="s">
        <v>1029</v>
      </c>
      <c r="H476" s="107" t="s">
        <v>1029</v>
      </c>
      <c r="I476" s="107" t="s">
        <v>1029</v>
      </c>
      <c r="J476" s="107" t="s">
        <v>1029</v>
      </c>
      <c r="K476" s="107" t="s">
        <v>1029</v>
      </c>
      <c r="L476" s="107" t="s">
        <v>1029</v>
      </c>
      <c r="M476" s="107" t="s">
        <v>1029</v>
      </c>
      <c r="N476" s="107" t="s">
        <v>1029</v>
      </c>
      <c r="O476" s="107" t="s">
        <v>1029</v>
      </c>
      <c r="P476" s="107" t="s">
        <v>1029</v>
      </c>
      <c r="Q476" s="107" t="s">
        <v>1029</v>
      </c>
      <c r="R476" s="107" t="s">
        <v>1029</v>
      </c>
      <c r="S476" s="107">
        <v>0.18691588785046731</v>
      </c>
    </row>
    <row r="477" spans="2:19">
      <c r="B477" s="25">
        <v>5327000</v>
      </c>
      <c r="C477" s="273" t="s">
        <v>513</v>
      </c>
      <c r="D477" s="63">
        <v>100</v>
      </c>
      <c r="E477" s="107">
        <v>99.81143934632307</v>
      </c>
      <c r="F477" s="107" t="s">
        <v>1029</v>
      </c>
      <c r="G477" s="107" t="s">
        <v>1029</v>
      </c>
      <c r="H477" s="107" t="s">
        <v>1029</v>
      </c>
      <c r="I477" s="107">
        <v>0.1885606536769327</v>
      </c>
      <c r="J477" s="107" t="s">
        <v>1029</v>
      </c>
      <c r="K477" s="107" t="s">
        <v>1029</v>
      </c>
      <c r="L477" s="107" t="s">
        <v>1029</v>
      </c>
      <c r="M477" s="107" t="s">
        <v>1029</v>
      </c>
      <c r="N477" s="107" t="s">
        <v>1029</v>
      </c>
      <c r="O477" s="107" t="s">
        <v>1029</v>
      </c>
      <c r="P477" s="107" t="s">
        <v>1029</v>
      </c>
      <c r="Q477" s="107" t="s">
        <v>1029</v>
      </c>
      <c r="R477" s="107" t="s">
        <v>1029</v>
      </c>
      <c r="S477" s="107" t="s">
        <v>1029</v>
      </c>
    </row>
    <row r="478" spans="2:19">
      <c r="B478" s="25">
        <v>5328000</v>
      </c>
      <c r="C478" s="273" t="s">
        <v>514</v>
      </c>
      <c r="D478" s="63">
        <v>100</v>
      </c>
      <c r="E478" s="107">
        <v>62.945736434108582</v>
      </c>
      <c r="F478" s="107">
        <v>37.054263565891489</v>
      </c>
      <c r="G478" s="107" t="s">
        <v>1029</v>
      </c>
      <c r="H478" s="107" t="s">
        <v>1029</v>
      </c>
      <c r="I478" s="107" t="s">
        <v>1029</v>
      </c>
      <c r="J478" s="107" t="s">
        <v>1029</v>
      </c>
      <c r="K478" s="107" t="s">
        <v>1029</v>
      </c>
      <c r="L478" s="107" t="s">
        <v>1029</v>
      </c>
      <c r="M478" s="107" t="s">
        <v>1029</v>
      </c>
      <c r="N478" s="107" t="s">
        <v>1029</v>
      </c>
      <c r="O478" s="107" t="s">
        <v>1029</v>
      </c>
      <c r="P478" s="107" t="s">
        <v>1029</v>
      </c>
      <c r="Q478" s="107" t="s">
        <v>1029</v>
      </c>
      <c r="R478" s="107" t="s">
        <v>1029</v>
      </c>
      <c r="S478" s="107" t="s">
        <v>1029</v>
      </c>
    </row>
    <row r="479" spans="2:19">
      <c r="B479" s="25">
        <v>5329000</v>
      </c>
      <c r="C479" s="273" t="s">
        <v>515</v>
      </c>
      <c r="D479" s="63">
        <v>100</v>
      </c>
      <c r="E479" s="107">
        <v>96.337861783815853</v>
      </c>
      <c r="F479" s="107">
        <v>1.1518015357353817</v>
      </c>
      <c r="G479" s="107">
        <v>5.9066745422327274E-2</v>
      </c>
      <c r="H479" s="107">
        <v>0.82693443591258209</v>
      </c>
      <c r="I479" s="107">
        <v>0.14766686355581818</v>
      </c>
      <c r="J479" s="107">
        <v>0.38393384524512725</v>
      </c>
      <c r="K479" s="107" t="s">
        <v>1029</v>
      </c>
      <c r="L479" s="107">
        <v>8.8600118133490904E-2</v>
      </c>
      <c r="M479" s="107">
        <v>8.8600118133490904E-2</v>
      </c>
      <c r="N479" s="107">
        <v>0.20673360897814544</v>
      </c>
      <c r="O479" s="107" t="s">
        <v>1029</v>
      </c>
      <c r="P479" s="107">
        <v>0.20673360897814544</v>
      </c>
      <c r="Q479" s="107">
        <v>0.11813349084465455</v>
      </c>
      <c r="R479" s="107">
        <v>0.2362669816893091</v>
      </c>
      <c r="S479" s="107">
        <v>0.14766686355581818</v>
      </c>
    </row>
    <row r="480" spans="2:19">
      <c r="B480" s="25">
        <v>5330000</v>
      </c>
      <c r="C480" s="273" t="s">
        <v>516</v>
      </c>
      <c r="D480" s="63">
        <v>100</v>
      </c>
      <c r="E480" s="107">
        <v>98.097601323407787</v>
      </c>
      <c r="F480" s="107">
        <v>0.33085194375516952</v>
      </c>
      <c r="G480" s="107" t="s">
        <v>1029</v>
      </c>
      <c r="H480" s="107">
        <v>0.82712985938792372</v>
      </c>
      <c r="I480" s="107">
        <v>0.57899090157154665</v>
      </c>
      <c r="J480" s="107" t="s">
        <v>1029</v>
      </c>
      <c r="K480" s="107" t="s">
        <v>1029</v>
      </c>
      <c r="L480" s="107" t="s">
        <v>1029</v>
      </c>
      <c r="M480" s="107" t="s">
        <v>1029</v>
      </c>
      <c r="N480" s="107" t="s">
        <v>1029</v>
      </c>
      <c r="O480" s="107" t="s">
        <v>1029</v>
      </c>
      <c r="P480" s="107" t="s">
        <v>1029</v>
      </c>
      <c r="Q480" s="107">
        <v>0.16542597187758476</v>
      </c>
      <c r="R480" s="107" t="s">
        <v>1029</v>
      </c>
      <c r="S480" s="107" t="s">
        <v>1029</v>
      </c>
    </row>
    <row r="481" spans="2:19">
      <c r="B481" s="25">
        <v>5331000</v>
      </c>
      <c r="C481" s="273" t="s">
        <v>517</v>
      </c>
      <c r="D481" s="63">
        <v>100</v>
      </c>
      <c r="E481" s="107">
        <v>93.327593628928</v>
      </c>
      <c r="F481" s="107">
        <v>0.55962117950925516</v>
      </c>
      <c r="G481" s="107">
        <v>0.43047783039173476</v>
      </c>
      <c r="H481" s="107" t="s">
        <v>1029</v>
      </c>
      <c r="I481" s="107">
        <v>5.0796383986224702</v>
      </c>
      <c r="J481" s="107">
        <v>8.6095566078346938E-2</v>
      </c>
      <c r="K481" s="107" t="s">
        <v>1029</v>
      </c>
      <c r="L481" s="107" t="s">
        <v>1029</v>
      </c>
      <c r="M481" s="107" t="s">
        <v>1029</v>
      </c>
      <c r="N481" s="107">
        <v>4.3047783039173469E-2</v>
      </c>
      <c r="O481" s="107" t="s">
        <v>1029</v>
      </c>
      <c r="P481" s="107">
        <v>0.12914334911752043</v>
      </c>
      <c r="Q481" s="107">
        <v>8.6095566078346938E-2</v>
      </c>
      <c r="R481" s="107" t="s">
        <v>1029</v>
      </c>
      <c r="S481" s="107">
        <v>0.25828669823504086</v>
      </c>
    </row>
    <row r="482" spans="2:19">
      <c r="B482" s="25">
        <v>5332000</v>
      </c>
      <c r="C482" s="273" t="s">
        <v>518</v>
      </c>
      <c r="D482" s="63">
        <v>100</v>
      </c>
      <c r="E482" s="107">
        <v>83.801436969301292</v>
      </c>
      <c r="F482" s="107">
        <v>8.2952318745917815</v>
      </c>
      <c r="G482" s="107" t="s">
        <v>1029</v>
      </c>
      <c r="H482" s="107">
        <v>5.5519268451992216</v>
      </c>
      <c r="I482" s="107">
        <v>0.71848465055519339</v>
      </c>
      <c r="J482" s="107">
        <v>0.13063357282821697</v>
      </c>
      <c r="K482" s="107" t="s">
        <v>1029</v>
      </c>
      <c r="L482" s="107">
        <v>6.5316786414108485E-2</v>
      </c>
      <c r="M482" s="107">
        <v>6.5316786414108485E-2</v>
      </c>
      <c r="N482" s="107" t="s">
        <v>1029</v>
      </c>
      <c r="O482" s="107" t="s">
        <v>1029</v>
      </c>
      <c r="P482" s="107" t="s">
        <v>1029</v>
      </c>
      <c r="Q482" s="107">
        <v>0.19595035924232546</v>
      </c>
      <c r="R482" s="107">
        <v>0.19595035924232546</v>
      </c>
      <c r="S482" s="107">
        <v>0.97975179621162722</v>
      </c>
    </row>
    <row r="483" spans="2:19">
      <c r="B483" s="25">
        <v>5333000</v>
      </c>
      <c r="C483" s="273" t="s">
        <v>519</v>
      </c>
      <c r="D483" s="63">
        <v>100</v>
      </c>
      <c r="E483" s="107">
        <v>97.014925373133977</v>
      </c>
      <c r="F483" s="107">
        <v>2.4762550881953804</v>
      </c>
      <c r="G483" s="107">
        <v>0.16960651289009454</v>
      </c>
      <c r="H483" s="107" t="s">
        <v>1029</v>
      </c>
      <c r="I483" s="107">
        <v>3.3921302578018911E-2</v>
      </c>
      <c r="J483" s="107">
        <v>0.10176390773405675</v>
      </c>
      <c r="K483" s="107" t="s">
        <v>1029</v>
      </c>
      <c r="L483" s="107">
        <v>3.3921302578018911E-2</v>
      </c>
      <c r="M483" s="107" t="s">
        <v>1029</v>
      </c>
      <c r="N483" s="107" t="s">
        <v>1029</v>
      </c>
      <c r="O483" s="107" t="s">
        <v>1029</v>
      </c>
      <c r="P483" s="107" t="s">
        <v>1029</v>
      </c>
      <c r="Q483" s="107">
        <v>0.10176390773405675</v>
      </c>
      <c r="R483" s="107" t="s">
        <v>1029</v>
      </c>
      <c r="S483" s="107">
        <v>6.7842605156037822E-2</v>
      </c>
    </row>
    <row r="484" spans="2:19">
      <c r="B484" s="25">
        <v>5334000</v>
      </c>
      <c r="C484" s="273" t="s">
        <v>520</v>
      </c>
      <c r="D484" s="63">
        <v>100</v>
      </c>
      <c r="E484" s="107">
        <v>96.376811594202948</v>
      </c>
      <c r="F484" s="107">
        <v>3.0193236714975891</v>
      </c>
      <c r="G484" s="107" t="s">
        <v>1029</v>
      </c>
      <c r="H484" s="107" t="s">
        <v>1029</v>
      </c>
      <c r="I484" s="107" t="s">
        <v>1029</v>
      </c>
      <c r="J484" s="107">
        <v>0.12077294685990353</v>
      </c>
      <c r="K484" s="107" t="s">
        <v>1029</v>
      </c>
      <c r="L484" s="107" t="s">
        <v>1029</v>
      </c>
      <c r="M484" s="107" t="s">
        <v>1029</v>
      </c>
      <c r="N484" s="107">
        <v>0.36231884057971059</v>
      </c>
      <c r="O484" s="107" t="s">
        <v>1029</v>
      </c>
      <c r="P484" s="107" t="s">
        <v>1029</v>
      </c>
      <c r="Q484" s="107" t="s">
        <v>1029</v>
      </c>
      <c r="R484" s="107">
        <v>0.12077294685990353</v>
      </c>
      <c r="S484" s="107" t="s">
        <v>1029</v>
      </c>
    </row>
    <row r="485" spans="2:19">
      <c r="B485" s="25">
        <v>5335000</v>
      </c>
      <c r="C485" s="273" t="s">
        <v>521</v>
      </c>
      <c r="D485" s="63">
        <v>100</v>
      </c>
      <c r="E485" s="107">
        <v>94.048884165781018</v>
      </c>
      <c r="F485" s="107">
        <v>3.0818278427205104</v>
      </c>
      <c r="G485" s="107" t="s">
        <v>1029</v>
      </c>
      <c r="H485" s="107">
        <v>1.8065887353878853</v>
      </c>
      <c r="I485" s="107" t="s">
        <v>1029</v>
      </c>
      <c r="J485" s="107" t="s">
        <v>1029</v>
      </c>
      <c r="K485" s="107" t="s">
        <v>1029</v>
      </c>
      <c r="L485" s="107" t="s">
        <v>1029</v>
      </c>
      <c r="M485" s="107" t="s">
        <v>1029</v>
      </c>
      <c r="N485" s="107">
        <v>0.10626992561105207</v>
      </c>
      <c r="O485" s="107" t="s">
        <v>1029</v>
      </c>
      <c r="P485" s="107" t="s">
        <v>1029</v>
      </c>
      <c r="Q485" s="107" t="s">
        <v>1029</v>
      </c>
      <c r="R485" s="107">
        <v>0.10626992561105207</v>
      </c>
      <c r="S485" s="107">
        <v>0.85015940488841657</v>
      </c>
    </row>
    <row r="486" spans="2:19">
      <c r="B486" s="25">
        <v>5336000</v>
      </c>
      <c r="C486" s="273" t="s">
        <v>522</v>
      </c>
      <c r="D486" s="63">
        <v>100</v>
      </c>
      <c r="E486" s="107">
        <v>99.244875943905029</v>
      </c>
      <c r="F486" s="107">
        <v>0.64724919093851174</v>
      </c>
      <c r="G486" s="107" t="s">
        <v>1029</v>
      </c>
      <c r="H486" s="107" t="s">
        <v>1029</v>
      </c>
      <c r="I486" s="107" t="s">
        <v>1029</v>
      </c>
      <c r="J486" s="107" t="s">
        <v>1029</v>
      </c>
      <c r="K486" s="107" t="s">
        <v>1029</v>
      </c>
      <c r="L486" s="107" t="s">
        <v>1029</v>
      </c>
      <c r="M486" s="107" t="s">
        <v>1029</v>
      </c>
      <c r="N486" s="107" t="s">
        <v>1029</v>
      </c>
      <c r="O486" s="107" t="s">
        <v>1029</v>
      </c>
      <c r="P486" s="107" t="s">
        <v>1029</v>
      </c>
      <c r="Q486" s="107" t="s">
        <v>1029</v>
      </c>
      <c r="R486" s="107" t="s">
        <v>1029</v>
      </c>
      <c r="S486" s="107">
        <v>0.10787486515641861</v>
      </c>
    </row>
    <row r="487" spans="2:19">
      <c r="B487" s="25">
        <v>5337000</v>
      </c>
      <c r="C487" s="273" t="s">
        <v>523</v>
      </c>
      <c r="D487" s="63">
        <v>100</v>
      </c>
      <c r="E487" s="107">
        <v>99.866131191432345</v>
      </c>
      <c r="F487" s="107" t="s">
        <v>1029</v>
      </c>
      <c r="G487" s="107">
        <v>0.1338688085676035</v>
      </c>
      <c r="H487" s="107" t="s">
        <v>1029</v>
      </c>
      <c r="I487" s="107" t="s">
        <v>1029</v>
      </c>
      <c r="J487" s="107" t="s">
        <v>1029</v>
      </c>
      <c r="K487" s="107" t="s">
        <v>1029</v>
      </c>
      <c r="L487" s="107" t="s">
        <v>1029</v>
      </c>
      <c r="M487" s="107" t="s">
        <v>1029</v>
      </c>
      <c r="N487" s="107" t="s">
        <v>1029</v>
      </c>
      <c r="O487" s="107" t="s">
        <v>1029</v>
      </c>
      <c r="P487" s="107" t="s">
        <v>1029</v>
      </c>
      <c r="Q487" s="107" t="s">
        <v>1029</v>
      </c>
      <c r="R487" s="107" t="s">
        <v>1029</v>
      </c>
      <c r="S487" s="107" t="s">
        <v>1029</v>
      </c>
    </row>
    <row r="488" spans="2:19">
      <c r="B488" s="25">
        <v>5338000</v>
      </c>
      <c r="C488" s="273" t="s">
        <v>524</v>
      </c>
      <c r="D488" s="63">
        <v>100</v>
      </c>
      <c r="E488" s="107">
        <v>98.412698412698376</v>
      </c>
      <c r="F488" s="107">
        <v>1.1337868480725635</v>
      </c>
      <c r="G488" s="107">
        <v>0.11337868480725635</v>
      </c>
      <c r="H488" s="107" t="s">
        <v>1029</v>
      </c>
      <c r="I488" s="107" t="s">
        <v>1029</v>
      </c>
      <c r="J488" s="107" t="s">
        <v>1029</v>
      </c>
      <c r="K488" s="107">
        <v>0.11337868480725635</v>
      </c>
      <c r="L488" s="107" t="s">
        <v>1029</v>
      </c>
      <c r="M488" s="107" t="s">
        <v>1029</v>
      </c>
      <c r="N488" s="107" t="s">
        <v>1029</v>
      </c>
      <c r="O488" s="107" t="s">
        <v>1029</v>
      </c>
      <c r="P488" s="107" t="s">
        <v>1029</v>
      </c>
      <c r="Q488" s="107">
        <v>0.2267573696145127</v>
      </c>
      <c r="R488" s="107" t="s">
        <v>1029</v>
      </c>
      <c r="S488" s="107" t="s">
        <v>1029</v>
      </c>
    </row>
    <row r="489" spans="2:19">
      <c r="B489" s="25">
        <v>5339000</v>
      </c>
      <c r="C489" s="273" t="s">
        <v>479</v>
      </c>
      <c r="D489" s="63">
        <v>100</v>
      </c>
      <c r="E489" s="107">
        <v>98.876404494381845</v>
      </c>
      <c r="F489" s="107">
        <v>0.56179775280898847</v>
      </c>
      <c r="G489" s="107">
        <v>0.28089887640449424</v>
      </c>
      <c r="H489" s="107">
        <v>0.14044943820224712</v>
      </c>
      <c r="I489" s="107" t="s">
        <v>1029</v>
      </c>
      <c r="J489" s="107" t="s">
        <v>1029</v>
      </c>
      <c r="K489" s="107" t="s">
        <v>1029</v>
      </c>
      <c r="L489" s="107" t="s">
        <v>1029</v>
      </c>
      <c r="M489" s="107">
        <v>0.14044943820224712</v>
      </c>
      <c r="N489" s="107" t="s">
        <v>1029</v>
      </c>
      <c r="O489" s="107" t="s">
        <v>1029</v>
      </c>
      <c r="P489" s="107" t="s">
        <v>1029</v>
      </c>
      <c r="Q489" s="107" t="s">
        <v>1029</v>
      </c>
      <c r="R489" s="107" t="s">
        <v>1029</v>
      </c>
      <c r="S489" s="107" t="s">
        <v>1029</v>
      </c>
    </row>
    <row r="490" spans="2:19">
      <c r="B490" s="25">
        <v>5340000</v>
      </c>
      <c r="C490" s="273" t="s">
        <v>165</v>
      </c>
      <c r="D490" s="63">
        <v>100</v>
      </c>
      <c r="E490" s="107">
        <v>85.141509433962298</v>
      </c>
      <c r="F490" s="107">
        <v>12.264150943396226</v>
      </c>
      <c r="G490" s="107" t="s">
        <v>1029</v>
      </c>
      <c r="H490" s="107">
        <v>0.23584905660377348</v>
      </c>
      <c r="I490" s="107">
        <v>1.415094339622641</v>
      </c>
      <c r="J490" s="107" t="s">
        <v>1029</v>
      </c>
      <c r="K490" s="107" t="s">
        <v>1029</v>
      </c>
      <c r="L490" s="107" t="s">
        <v>1029</v>
      </c>
      <c r="M490" s="107" t="s">
        <v>1029</v>
      </c>
      <c r="N490" s="107">
        <v>0.47169811320754695</v>
      </c>
      <c r="O490" s="107" t="s">
        <v>1029</v>
      </c>
      <c r="P490" s="107" t="s">
        <v>1029</v>
      </c>
      <c r="Q490" s="107" t="s">
        <v>1029</v>
      </c>
      <c r="R490" s="107" t="s">
        <v>1029</v>
      </c>
      <c r="S490" s="107">
        <v>0.47169811320754695</v>
      </c>
    </row>
    <row r="491" spans="2:19">
      <c r="B491" s="25">
        <v>5341000</v>
      </c>
      <c r="C491" s="273" t="s">
        <v>525</v>
      </c>
      <c r="D491" s="63">
        <v>100</v>
      </c>
      <c r="E491" s="107">
        <v>95.600858369098773</v>
      </c>
      <c r="F491" s="107">
        <v>2.6824034334763995</v>
      </c>
      <c r="G491" s="107">
        <v>0.53648068669527993</v>
      </c>
      <c r="H491" s="107" t="s">
        <v>1029</v>
      </c>
      <c r="I491" s="107" t="s">
        <v>1029</v>
      </c>
      <c r="J491" s="107" t="s">
        <v>1029</v>
      </c>
      <c r="K491" s="107" t="s">
        <v>1029</v>
      </c>
      <c r="L491" s="107">
        <v>0.21459227467811193</v>
      </c>
      <c r="M491" s="107">
        <v>0.10729613733905596</v>
      </c>
      <c r="N491" s="107" t="s">
        <v>1029</v>
      </c>
      <c r="O491" s="107" t="s">
        <v>1029</v>
      </c>
      <c r="P491" s="107" t="s">
        <v>1029</v>
      </c>
      <c r="Q491" s="107" t="s">
        <v>1029</v>
      </c>
      <c r="R491" s="107">
        <v>0.21459227467811193</v>
      </c>
      <c r="S491" s="107">
        <v>0.64377682403433589</v>
      </c>
    </row>
    <row r="492" spans="2:19">
      <c r="B492" s="25">
        <v>5342000</v>
      </c>
      <c r="C492" s="273" t="s">
        <v>526</v>
      </c>
      <c r="D492" s="63">
        <v>100</v>
      </c>
      <c r="E492" s="107">
        <v>89.738805970149485</v>
      </c>
      <c r="F492" s="107">
        <v>0.53304904051172697</v>
      </c>
      <c r="G492" s="107">
        <v>0.26652452025586348</v>
      </c>
      <c r="H492" s="107">
        <v>7.249466950959488</v>
      </c>
      <c r="I492" s="107">
        <v>1.2526652452025582</v>
      </c>
      <c r="J492" s="107">
        <v>0.39978678038379523</v>
      </c>
      <c r="K492" s="107" t="s">
        <v>1029</v>
      </c>
      <c r="L492" s="107">
        <v>0.15991471215351807</v>
      </c>
      <c r="M492" s="107">
        <v>5.3304904051172698E-2</v>
      </c>
      <c r="N492" s="107">
        <v>2.6652452025586349E-2</v>
      </c>
      <c r="O492" s="107" t="s">
        <v>1029</v>
      </c>
      <c r="P492" s="107" t="s">
        <v>1029</v>
      </c>
      <c r="Q492" s="107">
        <v>2.6652452025586349E-2</v>
      </c>
      <c r="R492" s="107">
        <v>0.21321961620469079</v>
      </c>
      <c r="S492" s="107">
        <v>7.9957356076759037E-2</v>
      </c>
    </row>
    <row r="493" spans="2:19">
      <c r="B493" s="25">
        <v>5343000</v>
      </c>
      <c r="C493" s="277" t="s">
        <v>527</v>
      </c>
      <c r="D493" s="63">
        <v>100</v>
      </c>
      <c r="E493" s="107">
        <v>99.479166666666629</v>
      </c>
      <c r="F493" s="107" t="s">
        <v>1029</v>
      </c>
      <c r="G493" s="107">
        <v>0.31250000000000017</v>
      </c>
      <c r="H493" s="107" t="s">
        <v>1029</v>
      </c>
      <c r="I493" s="107" t="s">
        <v>1029</v>
      </c>
      <c r="J493" s="107" t="s">
        <v>1029</v>
      </c>
      <c r="K493" s="107" t="s">
        <v>1029</v>
      </c>
      <c r="L493" s="107">
        <v>0.10416666666666671</v>
      </c>
      <c r="M493" s="107" t="s">
        <v>1029</v>
      </c>
      <c r="N493" s="107">
        <v>0.10416666666666671</v>
      </c>
      <c r="O493" s="107" t="s">
        <v>1029</v>
      </c>
      <c r="P493" s="107" t="s">
        <v>1029</v>
      </c>
      <c r="Q493" s="107" t="s">
        <v>1029</v>
      </c>
      <c r="R493" s="107" t="s">
        <v>1029</v>
      </c>
      <c r="S493" s="107" t="s">
        <v>1029</v>
      </c>
    </row>
    <row r="494" spans="2:19">
      <c r="B494" s="25">
        <v>5344000</v>
      </c>
      <c r="C494" s="273" t="s">
        <v>169</v>
      </c>
      <c r="D494" s="63">
        <v>100</v>
      </c>
      <c r="E494" s="107">
        <v>94.594594594594412</v>
      </c>
      <c r="F494" s="107">
        <v>0.79491255961844065</v>
      </c>
      <c r="G494" s="107" t="s">
        <v>1029</v>
      </c>
      <c r="H494" s="107">
        <v>0.63593004769475259</v>
      </c>
      <c r="I494" s="107">
        <v>0.95389507154212871</v>
      </c>
      <c r="J494" s="107">
        <v>0.79491255961844065</v>
      </c>
      <c r="K494" s="107" t="s">
        <v>1029</v>
      </c>
      <c r="L494" s="107" t="s">
        <v>1029</v>
      </c>
      <c r="M494" s="107" t="s">
        <v>1029</v>
      </c>
      <c r="N494" s="107">
        <v>0.31796502384737629</v>
      </c>
      <c r="O494" s="107" t="s">
        <v>1029</v>
      </c>
      <c r="P494" s="107" t="s">
        <v>1029</v>
      </c>
      <c r="Q494" s="107" t="s">
        <v>1029</v>
      </c>
      <c r="R494" s="107" t="s">
        <v>1029</v>
      </c>
      <c r="S494" s="107">
        <v>1.9077901430842574</v>
      </c>
    </row>
    <row r="495" spans="2:19">
      <c r="B495" s="25">
        <v>5345000</v>
      </c>
      <c r="C495" s="273" t="s">
        <v>200</v>
      </c>
      <c r="D495" s="63">
        <v>100</v>
      </c>
      <c r="E495" s="107">
        <v>97.749774977497665</v>
      </c>
      <c r="F495" s="107">
        <v>9.0009000900089897E-2</v>
      </c>
      <c r="G495" s="107">
        <v>0.36003600360035959</v>
      </c>
      <c r="H495" s="107" t="s">
        <v>1029</v>
      </c>
      <c r="I495" s="107">
        <v>1.0801080108010788</v>
      </c>
      <c r="J495" s="107" t="s">
        <v>1029</v>
      </c>
      <c r="K495" s="107">
        <v>9.0009000900089897E-2</v>
      </c>
      <c r="L495" s="107">
        <v>9.0009000900089897E-2</v>
      </c>
      <c r="M495" s="107" t="s">
        <v>1029</v>
      </c>
      <c r="N495" s="107">
        <v>9.0009000900089897E-2</v>
      </c>
      <c r="O495" s="107" t="s">
        <v>1029</v>
      </c>
      <c r="P495" s="107" t="s">
        <v>1029</v>
      </c>
      <c r="Q495" s="107">
        <v>0.18001800180017979</v>
      </c>
      <c r="R495" s="107">
        <v>0.18001800180017979</v>
      </c>
      <c r="S495" s="107">
        <v>9.0009000900089897E-2</v>
      </c>
    </row>
    <row r="496" spans="2:19">
      <c r="B496" s="25">
        <v>5346000</v>
      </c>
      <c r="C496" s="273" t="s">
        <v>528</v>
      </c>
      <c r="D496" s="63">
        <v>100</v>
      </c>
      <c r="E496" s="107">
        <v>93.453724604966325</v>
      </c>
      <c r="F496" s="107">
        <v>0.90293453724605033</v>
      </c>
      <c r="G496" s="107" t="s">
        <v>1029</v>
      </c>
      <c r="H496" s="107" t="s">
        <v>1029</v>
      </c>
      <c r="I496" s="107">
        <v>4.7404063205417648</v>
      </c>
      <c r="J496" s="107" t="s">
        <v>1029</v>
      </c>
      <c r="K496" s="107" t="s">
        <v>1029</v>
      </c>
      <c r="L496" s="107" t="s">
        <v>1029</v>
      </c>
      <c r="M496" s="107" t="s">
        <v>1029</v>
      </c>
      <c r="N496" s="107" t="s">
        <v>1029</v>
      </c>
      <c r="O496" s="107" t="s">
        <v>1029</v>
      </c>
      <c r="P496" s="107" t="s">
        <v>1029</v>
      </c>
      <c r="Q496" s="107" t="s">
        <v>1029</v>
      </c>
      <c r="R496" s="107" t="s">
        <v>1029</v>
      </c>
      <c r="S496" s="107">
        <v>0.90293453724605033</v>
      </c>
    </row>
    <row r="497" spans="2:19">
      <c r="B497" s="25">
        <v>5347000</v>
      </c>
      <c r="C497" s="273" t="s">
        <v>529</v>
      </c>
      <c r="D497" s="63">
        <v>100</v>
      </c>
      <c r="E497" s="107">
        <v>91.11424541607893</v>
      </c>
      <c r="F497" s="107">
        <v>5.7827926657263697</v>
      </c>
      <c r="G497" s="107" t="s">
        <v>1029</v>
      </c>
      <c r="H497" s="107" t="s">
        <v>1029</v>
      </c>
      <c r="I497" s="107" t="s">
        <v>1029</v>
      </c>
      <c r="J497" s="107" t="s">
        <v>1029</v>
      </c>
      <c r="K497" s="107" t="s">
        <v>1029</v>
      </c>
      <c r="L497" s="107">
        <v>7.0521861777150835E-2</v>
      </c>
      <c r="M497" s="107">
        <v>0.14104372355430167</v>
      </c>
      <c r="N497" s="107">
        <v>0.14104372355430167</v>
      </c>
      <c r="O497" s="107" t="s">
        <v>1029</v>
      </c>
      <c r="P497" s="107">
        <v>7.0521861777150835E-2</v>
      </c>
      <c r="Q497" s="107" t="s">
        <v>1029</v>
      </c>
      <c r="R497" s="107">
        <v>0.7757404795486591</v>
      </c>
      <c r="S497" s="107">
        <v>1.9040902679830729</v>
      </c>
    </row>
    <row r="498" spans="2:19" s="54" customFormat="1">
      <c r="B498" s="298">
        <v>5500000</v>
      </c>
      <c r="C498" s="300" t="s">
        <v>530</v>
      </c>
      <c r="D498" s="291">
        <v>100</v>
      </c>
      <c r="E498" s="292">
        <v>97.527465148138631</v>
      </c>
      <c r="F498" s="292">
        <v>0.4190281769588261</v>
      </c>
      <c r="G498" s="292">
        <v>0.46200542587768006</v>
      </c>
      <c r="H498" s="292">
        <v>0.19474065916355704</v>
      </c>
      <c r="I498" s="292">
        <v>0.16653683956055906</v>
      </c>
      <c r="J498" s="292">
        <v>0.12893174675656185</v>
      </c>
      <c r="K498" s="292" t="s">
        <v>1029</v>
      </c>
      <c r="L498" s="292">
        <v>4.969244406242488E-2</v>
      </c>
      <c r="M498" s="292">
        <v>1.7459507373284416E-2</v>
      </c>
      <c r="N498" s="292">
        <v>9.535577103870721E-2</v>
      </c>
      <c r="O498" s="292">
        <v>4.029117086142558E-3</v>
      </c>
      <c r="P498" s="292">
        <v>2.6860780574283722E-2</v>
      </c>
      <c r="Q498" s="292">
        <v>0.1490773321872747</v>
      </c>
      <c r="R498" s="292">
        <v>0.24846222031212464</v>
      </c>
      <c r="S498" s="292">
        <v>0.51035483091139078</v>
      </c>
    </row>
    <row r="499" spans="2:19">
      <c r="B499" s="25">
        <v>5501000</v>
      </c>
      <c r="C499" s="273" t="s">
        <v>531</v>
      </c>
      <c r="D499" s="63">
        <v>100</v>
      </c>
      <c r="E499" s="107">
        <v>94.94715308557771</v>
      </c>
      <c r="F499" s="107">
        <v>0.59324923286736997</v>
      </c>
      <c r="G499" s="107">
        <v>0.5864302761677449</v>
      </c>
      <c r="H499" s="107">
        <v>0.57961131946812006</v>
      </c>
      <c r="I499" s="107">
        <v>0.26593931128537274</v>
      </c>
      <c r="J499" s="107">
        <v>0.47732696897374594</v>
      </c>
      <c r="K499" s="107" t="s">
        <v>1029</v>
      </c>
      <c r="L499" s="107">
        <v>8.1827480395499294E-2</v>
      </c>
      <c r="M499" s="107">
        <v>3.4094783498124705E-2</v>
      </c>
      <c r="N499" s="107">
        <v>0.27275826798499764</v>
      </c>
      <c r="O499" s="107">
        <v>1.3637913399249883E-2</v>
      </c>
      <c r="P499" s="107">
        <v>8.1827480395499294E-2</v>
      </c>
      <c r="Q499" s="107">
        <v>0.32730992158199718</v>
      </c>
      <c r="R499" s="107">
        <v>0.39549948857824663</v>
      </c>
      <c r="S499" s="107">
        <v>1.3433344698261134</v>
      </c>
    </row>
    <row r="500" spans="2:19">
      <c r="B500" s="25">
        <v>5510000</v>
      </c>
      <c r="C500" s="273" t="s">
        <v>532</v>
      </c>
      <c r="D500" s="63">
        <v>100</v>
      </c>
      <c r="E500" s="107">
        <v>98.006909380813482</v>
      </c>
      <c r="F500" s="107">
        <v>0.45176720701568035</v>
      </c>
      <c r="G500" s="107">
        <v>5.3149083178315334E-2</v>
      </c>
      <c r="H500" s="107">
        <v>0.31889449906989198</v>
      </c>
      <c r="I500" s="107">
        <v>0.18602179112410369</v>
      </c>
      <c r="J500" s="107" t="s">
        <v>1029</v>
      </c>
      <c r="K500" s="107" t="s">
        <v>1029</v>
      </c>
      <c r="L500" s="107">
        <v>2.6574541589157667E-2</v>
      </c>
      <c r="M500" s="107" t="s">
        <v>1029</v>
      </c>
      <c r="N500" s="107">
        <v>2.6574541589157667E-2</v>
      </c>
      <c r="O500" s="107" t="s">
        <v>1029</v>
      </c>
      <c r="P500" s="107">
        <v>2.6574541589157667E-2</v>
      </c>
      <c r="Q500" s="107">
        <v>0.31889449906989198</v>
      </c>
      <c r="R500" s="107">
        <v>0.45176720701568035</v>
      </c>
      <c r="S500" s="107">
        <v>0.13287270794578834</v>
      </c>
    </row>
    <row r="501" spans="2:19">
      <c r="B501" s="25">
        <v>5511000</v>
      </c>
      <c r="C501" s="273" t="s">
        <v>533</v>
      </c>
      <c r="D501" s="63">
        <v>100</v>
      </c>
      <c r="E501" s="107">
        <v>98.401278976818418</v>
      </c>
      <c r="F501" s="107">
        <v>1.438848920863308</v>
      </c>
      <c r="G501" s="107" t="s">
        <v>1029</v>
      </c>
      <c r="H501" s="107" t="s">
        <v>1029</v>
      </c>
      <c r="I501" s="107" t="s">
        <v>1029</v>
      </c>
      <c r="J501" s="107" t="s">
        <v>1029</v>
      </c>
      <c r="K501" s="107" t="s">
        <v>1029</v>
      </c>
      <c r="L501" s="107" t="s">
        <v>1029</v>
      </c>
      <c r="M501" s="107" t="s">
        <v>1029</v>
      </c>
      <c r="N501" s="107" t="s">
        <v>1029</v>
      </c>
      <c r="O501" s="107" t="s">
        <v>1029</v>
      </c>
      <c r="P501" s="107" t="s">
        <v>1029</v>
      </c>
      <c r="Q501" s="107">
        <v>0.1598721023181453</v>
      </c>
      <c r="R501" s="107" t="s">
        <v>1029</v>
      </c>
      <c r="S501" s="107" t="s">
        <v>1029</v>
      </c>
    </row>
    <row r="502" spans="2:19">
      <c r="B502" s="25">
        <v>5512000</v>
      </c>
      <c r="C502" s="273" t="s">
        <v>534</v>
      </c>
      <c r="D502" s="63">
        <v>100</v>
      </c>
      <c r="E502" s="107">
        <v>98.478835978835704</v>
      </c>
      <c r="F502" s="107" t="s">
        <v>1029</v>
      </c>
      <c r="G502" s="107">
        <v>0.13227513227513207</v>
      </c>
      <c r="H502" s="107" t="s">
        <v>1029</v>
      </c>
      <c r="I502" s="107" t="s">
        <v>1029</v>
      </c>
      <c r="J502" s="107">
        <v>0.72751322751322645</v>
      </c>
      <c r="K502" s="107" t="s">
        <v>1029</v>
      </c>
      <c r="L502" s="107" t="s">
        <v>1029</v>
      </c>
      <c r="M502" s="107" t="s">
        <v>1029</v>
      </c>
      <c r="N502" s="107">
        <v>6.6137566137566037E-2</v>
      </c>
      <c r="O502" s="107" t="s">
        <v>1029</v>
      </c>
      <c r="P502" s="107" t="s">
        <v>1029</v>
      </c>
      <c r="Q502" s="107">
        <v>0.13227513227513207</v>
      </c>
      <c r="R502" s="107">
        <v>0.46296296296296224</v>
      </c>
      <c r="S502" s="107" t="s">
        <v>1029</v>
      </c>
    </row>
    <row r="503" spans="2:19">
      <c r="B503" s="25">
        <v>5513000</v>
      </c>
      <c r="C503" s="273" t="s">
        <v>535</v>
      </c>
      <c r="D503" s="63">
        <v>100</v>
      </c>
      <c r="E503" s="107">
        <v>99.074403702384743</v>
      </c>
      <c r="F503" s="107">
        <v>0.14239943040227754</v>
      </c>
      <c r="G503" s="107">
        <v>5.9333096000948972E-2</v>
      </c>
      <c r="H503" s="107">
        <v>7.1199715201138769E-2</v>
      </c>
      <c r="I503" s="107">
        <v>0.13053281120208773</v>
      </c>
      <c r="J503" s="107" t="s">
        <v>1029</v>
      </c>
      <c r="K503" s="107" t="s">
        <v>1029</v>
      </c>
      <c r="L503" s="107">
        <v>0.15426604960246734</v>
      </c>
      <c r="M503" s="107">
        <v>1.1866619200189795E-2</v>
      </c>
      <c r="N503" s="107">
        <v>0.10679957280170815</v>
      </c>
      <c r="O503" s="107" t="s">
        <v>1029</v>
      </c>
      <c r="P503" s="107">
        <v>2.3733238400379591E-2</v>
      </c>
      <c r="Q503" s="107">
        <v>1.1866619200189795E-2</v>
      </c>
      <c r="R503" s="107">
        <v>9.4932953601518363E-2</v>
      </c>
      <c r="S503" s="107">
        <v>0.11866619200189794</v>
      </c>
    </row>
    <row r="504" spans="2:19">
      <c r="B504" s="25">
        <v>5514000</v>
      </c>
      <c r="C504" s="277" t="s">
        <v>536</v>
      </c>
      <c r="D504" s="63">
        <v>100</v>
      </c>
      <c r="E504" s="107">
        <v>99.771559109080656</v>
      </c>
      <c r="F504" s="107" t="s">
        <v>1029</v>
      </c>
      <c r="G504" s="107">
        <v>5.7110222729868758E-2</v>
      </c>
      <c r="H504" s="107" t="s">
        <v>1029</v>
      </c>
      <c r="I504" s="107" t="s">
        <v>1029</v>
      </c>
      <c r="J504" s="107" t="s">
        <v>1029</v>
      </c>
      <c r="K504" s="107" t="s">
        <v>1029</v>
      </c>
      <c r="L504" s="107">
        <v>5.7110222729868758E-2</v>
      </c>
      <c r="M504" s="107" t="s">
        <v>1029</v>
      </c>
      <c r="N504" s="107" t="s">
        <v>1029</v>
      </c>
      <c r="O504" s="107" t="s">
        <v>1029</v>
      </c>
      <c r="P504" s="107" t="s">
        <v>1029</v>
      </c>
      <c r="Q504" s="107" t="s">
        <v>1029</v>
      </c>
      <c r="R504" s="107" t="s">
        <v>1029</v>
      </c>
      <c r="S504" s="107">
        <v>0.11422044545973752</v>
      </c>
    </row>
    <row r="505" spans="2:19">
      <c r="B505" s="25">
        <v>5515000</v>
      </c>
      <c r="C505" s="277" t="s">
        <v>537</v>
      </c>
      <c r="D505" s="63">
        <v>100</v>
      </c>
      <c r="E505" s="107">
        <v>98.224195338512772</v>
      </c>
      <c r="F505" s="107">
        <v>0.6104328523862379</v>
      </c>
      <c r="G505" s="107">
        <v>0.1664816870144285</v>
      </c>
      <c r="H505" s="107" t="s">
        <v>1029</v>
      </c>
      <c r="I505" s="107">
        <v>5.5493895671476168E-2</v>
      </c>
      <c r="J505" s="107">
        <v>0.11098779134295234</v>
      </c>
      <c r="K505" s="107" t="s">
        <v>1029</v>
      </c>
      <c r="L505" s="107" t="s">
        <v>1029</v>
      </c>
      <c r="M505" s="107" t="s">
        <v>1029</v>
      </c>
      <c r="N505" s="107">
        <v>0.1664816870144285</v>
      </c>
      <c r="O505" s="107" t="s">
        <v>1029</v>
      </c>
      <c r="P505" s="107" t="s">
        <v>1029</v>
      </c>
      <c r="Q505" s="107" t="s">
        <v>1029</v>
      </c>
      <c r="R505" s="107">
        <v>0.22197558268590467</v>
      </c>
      <c r="S505" s="107">
        <v>0.44395116537180934</v>
      </c>
    </row>
    <row r="506" spans="2:19">
      <c r="B506" s="25">
        <v>5516000</v>
      </c>
      <c r="C506" s="273" t="s">
        <v>538</v>
      </c>
      <c r="D506" s="63">
        <v>100</v>
      </c>
      <c r="E506" s="107">
        <v>99.520383693045574</v>
      </c>
      <c r="F506" s="107" t="s">
        <v>1029</v>
      </c>
      <c r="G506" s="107" t="s">
        <v>1029</v>
      </c>
      <c r="H506" s="107">
        <v>0.11990407673860917</v>
      </c>
      <c r="I506" s="107" t="s">
        <v>1029</v>
      </c>
      <c r="J506" s="107" t="s">
        <v>1029</v>
      </c>
      <c r="K506" s="107" t="s">
        <v>1029</v>
      </c>
      <c r="L506" s="107" t="s">
        <v>1029</v>
      </c>
      <c r="M506" s="107" t="s">
        <v>1029</v>
      </c>
      <c r="N506" s="107" t="s">
        <v>1029</v>
      </c>
      <c r="O506" s="107" t="s">
        <v>1029</v>
      </c>
      <c r="P506" s="107" t="s">
        <v>1029</v>
      </c>
      <c r="Q506" s="107">
        <v>0.23980815347721834</v>
      </c>
      <c r="R506" s="107">
        <v>0.11990407673860917</v>
      </c>
      <c r="S506" s="107" t="s">
        <v>1029</v>
      </c>
    </row>
    <row r="507" spans="2:19">
      <c r="B507" s="25">
        <v>5517000</v>
      </c>
      <c r="C507" s="273" t="s">
        <v>220</v>
      </c>
      <c r="D507" s="63">
        <v>100</v>
      </c>
      <c r="E507" s="107">
        <v>97.464042392127055</v>
      </c>
      <c r="F507" s="107" t="s">
        <v>1029</v>
      </c>
      <c r="G507" s="107">
        <v>1.438304314912944</v>
      </c>
      <c r="H507" s="107">
        <v>0.11355034065102189</v>
      </c>
      <c r="I507" s="107" t="s">
        <v>1029</v>
      </c>
      <c r="J507" s="107" t="s">
        <v>1029</v>
      </c>
      <c r="K507" s="107" t="s">
        <v>1029</v>
      </c>
      <c r="L507" s="107" t="s">
        <v>1029</v>
      </c>
      <c r="M507" s="107" t="s">
        <v>1029</v>
      </c>
      <c r="N507" s="107">
        <v>3.7850113550340632E-2</v>
      </c>
      <c r="O507" s="107" t="s">
        <v>1029</v>
      </c>
      <c r="P507" s="107" t="s">
        <v>1029</v>
      </c>
      <c r="Q507" s="107" t="s">
        <v>1029</v>
      </c>
      <c r="R507" s="107">
        <v>0.45420136260408756</v>
      </c>
      <c r="S507" s="107">
        <v>0.49205147615442824</v>
      </c>
    </row>
    <row r="508" spans="2:19">
      <c r="B508" s="25">
        <v>5518000</v>
      </c>
      <c r="C508" s="273" t="s">
        <v>539</v>
      </c>
      <c r="D508" s="63">
        <v>100</v>
      </c>
      <c r="E508" s="107">
        <v>99.438990182328112</v>
      </c>
      <c r="F508" s="107" t="s">
        <v>1029</v>
      </c>
      <c r="G508" s="107">
        <v>0.2805049088359044</v>
      </c>
      <c r="H508" s="107">
        <v>0.1402524544179522</v>
      </c>
      <c r="I508" s="107" t="s">
        <v>1029</v>
      </c>
      <c r="J508" s="107" t="s">
        <v>1029</v>
      </c>
      <c r="K508" s="107" t="s">
        <v>1029</v>
      </c>
      <c r="L508" s="107" t="s">
        <v>1029</v>
      </c>
      <c r="M508" s="107" t="s">
        <v>1029</v>
      </c>
      <c r="N508" s="107" t="s">
        <v>1029</v>
      </c>
      <c r="O508" s="107" t="s">
        <v>1029</v>
      </c>
      <c r="P508" s="107" t="s">
        <v>1029</v>
      </c>
      <c r="Q508" s="107" t="s">
        <v>1029</v>
      </c>
      <c r="R508" s="107" t="s">
        <v>1029</v>
      </c>
      <c r="S508" s="107">
        <v>0.1402524544179522</v>
      </c>
    </row>
    <row r="509" spans="2:19">
      <c r="B509" s="25">
        <v>5519000</v>
      </c>
      <c r="C509" s="273" t="s">
        <v>540</v>
      </c>
      <c r="D509" s="63">
        <v>100</v>
      </c>
      <c r="E509" s="107">
        <v>97.799385875127726</v>
      </c>
      <c r="F509" s="107">
        <v>0.8700102354145357</v>
      </c>
      <c r="G509" s="107">
        <v>0.40941658137154618</v>
      </c>
      <c r="H509" s="107">
        <v>5.1177072671443273E-2</v>
      </c>
      <c r="I509" s="107" t="s">
        <v>1029</v>
      </c>
      <c r="J509" s="107">
        <v>0.10235414534288655</v>
      </c>
      <c r="K509" s="107" t="s">
        <v>1029</v>
      </c>
      <c r="L509" s="107" t="s">
        <v>1029</v>
      </c>
      <c r="M509" s="107">
        <v>5.1177072671443273E-2</v>
      </c>
      <c r="N509" s="107" t="s">
        <v>1029</v>
      </c>
      <c r="O509" s="107" t="s">
        <v>1029</v>
      </c>
      <c r="P509" s="107">
        <v>5.1177072671443273E-2</v>
      </c>
      <c r="Q509" s="107">
        <v>0.10235414534288655</v>
      </c>
      <c r="R509" s="107">
        <v>0.5117707267144328</v>
      </c>
      <c r="S509" s="107">
        <v>5.1177072671443273E-2</v>
      </c>
    </row>
    <row r="510" spans="2:19">
      <c r="B510" s="25">
        <v>5520000</v>
      </c>
      <c r="C510" s="273" t="s">
        <v>541</v>
      </c>
      <c r="D510" s="63">
        <v>100</v>
      </c>
      <c r="E510" s="107">
        <v>97.22576530612227</v>
      </c>
      <c r="F510" s="107" t="s">
        <v>1029</v>
      </c>
      <c r="G510" s="107">
        <v>0.41454081632653006</v>
      </c>
      <c r="H510" s="107">
        <v>3.1887755102040775E-2</v>
      </c>
      <c r="I510" s="107" t="s">
        <v>1029</v>
      </c>
      <c r="J510" s="107" t="s">
        <v>1029</v>
      </c>
      <c r="K510" s="107" t="s">
        <v>1029</v>
      </c>
      <c r="L510" s="107">
        <v>3.1887755102040775E-2</v>
      </c>
      <c r="M510" s="107">
        <v>3.1887755102040775E-2</v>
      </c>
      <c r="N510" s="107">
        <v>9.5663265306122333E-2</v>
      </c>
      <c r="O510" s="107" t="s">
        <v>1029</v>
      </c>
      <c r="P510" s="107" t="s">
        <v>1029</v>
      </c>
      <c r="Q510" s="107">
        <v>0.35076530612244849</v>
      </c>
      <c r="R510" s="107">
        <v>0.15943877551020386</v>
      </c>
      <c r="S510" s="107">
        <v>1.6581632653061209</v>
      </c>
    </row>
    <row r="511" spans="2:19">
      <c r="B511" s="25">
        <v>5521000</v>
      </c>
      <c r="C511" s="273" t="s">
        <v>542</v>
      </c>
      <c r="D511" s="63">
        <v>100</v>
      </c>
      <c r="E511" s="107">
        <v>96.067121132668916</v>
      </c>
      <c r="F511" s="107">
        <v>0.10487676979549017</v>
      </c>
      <c r="G511" s="107">
        <v>0.10487676979549017</v>
      </c>
      <c r="H511" s="107" t="s">
        <v>1029</v>
      </c>
      <c r="I511" s="107">
        <v>2.7792343995804893</v>
      </c>
      <c r="J511" s="107">
        <v>0.10487676979549017</v>
      </c>
      <c r="K511" s="107" t="s">
        <v>1029</v>
      </c>
      <c r="L511" s="107" t="s">
        <v>1029</v>
      </c>
      <c r="M511" s="107">
        <v>0.10487676979549017</v>
      </c>
      <c r="N511" s="107" t="s">
        <v>1029</v>
      </c>
      <c r="O511" s="107" t="s">
        <v>1029</v>
      </c>
      <c r="P511" s="107" t="s">
        <v>1029</v>
      </c>
      <c r="Q511" s="107" t="s">
        <v>1029</v>
      </c>
      <c r="R511" s="107">
        <v>0.36706869428421557</v>
      </c>
      <c r="S511" s="107">
        <v>0.36706869428421557</v>
      </c>
    </row>
    <row r="512" spans="2:19">
      <c r="B512" s="25">
        <v>5522000</v>
      </c>
      <c r="C512" s="273" t="s">
        <v>543</v>
      </c>
      <c r="D512" s="63">
        <v>100</v>
      </c>
      <c r="E512" s="107">
        <v>97.867001254705215</v>
      </c>
      <c r="F512" s="107">
        <v>0.18820577164366331</v>
      </c>
      <c r="G512" s="107">
        <v>1.0664993726474252</v>
      </c>
      <c r="H512" s="107" t="s">
        <v>1029</v>
      </c>
      <c r="I512" s="107" t="s">
        <v>1029</v>
      </c>
      <c r="J512" s="107" t="s">
        <v>1029</v>
      </c>
      <c r="K512" s="107" t="s">
        <v>1029</v>
      </c>
      <c r="L512" s="107" t="s">
        <v>1029</v>
      </c>
      <c r="M512" s="107" t="s">
        <v>1029</v>
      </c>
      <c r="N512" s="107" t="s">
        <v>1029</v>
      </c>
      <c r="O512" s="107">
        <v>6.2735257214554432E-2</v>
      </c>
      <c r="P512" s="107" t="s">
        <v>1029</v>
      </c>
      <c r="Q512" s="107">
        <v>0.18820577164366331</v>
      </c>
      <c r="R512" s="107">
        <v>0.31367628607277215</v>
      </c>
      <c r="S512" s="107">
        <v>0.31367628607277215</v>
      </c>
    </row>
    <row r="513" spans="2:19">
      <c r="B513" s="25">
        <v>5523000</v>
      </c>
      <c r="C513" s="273" t="s">
        <v>544</v>
      </c>
      <c r="D513" s="63">
        <v>100</v>
      </c>
      <c r="E513" s="107">
        <v>99.857549857549827</v>
      </c>
      <c r="F513" s="107" t="s">
        <v>1029</v>
      </c>
      <c r="G513" s="107" t="s">
        <v>1029</v>
      </c>
      <c r="H513" s="107" t="s">
        <v>1029</v>
      </c>
      <c r="I513" s="107" t="s">
        <v>1029</v>
      </c>
      <c r="J513" s="107" t="s">
        <v>1029</v>
      </c>
      <c r="K513" s="107" t="s">
        <v>1029</v>
      </c>
      <c r="L513" s="107" t="s">
        <v>1029</v>
      </c>
      <c r="M513" s="107" t="s">
        <v>1029</v>
      </c>
      <c r="N513" s="107">
        <v>0.14245014245014273</v>
      </c>
      <c r="O513" s="107" t="s">
        <v>1029</v>
      </c>
      <c r="P513" s="107" t="s">
        <v>1029</v>
      </c>
      <c r="Q513" s="107" t="s">
        <v>1029</v>
      </c>
      <c r="R513" s="107" t="s">
        <v>1029</v>
      </c>
      <c r="S513" s="107" t="s">
        <v>1029</v>
      </c>
    </row>
    <row r="514" spans="2:19">
      <c r="B514" s="25">
        <v>5524000</v>
      </c>
      <c r="C514" s="273" t="s">
        <v>545</v>
      </c>
      <c r="D514" s="63">
        <v>100</v>
      </c>
      <c r="E514" s="107">
        <v>98.728406909789086</v>
      </c>
      <c r="F514" s="107">
        <v>0.38387715930902128</v>
      </c>
      <c r="G514" s="107">
        <v>0.31190019193857982</v>
      </c>
      <c r="H514" s="107">
        <v>0.11996161228406915</v>
      </c>
      <c r="I514" s="107" t="s">
        <v>1029</v>
      </c>
      <c r="J514" s="107" t="s">
        <v>1029</v>
      </c>
      <c r="K514" s="107" t="s">
        <v>1029</v>
      </c>
      <c r="L514" s="107">
        <v>2.399232245681383E-2</v>
      </c>
      <c r="M514" s="107" t="s">
        <v>1029</v>
      </c>
      <c r="N514" s="107">
        <v>0.143953934740883</v>
      </c>
      <c r="O514" s="107" t="s">
        <v>1029</v>
      </c>
      <c r="P514" s="107" t="s">
        <v>1029</v>
      </c>
      <c r="Q514" s="107">
        <v>9.5969289827255319E-2</v>
      </c>
      <c r="R514" s="107">
        <v>2.399232245681383E-2</v>
      </c>
      <c r="S514" s="107">
        <v>0.16794625719769679</v>
      </c>
    </row>
    <row r="515" spans="2:19">
      <c r="B515" s="25">
        <v>5525000</v>
      </c>
      <c r="C515" s="273" t="s">
        <v>546</v>
      </c>
      <c r="D515" s="63">
        <v>100</v>
      </c>
      <c r="E515" s="107">
        <v>97.008797653958652</v>
      </c>
      <c r="F515" s="107">
        <v>1.8768328445747802</v>
      </c>
      <c r="G515" s="107">
        <v>0.23460410557184747</v>
      </c>
      <c r="H515" s="107">
        <v>1.9550342130987285E-2</v>
      </c>
      <c r="I515" s="107">
        <v>7.8201368523949141E-2</v>
      </c>
      <c r="J515" s="107">
        <v>7.8201368523949141E-2</v>
      </c>
      <c r="K515" s="107" t="s">
        <v>1029</v>
      </c>
      <c r="L515" s="107">
        <v>3.9100684261974571E-2</v>
      </c>
      <c r="M515" s="107" t="s">
        <v>1029</v>
      </c>
      <c r="N515" s="107">
        <v>5.8651026392961852E-2</v>
      </c>
      <c r="O515" s="107" t="s">
        <v>1029</v>
      </c>
      <c r="P515" s="107" t="s">
        <v>1029</v>
      </c>
      <c r="Q515" s="107">
        <v>0.13685239491691101</v>
      </c>
      <c r="R515" s="107">
        <v>0.25415444770283468</v>
      </c>
      <c r="S515" s="107">
        <v>0.21505376344086014</v>
      </c>
    </row>
    <row r="516" spans="2:19">
      <c r="B516" s="25">
        <v>5526000</v>
      </c>
      <c r="C516" s="273" t="s">
        <v>547</v>
      </c>
      <c r="D516" s="63">
        <v>100</v>
      </c>
      <c r="E516" s="107">
        <v>99.272088353413707</v>
      </c>
      <c r="F516" s="107">
        <v>5.0200803212851294E-2</v>
      </c>
      <c r="G516" s="107">
        <v>5.0200803212851294E-2</v>
      </c>
      <c r="H516" s="107" t="s">
        <v>1029</v>
      </c>
      <c r="I516" s="107">
        <v>7.5301204819276948E-2</v>
      </c>
      <c r="J516" s="107" t="s">
        <v>1029</v>
      </c>
      <c r="K516" s="107" t="s">
        <v>1029</v>
      </c>
      <c r="L516" s="107">
        <v>2.5100401606425647E-2</v>
      </c>
      <c r="M516" s="107">
        <v>2.5100401606425647E-2</v>
      </c>
      <c r="N516" s="107">
        <v>5.0200803212851294E-2</v>
      </c>
      <c r="O516" s="107" t="s">
        <v>1029</v>
      </c>
      <c r="P516" s="107" t="s">
        <v>1029</v>
      </c>
      <c r="Q516" s="107">
        <v>0.12550200803212824</v>
      </c>
      <c r="R516" s="107">
        <v>0.30120481927710779</v>
      </c>
      <c r="S516" s="107">
        <v>2.5100401606425647E-2</v>
      </c>
    </row>
    <row r="517" spans="2:19">
      <c r="B517" s="25">
        <v>5527000</v>
      </c>
      <c r="C517" s="273" t="s">
        <v>548</v>
      </c>
      <c r="D517" s="63">
        <v>100</v>
      </c>
      <c r="E517" s="107">
        <v>98.122392211404701</v>
      </c>
      <c r="F517" s="107">
        <v>0.2086230876216964</v>
      </c>
      <c r="G517" s="107">
        <v>0.13908205841446428</v>
      </c>
      <c r="H517" s="107">
        <v>0.83449235048678561</v>
      </c>
      <c r="I517" s="107">
        <v>0.27816411682892855</v>
      </c>
      <c r="J517" s="107">
        <v>6.9541029207232138E-2</v>
      </c>
      <c r="K517" s="107" t="s">
        <v>1029</v>
      </c>
      <c r="L517" s="107" t="s">
        <v>1029</v>
      </c>
      <c r="M517" s="107" t="s">
        <v>1029</v>
      </c>
      <c r="N517" s="107" t="s">
        <v>1029</v>
      </c>
      <c r="O517" s="107" t="s">
        <v>1029</v>
      </c>
      <c r="P517" s="107" t="s">
        <v>1029</v>
      </c>
      <c r="Q517" s="107" t="s">
        <v>1029</v>
      </c>
      <c r="R517" s="107" t="s">
        <v>1029</v>
      </c>
      <c r="S517" s="107">
        <v>0.34770514603616065</v>
      </c>
    </row>
    <row r="518" spans="2:19">
      <c r="B518" s="25">
        <v>5528000</v>
      </c>
      <c r="C518" s="273" t="s">
        <v>549</v>
      </c>
      <c r="D518" s="63">
        <v>100</v>
      </c>
      <c r="E518" s="107">
        <v>95.977011494253134</v>
      </c>
      <c r="F518" s="107">
        <v>0.75154730327144148</v>
      </c>
      <c r="G518" s="107">
        <v>0.79575596816976146</v>
      </c>
      <c r="H518" s="107">
        <v>0.61892130857648109</v>
      </c>
      <c r="I518" s="107">
        <v>4.420866489832008E-2</v>
      </c>
      <c r="J518" s="107" t="s">
        <v>1029</v>
      </c>
      <c r="K518" s="107" t="s">
        <v>1029</v>
      </c>
      <c r="L518" s="107">
        <v>4.420866489832008E-2</v>
      </c>
      <c r="M518" s="107">
        <v>4.420866489832008E-2</v>
      </c>
      <c r="N518" s="107" t="s">
        <v>1029</v>
      </c>
      <c r="O518" s="107" t="s">
        <v>1029</v>
      </c>
      <c r="P518" s="107">
        <v>0.17683465959328032</v>
      </c>
      <c r="Q518" s="107">
        <v>0.17683465959328032</v>
      </c>
      <c r="R518" s="107">
        <v>0.48629531388152092</v>
      </c>
      <c r="S518" s="107">
        <v>0.88417329796640176</v>
      </c>
    </row>
    <row r="519" spans="2:19">
      <c r="B519" s="25">
        <v>5529000</v>
      </c>
      <c r="C519" s="273" t="s">
        <v>550</v>
      </c>
      <c r="D519" s="63">
        <v>100</v>
      </c>
      <c r="E519" s="107">
        <v>98.811435913909634</v>
      </c>
      <c r="F519" s="107" t="s">
        <v>1029</v>
      </c>
      <c r="G519" s="107">
        <v>1.0921940250562163</v>
      </c>
      <c r="H519" s="107" t="s">
        <v>1029</v>
      </c>
      <c r="I519" s="107">
        <v>3.2123353678124009E-2</v>
      </c>
      <c r="J519" s="107">
        <v>3.2123353678124009E-2</v>
      </c>
      <c r="K519" s="107" t="s">
        <v>1029</v>
      </c>
      <c r="L519" s="107">
        <v>3.2123353678124009E-2</v>
      </c>
      <c r="M519" s="107" t="s">
        <v>1029</v>
      </c>
      <c r="N519" s="107" t="s">
        <v>1029</v>
      </c>
      <c r="O519" s="107" t="s">
        <v>1029</v>
      </c>
      <c r="P519" s="107" t="s">
        <v>1029</v>
      </c>
      <c r="Q519" s="107" t="s">
        <v>1029</v>
      </c>
      <c r="R519" s="107" t="s">
        <v>1029</v>
      </c>
      <c r="S519" s="107" t="s">
        <v>1029</v>
      </c>
    </row>
    <row r="520" spans="2:19">
      <c r="B520" s="25">
        <v>5530000</v>
      </c>
      <c r="C520" s="273" t="s">
        <v>551</v>
      </c>
      <c r="D520" s="63">
        <v>100</v>
      </c>
      <c r="E520" s="107">
        <v>96.674364896074053</v>
      </c>
      <c r="F520" s="107">
        <v>9.2378752886836071E-2</v>
      </c>
      <c r="G520" s="107">
        <v>1.6166281755196312</v>
      </c>
      <c r="H520" s="107">
        <v>9.2378752886836071E-2</v>
      </c>
      <c r="I520" s="107" t="s">
        <v>1029</v>
      </c>
      <c r="J520" s="107">
        <v>4.6189376443418036E-2</v>
      </c>
      <c r="K520" s="107" t="s">
        <v>1029</v>
      </c>
      <c r="L520" s="107" t="s">
        <v>1029</v>
      </c>
      <c r="M520" s="107" t="s">
        <v>1029</v>
      </c>
      <c r="N520" s="107">
        <v>4.6189376443418036E-2</v>
      </c>
      <c r="O520" s="107" t="s">
        <v>1029</v>
      </c>
      <c r="P520" s="107" t="s">
        <v>1029</v>
      </c>
      <c r="Q520" s="107">
        <v>4.6189376443418036E-2</v>
      </c>
      <c r="R520" s="107">
        <v>0.41570438799076231</v>
      </c>
      <c r="S520" s="107">
        <v>0.96997690531177871</v>
      </c>
    </row>
    <row r="521" spans="2:19">
      <c r="B521" s="25">
        <v>5531000</v>
      </c>
      <c r="C521" s="273" t="s">
        <v>344</v>
      </c>
      <c r="D521" s="63">
        <v>100</v>
      </c>
      <c r="E521" s="107">
        <v>99.18604651162785</v>
      </c>
      <c r="F521" s="107">
        <v>0.81395348837209303</v>
      </c>
      <c r="G521" s="107" t="s">
        <v>1029</v>
      </c>
      <c r="H521" s="107" t="s">
        <v>1029</v>
      </c>
      <c r="I521" s="107" t="s">
        <v>1029</v>
      </c>
      <c r="J521" s="107" t="s">
        <v>1029</v>
      </c>
      <c r="K521" s="107" t="s">
        <v>1029</v>
      </c>
      <c r="L521" s="107" t="s">
        <v>1029</v>
      </c>
      <c r="M521" s="107" t="s">
        <v>1029</v>
      </c>
      <c r="N521" s="107" t="s">
        <v>1029</v>
      </c>
      <c r="O521" s="107" t="s">
        <v>1029</v>
      </c>
      <c r="P521" s="107" t="s">
        <v>1029</v>
      </c>
      <c r="Q521" s="107" t="s">
        <v>1029</v>
      </c>
      <c r="R521" s="107" t="s">
        <v>1029</v>
      </c>
      <c r="S521" s="107" t="s">
        <v>1029</v>
      </c>
    </row>
    <row r="522" spans="2:19">
      <c r="B522" s="25">
        <v>5532000</v>
      </c>
      <c r="C522" s="273" t="s">
        <v>552</v>
      </c>
      <c r="D522" s="63">
        <v>100</v>
      </c>
      <c r="E522" s="107">
        <v>98.955916473318212</v>
      </c>
      <c r="F522" s="107" t="s">
        <v>1029</v>
      </c>
      <c r="G522" s="107">
        <v>0.42536736272235182</v>
      </c>
      <c r="H522" s="107">
        <v>3.8669760247486529E-2</v>
      </c>
      <c r="I522" s="107" t="s">
        <v>1029</v>
      </c>
      <c r="J522" s="107" t="s">
        <v>1029</v>
      </c>
      <c r="K522" s="107" t="s">
        <v>1029</v>
      </c>
      <c r="L522" s="107" t="s">
        <v>1029</v>
      </c>
      <c r="M522" s="107" t="s">
        <v>1029</v>
      </c>
      <c r="N522" s="107" t="s">
        <v>1029</v>
      </c>
      <c r="O522" s="107" t="s">
        <v>1029</v>
      </c>
      <c r="P522" s="107" t="s">
        <v>1029</v>
      </c>
      <c r="Q522" s="107">
        <v>7.7339520494973057E-2</v>
      </c>
      <c r="R522" s="107">
        <v>0.11600928074245959</v>
      </c>
      <c r="S522" s="107">
        <v>0.38669760247486529</v>
      </c>
    </row>
    <row r="523" spans="2:19">
      <c r="B523" s="25">
        <v>5533000</v>
      </c>
      <c r="C523" s="273" t="s">
        <v>553</v>
      </c>
      <c r="D523" s="63">
        <v>100</v>
      </c>
      <c r="E523" s="107">
        <v>97.30368968779544</v>
      </c>
      <c r="F523" s="107">
        <v>9.4607379375591272E-2</v>
      </c>
      <c r="G523" s="107">
        <v>1.7975402081362342</v>
      </c>
      <c r="H523" s="107" t="s">
        <v>1029</v>
      </c>
      <c r="I523" s="107" t="s">
        <v>1029</v>
      </c>
      <c r="J523" s="107">
        <v>9.4607379375591272E-2</v>
      </c>
      <c r="K523" s="107" t="s">
        <v>1029</v>
      </c>
      <c r="L523" s="107">
        <v>0.14191106906338694</v>
      </c>
      <c r="M523" s="107">
        <v>4.7303689687795636E-2</v>
      </c>
      <c r="N523" s="107" t="s">
        <v>1029</v>
      </c>
      <c r="O523" s="107" t="s">
        <v>1029</v>
      </c>
      <c r="P523" s="107" t="s">
        <v>1029</v>
      </c>
      <c r="Q523" s="107">
        <v>0.23651844843897821</v>
      </c>
      <c r="R523" s="107">
        <v>9.4607379375591272E-2</v>
      </c>
      <c r="S523" s="107">
        <v>0.18921475875118254</v>
      </c>
    </row>
    <row r="524" spans="2:19" s="54" customFormat="1">
      <c r="B524" s="296">
        <v>6000000</v>
      </c>
      <c r="C524" s="300" t="s">
        <v>554</v>
      </c>
      <c r="D524" s="291">
        <v>100</v>
      </c>
      <c r="E524" s="292">
        <v>98.566446049488604</v>
      </c>
      <c r="F524" s="292">
        <v>0.28835855326394627</v>
      </c>
      <c r="G524" s="292">
        <v>0.13731359679235539</v>
      </c>
      <c r="H524" s="292">
        <v>0.12907478098481404</v>
      </c>
      <c r="I524" s="292">
        <v>0.14005986872820247</v>
      </c>
      <c r="J524" s="292">
        <v>9.8865789690495892E-2</v>
      </c>
      <c r="K524" s="292">
        <v>1.922390355092975E-2</v>
      </c>
      <c r="L524" s="292">
        <v>2.7462719358471075E-3</v>
      </c>
      <c r="M524" s="292">
        <v>1.922390355092975E-2</v>
      </c>
      <c r="N524" s="292">
        <v>6.3164254524483487E-2</v>
      </c>
      <c r="O524" s="292">
        <v>3.2955263230165288E-2</v>
      </c>
      <c r="P524" s="292">
        <v>8.238815807541322E-3</v>
      </c>
      <c r="Q524" s="292">
        <v>9.0626973882954542E-2</v>
      </c>
      <c r="R524" s="292">
        <v>8.5134430011260323E-2</v>
      </c>
      <c r="S524" s="292">
        <v>0.31856754455826441</v>
      </c>
    </row>
    <row r="525" spans="2:19">
      <c r="B525" s="24">
        <v>6001000</v>
      </c>
      <c r="C525" s="273" t="s">
        <v>555</v>
      </c>
      <c r="D525" s="63">
        <v>100</v>
      </c>
      <c r="E525" s="107">
        <v>97.472647702406647</v>
      </c>
      <c r="F525" s="107">
        <v>0.28446389496717678</v>
      </c>
      <c r="G525" s="107">
        <v>0.24070021881838033</v>
      </c>
      <c r="H525" s="107">
        <v>0.25164113785557934</v>
      </c>
      <c r="I525" s="107">
        <v>0.31728665207877405</v>
      </c>
      <c r="J525" s="107">
        <v>3.2822757111597309E-2</v>
      </c>
      <c r="K525" s="107">
        <v>2.1881838074398207E-2</v>
      </c>
      <c r="L525" s="107">
        <v>1.0940919037199104E-2</v>
      </c>
      <c r="M525" s="107">
        <v>2.1881838074398207E-2</v>
      </c>
      <c r="N525" s="107">
        <v>9.8468271334791926E-2</v>
      </c>
      <c r="O525" s="107">
        <v>0.12035010940919014</v>
      </c>
      <c r="P525" s="107">
        <v>3.2822757111597309E-2</v>
      </c>
      <c r="Q525" s="107">
        <v>0.18599562363238475</v>
      </c>
      <c r="R525" s="107">
        <v>0.20787746170678295</v>
      </c>
      <c r="S525" s="107">
        <v>0.70021881838074262</v>
      </c>
    </row>
    <row r="526" spans="2:19">
      <c r="B526" s="24">
        <v>6010000</v>
      </c>
      <c r="C526" s="273" t="s">
        <v>556</v>
      </c>
      <c r="D526" s="63">
        <v>100</v>
      </c>
      <c r="E526" s="107">
        <v>99.928057553956791</v>
      </c>
      <c r="F526" s="107" t="s">
        <v>1029</v>
      </c>
      <c r="G526" s="107" t="s">
        <v>1029</v>
      </c>
      <c r="H526" s="107" t="s">
        <v>1029</v>
      </c>
      <c r="I526" s="107">
        <v>7.1942446043165548E-2</v>
      </c>
      <c r="J526" s="107" t="s">
        <v>1029</v>
      </c>
      <c r="K526" s="107" t="s">
        <v>1029</v>
      </c>
      <c r="L526" s="107" t="s">
        <v>1029</v>
      </c>
      <c r="M526" s="107" t="s">
        <v>1029</v>
      </c>
      <c r="N526" s="107" t="s">
        <v>1029</v>
      </c>
      <c r="O526" s="107" t="s">
        <v>1029</v>
      </c>
      <c r="P526" s="107" t="s">
        <v>1029</v>
      </c>
      <c r="Q526" s="107" t="s">
        <v>1029</v>
      </c>
      <c r="R526" s="107" t="s">
        <v>1029</v>
      </c>
      <c r="S526" s="107" t="s">
        <v>1029</v>
      </c>
    </row>
    <row r="527" spans="2:19">
      <c r="B527" s="24">
        <v>6011000</v>
      </c>
      <c r="C527" s="273" t="s">
        <v>557</v>
      </c>
      <c r="D527" s="63">
        <v>100</v>
      </c>
      <c r="E527" s="107">
        <v>99.648135116115483</v>
      </c>
      <c r="F527" s="107">
        <v>0.14074595355383532</v>
      </c>
      <c r="G527" s="107">
        <v>7.0372976776917659E-2</v>
      </c>
      <c r="H527" s="107" t="s">
        <v>1029</v>
      </c>
      <c r="I527" s="107" t="s">
        <v>1029</v>
      </c>
      <c r="J527" s="107" t="s">
        <v>1029</v>
      </c>
      <c r="K527" s="107" t="s">
        <v>1029</v>
      </c>
      <c r="L527" s="107" t="s">
        <v>1029</v>
      </c>
      <c r="M527" s="107" t="s">
        <v>1029</v>
      </c>
      <c r="N527" s="107" t="s">
        <v>1029</v>
      </c>
      <c r="O527" s="107" t="s">
        <v>1029</v>
      </c>
      <c r="P527" s="107" t="s">
        <v>1029</v>
      </c>
      <c r="Q527" s="107">
        <v>7.0372976776917659E-2</v>
      </c>
      <c r="R527" s="107" t="s">
        <v>1029</v>
      </c>
      <c r="S527" s="107">
        <v>7.0372976776917659E-2</v>
      </c>
    </row>
    <row r="528" spans="2:19">
      <c r="B528" s="24">
        <v>6012000</v>
      </c>
      <c r="C528" s="273" t="s">
        <v>558</v>
      </c>
      <c r="D528" s="63">
        <v>100</v>
      </c>
      <c r="E528" s="107">
        <v>96.959459459459552</v>
      </c>
      <c r="F528" s="107">
        <v>0.16891891891891903</v>
      </c>
      <c r="G528" s="107" t="s">
        <v>1029</v>
      </c>
      <c r="H528" s="107" t="s">
        <v>1029</v>
      </c>
      <c r="I528" s="107" t="s">
        <v>1029</v>
      </c>
      <c r="J528" s="107">
        <v>2.8716216216216237</v>
      </c>
      <c r="K528" s="107" t="s">
        <v>1029</v>
      </c>
      <c r="L528" s="107" t="s">
        <v>1029</v>
      </c>
      <c r="M528" s="107" t="s">
        <v>1029</v>
      </c>
      <c r="N528" s="107" t="s">
        <v>1029</v>
      </c>
      <c r="O528" s="107" t="s">
        <v>1029</v>
      </c>
      <c r="P528" s="107" t="s">
        <v>1029</v>
      </c>
      <c r="Q528" s="107" t="s">
        <v>1029</v>
      </c>
      <c r="R528" s="107" t="s">
        <v>1029</v>
      </c>
      <c r="S528" s="107" t="s">
        <v>1029</v>
      </c>
    </row>
    <row r="529" spans="2:19">
      <c r="B529" s="24">
        <v>6013000</v>
      </c>
      <c r="C529" s="273" t="s">
        <v>559</v>
      </c>
      <c r="D529" s="63">
        <v>100</v>
      </c>
      <c r="E529" s="107">
        <v>99.28571428571432</v>
      </c>
      <c r="F529" s="107" t="s">
        <v>1029</v>
      </c>
      <c r="G529" s="107" t="s">
        <v>1029</v>
      </c>
      <c r="H529" s="107" t="s">
        <v>1029</v>
      </c>
      <c r="I529" s="107" t="s">
        <v>1029</v>
      </c>
      <c r="J529" s="107">
        <v>0.40816326530612274</v>
      </c>
      <c r="K529" s="107">
        <v>0.15306122448979603</v>
      </c>
      <c r="L529" s="107" t="s">
        <v>1029</v>
      </c>
      <c r="M529" s="107" t="s">
        <v>1029</v>
      </c>
      <c r="N529" s="107" t="s">
        <v>1029</v>
      </c>
      <c r="O529" s="107" t="s">
        <v>1029</v>
      </c>
      <c r="P529" s="107" t="s">
        <v>1029</v>
      </c>
      <c r="Q529" s="107">
        <v>0.10204081632653068</v>
      </c>
      <c r="R529" s="107" t="s">
        <v>1029</v>
      </c>
      <c r="S529" s="107">
        <v>5.1020408163265342E-2</v>
      </c>
    </row>
    <row r="530" spans="2:19">
      <c r="B530" s="24">
        <v>6014000</v>
      </c>
      <c r="C530" s="273" t="s">
        <v>560</v>
      </c>
      <c r="D530" s="63">
        <v>100</v>
      </c>
      <c r="E530" s="107">
        <v>99.837133550488602</v>
      </c>
      <c r="F530" s="107" t="s">
        <v>1029</v>
      </c>
      <c r="G530" s="107" t="s">
        <v>1029</v>
      </c>
      <c r="H530" s="107" t="s">
        <v>1029</v>
      </c>
      <c r="I530" s="107" t="s">
        <v>1029</v>
      </c>
      <c r="J530" s="107" t="s">
        <v>1029</v>
      </c>
      <c r="K530" s="107" t="s">
        <v>1029</v>
      </c>
      <c r="L530" s="107" t="s">
        <v>1029</v>
      </c>
      <c r="M530" s="107">
        <v>0.16286644951140061</v>
      </c>
      <c r="N530" s="107" t="s">
        <v>1029</v>
      </c>
      <c r="O530" s="107" t="s">
        <v>1029</v>
      </c>
      <c r="P530" s="107" t="s">
        <v>1029</v>
      </c>
      <c r="Q530" s="107" t="s">
        <v>1029</v>
      </c>
      <c r="R530" s="107" t="s">
        <v>1029</v>
      </c>
      <c r="S530" s="107" t="s">
        <v>1029</v>
      </c>
    </row>
    <row r="531" spans="2:19">
      <c r="B531" s="24">
        <v>6015000</v>
      </c>
      <c r="C531" s="273" t="s">
        <v>561</v>
      </c>
      <c r="D531" s="63">
        <v>100</v>
      </c>
      <c r="E531" s="107">
        <v>99.729972997299711</v>
      </c>
      <c r="F531" s="107" t="s">
        <v>1029</v>
      </c>
      <c r="G531" s="107">
        <v>9.0009000900089994E-2</v>
      </c>
      <c r="H531" s="107" t="s">
        <v>1029</v>
      </c>
      <c r="I531" s="107">
        <v>0.18001800180017999</v>
      </c>
      <c r="J531" s="107" t="s">
        <v>1029</v>
      </c>
      <c r="K531" s="107" t="s">
        <v>1029</v>
      </c>
      <c r="L531" s="107" t="s">
        <v>1029</v>
      </c>
      <c r="M531" s="107" t="s">
        <v>1029</v>
      </c>
      <c r="N531" s="107" t="s">
        <v>1029</v>
      </c>
      <c r="O531" s="107" t="s">
        <v>1029</v>
      </c>
      <c r="P531" s="107" t="s">
        <v>1029</v>
      </c>
      <c r="Q531" s="107" t="s">
        <v>1029</v>
      </c>
      <c r="R531" s="107" t="s">
        <v>1029</v>
      </c>
      <c r="S531" s="107" t="s">
        <v>1029</v>
      </c>
    </row>
    <row r="532" spans="2:19">
      <c r="B532" s="24">
        <v>6016000</v>
      </c>
      <c r="C532" s="273" t="s">
        <v>562</v>
      </c>
      <c r="D532" s="63">
        <v>100</v>
      </c>
      <c r="E532" s="107">
        <v>99.576868829337158</v>
      </c>
      <c r="F532" s="107" t="s">
        <v>1029</v>
      </c>
      <c r="G532" s="107">
        <v>0.14104372355430189</v>
      </c>
      <c r="H532" s="107" t="s">
        <v>1029</v>
      </c>
      <c r="I532" s="107" t="s">
        <v>1029</v>
      </c>
      <c r="J532" s="107" t="s">
        <v>1029</v>
      </c>
      <c r="K532" s="107" t="s">
        <v>1029</v>
      </c>
      <c r="L532" s="107" t="s">
        <v>1029</v>
      </c>
      <c r="M532" s="107">
        <v>0.14104372355430189</v>
      </c>
      <c r="N532" s="107" t="s">
        <v>1029</v>
      </c>
      <c r="O532" s="107" t="s">
        <v>1029</v>
      </c>
      <c r="P532" s="107" t="s">
        <v>1029</v>
      </c>
      <c r="Q532" s="107" t="s">
        <v>1029</v>
      </c>
      <c r="R532" s="107">
        <v>0.14104372355430189</v>
      </c>
      <c r="S532" s="107" t="s">
        <v>1029</v>
      </c>
    </row>
    <row r="533" spans="2:19">
      <c r="B533" s="24">
        <v>6017000</v>
      </c>
      <c r="C533" s="273" t="s">
        <v>563</v>
      </c>
      <c r="D533" s="63">
        <v>100</v>
      </c>
      <c r="E533" s="107">
        <v>97.043478260869591</v>
      </c>
      <c r="F533" s="107">
        <v>0.86956521739130466</v>
      </c>
      <c r="G533" s="107" t="s">
        <v>1029</v>
      </c>
      <c r="H533" s="107">
        <v>1.9130434782608701</v>
      </c>
      <c r="I533" s="107" t="s">
        <v>1029</v>
      </c>
      <c r="J533" s="107">
        <v>0.17391304347826095</v>
      </c>
      <c r="K533" s="107" t="s">
        <v>1029</v>
      </c>
      <c r="L533" s="107" t="s">
        <v>1029</v>
      </c>
      <c r="M533" s="107" t="s">
        <v>1029</v>
      </c>
      <c r="N533" s="107" t="s">
        <v>1029</v>
      </c>
      <c r="O533" s="107" t="s">
        <v>1029</v>
      </c>
      <c r="P533" s="107" t="s">
        <v>1029</v>
      </c>
      <c r="Q533" s="107" t="s">
        <v>1029</v>
      </c>
      <c r="R533" s="107" t="s">
        <v>1029</v>
      </c>
      <c r="S533" s="107" t="s">
        <v>1029</v>
      </c>
    </row>
    <row r="534" spans="2:19">
      <c r="B534" s="24">
        <v>6018000</v>
      </c>
      <c r="C534" s="273" t="s">
        <v>564</v>
      </c>
      <c r="D534" s="63">
        <v>100</v>
      </c>
      <c r="E534" s="107">
        <v>97.505773672055668</v>
      </c>
      <c r="F534" s="107">
        <v>1.9399538106235557</v>
      </c>
      <c r="G534" s="107">
        <v>4.6189376443417994E-2</v>
      </c>
      <c r="H534" s="107">
        <v>0.27713625866050795</v>
      </c>
      <c r="I534" s="107" t="s">
        <v>1029</v>
      </c>
      <c r="J534" s="107">
        <v>9.2378752886835988E-2</v>
      </c>
      <c r="K534" s="107">
        <v>4.6189376443417994E-2</v>
      </c>
      <c r="L534" s="107" t="s">
        <v>1029</v>
      </c>
      <c r="M534" s="107" t="s">
        <v>1029</v>
      </c>
      <c r="N534" s="107" t="s">
        <v>1029</v>
      </c>
      <c r="O534" s="107" t="s">
        <v>1029</v>
      </c>
      <c r="P534" s="107" t="s">
        <v>1029</v>
      </c>
      <c r="Q534" s="107">
        <v>4.6189376443417994E-2</v>
      </c>
      <c r="R534" s="107" t="s">
        <v>1029</v>
      </c>
      <c r="S534" s="107">
        <v>4.6189376443417994E-2</v>
      </c>
    </row>
    <row r="535" spans="2:19">
      <c r="B535" s="24">
        <v>6019000</v>
      </c>
      <c r="C535" s="273" t="s">
        <v>565</v>
      </c>
      <c r="D535" s="63">
        <v>100</v>
      </c>
      <c r="E535" s="107">
        <v>100</v>
      </c>
      <c r="F535" s="107" t="s">
        <v>1029</v>
      </c>
      <c r="G535" s="107" t="s">
        <v>1029</v>
      </c>
      <c r="H535" s="107" t="s">
        <v>1029</v>
      </c>
      <c r="I535" s="107" t="s">
        <v>1029</v>
      </c>
      <c r="J535" s="107" t="s">
        <v>1029</v>
      </c>
      <c r="K535" s="107" t="s">
        <v>1029</v>
      </c>
      <c r="L535" s="107" t="s">
        <v>1029</v>
      </c>
      <c r="M535" s="107" t="s">
        <v>1029</v>
      </c>
      <c r="N535" s="107" t="s">
        <v>1029</v>
      </c>
      <c r="O535" s="107" t="s">
        <v>1029</v>
      </c>
      <c r="P535" s="107" t="s">
        <v>1029</v>
      </c>
      <c r="Q535" s="107" t="s">
        <v>1029</v>
      </c>
      <c r="R535" s="107" t="s">
        <v>1029</v>
      </c>
      <c r="S535" s="107" t="s">
        <v>1029</v>
      </c>
    </row>
    <row r="536" spans="2:19">
      <c r="B536" s="24">
        <v>6020000</v>
      </c>
      <c r="C536" s="273" t="s">
        <v>566</v>
      </c>
      <c r="D536" s="63">
        <v>100</v>
      </c>
      <c r="E536" s="107">
        <v>100</v>
      </c>
      <c r="F536" s="107" t="s">
        <v>1029</v>
      </c>
      <c r="G536" s="107" t="s">
        <v>1029</v>
      </c>
      <c r="H536" s="107" t="s">
        <v>1029</v>
      </c>
      <c r="I536" s="107" t="s">
        <v>1029</v>
      </c>
      <c r="J536" s="107" t="s">
        <v>1029</v>
      </c>
      <c r="K536" s="107" t="s">
        <v>1029</v>
      </c>
      <c r="L536" s="107" t="s">
        <v>1029</v>
      </c>
      <c r="M536" s="107" t="s">
        <v>1029</v>
      </c>
      <c r="N536" s="107" t="s">
        <v>1029</v>
      </c>
      <c r="O536" s="107" t="s">
        <v>1029</v>
      </c>
      <c r="P536" s="107" t="s">
        <v>1029</v>
      </c>
      <c r="Q536" s="107" t="s">
        <v>1029</v>
      </c>
      <c r="R536" s="107" t="s">
        <v>1029</v>
      </c>
      <c r="S536" s="107" t="s">
        <v>1029</v>
      </c>
    </row>
    <row r="537" spans="2:19">
      <c r="B537" s="24">
        <v>6021000</v>
      </c>
      <c r="C537" s="273" t="s">
        <v>567</v>
      </c>
      <c r="D537" s="63">
        <v>100</v>
      </c>
      <c r="E537" s="107">
        <v>99.459041731066449</v>
      </c>
      <c r="F537" s="107">
        <v>7.7279752704791427E-2</v>
      </c>
      <c r="G537" s="107">
        <v>0.15455950540958285</v>
      </c>
      <c r="H537" s="107" t="s">
        <v>1029</v>
      </c>
      <c r="I537" s="107" t="s">
        <v>1029</v>
      </c>
      <c r="J537" s="107" t="s">
        <v>1029</v>
      </c>
      <c r="K537" s="107" t="s">
        <v>1029</v>
      </c>
      <c r="L537" s="107" t="s">
        <v>1029</v>
      </c>
      <c r="M537" s="107">
        <v>7.7279752704791427E-2</v>
      </c>
      <c r="N537" s="107" t="s">
        <v>1029</v>
      </c>
      <c r="O537" s="107" t="s">
        <v>1029</v>
      </c>
      <c r="P537" s="107" t="s">
        <v>1029</v>
      </c>
      <c r="Q537" s="107" t="s">
        <v>1029</v>
      </c>
      <c r="R537" s="107">
        <v>0.23183925811437428</v>
      </c>
      <c r="S537" s="107" t="s">
        <v>1029</v>
      </c>
    </row>
    <row r="538" spans="2:19">
      <c r="B538" s="24">
        <v>6022000</v>
      </c>
      <c r="C538" s="273" t="s">
        <v>568</v>
      </c>
      <c r="D538" s="63">
        <v>100</v>
      </c>
      <c r="E538" s="107">
        <v>97.654784240150263</v>
      </c>
      <c r="F538" s="107" t="s">
        <v>1029</v>
      </c>
      <c r="G538" s="107" t="s">
        <v>1029</v>
      </c>
      <c r="H538" s="107" t="s">
        <v>1029</v>
      </c>
      <c r="I538" s="107" t="s">
        <v>1029</v>
      </c>
      <c r="J538" s="107" t="s">
        <v>1029</v>
      </c>
      <c r="K538" s="107" t="s">
        <v>1029</v>
      </c>
      <c r="L538" s="107" t="s">
        <v>1029</v>
      </c>
      <c r="M538" s="107" t="s">
        <v>1029</v>
      </c>
      <c r="N538" s="107">
        <v>0.18761726078799268</v>
      </c>
      <c r="O538" s="107">
        <v>9.380863039399634E-2</v>
      </c>
      <c r="P538" s="107" t="s">
        <v>1029</v>
      </c>
      <c r="Q538" s="107" t="s">
        <v>1029</v>
      </c>
      <c r="R538" s="107" t="s">
        <v>1029</v>
      </c>
      <c r="S538" s="107">
        <v>2.0637898686679197</v>
      </c>
    </row>
    <row r="539" spans="2:19">
      <c r="B539" s="24">
        <v>6023000</v>
      </c>
      <c r="C539" s="273" t="s">
        <v>569</v>
      </c>
      <c r="D539" s="63">
        <v>100</v>
      </c>
      <c r="E539" s="107">
        <v>99.549887471867876</v>
      </c>
      <c r="F539" s="107">
        <v>7.5018754688672015E-2</v>
      </c>
      <c r="G539" s="107" t="s">
        <v>1029</v>
      </c>
      <c r="H539" s="107" t="s">
        <v>1029</v>
      </c>
      <c r="I539" s="107" t="s">
        <v>1029</v>
      </c>
      <c r="J539" s="107" t="s">
        <v>1029</v>
      </c>
      <c r="K539" s="107" t="s">
        <v>1029</v>
      </c>
      <c r="L539" s="107" t="s">
        <v>1029</v>
      </c>
      <c r="M539" s="107" t="s">
        <v>1029</v>
      </c>
      <c r="N539" s="107">
        <v>0.15003750937734403</v>
      </c>
      <c r="O539" s="107" t="s">
        <v>1029</v>
      </c>
      <c r="P539" s="107" t="s">
        <v>1029</v>
      </c>
      <c r="Q539" s="107">
        <v>0.22505626406601606</v>
      </c>
      <c r="R539" s="107" t="s">
        <v>1029</v>
      </c>
      <c r="S539" s="107" t="s">
        <v>1029</v>
      </c>
    </row>
    <row r="540" spans="2:19">
      <c r="B540" s="24">
        <v>6024000</v>
      </c>
      <c r="C540" s="273" t="s">
        <v>570</v>
      </c>
      <c r="D540" s="63">
        <v>100</v>
      </c>
      <c r="E540" s="107">
        <v>99.428571428571516</v>
      </c>
      <c r="F540" s="107">
        <v>6.3492063492063572E-2</v>
      </c>
      <c r="G540" s="107">
        <v>6.3492063492063572E-2</v>
      </c>
      <c r="H540" s="107" t="s">
        <v>1029</v>
      </c>
      <c r="I540" s="107" t="s">
        <v>1029</v>
      </c>
      <c r="J540" s="107" t="s">
        <v>1029</v>
      </c>
      <c r="K540" s="107" t="s">
        <v>1029</v>
      </c>
      <c r="L540" s="107" t="s">
        <v>1029</v>
      </c>
      <c r="M540" s="107" t="s">
        <v>1029</v>
      </c>
      <c r="N540" s="107">
        <v>6.3492063492063572E-2</v>
      </c>
      <c r="O540" s="107" t="s">
        <v>1029</v>
      </c>
      <c r="P540" s="107" t="s">
        <v>1029</v>
      </c>
      <c r="Q540" s="107">
        <v>0.12698412698412714</v>
      </c>
      <c r="R540" s="107">
        <v>0.19047619047619072</v>
      </c>
      <c r="S540" s="107">
        <v>6.3492063492063572E-2</v>
      </c>
    </row>
    <row r="541" spans="2:19">
      <c r="B541" s="24">
        <v>6025000</v>
      </c>
      <c r="C541" s="273" t="s">
        <v>571</v>
      </c>
      <c r="D541" s="63">
        <v>100</v>
      </c>
      <c r="E541" s="107">
        <v>99.655172413792968</v>
      </c>
      <c r="F541" s="107">
        <v>5.7471264367816091E-2</v>
      </c>
      <c r="G541" s="107">
        <v>5.7471264367816091E-2</v>
      </c>
      <c r="H541" s="107" t="s">
        <v>1029</v>
      </c>
      <c r="I541" s="107">
        <v>5.7471264367816091E-2</v>
      </c>
      <c r="J541" s="107" t="s">
        <v>1029</v>
      </c>
      <c r="K541" s="107" t="s">
        <v>1029</v>
      </c>
      <c r="L541" s="107" t="s">
        <v>1029</v>
      </c>
      <c r="M541" s="107" t="s">
        <v>1029</v>
      </c>
      <c r="N541" s="107" t="s">
        <v>1029</v>
      </c>
      <c r="O541" s="107" t="s">
        <v>1029</v>
      </c>
      <c r="P541" s="107" t="s">
        <v>1029</v>
      </c>
      <c r="Q541" s="107">
        <v>5.7471264367816091E-2</v>
      </c>
      <c r="R541" s="107" t="s">
        <v>1029</v>
      </c>
      <c r="S541" s="107">
        <v>0.11494252873563218</v>
      </c>
    </row>
    <row r="542" spans="2:19">
      <c r="B542" s="24">
        <v>6026000</v>
      </c>
      <c r="C542" s="273" t="s">
        <v>572</v>
      </c>
      <c r="D542" s="63">
        <v>100</v>
      </c>
      <c r="E542" s="107">
        <v>97.720207253885945</v>
      </c>
      <c r="F542" s="107">
        <v>0.20725388601036274</v>
      </c>
      <c r="G542" s="107">
        <v>0.10362694300518137</v>
      </c>
      <c r="H542" s="107" t="s">
        <v>1029</v>
      </c>
      <c r="I542" s="107">
        <v>0.93264248704663222</v>
      </c>
      <c r="J542" s="107" t="s">
        <v>1029</v>
      </c>
      <c r="K542" s="107" t="s">
        <v>1029</v>
      </c>
      <c r="L542" s="107" t="s">
        <v>1029</v>
      </c>
      <c r="M542" s="107" t="s">
        <v>1029</v>
      </c>
      <c r="N542" s="107" t="s">
        <v>1029</v>
      </c>
      <c r="O542" s="107" t="s">
        <v>1029</v>
      </c>
      <c r="P542" s="107" t="s">
        <v>1029</v>
      </c>
      <c r="Q542" s="107">
        <v>0.31088082901554409</v>
      </c>
      <c r="R542" s="107">
        <v>0.20725388601036274</v>
      </c>
      <c r="S542" s="107">
        <v>0.5181347150259068</v>
      </c>
    </row>
    <row r="543" spans="2:19">
      <c r="B543" s="24">
        <v>6027000</v>
      </c>
      <c r="C543" s="273" t="s">
        <v>573</v>
      </c>
      <c r="D543" s="63">
        <v>100</v>
      </c>
      <c r="E543" s="107">
        <v>96.824167312161023</v>
      </c>
      <c r="F543" s="107">
        <v>1.084430673896204</v>
      </c>
      <c r="G543" s="107">
        <v>0.85205267234701754</v>
      </c>
      <c r="H543" s="107" t="s">
        <v>1029</v>
      </c>
      <c r="I543" s="107">
        <v>7.7459333849728862E-2</v>
      </c>
      <c r="J543" s="107">
        <v>0.15491866769945772</v>
      </c>
      <c r="K543" s="107" t="s">
        <v>1029</v>
      </c>
      <c r="L543" s="107" t="s">
        <v>1029</v>
      </c>
      <c r="M543" s="107" t="s">
        <v>1029</v>
      </c>
      <c r="N543" s="107">
        <v>0.54221533694810198</v>
      </c>
      <c r="O543" s="107" t="s">
        <v>1029</v>
      </c>
      <c r="P543" s="107" t="s">
        <v>1029</v>
      </c>
      <c r="Q543" s="107" t="s">
        <v>1029</v>
      </c>
      <c r="R543" s="107">
        <v>7.7459333849728862E-2</v>
      </c>
      <c r="S543" s="107">
        <v>0.38729666924864437</v>
      </c>
    </row>
    <row r="544" spans="2:19">
      <c r="B544" s="24">
        <v>6028000</v>
      </c>
      <c r="C544" s="273" t="s">
        <v>574</v>
      </c>
      <c r="D544" s="63">
        <v>100</v>
      </c>
      <c r="E544" s="107">
        <v>99.404255319149044</v>
      </c>
      <c r="F544" s="107" t="s">
        <v>1029</v>
      </c>
      <c r="G544" s="107" t="s">
        <v>1029</v>
      </c>
      <c r="H544" s="107" t="s">
        <v>1029</v>
      </c>
      <c r="I544" s="107" t="s">
        <v>1029</v>
      </c>
      <c r="J544" s="107" t="s">
        <v>1029</v>
      </c>
      <c r="K544" s="107" t="s">
        <v>1029</v>
      </c>
      <c r="L544" s="107" t="s">
        <v>1029</v>
      </c>
      <c r="M544" s="107" t="s">
        <v>1029</v>
      </c>
      <c r="N544" s="107" t="s">
        <v>1029</v>
      </c>
      <c r="O544" s="107" t="s">
        <v>1029</v>
      </c>
      <c r="P544" s="107" t="s">
        <v>1029</v>
      </c>
      <c r="Q544" s="107">
        <v>0.170212765957447</v>
      </c>
      <c r="R544" s="107">
        <v>0.170212765957447</v>
      </c>
      <c r="S544" s="107">
        <v>0.25531914893617053</v>
      </c>
    </row>
    <row r="545" spans="2:19">
      <c r="B545" s="24">
        <v>6029000</v>
      </c>
      <c r="C545" s="273" t="s">
        <v>575</v>
      </c>
      <c r="D545" s="63">
        <v>100</v>
      </c>
      <c r="E545" s="107">
        <v>99.158354114713148</v>
      </c>
      <c r="F545" s="107" t="s">
        <v>1029</v>
      </c>
      <c r="G545" s="107">
        <v>9.3516209476309287E-2</v>
      </c>
      <c r="H545" s="107">
        <v>0.21820448877805501</v>
      </c>
      <c r="I545" s="107">
        <v>0.24937655860349145</v>
      </c>
      <c r="J545" s="107">
        <v>6.2344139650872862E-2</v>
      </c>
      <c r="K545" s="107" t="s">
        <v>1029</v>
      </c>
      <c r="L545" s="107" t="s">
        <v>1029</v>
      </c>
      <c r="M545" s="107" t="s">
        <v>1029</v>
      </c>
      <c r="N545" s="107">
        <v>3.1172069825436431E-2</v>
      </c>
      <c r="O545" s="107" t="s">
        <v>1029</v>
      </c>
      <c r="P545" s="107" t="s">
        <v>1029</v>
      </c>
      <c r="Q545" s="107">
        <v>3.1172069825436431E-2</v>
      </c>
      <c r="R545" s="107" t="s">
        <v>1029</v>
      </c>
      <c r="S545" s="107">
        <v>0.15586034912718216</v>
      </c>
    </row>
    <row r="546" spans="2:19">
      <c r="B546" s="24">
        <v>6030000</v>
      </c>
      <c r="C546" s="273" t="s">
        <v>576</v>
      </c>
      <c r="D546" s="63">
        <v>100</v>
      </c>
      <c r="E546" s="107">
        <v>96.28180039138941</v>
      </c>
      <c r="F546" s="107">
        <v>1.7612524461839529</v>
      </c>
      <c r="G546" s="107">
        <v>0.19569471624266144</v>
      </c>
      <c r="H546" s="107" t="s">
        <v>1029</v>
      </c>
      <c r="I546" s="107" t="s">
        <v>1029</v>
      </c>
      <c r="J546" s="107" t="s">
        <v>1029</v>
      </c>
      <c r="K546" s="107">
        <v>0.19569471624266144</v>
      </c>
      <c r="L546" s="107" t="s">
        <v>1029</v>
      </c>
      <c r="M546" s="107">
        <v>0.39138943248532287</v>
      </c>
      <c r="N546" s="107" t="s">
        <v>1029</v>
      </c>
      <c r="O546" s="107" t="s">
        <v>1029</v>
      </c>
      <c r="P546" s="107" t="s">
        <v>1029</v>
      </c>
      <c r="Q546" s="107" t="s">
        <v>1029</v>
      </c>
      <c r="R546" s="107" t="s">
        <v>1029</v>
      </c>
      <c r="S546" s="107">
        <v>1.1741682974559686</v>
      </c>
    </row>
    <row r="547" spans="2:19">
      <c r="B547" s="24">
        <v>6031000</v>
      </c>
      <c r="C547" s="273" t="s">
        <v>577</v>
      </c>
      <c r="D547" s="63">
        <v>100</v>
      </c>
      <c r="E547" s="107">
        <v>99.414634146341498</v>
      </c>
      <c r="F547" s="107" t="s">
        <v>1029</v>
      </c>
      <c r="G547" s="107">
        <v>0.3902439024390249</v>
      </c>
      <c r="H547" s="107" t="s">
        <v>1029</v>
      </c>
      <c r="I547" s="107" t="s">
        <v>1029</v>
      </c>
      <c r="J547" s="107">
        <v>9.7560975609756226E-2</v>
      </c>
      <c r="K547" s="107" t="s">
        <v>1029</v>
      </c>
      <c r="L547" s="107" t="s">
        <v>1029</v>
      </c>
      <c r="M547" s="107" t="s">
        <v>1029</v>
      </c>
      <c r="N547" s="107">
        <v>9.7560975609756226E-2</v>
      </c>
      <c r="O547" s="107" t="s">
        <v>1029</v>
      </c>
      <c r="P547" s="107" t="s">
        <v>1029</v>
      </c>
      <c r="Q547" s="107" t="s">
        <v>1029</v>
      </c>
      <c r="R547" s="107" t="s">
        <v>1029</v>
      </c>
      <c r="S547" s="107" t="s">
        <v>1029</v>
      </c>
    </row>
    <row r="548" spans="2:19" s="54" customFormat="1">
      <c r="B548" s="296">
        <v>6400000</v>
      </c>
      <c r="C548" s="300" t="s">
        <v>578</v>
      </c>
      <c r="D548" s="291">
        <v>100</v>
      </c>
      <c r="E548" s="292">
        <v>97.150500996944785</v>
      </c>
      <c r="F548" s="292">
        <v>0.89977537164634658</v>
      </c>
      <c r="G548" s="292">
        <v>0.48837737563413203</v>
      </c>
      <c r="H548" s="292">
        <v>6.9407637364023944E-2</v>
      </c>
      <c r="I548" s="292">
        <v>0.14260114585699463</v>
      </c>
      <c r="J548" s="292">
        <v>0.20822291209207175</v>
      </c>
      <c r="K548" s="292">
        <v>1.7667398601751542E-2</v>
      </c>
      <c r="L548" s="292">
        <v>9.8432649352615739E-2</v>
      </c>
      <c r="M548" s="292">
        <v>3.2810883117538582E-2</v>
      </c>
      <c r="N548" s="292">
        <v>9.0860907094722262E-2</v>
      </c>
      <c r="O548" s="292">
        <v>1.2619570429822531E-3</v>
      </c>
      <c r="P548" s="292">
        <v>7.5717422578935193E-3</v>
      </c>
      <c r="Q548" s="292">
        <v>0.12998157542717209</v>
      </c>
      <c r="R548" s="292">
        <v>0.3117033896166167</v>
      </c>
      <c r="S548" s="292">
        <v>0.3508240579490664</v>
      </c>
    </row>
    <row r="549" spans="2:19">
      <c r="B549" s="24">
        <v>6401000</v>
      </c>
      <c r="C549" s="273" t="s">
        <v>579</v>
      </c>
      <c r="D549" s="63">
        <v>100</v>
      </c>
      <c r="E549" s="107">
        <v>95.703917414235633</v>
      </c>
      <c r="F549" s="107">
        <v>0.82946400396700004</v>
      </c>
      <c r="G549" s="107">
        <v>0.81143217779380428</v>
      </c>
      <c r="H549" s="107">
        <v>3.6063652346391306E-2</v>
      </c>
      <c r="I549" s="107">
        <v>0.25244556642473909</v>
      </c>
      <c r="J549" s="107">
        <v>0.25695352296803808</v>
      </c>
      <c r="K549" s="107">
        <v>4.9587521976288046E-2</v>
      </c>
      <c r="L549" s="107">
        <v>0.24342965333814132</v>
      </c>
      <c r="M549" s="107">
        <v>6.3111391606184772E-2</v>
      </c>
      <c r="N549" s="107">
        <v>0.15327052247216308</v>
      </c>
      <c r="O549" s="107" t="s">
        <v>1029</v>
      </c>
      <c r="P549" s="107">
        <v>4.5079565432989133E-3</v>
      </c>
      <c r="Q549" s="107">
        <v>0.31104900148762504</v>
      </c>
      <c r="R549" s="107">
        <v>0.79340035162060873</v>
      </c>
      <c r="S549" s="107">
        <v>0.49136726321958163</v>
      </c>
    </row>
    <row r="550" spans="2:19">
      <c r="B550" s="24">
        <v>6410000</v>
      </c>
      <c r="C550" s="273" t="s">
        <v>580</v>
      </c>
      <c r="D550" s="63">
        <v>100</v>
      </c>
      <c r="E550" s="107">
        <v>99.92260061919508</v>
      </c>
      <c r="F550" s="107" t="s">
        <v>1029</v>
      </c>
      <c r="G550" s="107" t="s">
        <v>1029</v>
      </c>
      <c r="H550" s="107" t="s">
        <v>1029</v>
      </c>
      <c r="I550" s="107" t="s">
        <v>1029</v>
      </c>
      <c r="J550" s="107" t="s">
        <v>1029</v>
      </c>
      <c r="K550" s="107" t="s">
        <v>1029</v>
      </c>
      <c r="L550" s="107" t="s">
        <v>1029</v>
      </c>
      <c r="M550" s="107" t="s">
        <v>1029</v>
      </c>
      <c r="N550" s="107">
        <v>7.7399380804953594E-2</v>
      </c>
      <c r="O550" s="107" t="s">
        <v>1029</v>
      </c>
      <c r="P550" s="107" t="s">
        <v>1029</v>
      </c>
      <c r="Q550" s="107" t="s">
        <v>1029</v>
      </c>
      <c r="R550" s="107" t="s">
        <v>1029</v>
      </c>
      <c r="S550" s="107" t="s">
        <v>1029</v>
      </c>
    </row>
    <row r="551" spans="2:19">
      <c r="B551" s="24">
        <v>6411000</v>
      </c>
      <c r="C551" s="273" t="s">
        <v>581</v>
      </c>
      <c r="D551" s="63">
        <v>100</v>
      </c>
      <c r="E551" s="107">
        <v>98.62686567164188</v>
      </c>
      <c r="F551" s="107">
        <v>0.23880597014925373</v>
      </c>
      <c r="G551" s="107">
        <v>1.074626865671642</v>
      </c>
      <c r="H551" s="107">
        <v>5.9701492537313432E-2</v>
      </c>
      <c r="I551" s="107" t="s">
        <v>1029</v>
      </c>
      <c r="J551" s="107" t="s">
        <v>1029</v>
      </c>
      <c r="K551" s="107" t="s">
        <v>1029</v>
      </c>
      <c r="L551" s="107" t="s">
        <v>1029</v>
      </c>
      <c r="M551" s="107" t="s">
        <v>1029</v>
      </c>
      <c r="N551" s="107" t="s">
        <v>1029</v>
      </c>
      <c r="O551" s="107" t="s">
        <v>1029</v>
      </c>
      <c r="P551" s="107" t="s">
        <v>1029</v>
      </c>
      <c r="Q551" s="107" t="s">
        <v>1029</v>
      </c>
      <c r="R551" s="107" t="s">
        <v>1029</v>
      </c>
      <c r="S551" s="107" t="s">
        <v>1029</v>
      </c>
    </row>
    <row r="552" spans="2:19">
      <c r="B552" s="24">
        <v>6412000</v>
      </c>
      <c r="C552" s="273" t="s">
        <v>582</v>
      </c>
      <c r="D552" s="63">
        <v>100</v>
      </c>
      <c r="E552" s="107">
        <v>98.362333674513707</v>
      </c>
      <c r="F552" s="107">
        <v>0.40941658137154496</v>
      </c>
      <c r="G552" s="107">
        <v>0.40941658137154496</v>
      </c>
      <c r="H552" s="107" t="s">
        <v>1029</v>
      </c>
      <c r="I552" s="107" t="s">
        <v>1029</v>
      </c>
      <c r="J552" s="107">
        <v>0.20470829068577248</v>
      </c>
      <c r="K552" s="107" t="s">
        <v>1029</v>
      </c>
      <c r="L552" s="107">
        <v>0.51177072671443113</v>
      </c>
      <c r="M552" s="107" t="s">
        <v>1029</v>
      </c>
      <c r="N552" s="107" t="s">
        <v>1029</v>
      </c>
      <c r="O552" s="107" t="s">
        <v>1029</v>
      </c>
      <c r="P552" s="107" t="s">
        <v>1029</v>
      </c>
      <c r="Q552" s="107" t="s">
        <v>1029</v>
      </c>
      <c r="R552" s="107">
        <v>0.10235414534288624</v>
      </c>
      <c r="S552" s="107" t="s">
        <v>1029</v>
      </c>
    </row>
    <row r="553" spans="2:19">
      <c r="B553" s="24">
        <v>6413000</v>
      </c>
      <c r="C553" s="273" t="s">
        <v>583</v>
      </c>
      <c r="D553" s="63">
        <v>100</v>
      </c>
      <c r="E553" s="107">
        <v>99.710982658959495</v>
      </c>
      <c r="F553" s="107" t="s">
        <v>1029</v>
      </c>
      <c r="G553" s="107">
        <v>7.2254335260115654E-2</v>
      </c>
      <c r="H553" s="107" t="s">
        <v>1029</v>
      </c>
      <c r="I553" s="107" t="s">
        <v>1029</v>
      </c>
      <c r="J553" s="107" t="s">
        <v>1029</v>
      </c>
      <c r="K553" s="107" t="s">
        <v>1029</v>
      </c>
      <c r="L553" s="107">
        <v>0.14450867052023131</v>
      </c>
      <c r="M553" s="107" t="s">
        <v>1029</v>
      </c>
      <c r="N553" s="107" t="s">
        <v>1029</v>
      </c>
      <c r="O553" s="107" t="s">
        <v>1029</v>
      </c>
      <c r="P553" s="107" t="s">
        <v>1029</v>
      </c>
      <c r="Q553" s="107" t="s">
        <v>1029</v>
      </c>
      <c r="R553" s="107" t="s">
        <v>1029</v>
      </c>
      <c r="S553" s="107">
        <v>7.2254335260115654E-2</v>
      </c>
    </row>
    <row r="554" spans="2:19">
      <c r="B554" s="24">
        <v>6414000</v>
      </c>
      <c r="C554" s="273" t="s">
        <v>584</v>
      </c>
      <c r="D554" s="63">
        <v>100</v>
      </c>
      <c r="E554" s="107">
        <v>98.313027179006568</v>
      </c>
      <c r="F554" s="107">
        <v>1.2183692596063718</v>
      </c>
      <c r="G554" s="107" t="s">
        <v>1029</v>
      </c>
      <c r="H554" s="107" t="s">
        <v>1029</v>
      </c>
      <c r="I554" s="107" t="s">
        <v>1029</v>
      </c>
      <c r="J554" s="107">
        <v>9.3720712277413215E-2</v>
      </c>
      <c r="K554" s="107" t="s">
        <v>1029</v>
      </c>
      <c r="L554" s="107">
        <v>9.3720712277413215E-2</v>
      </c>
      <c r="M554" s="107" t="s">
        <v>1029</v>
      </c>
      <c r="N554" s="107" t="s">
        <v>1029</v>
      </c>
      <c r="O554" s="107" t="s">
        <v>1029</v>
      </c>
      <c r="P554" s="107" t="s">
        <v>1029</v>
      </c>
      <c r="Q554" s="107">
        <v>9.3720712277413215E-2</v>
      </c>
      <c r="R554" s="107" t="s">
        <v>1029</v>
      </c>
      <c r="S554" s="107">
        <v>0.18744142455482643</v>
      </c>
    </row>
    <row r="555" spans="2:19">
      <c r="B555" s="24">
        <v>6415000</v>
      </c>
      <c r="C555" s="273" t="s">
        <v>585</v>
      </c>
      <c r="D555" s="63">
        <v>100</v>
      </c>
      <c r="E555" s="107">
        <v>99.445005045408706</v>
      </c>
      <c r="F555" s="107">
        <v>5.0454086781029264E-2</v>
      </c>
      <c r="G555" s="107">
        <v>5.0454086781029264E-2</v>
      </c>
      <c r="H555" s="107" t="s">
        <v>1029</v>
      </c>
      <c r="I555" s="107">
        <v>0.20181634712411706</v>
      </c>
      <c r="J555" s="107">
        <v>5.0454086781029264E-2</v>
      </c>
      <c r="K555" s="107" t="s">
        <v>1029</v>
      </c>
      <c r="L555" s="107" t="s">
        <v>1029</v>
      </c>
      <c r="M555" s="107">
        <v>0.15136226034308778</v>
      </c>
      <c r="N555" s="107" t="s">
        <v>1029</v>
      </c>
      <c r="O555" s="107" t="s">
        <v>1029</v>
      </c>
      <c r="P555" s="107" t="s">
        <v>1029</v>
      </c>
      <c r="Q555" s="107" t="s">
        <v>1029</v>
      </c>
      <c r="R555" s="107">
        <v>5.0454086781029264E-2</v>
      </c>
      <c r="S555" s="107" t="s">
        <v>1029</v>
      </c>
    </row>
    <row r="556" spans="2:19">
      <c r="B556" s="24">
        <v>6416000</v>
      </c>
      <c r="C556" s="273" t="s">
        <v>586</v>
      </c>
      <c r="D556" s="63">
        <v>100</v>
      </c>
      <c r="E556" s="107">
        <v>97.184623714131106</v>
      </c>
      <c r="F556" s="107">
        <v>0.32485110990795923</v>
      </c>
      <c r="G556" s="107">
        <v>0.48727666486193888</v>
      </c>
      <c r="H556" s="107">
        <v>0.54141851651326545</v>
      </c>
      <c r="I556" s="107">
        <v>5.4141851651326539E-2</v>
      </c>
      <c r="J556" s="107">
        <v>0.86626962642122463</v>
      </c>
      <c r="K556" s="107">
        <v>0.10828370330265308</v>
      </c>
      <c r="L556" s="107">
        <v>5.4141851651326539E-2</v>
      </c>
      <c r="M556" s="107">
        <v>5.4141851651326539E-2</v>
      </c>
      <c r="N556" s="107">
        <v>0.27070925825663272</v>
      </c>
      <c r="O556" s="107" t="s">
        <v>1029</v>
      </c>
      <c r="P556" s="107" t="s">
        <v>1029</v>
      </c>
      <c r="Q556" s="107" t="s">
        <v>1029</v>
      </c>
      <c r="R556" s="107">
        <v>5.4141851651326539E-2</v>
      </c>
      <c r="S556" s="107" t="s">
        <v>1029</v>
      </c>
    </row>
    <row r="557" spans="2:19">
      <c r="B557" s="24">
        <v>6417000</v>
      </c>
      <c r="C557" s="273" t="s">
        <v>587</v>
      </c>
      <c r="D557" s="63">
        <v>100</v>
      </c>
      <c r="E557" s="107">
        <v>99.116347569955792</v>
      </c>
      <c r="F557" s="107" t="s">
        <v>1029</v>
      </c>
      <c r="G557" s="107">
        <v>0.88365243004418126</v>
      </c>
      <c r="H557" s="107" t="s">
        <v>1029</v>
      </c>
      <c r="I557" s="107" t="s">
        <v>1029</v>
      </c>
      <c r="J557" s="107" t="s">
        <v>1029</v>
      </c>
      <c r="K557" s="107" t="s">
        <v>1029</v>
      </c>
      <c r="L557" s="107" t="s">
        <v>1029</v>
      </c>
      <c r="M557" s="107" t="s">
        <v>1029</v>
      </c>
      <c r="N557" s="107" t="s">
        <v>1029</v>
      </c>
      <c r="O557" s="107" t="s">
        <v>1029</v>
      </c>
      <c r="P557" s="107" t="s">
        <v>1029</v>
      </c>
      <c r="Q557" s="107" t="s">
        <v>1029</v>
      </c>
      <c r="R557" s="107" t="s">
        <v>1029</v>
      </c>
      <c r="S557" s="107" t="s">
        <v>1029</v>
      </c>
    </row>
    <row r="558" spans="2:19">
      <c r="B558" s="24">
        <v>6418000</v>
      </c>
      <c r="C558" s="273" t="s">
        <v>588</v>
      </c>
      <c r="D558" s="63">
        <v>100</v>
      </c>
      <c r="E558" s="107">
        <v>99.846625766871128</v>
      </c>
      <c r="F558" s="107" t="s">
        <v>1029</v>
      </c>
      <c r="G558" s="107" t="s">
        <v>1029</v>
      </c>
      <c r="H558" s="107" t="s">
        <v>1029</v>
      </c>
      <c r="I558" s="107" t="s">
        <v>1029</v>
      </c>
      <c r="J558" s="107" t="s">
        <v>1029</v>
      </c>
      <c r="K558" s="107" t="s">
        <v>1029</v>
      </c>
      <c r="L558" s="107" t="s">
        <v>1029</v>
      </c>
      <c r="M558" s="107" t="s">
        <v>1029</v>
      </c>
      <c r="N558" s="107">
        <v>0.15337423312883453</v>
      </c>
      <c r="O558" s="107" t="s">
        <v>1029</v>
      </c>
      <c r="P558" s="107" t="s">
        <v>1029</v>
      </c>
      <c r="Q558" s="107" t="s">
        <v>1029</v>
      </c>
      <c r="R558" s="107" t="s">
        <v>1029</v>
      </c>
      <c r="S558" s="107" t="s">
        <v>1029</v>
      </c>
    </row>
    <row r="559" spans="2:19">
      <c r="B559" s="24">
        <v>6419000</v>
      </c>
      <c r="C559" s="273" t="s">
        <v>589</v>
      </c>
      <c r="D559" s="63">
        <v>100</v>
      </c>
      <c r="E559" s="107">
        <v>98.592592592592638</v>
      </c>
      <c r="F559" s="107" t="s">
        <v>1029</v>
      </c>
      <c r="G559" s="107">
        <v>1.3333333333333346</v>
      </c>
      <c r="H559" s="107" t="s">
        <v>1029</v>
      </c>
      <c r="I559" s="107" t="s">
        <v>1029</v>
      </c>
      <c r="J559" s="107" t="s">
        <v>1029</v>
      </c>
      <c r="K559" s="107" t="s">
        <v>1029</v>
      </c>
      <c r="L559" s="107" t="s">
        <v>1029</v>
      </c>
      <c r="M559" s="107" t="s">
        <v>1029</v>
      </c>
      <c r="N559" s="107" t="s">
        <v>1029</v>
      </c>
      <c r="O559" s="107" t="s">
        <v>1029</v>
      </c>
      <c r="P559" s="107" t="s">
        <v>1029</v>
      </c>
      <c r="Q559" s="107" t="s">
        <v>1029</v>
      </c>
      <c r="R559" s="107">
        <v>7.4074074074074153E-2</v>
      </c>
      <c r="S559" s="107" t="s">
        <v>1029</v>
      </c>
    </row>
    <row r="560" spans="2:19">
      <c r="B560" s="24">
        <v>6420000</v>
      </c>
      <c r="C560" s="273" t="s">
        <v>590</v>
      </c>
      <c r="D560" s="63">
        <v>100</v>
      </c>
      <c r="E560" s="107">
        <v>99.185004074979616</v>
      </c>
      <c r="F560" s="107" t="s">
        <v>1029</v>
      </c>
      <c r="G560" s="107">
        <v>0.1629991850040749</v>
      </c>
      <c r="H560" s="107" t="s">
        <v>1029</v>
      </c>
      <c r="I560" s="107" t="s">
        <v>1029</v>
      </c>
      <c r="J560" s="107" t="s">
        <v>1029</v>
      </c>
      <c r="K560" s="107" t="s">
        <v>1029</v>
      </c>
      <c r="L560" s="107" t="s">
        <v>1029</v>
      </c>
      <c r="M560" s="107" t="s">
        <v>1029</v>
      </c>
      <c r="N560" s="107" t="s">
        <v>1029</v>
      </c>
      <c r="O560" s="107" t="s">
        <v>1029</v>
      </c>
      <c r="P560" s="107" t="s">
        <v>1029</v>
      </c>
      <c r="Q560" s="107" t="s">
        <v>1029</v>
      </c>
      <c r="R560" s="107">
        <v>0.1629991850040749</v>
      </c>
      <c r="S560" s="107">
        <v>0.48899755501222469</v>
      </c>
    </row>
    <row r="561" spans="2:19">
      <c r="B561" s="24">
        <v>6421000</v>
      </c>
      <c r="C561" s="273" t="s">
        <v>591</v>
      </c>
      <c r="D561" s="63">
        <v>100</v>
      </c>
      <c r="E561" s="107">
        <v>99.420476497102399</v>
      </c>
      <c r="F561" s="107" t="s">
        <v>1029</v>
      </c>
      <c r="G561" s="107">
        <v>0.45074050225370249</v>
      </c>
      <c r="H561" s="107" t="s">
        <v>1029</v>
      </c>
      <c r="I561" s="107" t="s">
        <v>1029</v>
      </c>
      <c r="J561" s="107" t="s">
        <v>1029</v>
      </c>
      <c r="K561" s="107" t="s">
        <v>1029</v>
      </c>
      <c r="L561" s="107">
        <v>6.4391500321957507E-2</v>
      </c>
      <c r="M561" s="107">
        <v>6.4391500321957507E-2</v>
      </c>
      <c r="N561" s="107" t="s">
        <v>1029</v>
      </c>
      <c r="O561" s="107" t="s">
        <v>1029</v>
      </c>
      <c r="P561" s="107" t="s">
        <v>1029</v>
      </c>
      <c r="Q561" s="107" t="s">
        <v>1029</v>
      </c>
      <c r="R561" s="107" t="s">
        <v>1029</v>
      </c>
      <c r="S561" s="107" t="s">
        <v>1029</v>
      </c>
    </row>
    <row r="562" spans="2:19">
      <c r="B562" s="24">
        <v>6422000</v>
      </c>
      <c r="C562" s="273" t="s">
        <v>592</v>
      </c>
      <c r="D562" s="63">
        <v>100</v>
      </c>
      <c r="E562" s="107">
        <v>99.637023593466381</v>
      </c>
      <c r="F562" s="107">
        <v>0.36297640653357532</v>
      </c>
      <c r="G562" s="107" t="s">
        <v>1029</v>
      </c>
      <c r="H562" s="107" t="s">
        <v>1029</v>
      </c>
      <c r="I562" s="107" t="s">
        <v>1029</v>
      </c>
      <c r="J562" s="107" t="s">
        <v>1029</v>
      </c>
      <c r="K562" s="107" t="s">
        <v>1029</v>
      </c>
      <c r="L562" s="107" t="s">
        <v>1029</v>
      </c>
      <c r="M562" s="107" t="s">
        <v>1029</v>
      </c>
      <c r="N562" s="107" t="s">
        <v>1029</v>
      </c>
      <c r="O562" s="107" t="s">
        <v>1029</v>
      </c>
      <c r="P562" s="107" t="s">
        <v>1029</v>
      </c>
      <c r="Q562" s="107" t="s">
        <v>1029</v>
      </c>
      <c r="R562" s="107" t="s">
        <v>1029</v>
      </c>
      <c r="S562" s="107" t="s">
        <v>1029</v>
      </c>
    </row>
    <row r="563" spans="2:19">
      <c r="B563" s="24">
        <v>6423000</v>
      </c>
      <c r="C563" s="273" t="s">
        <v>593</v>
      </c>
      <c r="D563" s="63">
        <v>100</v>
      </c>
      <c r="E563" s="107">
        <v>97.15783664459164</v>
      </c>
      <c r="F563" s="107">
        <v>5.5187637969094858E-2</v>
      </c>
      <c r="G563" s="107">
        <v>0.24834437086092687</v>
      </c>
      <c r="H563" s="107">
        <v>0.57947019867549587</v>
      </c>
      <c r="I563" s="107">
        <v>0.13796909492273715</v>
      </c>
      <c r="J563" s="107">
        <v>0.16556291390728456</v>
      </c>
      <c r="K563" s="107" t="s">
        <v>1029</v>
      </c>
      <c r="L563" s="107">
        <v>2.7593818984547429E-2</v>
      </c>
      <c r="M563" s="107">
        <v>5.5187637969094858E-2</v>
      </c>
      <c r="N563" s="107">
        <v>2.7593818984547429E-2</v>
      </c>
      <c r="O563" s="107" t="s">
        <v>1029</v>
      </c>
      <c r="P563" s="107" t="s">
        <v>1029</v>
      </c>
      <c r="Q563" s="107">
        <v>0.16556291390728456</v>
      </c>
      <c r="R563" s="107">
        <v>0.24834437086092687</v>
      </c>
      <c r="S563" s="107">
        <v>1.1313465783664445</v>
      </c>
    </row>
    <row r="564" spans="2:19">
      <c r="B564" s="24">
        <v>6424000</v>
      </c>
      <c r="C564" s="273" t="s">
        <v>594</v>
      </c>
      <c r="D564" s="63">
        <v>100</v>
      </c>
      <c r="E564" s="107">
        <v>99.519440803844333</v>
      </c>
      <c r="F564" s="107">
        <v>4.3687199650502336E-2</v>
      </c>
      <c r="G564" s="107">
        <v>0.26212319790301397</v>
      </c>
      <c r="H564" s="107" t="s">
        <v>1029</v>
      </c>
      <c r="I564" s="107">
        <v>4.3687199650502336E-2</v>
      </c>
      <c r="J564" s="107" t="s">
        <v>1029</v>
      </c>
      <c r="K564" s="107" t="s">
        <v>1029</v>
      </c>
      <c r="L564" s="107" t="s">
        <v>1029</v>
      </c>
      <c r="M564" s="107">
        <v>4.3687199650502336E-2</v>
      </c>
      <c r="N564" s="107" t="s">
        <v>1029</v>
      </c>
      <c r="O564" s="107" t="s">
        <v>1029</v>
      </c>
      <c r="P564" s="107" t="s">
        <v>1029</v>
      </c>
      <c r="Q564" s="107" t="s">
        <v>1029</v>
      </c>
      <c r="R564" s="107" t="s">
        <v>1029</v>
      </c>
      <c r="S564" s="107">
        <v>8.7374399301004671E-2</v>
      </c>
    </row>
    <row r="565" spans="2:19">
      <c r="B565" s="24">
        <v>6425000</v>
      </c>
      <c r="C565" s="273" t="s">
        <v>595</v>
      </c>
      <c r="D565" s="63">
        <v>100</v>
      </c>
      <c r="E565" s="107">
        <v>98.885172798216317</v>
      </c>
      <c r="F565" s="107" t="s">
        <v>1029</v>
      </c>
      <c r="G565" s="107">
        <v>0.44593088071348908</v>
      </c>
      <c r="H565" s="107" t="s">
        <v>1029</v>
      </c>
      <c r="I565" s="107" t="s">
        <v>1029</v>
      </c>
      <c r="J565" s="107" t="s">
        <v>1029</v>
      </c>
      <c r="K565" s="107" t="s">
        <v>1029</v>
      </c>
      <c r="L565" s="107" t="s">
        <v>1029</v>
      </c>
      <c r="M565" s="107" t="s">
        <v>1029</v>
      </c>
      <c r="N565" s="107">
        <v>0.11148272017837227</v>
      </c>
      <c r="O565" s="107" t="s">
        <v>1029</v>
      </c>
      <c r="P565" s="107" t="s">
        <v>1029</v>
      </c>
      <c r="Q565" s="107" t="s">
        <v>1029</v>
      </c>
      <c r="R565" s="107" t="s">
        <v>1029</v>
      </c>
      <c r="S565" s="107">
        <v>0.55741360089186132</v>
      </c>
    </row>
    <row r="566" spans="2:19">
      <c r="B566" s="24">
        <v>6426000</v>
      </c>
      <c r="C566" s="273" t="s">
        <v>596</v>
      </c>
      <c r="D566" s="63">
        <v>100</v>
      </c>
      <c r="E566" s="107">
        <v>97.555555555555401</v>
      </c>
      <c r="F566" s="107" t="s">
        <v>1029</v>
      </c>
      <c r="G566" s="107">
        <v>0.27777777777777735</v>
      </c>
      <c r="H566" s="107" t="s">
        <v>1029</v>
      </c>
      <c r="I566" s="107">
        <v>0.44444444444444375</v>
      </c>
      <c r="J566" s="107" t="s">
        <v>1029</v>
      </c>
      <c r="K566" s="107" t="s">
        <v>1029</v>
      </c>
      <c r="L566" s="107" t="s">
        <v>1029</v>
      </c>
      <c r="M566" s="107" t="s">
        <v>1029</v>
      </c>
      <c r="N566" s="107">
        <v>0.22222222222222188</v>
      </c>
      <c r="O566" s="107" t="s">
        <v>1029</v>
      </c>
      <c r="P566" s="107" t="s">
        <v>1029</v>
      </c>
      <c r="Q566" s="107">
        <v>0.11111111111111094</v>
      </c>
      <c r="R566" s="107">
        <v>0.22222222222222188</v>
      </c>
      <c r="S566" s="107">
        <v>1.1666666666666647</v>
      </c>
    </row>
    <row r="567" spans="2:19">
      <c r="B567" s="24">
        <v>6426100</v>
      </c>
      <c r="C567" s="273" t="s">
        <v>597</v>
      </c>
      <c r="D567" s="63">
        <v>100</v>
      </c>
      <c r="E567" s="107">
        <v>99.01960784313718</v>
      </c>
      <c r="F567" s="107">
        <v>0.73529411764705876</v>
      </c>
      <c r="G567" s="107" t="s">
        <v>1029</v>
      </c>
      <c r="H567" s="107" t="s">
        <v>1029</v>
      </c>
      <c r="I567" s="107" t="s">
        <v>1029</v>
      </c>
      <c r="J567" s="107" t="s">
        <v>1029</v>
      </c>
      <c r="K567" s="107" t="s">
        <v>1029</v>
      </c>
      <c r="L567" s="107" t="s">
        <v>1029</v>
      </c>
      <c r="M567" s="107" t="s">
        <v>1029</v>
      </c>
      <c r="N567" s="107">
        <v>0.12254901960784313</v>
      </c>
      <c r="O567" s="107" t="s">
        <v>1029</v>
      </c>
      <c r="P567" s="107" t="s">
        <v>1029</v>
      </c>
      <c r="Q567" s="107" t="s">
        <v>1029</v>
      </c>
      <c r="R567" s="107" t="s">
        <v>1029</v>
      </c>
      <c r="S567" s="107">
        <v>0.12254901960784313</v>
      </c>
    </row>
    <row r="568" spans="2:19">
      <c r="B568" s="24">
        <v>6427000</v>
      </c>
      <c r="C568" s="273" t="s">
        <v>598</v>
      </c>
      <c r="D568" s="63">
        <v>100</v>
      </c>
      <c r="E568" s="107">
        <v>99.65004374453197</v>
      </c>
      <c r="F568" s="107" t="s">
        <v>1029</v>
      </c>
      <c r="G568" s="107">
        <v>0.17497812773403285</v>
      </c>
      <c r="H568" s="107" t="s">
        <v>1029</v>
      </c>
      <c r="I568" s="107" t="s">
        <v>1029</v>
      </c>
      <c r="J568" s="107" t="s">
        <v>1029</v>
      </c>
      <c r="K568" s="107" t="s">
        <v>1029</v>
      </c>
      <c r="L568" s="107" t="s">
        <v>1029</v>
      </c>
      <c r="M568" s="107">
        <v>8.7489063867016423E-2</v>
      </c>
      <c r="N568" s="107">
        <v>8.7489063867016423E-2</v>
      </c>
      <c r="O568" s="107" t="s">
        <v>1029</v>
      </c>
      <c r="P568" s="107" t="s">
        <v>1029</v>
      </c>
      <c r="Q568" s="107" t="s">
        <v>1029</v>
      </c>
      <c r="R568" s="107" t="s">
        <v>1029</v>
      </c>
      <c r="S568" s="107" t="s">
        <v>1029</v>
      </c>
    </row>
    <row r="569" spans="2:19">
      <c r="B569" s="24">
        <v>6428000</v>
      </c>
      <c r="C569" s="273" t="s">
        <v>599</v>
      </c>
      <c r="D569" s="63">
        <v>100</v>
      </c>
      <c r="E569" s="107">
        <v>95.226438188494541</v>
      </c>
      <c r="F569" s="107">
        <v>1.4687882496940026</v>
      </c>
      <c r="G569" s="107">
        <v>0.24479804161566709</v>
      </c>
      <c r="H569" s="107">
        <v>0.61199510403916779</v>
      </c>
      <c r="I569" s="107">
        <v>0.48959608323133419</v>
      </c>
      <c r="J569" s="107">
        <v>1.9583843329253368</v>
      </c>
      <c r="K569" s="107" t="s">
        <v>1029</v>
      </c>
      <c r="L569" s="107" t="s">
        <v>1029</v>
      </c>
      <c r="M569" s="107" t="s">
        <v>1029</v>
      </c>
      <c r="N569" s="107" t="s">
        <v>1029</v>
      </c>
      <c r="O569" s="107" t="s">
        <v>1029</v>
      </c>
      <c r="P569" s="107" t="s">
        <v>1029</v>
      </c>
      <c r="Q569" s="107" t="s">
        <v>1029</v>
      </c>
      <c r="R569" s="107" t="s">
        <v>1029</v>
      </c>
      <c r="S569" s="107" t="s">
        <v>1029</v>
      </c>
    </row>
    <row r="570" spans="2:19">
      <c r="B570" s="24">
        <v>6429000</v>
      </c>
      <c r="C570" s="273" t="s">
        <v>600</v>
      </c>
      <c r="D570" s="63">
        <v>100</v>
      </c>
      <c r="E570" s="107">
        <v>96.787651230705052</v>
      </c>
      <c r="F570" s="107">
        <v>8.3437630371297325E-2</v>
      </c>
      <c r="G570" s="107">
        <v>0.37546933667083798</v>
      </c>
      <c r="H570" s="107" t="s">
        <v>1029</v>
      </c>
      <c r="I570" s="107">
        <v>0.75093867334167597</v>
      </c>
      <c r="J570" s="107" t="s">
        <v>1029</v>
      </c>
      <c r="K570" s="107" t="s">
        <v>1029</v>
      </c>
      <c r="L570" s="107">
        <v>0.12515644555694599</v>
      </c>
      <c r="M570" s="107">
        <v>8.3437630371297325E-2</v>
      </c>
      <c r="N570" s="107">
        <v>4.1718815185648662E-2</v>
      </c>
      <c r="O570" s="107" t="s">
        <v>1029</v>
      </c>
      <c r="P570" s="107">
        <v>8.3437630371297325E-2</v>
      </c>
      <c r="Q570" s="107">
        <v>8.3437630371297325E-2</v>
      </c>
      <c r="R570" s="107">
        <v>0.16687526074259465</v>
      </c>
      <c r="S570" s="107">
        <v>1.4184397163120548</v>
      </c>
    </row>
    <row r="571" spans="2:19">
      <c r="B571" s="24">
        <v>6430000</v>
      </c>
      <c r="C571" s="273" t="s">
        <v>601</v>
      </c>
      <c r="D571" s="63">
        <v>100</v>
      </c>
      <c r="E571" s="107">
        <v>98.732718894009366</v>
      </c>
      <c r="F571" s="107">
        <v>0.23041474654377911</v>
      </c>
      <c r="G571" s="107">
        <v>0.23041474654377911</v>
      </c>
      <c r="H571" s="107">
        <v>3.2916392363397017E-2</v>
      </c>
      <c r="I571" s="107" t="s">
        <v>1029</v>
      </c>
      <c r="J571" s="107">
        <v>3.2916392363397017E-2</v>
      </c>
      <c r="K571" s="107" t="s">
        <v>1029</v>
      </c>
      <c r="L571" s="107">
        <v>3.2916392363397017E-2</v>
      </c>
      <c r="M571" s="107" t="s">
        <v>1029</v>
      </c>
      <c r="N571" s="107">
        <v>0.26333113890717613</v>
      </c>
      <c r="O571" s="107" t="s">
        <v>1029</v>
      </c>
      <c r="P571" s="107">
        <v>1.6458196181698508E-2</v>
      </c>
      <c r="Q571" s="107" t="s">
        <v>1029</v>
      </c>
      <c r="R571" s="107">
        <v>0.14812376563528656</v>
      </c>
      <c r="S571" s="107">
        <v>0.27978933508887466</v>
      </c>
    </row>
    <row r="572" spans="2:19">
      <c r="B572" s="24">
        <v>6431000</v>
      </c>
      <c r="C572" s="273" t="s">
        <v>602</v>
      </c>
      <c r="D572" s="63">
        <v>100</v>
      </c>
      <c r="E572" s="107">
        <v>98.198689956332146</v>
      </c>
      <c r="F572" s="107" t="s">
        <v>1029</v>
      </c>
      <c r="G572" s="107">
        <v>0.49126637554585117</v>
      </c>
      <c r="H572" s="107">
        <v>0.32751091703056751</v>
      </c>
      <c r="I572" s="107">
        <v>5.4585152838427915E-2</v>
      </c>
      <c r="J572" s="107" t="s">
        <v>1029</v>
      </c>
      <c r="K572" s="107" t="s">
        <v>1029</v>
      </c>
      <c r="L572" s="107">
        <v>0.21834061135371166</v>
      </c>
      <c r="M572" s="107" t="s">
        <v>1029</v>
      </c>
      <c r="N572" s="107">
        <v>5.4585152838427915E-2</v>
      </c>
      <c r="O572" s="107">
        <v>5.4585152838427915E-2</v>
      </c>
      <c r="P572" s="107" t="s">
        <v>1029</v>
      </c>
      <c r="Q572" s="107">
        <v>0.21834061135371166</v>
      </c>
      <c r="R572" s="107" t="s">
        <v>1029</v>
      </c>
      <c r="S572" s="107">
        <v>0.38209606986899541</v>
      </c>
    </row>
    <row r="573" spans="2:19">
      <c r="B573" s="24">
        <v>6432000</v>
      </c>
      <c r="C573" s="273" t="s">
        <v>603</v>
      </c>
      <c r="D573" s="63">
        <v>100</v>
      </c>
      <c r="E573" s="107">
        <v>99.223602484471911</v>
      </c>
      <c r="F573" s="107" t="s">
        <v>1029</v>
      </c>
      <c r="G573" s="107">
        <v>0.6211180124223602</v>
      </c>
      <c r="H573" s="107" t="s">
        <v>1029</v>
      </c>
      <c r="I573" s="107" t="s">
        <v>1029</v>
      </c>
      <c r="J573" s="107" t="s">
        <v>1029</v>
      </c>
      <c r="K573" s="107" t="s">
        <v>1029</v>
      </c>
      <c r="L573" s="107" t="s">
        <v>1029</v>
      </c>
      <c r="M573" s="107" t="s">
        <v>1029</v>
      </c>
      <c r="N573" s="107" t="s">
        <v>1029</v>
      </c>
      <c r="O573" s="107" t="s">
        <v>1029</v>
      </c>
      <c r="P573" s="107" t="s">
        <v>1029</v>
      </c>
      <c r="Q573" s="107">
        <v>0.15527950310559005</v>
      </c>
      <c r="R573" s="107" t="s">
        <v>1029</v>
      </c>
      <c r="S573" s="107" t="s">
        <v>1029</v>
      </c>
    </row>
    <row r="574" spans="2:19">
      <c r="B574" s="24">
        <v>6432100</v>
      </c>
      <c r="C574" s="273" t="s">
        <v>604</v>
      </c>
      <c r="D574" s="63">
        <v>100</v>
      </c>
      <c r="E574" s="107">
        <v>99.527744982290443</v>
      </c>
      <c r="F574" s="107" t="s">
        <v>1029</v>
      </c>
      <c r="G574" s="107">
        <v>0.35419126328217243</v>
      </c>
      <c r="H574" s="107" t="s">
        <v>1029</v>
      </c>
      <c r="I574" s="107" t="s">
        <v>1029</v>
      </c>
      <c r="J574" s="107" t="s">
        <v>1029</v>
      </c>
      <c r="K574" s="107" t="s">
        <v>1029</v>
      </c>
      <c r="L574" s="107" t="s">
        <v>1029</v>
      </c>
      <c r="M574" s="107" t="s">
        <v>1029</v>
      </c>
      <c r="N574" s="107" t="s">
        <v>1029</v>
      </c>
      <c r="O574" s="107" t="s">
        <v>1029</v>
      </c>
      <c r="P574" s="107" t="s">
        <v>1029</v>
      </c>
      <c r="Q574" s="107" t="s">
        <v>1029</v>
      </c>
      <c r="R574" s="107" t="s">
        <v>1029</v>
      </c>
      <c r="S574" s="107">
        <v>0.11806375442739081</v>
      </c>
    </row>
    <row r="575" spans="2:19">
      <c r="B575" s="24">
        <v>6433000</v>
      </c>
      <c r="C575" s="273" t="s">
        <v>605</v>
      </c>
      <c r="D575" s="63">
        <v>100</v>
      </c>
      <c r="E575" s="107">
        <v>78.66738312735086</v>
      </c>
      <c r="F575" s="107">
        <v>19.236969371305747</v>
      </c>
      <c r="G575" s="107">
        <v>0.16120365394948941</v>
      </c>
      <c r="H575" s="107">
        <v>5.373455131649648E-2</v>
      </c>
      <c r="I575" s="107">
        <v>0.37614185921547533</v>
      </c>
      <c r="J575" s="107">
        <v>0.26867275658248241</v>
      </c>
      <c r="K575" s="107">
        <v>5.373455131649648E-2</v>
      </c>
      <c r="L575" s="107" t="s">
        <v>1029</v>
      </c>
      <c r="M575" s="107" t="s">
        <v>1029</v>
      </c>
      <c r="N575" s="107" t="s">
        <v>1029</v>
      </c>
      <c r="O575" s="107" t="s">
        <v>1029</v>
      </c>
      <c r="P575" s="107" t="s">
        <v>1029</v>
      </c>
      <c r="Q575" s="107">
        <v>0.32240730789897881</v>
      </c>
      <c r="R575" s="107">
        <v>0.53734551316496482</v>
      </c>
      <c r="S575" s="107">
        <v>0.32240730789897881</v>
      </c>
    </row>
    <row r="576" spans="2:19">
      <c r="B576" s="24">
        <v>6434000</v>
      </c>
      <c r="C576" s="273" t="s">
        <v>606</v>
      </c>
      <c r="D576" s="63">
        <v>100</v>
      </c>
      <c r="E576" s="107">
        <v>95.875542691751065</v>
      </c>
      <c r="F576" s="107">
        <v>0.14471780028943568</v>
      </c>
      <c r="G576" s="107" t="s">
        <v>1029</v>
      </c>
      <c r="H576" s="107" t="s">
        <v>1029</v>
      </c>
      <c r="I576" s="107" t="s">
        <v>1029</v>
      </c>
      <c r="J576" s="107">
        <v>3.9073806078147628</v>
      </c>
      <c r="K576" s="107" t="s">
        <v>1029</v>
      </c>
      <c r="L576" s="107" t="s">
        <v>1029</v>
      </c>
      <c r="M576" s="107" t="s">
        <v>1029</v>
      </c>
      <c r="N576" s="107" t="s">
        <v>1029</v>
      </c>
      <c r="O576" s="107" t="s">
        <v>1029</v>
      </c>
      <c r="P576" s="107" t="s">
        <v>1029</v>
      </c>
      <c r="Q576" s="107">
        <v>7.2358900144717839E-2</v>
      </c>
      <c r="R576" s="107" t="s">
        <v>1029</v>
      </c>
      <c r="S576" s="107" t="s">
        <v>1029</v>
      </c>
    </row>
    <row r="577" spans="2:19">
      <c r="B577" s="24">
        <v>6435000</v>
      </c>
      <c r="C577" s="273" t="s">
        <v>607</v>
      </c>
      <c r="D577" s="63">
        <v>100</v>
      </c>
      <c r="E577" s="107">
        <v>94.991922455573516</v>
      </c>
      <c r="F577" s="107" t="s">
        <v>1029</v>
      </c>
      <c r="G577" s="107">
        <v>1.4539579967689835</v>
      </c>
      <c r="H577" s="107" t="s">
        <v>1029</v>
      </c>
      <c r="I577" s="107" t="s">
        <v>1029</v>
      </c>
      <c r="J577" s="107">
        <v>0.16155088852988705</v>
      </c>
      <c r="K577" s="107" t="s">
        <v>1029</v>
      </c>
      <c r="L577" s="107" t="s">
        <v>1029</v>
      </c>
      <c r="M577" s="107" t="s">
        <v>1029</v>
      </c>
      <c r="N577" s="107" t="s">
        <v>1029</v>
      </c>
      <c r="O577" s="107" t="s">
        <v>1029</v>
      </c>
      <c r="P577" s="107" t="s">
        <v>1029</v>
      </c>
      <c r="Q577" s="107">
        <v>0.16155088852988705</v>
      </c>
      <c r="R577" s="107">
        <v>0.8077544426494353</v>
      </c>
      <c r="S577" s="107">
        <v>2.4232633279483058</v>
      </c>
    </row>
    <row r="578" spans="2:19">
      <c r="B578" s="24">
        <v>6436000</v>
      </c>
      <c r="C578" s="273" t="s">
        <v>571</v>
      </c>
      <c r="D578" s="63">
        <v>100</v>
      </c>
      <c r="E578" s="107">
        <v>98.79518072289126</v>
      </c>
      <c r="F578" s="107">
        <v>3.5435861091424416E-2</v>
      </c>
      <c r="G578" s="107">
        <v>0.67328136073706391</v>
      </c>
      <c r="H578" s="107" t="s">
        <v>1029</v>
      </c>
      <c r="I578" s="107">
        <v>7.0871722182848831E-2</v>
      </c>
      <c r="J578" s="107" t="s">
        <v>1029</v>
      </c>
      <c r="K578" s="107" t="s">
        <v>1029</v>
      </c>
      <c r="L578" s="107">
        <v>3.5435861091424416E-2</v>
      </c>
      <c r="M578" s="107" t="s">
        <v>1029</v>
      </c>
      <c r="N578" s="107">
        <v>3.5435861091424416E-2</v>
      </c>
      <c r="O578" s="107" t="s">
        <v>1029</v>
      </c>
      <c r="P578" s="107" t="s">
        <v>1029</v>
      </c>
      <c r="Q578" s="107">
        <v>0.10630758327427323</v>
      </c>
      <c r="R578" s="107">
        <v>0.17717930545712207</v>
      </c>
      <c r="S578" s="107">
        <v>7.0871722182848831E-2</v>
      </c>
    </row>
    <row r="579" spans="2:19">
      <c r="B579" s="24">
        <v>6437000</v>
      </c>
      <c r="C579" s="273" t="s">
        <v>608</v>
      </c>
      <c r="D579" s="63">
        <v>100</v>
      </c>
      <c r="E579" s="107">
        <v>93.066347878063254</v>
      </c>
      <c r="F579" s="107">
        <v>5.1404662283323415</v>
      </c>
      <c r="G579" s="107">
        <v>0.89659294680215273</v>
      </c>
      <c r="H579" s="107">
        <v>5.9772863120143516E-2</v>
      </c>
      <c r="I579" s="107">
        <v>0.23909145248057406</v>
      </c>
      <c r="J579" s="107">
        <v>0.11954572624028703</v>
      </c>
      <c r="K579" s="107" t="s">
        <v>1029</v>
      </c>
      <c r="L579" s="107" t="s">
        <v>1029</v>
      </c>
      <c r="M579" s="107" t="s">
        <v>1029</v>
      </c>
      <c r="N579" s="107">
        <v>0.17931858936043055</v>
      </c>
      <c r="O579" s="107" t="s">
        <v>1029</v>
      </c>
      <c r="P579" s="107" t="s">
        <v>1029</v>
      </c>
      <c r="Q579" s="107" t="s">
        <v>1029</v>
      </c>
      <c r="R579" s="107">
        <v>0.11954572624028703</v>
      </c>
      <c r="S579" s="107">
        <v>0.17931858936043055</v>
      </c>
    </row>
    <row r="580" spans="2:19">
      <c r="B580" s="24">
        <v>6438000</v>
      </c>
      <c r="C580" s="273" t="s">
        <v>609</v>
      </c>
      <c r="D580" s="63">
        <v>100</v>
      </c>
      <c r="E580" s="107">
        <v>99.475458973398318</v>
      </c>
      <c r="F580" s="107">
        <v>0.22480329711502411</v>
      </c>
      <c r="G580" s="107">
        <v>0.11240164855751206</v>
      </c>
      <c r="H580" s="107" t="s">
        <v>1029</v>
      </c>
      <c r="I580" s="107" t="s">
        <v>1029</v>
      </c>
      <c r="J580" s="107" t="s">
        <v>1029</v>
      </c>
      <c r="K580" s="107" t="s">
        <v>1029</v>
      </c>
      <c r="L580" s="107">
        <v>0.11240164855751206</v>
      </c>
      <c r="M580" s="107">
        <v>3.7467216185837357E-2</v>
      </c>
      <c r="N580" s="107" t="s">
        <v>1029</v>
      </c>
      <c r="O580" s="107" t="s">
        <v>1029</v>
      </c>
      <c r="P580" s="107" t="s">
        <v>1029</v>
      </c>
      <c r="Q580" s="107">
        <v>3.7467216185837357E-2</v>
      </c>
      <c r="R580" s="107" t="s">
        <v>1029</v>
      </c>
      <c r="S580" s="107" t="s">
        <v>1029</v>
      </c>
    </row>
    <row r="581" spans="2:19">
      <c r="B581" s="24">
        <v>6439000</v>
      </c>
      <c r="C581" s="273" t="s">
        <v>610</v>
      </c>
      <c r="D581" s="63">
        <v>100</v>
      </c>
      <c r="E581" s="107">
        <v>97.341513292433575</v>
      </c>
      <c r="F581" s="107">
        <v>0.5112474437627812</v>
      </c>
      <c r="G581" s="107">
        <v>0.71574642126789367</v>
      </c>
      <c r="H581" s="107" t="s">
        <v>1029</v>
      </c>
      <c r="I581" s="107" t="s">
        <v>1029</v>
      </c>
      <c r="J581" s="107">
        <v>0.20449897750511251</v>
      </c>
      <c r="K581" s="107" t="s">
        <v>1029</v>
      </c>
      <c r="L581" s="107" t="s">
        <v>1029</v>
      </c>
      <c r="M581" s="107" t="s">
        <v>1029</v>
      </c>
      <c r="N581" s="107" t="s">
        <v>1029</v>
      </c>
      <c r="O581" s="107" t="s">
        <v>1029</v>
      </c>
      <c r="P581" s="107" t="s">
        <v>1029</v>
      </c>
      <c r="Q581" s="107">
        <v>0.20449897750511251</v>
      </c>
      <c r="R581" s="107">
        <v>0.92024539877300615</v>
      </c>
      <c r="S581" s="107">
        <v>0.10224948875255625</v>
      </c>
    </row>
    <row r="582" spans="2:19">
      <c r="B582" s="24">
        <v>6440000</v>
      </c>
      <c r="C582" s="273" t="s">
        <v>611</v>
      </c>
      <c r="D582" s="63">
        <v>100</v>
      </c>
      <c r="E582" s="107">
        <v>98.545765611633911</v>
      </c>
      <c r="F582" s="107" t="s">
        <v>1029</v>
      </c>
      <c r="G582" s="107">
        <v>1.0265183917878511</v>
      </c>
      <c r="H582" s="107" t="s">
        <v>1029</v>
      </c>
      <c r="I582" s="107" t="s">
        <v>1029</v>
      </c>
      <c r="J582" s="107" t="s">
        <v>1029</v>
      </c>
      <c r="K582" s="107" t="s">
        <v>1029</v>
      </c>
      <c r="L582" s="107" t="s">
        <v>1029</v>
      </c>
      <c r="M582" s="107" t="s">
        <v>1029</v>
      </c>
      <c r="N582" s="107" t="s">
        <v>1029</v>
      </c>
      <c r="O582" s="107" t="s">
        <v>1029</v>
      </c>
      <c r="P582" s="107">
        <v>8.5543199315654267E-2</v>
      </c>
      <c r="Q582" s="107" t="s">
        <v>1029</v>
      </c>
      <c r="R582" s="107">
        <v>0.17108639863130853</v>
      </c>
      <c r="S582" s="107">
        <v>0.17108639863130853</v>
      </c>
    </row>
    <row r="583" spans="2:19">
      <c r="B583" s="24">
        <v>6441000</v>
      </c>
      <c r="C583" s="273" t="s">
        <v>612</v>
      </c>
      <c r="D583" s="63">
        <v>100</v>
      </c>
      <c r="E583" s="107">
        <v>99.272967614011847</v>
      </c>
      <c r="F583" s="107">
        <v>6.6093853271645783E-2</v>
      </c>
      <c r="G583" s="107">
        <v>0.13218770654329157</v>
      </c>
      <c r="H583" s="107" t="s">
        <v>1029</v>
      </c>
      <c r="I583" s="107">
        <v>6.6093853271645783E-2</v>
      </c>
      <c r="J583" s="107" t="s">
        <v>1029</v>
      </c>
      <c r="K583" s="107" t="s">
        <v>1029</v>
      </c>
      <c r="L583" s="107" t="s">
        <v>1029</v>
      </c>
      <c r="M583" s="107" t="s">
        <v>1029</v>
      </c>
      <c r="N583" s="107">
        <v>6.6093853271645783E-2</v>
      </c>
      <c r="O583" s="107" t="s">
        <v>1029</v>
      </c>
      <c r="P583" s="107" t="s">
        <v>1029</v>
      </c>
      <c r="Q583" s="107" t="s">
        <v>1029</v>
      </c>
      <c r="R583" s="107">
        <v>0.39656311962987462</v>
      </c>
      <c r="S583" s="107" t="s">
        <v>1029</v>
      </c>
    </row>
    <row r="584" spans="2:19">
      <c r="B584" s="24">
        <v>6442000</v>
      </c>
      <c r="C584" s="273" t="s">
        <v>613</v>
      </c>
      <c r="D584" s="63">
        <v>100</v>
      </c>
      <c r="E584" s="107">
        <v>99.657534246575324</v>
      </c>
      <c r="F584" s="107" t="s">
        <v>1029</v>
      </c>
      <c r="G584" s="107" t="s">
        <v>1029</v>
      </c>
      <c r="H584" s="107" t="s">
        <v>1029</v>
      </c>
      <c r="I584" s="107" t="s">
        <v>1029</v>
      </c>
      <c r="J584" s="107" t="s">
        <v>1029</v>
      </c>
      <c r="K584" s="107" t="s">
        <v>1029</v>
      </c>
      <c r="L584" s="107" t="s">
        <v>1029</v>
      </c>
      <c r="M584" s="107" t="s">
        <v>1029</v>
      </c>
      <c r="N584" s="107" t="s">
        <v>1029</v>
      </c>
      <c r="O584" s="107" t="s">
        <v>1029</v>
      </c>
      <c r="P584" s="107" t="s">
        <v>1029</v>
      </c>
      <c r="Q584" s="107">
        <v>0.11415525114155244</v>
      </c>
      <c r="R584" s="107" t="s">
        <v>1029</v>
      </c>
      <c r="S584" s="107">
        <v>0.22831050228310487</v>
      </c>
    </row>
    <row r="585" spans="2:19">
      <c r="B585" s="24">
        <v>6443000</v>
      </c>
      <c r="C585" s="273" t="s">
        <v>614</v>
      </c>
      <c r="D585" s="63">
        <v>100</v>
      </c>
      <c r="E585" s="107">
        <v>99.649122807017534</v>
      </c>
      <c r="F585" s="107" t="s">
        <v>1029</v>
      </c>
      <c r="G585" s="107">
        <v>0.23391812865497058</v>
      </c>
      <c r="H585" s="107" t="s">
        <v>1029</v>
      </c>
      <c r="I585" s="107">
        <v>0.11695906432748529</v>
      </c>
      <c r="J585" s="107" t="s">
        <v>1029</v>
      </c>
      <c r="K585" s="107" t="s">
        <v>1029</v>
      </c>
      <c r="L585" s="107" t="s">
        <v>1029</v>
      </c>
      <c r="M585" s="107" t="s">
        <v>1029</v>
      </c>
      <c r="N585" s="107" t="s">
        <v>1029</v>
      </c>
      <c r="O585" s="107" t="s">
        <v>1029</v>
      </c>
      <c r="P585" s="107" t="s">
        <v>1029</v>
      </c>
      <c r="Q585" s="107" t="s">
        <v>1029</v>
      </c>
      <c r="R585" s="107" t="s">
        <v>1029</v>
      </c>
      <c r="S585" s="107" t="s">
        <v>1029</v>
      </c>
    </row>
    <row r="586" spans="2:19">
      <c r="B586" s="24">
        <v>6444000</v>
      </c>
      <c r="C586" s="273" t="s">
        <v>615</v>
      </c>
      <c r="D586" s="63">
        <v>100</v>
      </c>
      <c r="E586" s="107">
        <v>98.959881129272034</v>
      </c>
      <c r="F586" s="107">
        <v>0.148588410104012</v>
      </c>
      <c r="G586" s="107">
        <v>0.297176820208024</v>
      </c>
      <c r="H586" s="107" t="s">
        <v>1029</v>
      </c>
      <c r="I586" s="107" t="s">
        <v>1029</v>
      </c>
      <c r="J586" s="107" t="s">
        <v>1029</v>
      </c>
      <c r="K586" s="107" t="s">
        <v>1029</v>
      </c>
      <c r="L586" s="107" t="s">
        <v>1029</v>
      </c>
      <c r="M586" s="107" t="s">
        <v>1029</v>
      </c>
      <c r="N586" s="107" t="s">
        <v>1029</v>
      </c>
      <c r="O586" s="107" t="s">
        <v>1029</v>
      </c>
      <c r="P586" s="107">
        <v>0.148588410104012</v>
      </c>
      <c r="Q586" s="107">
        <v>0.44576523031203608</v>
      </c>
      <c r="R586" s="107" t="s">
        <v>1029</v>
      </c>
      <c r="S586" s="107" t="s">
        <v>1029</v>
      </c>
    </row>
    <row r="587" spans="2:19" s="54" customFormat="1">
      <c r="B587" s="296">
        <v>6700000</v>
      </c>
      <c r="C587" s="300" t="s">
        <v>616</v>
      </c>
      <c r="D587" s="291">
        <v>100</v>
      </c>
      <c r="E587" s="292">
        <v>97.629203452038169</v>
      </c>
      <c r="F587" s="292">
        <v>1.0051912839334682</v>
      </c>
      <c r="G587" s="292">
        <v>0.2678305723638521</v>
      </c>
      <c r="H587" s="292">
        <v>9.9196508282908172E-2</v>
      </c>
      <c r="I587" s="292">
        <v>8.597030717852043E-2</v>
      </c>
      <c r="J587" s="292">
        <v>0.23145851932678585</v>
      </c>
      <c r="K587" s="292">
        <v>4.6291703865357151E-2</v>
      </c>
      <c r="L587" s="292">
        <v>2.3145851932678575E-2</v>
      </c>
      <c r="M587" s="292">
        <v>5.6211354693647964E-2</v>
      </c>
      <c r="N587" s="292">
        <v>6.2824455245841848E-2</v>
      </c>
      <c r="O587" s="292" t="s">
        <v>1029</v>
      </c>
      <c r="P587" s="292">
        <v>1.3226201104387759E-2</v>
      </c>
      <c r="Q587" s="292">
        <v>0.14879476242436226</v>
      </c>
      <c r="R587" s="292">
        <v>0.12234236021558681</v>
      </c>
      <c r="S587" s="292">
        <v>0.20831266739410725</v>
      </c>
    </row>
    <row r="588" spans="2:19">
      <c r="B588" s="24">
        <v>6701000</v>
      </c>
      <c r="C588" s="273" t="s">
        <v>617</v>
      </c>
      <c r="D588" s="63">
        <v>100</v>
      </c>
      <c r="E588" s="107">
        <v>96.279317697228237</v>
      </c>
      <c r="F588" s="107">
        <v>1.15138592750533</v>
      </c>
      <c r="G588" s="107">
        <v>0.43710021321961606</v>
      </c>
      <c r="H588" s="107">
        <v>0.11727078891257989</v>
      </c>
      <c r="I588" s="107">
        <v>0.15991471215351805</v>
      </c>
      <c r="J588" s="107">
        <v>0.45842217484008502</v>
      </c>
      <c r="K588" s="107" t="s">
        <v>1029</v>
      </c>
      <c r="L588" s="107">
        <v>7.4626865671641743E-2</v>
      </c>
      <c r="M588" s="107">
        <v>8.5287846481876289E-2</v>
      </c>
      <c r="N588" s="107">
        <v>0.15991471215351805</v>
      </c>
      <c r="O588" s="107" t="s">
        <v>1029</v>
      </c>
      <c r="P588" s="107">
        <v>3.1982942430703605E-2</v>
      </c>
      <c r="Q588" s="107">
        <v>0.41577825159914689</v>
      </c>
      <c r="R588" s="107">
        <v>0.21321961620469074</v>
      </c>
      <c r="S588" s="107">
        <v>0.41577825159914716</v>
      </c>
    </row>
    <row r="589" spans="2:19">
      <c r="B589" s="24">
        <v>6710000</v>
      </c>
      <c r="C589" s="273" t="s">
        <v>618</v>
      </c>
      <c r="D589" s="63">
        <v>100</v>
      </c>
      <c r="E589" s="107">
        <v>96.072013093289598</v>
      </c>
      <c r="F589" s="107">
        <v>3.6006546644844524</v>
      </c>
      <c r="G589" s="107" t="s">
        <v>1029</v>
      </c>
      <c r="H589" s="107" t="s">
        <v>1029</v>
      </c>
      <c r="I589" s="107" t="s">
        <v>1029</v>
      </c>
      <c r="J589" s="107" t="s">
        <v>1029</v>
      </c>
      <c r="K589" s="107" t="s">
        <v>1029</v>
      </c>
      <c r="L589" s="107" t="s">
        <v>1029</v>
      </c>
      <c r="M589" s="107" t="s">
        <v>1029</v>
      </c>
      <c r="N589" s="107" t="s">
        <v>1029</v>
      </c>
      <c r="O589" s="107" t="s">
        <v>1029</v>
      </c>
      <c r="P589" s="107" t="s">
        <v>1029</v>
      </c>
      <c r="Q589" s="107" t="s">
        <v>1029</v>
      </c>
      <c r="R589" s="107" t="s">
        <v>1029</v>
      </c>
      <c r="S589" s="107">
        <v>0.32733224222585927</v>
      </c>
    </row>
    <row r="590" spans="2:19">
      <c r="B590" s="24">
        <v>6711000</v>
      </c>
      <c r="C590" s="273" t="s">
        <v>619</v>
      </c>
      <c r="D590" s="63">
        <v>100</v>
      </c>
      <c r="E590" s="107">
        <v>96.14583333333357</v>
      </c>
      <c r="F590" s="107">
        <v>2.0833333333333357</v>
      </c>
      <c r="G590" s="107">
        <v>0.15625000000000014</v>
      </c>
      <c r="H590" s="107">
        <v>0.93750000000000089</v>
      </c>
      <c r="I590" s="107" t="s">
        <v>1029</v>
      </c>
      <c r="J590" s="107">
        <v>0.31250000000000028</v>
      </c>
      <c r="K590" s="107" t="s">
        <v>1029</v>
      </c>
      <c r="L590" s="107" t="s">
        <v>1029</v>
      </c>
      <c r="M590" s="107">
        <v>0.10416666666666675</v>
      </c>
      <c r="N590" s="107" t="s">
        <v>1029</v>
      </c>
      <c r="O590" s="107" t="s">
        <v>1029</v>
      </c>
      <c r="P590" s="107">
        <v>5.2083333333333377E-2</v>
      </c>
      <c r="Q590" s="107" t="s">
        <v>1029</v>
      </c>
      <c r="R590" s="107">
        <v>0.15625000000000014</v>
      </c>
      <c r="S590" s="107">
        <v>5.2083333333333377E-2</v>
      </c>
    </row>
    <row r="591" spans="2:19">
      <c r="B591" s="24">
        <v>6712000</v>
      </c>
      <c r="C591" s="273" t="s">
        <v>620</v>
      </c>
      <c r="D591" s="63">
        <v>100</v>
      </c>
      <c r="E591" s="107">
        <v>100</v>
      </c>
      <c r="F591" s="107" t="s">
        <v>1029</v>
      </c>
      <c r="G591" s="107" t="s">
        <v>1029</v>
      </c>
      <c r="H591" s="107" t="s">
        <v>1029</v>
      </c>
      <c r="I591" s="107" t="s">
        <v>1029</v>
      </c>
      <c r="J591" s="107" t="s">
        <v>1029</v>
      </c>
      <c r="K591" s="107" t="s">
        <v>1029</v>
      </c>
      <c r="L591" s="107" t="s">
        <v>1029</v>
      </c>
      <c r="M591" s="107" t="s">
        <v>1029</v>
      </c>
      <c r="N591" s="107" t="s">
        <v>1029</v>
      </c>
      <c r="O591" s="107" t="s">
        <v>1029</v>
      </c>
      <c r="P591" s="107" t="s">
        <v>1029</v>
      </c>
      <c r="Q591" s="107" t="s">
        <v>1029</v>
      </c>
      <c r="R591" s="107" t="s">
        <v>1029</v>
      </c>
      <c r="S591" s="107" t="s">
        <v>1029</v>
      </c>
    </row>
    <row r="592" spans="2:19">
      <c r="B592" s="24">
        <v>6713000</v>
      </c>
      <c r="C592" s="273" t="s">
        <v>621</v>
      </c>
      <c r="D592" s="63">
        <v>100</v>
      </c>
      <c r="E592" s="107">
        <v>98.569725864124138</v>
      </c>
      <c r="F592" s="107">
        <v>1.3110846245530408</v>
      </c>
      <c r="G592" s="107" t="s">
        <v>1029</v>
      </c>
      <c r="H592" s="107" t="s">
        <v>1029</v>
      </c>
      <c r="I592" s="107" t="s">
        <v>1029</v>
      </c>
      <c r="J592" s="107">
        <v>0.11918951132300371</v>
      </c>
      <c r="K592" s="107" t="s">
        <v>1029</v>
      </c>
      <c r="L592" s="107" t="s">
        <v>1029</v>
      </c>
      <c r="M592" s="107" t="s">
        <v>1029</v>
      </c>
      <c r="N592" s="107" t="s">
        <v>1029</v>
      </c>
      <c r="O592" s="107" t="s">
        <v>1029</v>
      </c>
      <c r="P592" s="107" t="s">
        <v>1029</v>
      </c>
      <c r="Q592" s="107" t="s">
        <v>1029</v>
      </c>
      <c r="R592" s="107" t="s">
        <v>1029</v>
      </c>
      <c r="S592" s="107" t="s">
        <v>1029</v>
      </c>
    </row>
    <row r="593" spans="2:19">
      <c r="B593" s="24">
        <v>6714000</v>
      </c>
      <c r="C593" s="277" t="s">
        <v>622</v>
      </c>
      <c r="D593" s="63">
        <v>100</v>
      </c>
      <c r="E593" s="107">
        <v>98.407079646017706</v>
      </c>
      <c r="F593" s="107" t="s">
        <v>1029</v>
      </c>
      <c r="G593" s="107">
        <v>0.70796460176991127</v>
      </c>
      <c r="H593" s="107" t="s">
        <v>1029</v>
      </c>
      <c r="I593" s="107" t="s">
        <v>1029</v>
      </c>
      <c r="J593" s="107" t="s">
        <v>1029</v>
      </c>
      <c r="K593" s="107" t="s">
        <v>1029</v>
      </c>
      <c r="L593" s="107" t="s">
        <v>1029</v>
      </c>
      <c r="M593" s="107" t="s">
        <v>1029</v>
      </c>
      <c r="N593" s="107" t="s">
        <v>1029</v>
      </c>
      <c r="O593" s="107" t="s">
        <v>1029</v>
      </c>
      <c r="P593" s="107" t="s">
        <v>1029</v>
      </c>
      <c r="Q593" s="107" t="s">
        <v>1029</v>
      </c>
      <c r="R593" s="107">
        <v>0.26548672566371673</v>
      </c>
      <c r="S593" s="107">
        <v>0.61946902654867231</v>
      </c>
    </row>
    <row r="594" spans="2:19">
      <c r="B594" s="24">
        <v>6715000</v>
      </c>
      <c r="C594" s="273" t="s">
        <v>623</v>
      </c>
      <c r="D594" s="63">
        <v>100</v>
      </c>
      <c r="E594" s="107">
        <v>98.273381294964054</v>
      </c>
      <c r="F594" s="107">
        <v>1.2949640287769781</v>
      </c>
      <c r="G594" s="107">
        <v>0.1438848920863309</v>
      </c>
      <c r="H594" s="107" t="s">
        <v>1029</v>
      </c>
      <c r="I594" s="107" t="s">
        <v>1029</v>
      </c>
      <c r="J594" s="107">
        <v>0.1438848920863309</v>
      </c>
      <c r="K594" s="107" t="s">
        <v>1029</v>
      </c>
      <c r="L594" s="107" t="s">
        <v>1029</v>
      </c>
      <c r="M594" s="107" t="s">
        <v>1029</v>
      </c>
      <c r="N594" s="107" t="s">
        <v>1029</v>
      </c>
      <c r="O594" s="107" t="s">
        <v>1029</v>
      </c>
      <c r="P594" s="107" t="s">
        <v>1029</v>
      </c>
      <c r="Q594" s="107" t="s">
        <v>1029</v>
      </c>
      <c r="R594" s="107" t="s">
        <v>1029</v>
      </c>
      <c r="S594" s="107">
        <v>0.1438848920863309</v>
      </c>
    </row>
    <row r="595" spans="2:19">
      <c r="B595" s="24">
        <v>6716000</v>
      </c>
      <c r="C595" s="273" t="s">
        <v>192</v>
      </c>
      <c r="D595" s="63">
        <v>100</v>
      </c>
      <c r="E595" s="107">
        <v>99.647266313932974</v>
      </c>
      <c r="F595" s="107" t="s">
        <v>1029</v>
      </c>
      <c r="G595" s="107" t="s">
        <v>1029</v>
      </c>
      <c r="H595" s="107" t="s">
        <v>1029</v>
      </c>
      <c r="I595" s="107" t="s">
        <v>1029</v>
      </c>
      <c r="J595" s="107" t="s">
        <v>1029</v>
      </c>
      <c r="K595" s="107" t="s">
        <v>1029</v>
      </c>
      <c r="L595" s="107" t="s">
        <v>1029</v>
      </c>
      <c r="M595" s="107">
        <v>0.17636684303350955</v>
      </c>
      <c r="N595" s="107" t="s">
        <v>1029</v>
      </c>
      <c r="O595" s="107" t="s">
        <v>1029</v>
      </c>
      <c r="P595" s="107" t="s">
        <v>1029</v>
      </c>
      <c r="Q595" s="107" t="s">
        <v>1029</v>
      </c>
      <c r="R595" s="107" t="s">
        <v>1029</v>
      </c>
      <c r="S595" s="107">
        <v>0.17636684303350955</v>
      </c>
    </row>
    <row r="596" spans="2:19">
      <c r="B596" s="24">
        <v>6717000</v>
      </c>
      <c r="C596" s="273" t="s">
        <v>135</v>
      </c>
      <c r="D596" s="63">
        <v>100</v>
      </c>
      <c r="E596" s="107">
        <v>98.679471788715389</v>
      </c>
      <c r="F596" s="107">
        <v>0.48019207683073201</v>
      </c>
      <c r="G596" s="107">
        <v>0.240096038415366</v>
      </c>
      <c r="H596" s="107" t="s">
        <v>1029</v>
      </c>
      <c r="I596" s="107">
        <v>0.36014405762304902</v>
      </c>
      <c r="J596" s="107" t="s">
        <v>1029</v>
      </c>
      <c r="K596" s="107" t="s">
        <v>1029</v>
      </c>
      <c r="L596" s="107" t="s">
        <v>1029</v>
      </c>
      <c r="M596" s="107">
        <v>0.240096038415366</v>
      </c>
      <c r="N596" s="107" t="s">
        <v>1029</v>
      </c>
      <c r="O596" s="107" t="s">
        <v>1029</v>
      </c>
      <c r="P596" s="107" t="s">
        <v>1029</v>
      </c>
      <c r="Q596" s="107" t="s">
        <v>1029</v>
      </c>
      <c r="R596" s="107" t="s">
        <v>1029</v>
      </c>
      <c r="S596" s="107" t="s">
        <v>1029</v>
      </c>
    </row>
    <row r="597" spans="2:19">
      <c r="B597" s="24">
        <v>6718000</v>
      </c>
      <c r="C597" s="273" t="s">
        <v>624</v>
      </c>
      <c r="D597" s="63">
        <v>100</v>
      </c>
      <c r="E597" s="107">
        <v>99.86033519553061</v>
      </c>
      <c r="F597" s="107" t="s">
        <v>1029</v>
      </c>
      <c r="G597" s="107" t="s">
        <v>1029</v>
      </c>
      <c r="H597" s="107" t="s">
        <v>1029</v>
      </c>
      <c r="I597" s="107" t="s">
        <v>1029</v>
      </c>
      <c r="J597" s="107" t="s">
        <v>1029</v>
      </c>
      <c r="K597" s="107" t="s">
        <v>1029</v>
      </c>
      <c r="L597" s="107" t="s">
        <v>1029</v>
      </c>
      <c r="M597" s="107" t="s">
        <v>1029</v>
      </c>
      <c r="N597" s="107" t="s">
        <v>1029</v>
      </c>
      <c r="O597" s="107" t="s">
        <v>1029</v>
      </c>
      <c r="P597" s="107" t="s">
        <v>1029</v>
      </c>
      <c r="Q597" s="107">
        <v>0.13966480446927376</v>
      </c>
      <c r="R597" s="107" t="s">
        <v>1029</v>
      </c>
      <c r="S597" s="107" t="s">
        <v>1029</v>
      </c>
    </row>
    <row r="598" spans="2:19">
      <c r="B598" s="24">
        <v>6719000</v>
      </c>
      <c r="C598" s="273" t="s">
        <v>625</v>
      </c>
      <c r="D598" s="63">
        <v>100</v>
      </c>
      <c r="E598" s="107">
        <v>98.826979472140735</v>
      </c>
      <c r="F598" s="107">
        <v>0.87976539589442759</v>
      </c>
      <c r="G598" s="107" t="s">
        <v>1029</v>
      </c>
      <c r="H598" s="107" t="s">
        <v>1029</v>
      </c>
      <c r="I598" s="107" t="s">
        <v>1029</v>
      </c>
      <c r="J598" s="107" t="s">
        <v>1029</v>
      </c>
      <c r="K598" s="107" t="s">
        <v>1029</v>
      </c>
      <c r="L598" s="107" t="s">
        <v>1029</v>
      </c>
      <c r="M598" s="107" t="s">
        <v>1029</v>
      </c>
      <c r="N598" s="107">
        <v>0.29325513196480918</v>
      </c>
      <c r="O598" s="107" t="s">
        <v>1029</v>
      </c>
      <c r="P598" s="107" t="s">
        <v>1029</v>
      </c>
      <c r="Q598" s="107" t="s">
        <v>1029</v>
      </c>
      <c r="R598" s="107" t="s">
        <v>1029</v>
      </c>
      <c r="S598" s="107" t="s">
        <v>1029</v>
      </c>
    </row>
    <row r="599" spans="2:19">
      <c r="B599" s="24">
        <v>6720000</v>
      </c>
      <c r="C599" s="273" t="s">
        <v>626</v>
      </c>
      <c r="D599" s="63">
        <v>100</v>
      </c>
      <c r="E599" s="107">
        <v>97.547683923705733</v>
      </c>
      <c r="F599" s="107" t="s">
        <v>1029</v>
      </c>
      <c r="G599" s="107">
        <v>0.27247956403269719</v>
      </c>
      <c r="H599" s="107">
        <v>0.27247956403269719</v>
      </c>
      <c r="I599" s="107">
        <v>1.6348773841961834</v>
      </c>
      <c r="J599" s="107" t="s">
        <v>1029</v>
      </c>
      <c r="K599" s="107" t="s">
        <v>1029</v>
      </c>
      <c r="L599" s="107" t="s">
        <v>1029</v>
      </c>
      <c r="M599" s="107" t="s">
        <v>1029</v>
      </c>
      <c r="N599" s="107">
        <v>0.27247956403269719</v>
      </c>
      <c r="O599" s="107" t="s">
        <v>1029</v>
      </c>
      <c r="P599" s="107" t="s">
        <v>1029</v>
      </c>
      <c r="Q599" s="107" t="s">
        <v>1029</v>
      </c>
      <c r="R599" s="107" t="s">
        <v>1029</v>
      </c>
      <c r="S599" s="107" t="s">
        <v>1029</v>
      </c>
    </row>
    <row r="600" spans="2:19">
      <c r="B600" s="24">
        <v>6721000</v>
      </c>
      <c r="C600" s="273" t="s">
        <v>627</v>
      </c>
      <c r="D600" s="63">
        <v>100</v>
      </c>
      <c r="E600" s="107">
        <v>97.033898305084747</v>
      </c>
      <c r="F600" s="107">
        <v>2.4011299435028266</v>
      </c>
      <c r="G600" s="107">
        <v>7.0621468926553729E-2</v>
      </c>
      <c r="H600" s="107" t="s">
        <v>1029</v>
      </c>
      <c r="I600" s="107">
        <v>0.14124293785310746</v>
      </c>
      <c r="J600" s="107" t="s">
        <v>1029</v>
      </c>
      <c r="K600" s="107" t="s">
        <v>1029</v>
      </c>
      <c r="L600" s="107" t="s">
        <v>1029</v>
      </c>
      <c r="M600" s="107">
        <v>0.14124293785310746</v>
      </c>
      <c r="N600" s="107" t="s">
        <v>1029</v>
      </c>
      <c r="O600" s="107" t="s">
        <v>1029</v>
      </c>
      <c r="P600" s="107" t="s">
        <v>1029</v>
      </c>
      <c r="Q600" s="107" t="s">
        <v>1029</v>
      </c>
      <c r="R600" s="107">
        <v>7.0621468926553729E-2</v>
      </c>
      <c r="S600" s="107">
        <v>0.14124293785310746</v>
      </c>
    </row>
    <row r="601" spans="2:19">
      <c r="B601" s="24">
        <v>6722000</v>
      </c>
      <c r="C601" s="273" t="s">
        <v>628</v>
      </c>
      <c r="D601" s="63">
        <v>100</v>
      </c>
      <c r="E601" s="107">
        <v>97.014925373134375</v>
      </c>
      <c r="F601" s="107" t="s">
        <v>1029</v>
      </c>
      <c r="G601" s="107">
        <v>2.6119402985074633</v>
      </c>
      <c r="H601" s="107" t="s">
        <v>1029</v>
      </c>
      <c r="I601" s="107" t="s">
        <v>1029</v>
      </c>
      <c r="J601" s="107" t="s">
        <v>1029</v>
      </c>
      <c r="K601" s="107" t="s">
        <v>1029</v>
      </c>
      <c r="L601" s="107" t="s">
        <v>1029</v>
      </c>
      <c r="M601" s="107" t="s">
        <v>1029</v>
      </c>
      <c r="N601" s="107" t="s">
        <v>1029</v>
      </c>
      <c r="O601" s="107" t="s">
        <v>1029</v>
      </c>
      <c r="P601" s="107" t="s">
        <v>1029</v>
      </c>
      <c r="Q601" s="107" t="s">
        <v>1029</v>
      </c>
      <c r="R601" s="107">
        <v>0.18656716417910452</v>
      </c>
      <c r="S601" s="107">
        <v>0.18656716417910452</v>
      </c>
    </row>
    <row r="602" spans="2:19">
      <c r="B602" s="24">
        <v>6723000</v>
      </c>
      <c r="C602" s="273" t="s">
        <v>629</v>
      </c>
      <c r="D602" s="63">
        <v>100</v>
      </c>
      <c r="E602" s="107">
        <v>99.27360774818402</v>
      </c>
      <c r="F602" s="107">
        <v>0.72639225181598066</v>
      </c>
      <c r="G602" s="107" t="s">
        <v>1029</v>
      </c>
      <c r="H602" s="107" t="s">
        <v>1029</v>
      </c>
      <c r="I602" s="107" t="s">
        <v>1029</v>
      </c>
      <c r="J602" s="107" t="s">
        <v>1029</v>
      </c>
      <c r="K602" s="107" t="s">
        <v>1029</v>
      </c>
      <c r="L602" s="107" t="s">
        <v>1029</v>
      </c>
      <c r="M602" s="107" t="s">
        <v>1029</v>
      </c>
      <c r="N602" s="107" t="s">
        <v>1029</v>
      </c>
      <c r="O602" s="107" t="s">
        <v>1029</v>
      </c>
      <c r="P602" s="107" t="s">
        <v>1029</v>
      </c>
      <c r="Q602" s="107" t="s">
        <v>1029</v>
      </c>
      <c r="R602" s="107" t="s">
        <v>1029</v>
      </c>
      <c r="S602" s="107" t="s">
        <v>1029</v>
      </c>
    </row>
    <row r="603" spans="2:19">
      <c r="B603" s="24">
        <v>6724000</v>
      </c>
      <c r="C603" s="273" t="s">
        <v>630</v>
      </c>
      <c r="D603" s="63">
        <v>100</v>
      </c>
      <c r="E603" s="107">
        <v>100</v>
      </c>
      <c r="F603" s="107" t="s">
        <v>1029</v>
      </c>
      <c r="G603" s="107" t="s">
        <v>1029</v>
      </c>
      <c r="H603" s="107" t="s">
        <v>1029</v>
      </c>
      <c r="I603" s="107" t="s">
        <v>1029</v>
      </c>
      <c r="J603" s="107" t="s">
        <v>1029</v>
      </c>
      <c r="K603" s="107" t="s">
        <v>1029</v>
      </c>
      <c r="L603" s="107" t="s">
        <v>1029</v>
      </c>
      <c r="M603" s="107" t="s">
        <v>1029</v>
      </c>
      <c r="N603" s="107" t="s">
        <v>1029</v>
      </c>
      <c r="O603" s="107" t="s">
        <v>1029</v>
      </c>
      <c r="P603" s="107" t="s">
        <v>1029</v>
      </c>
      <c r="Q603" s="107" t="s">
        <v>1029</v>
      </c>
      <c r="R603" s="107" t="s">
        <v>1029</v>
      </c>
      <c r="S603" s="107" t="s">
        <v>1029</v>
      </c>
    </row>
    <row r="604" spans="2:19">
      <c r="B604" s="24">
        <v>6725000</v>
      </c>
      <c r="C604" s="273" t="s">
        <v>631</v>
      </c>
      <c r="D604" s="63">
        <v>100</v>
      </c>
      <c r="E604" s="107">
        <v>95.847362514029243</v>
      </c>
      <c r="F604" s="107">
        <v>3.2547699214365844</v>
      </c>
      <c r="G604" s="107" t="s">
        <v>1029</v>
      </c>
      <c r="H604" s="107" t="s">
        <v>1029</v>
      </c>
      <c r="I604" s="107" t="s">
        <v>1029</v>
      </c>
      <c r="J604" s="107">
        <v>0.56116722783389383</v>
      </c>
      <c r="K604" s="107" t="s">
        <v>1029</v>
      </c>
      <c r="L604" s="107" t="s">
        <v>1029</v>
      </c>
      <c r="M604" s="107" t="s">
        <v>1029</v>
      </c>
      <c r="N604" s="107" t="s">
        <v>1029</v>
      </c>
      <c r="O604" s="107" t="s">
        <v>1029</v>
      </c>
      <c r="P604" s="107" t="s">
        <v>1029</v>
      </c>
      <c r="Q604" s="107" t="s">
        <v>1029</v>
      </c>
      <c r="R604" s="107" t="s">
        <v>1029</v>
      </c>
      <c r="S604" s="107">
        <v>0.33670033670033628</v>
      </c>
    </row>
    <row r="605" spans="2:19">
      <c r="B605" s="24">
        <v>6726000</v>
      </c>
      <c r="C605" s="273" t="s">
        <v>632</v>
      </c>
      <c r="D605" s="63">
        <v>100</v>
      </c>
      <c r="E605" s="107">
        <v>100</v>
      </c>
      <c r="F605" s="107" t="s">
        <v>1029</v>
      </c>
      <c r="G605" s="107" t="s">
        <v>1029</v>
      </c>
      <c r="H605" s="107" t="s">
        <v>1029</v>
      </c>
      <c r="I605" s="107" t="s">
        <v>1029</v>
      </c>
      <c r="J605" s="107" t="s">
        <v>1029</v>
      </c>
      <c r="K605" s="107" t="s">
        <v>1029</v>
      </c>
      <c r="L605" s="107" t="s">
        <v>1029</v>
      </c>
      <c r="M605" s="107" t="s">
        <v>1029</v>
      </c>
      <c r="N605" s="107" t="s">
        <v>1029</v>
      </c>
      <c r="O605" s="107" t="s">
        <v>1029</v>
      </c>
      <c r="P605" s="107" t="s">
        <v>1029</v>
      </c>
      <c r="Q605" s="107" t="s">
        <v>1029</v>
      </c>
      <c r="R605" s="107" t="s">
        <v>1029</v>
      </c>
      <c r="S605" s="107" t="s">
        <v>1029</v>
      </c>
    </row>
    <row r="606" spans="2:19">
      <c r="B606" s="24">
        <v>6726100</v>
      </c>
      <c r="C606" s="273" t="s">
        <v>633</v>
      </c>
      <c r="D606" s="63">
        <v>100</v>
      </c>
      <c r="E606" s="107">
        <v>99.466666666666669</v>
      </c>
      <c r="F606" s="107">
        <v>0.53333333333333333</v>
      </c>
      <c r="G606" s="107" t="s">
        <v>1029</v>
      </c>
      <c r="H606" s="107" t="s">
        <v>1029</v>
      </c>
      <c r="I606" s="107" t="s">
        <v>1029</v>
      </c>
      <c r="J606" s="107" t="s">
        <v>1029</v>
      </c>
      <c r="K606" s="107" t="s">
        <v>1029</v>
      </c>
      <c r="L606" s="107" t="s">
        <v>1029</v>
      </c>
      <c r="M606" s="107" t="s">
        <v>1029</v>
      </c>
      <c r="N606" s="107" t="s">
        <v>1029</v>
      </c>
      <c r="O606" s="107" t="s">
        <v>1029</v>
      </c>
      <c r="P606" s="107" t="s">
        <v>1029</v>
      </c>
      <c r="Q606" s="107" t="s">
        <v>1029</v>
      </c>
      <c r="R606" s="107" t="s">
        <v>1029</v>
      </c>
      <c r="S606" s="107" t="s">
        <v>1029</v>
      </c>
    </row>
    <row r="607" spans="2:19">
      <c r="B607" s="24">
        <v>6727000</v>
      </c>
      <c r="C607" s="273" t="s">
        <v>634</v>
      </c>
      <c r="D607" s="63">
        <v>100</v>
      </c>
      <c r="E607" s="107">
        <v>97.253433208489426</v>
      </c>
      <c r="F607" s="107">
        <v>0.49937578027465701</v>
      </c>
      <c r="G607" s="107" t="s">
        <v>1029</v>
      </c>
      <c r="H607" s="107" t="s">
        <v>1029</v>
      </c>
      <c r="I607" s="107" t="s">
        <v>1029</v>
      </c>
      <c r="J607" s="107">
        <v>0.74906367041198552</v>
      </c>
      <c r="K607" s="107" t="s">
        <v>1029</v>
      </c>
      <c r="L607" s="107" t="s">
        <v>1029</v>
      </c>
      <c r="M607" s="107">
        <v>0.24968789013732851</v>
      </c>
      <c r="N607" s="107">
        <v>0.12484394506866425</v>
      </c>
      <c r="O607" s="107" t="s">
        <v>1029</v>
      </c>
      <c r="P607" s="107" t="s">
        <v>1029</v>
      </c>
      <c r="Q607" s="107" t="s">
        <v>1029</v>
      </c>
      <c r="R607" s="107">
        <v>0.74906367041198552</v>
      </c>
      <c r="S607" s="107">
        <v>0.37453183520599276</v>
      </c>
    </row>
    <row r="608" spans="2:19">
      <c r="B608" s="24">
        <v>6728000</v>
      </c>
      <c r="C608" s="273" t="s">
        <v>635</v>
      </c>
      <c r="D608" s="63">
        <v>100</v>
      </c>
      <c r="E608" s="107">
        <v>99.381443298968961</v>
      </c>
      <c r="F608" s="107" t="s">
        <v>1029</v>
      </c>
      <c r="G608" s="107">
        <v>0.20618556701030885</v>
      </c>
      <c r="H608" s="107" t="s">
        <v>1029</v>
      </c>
      <c r="I608" s="107" t="s">
        <v>1029</v>
      </c>
      <c r="J608" s="107">
        <v>0.4123711340206177</v>
      </c>
      <c r="K608" s="107" t="s">
        <v>1029</v>
      </c>
      <c r="L608" s="107" t="s">
        <v>1029</v>
      </c>
      <c r="M608" s="107" t="s">
        <v>1029</v>
      </c>
      <c r="N608" s="107" t="s">
        <v>1029</v>
      </c>
      <c r="O608" s="107" t="s">
        <v>1029</v>
      </c>
      <c r="P608" s="107" t="s">
        <v>1029</v>
      </c>
      <c r="Q608" s="107" t="s">
        <v>1029</v>
      </c>
      <c r="R608" s="107" t="s">
        <v>1029</v>
      </c>
      <c r="S608" s="107" t="s">
        <v>1029</v>
      </c>
    </row>
    <row r="609" spans="2:19">
      <c r="B609" s="24">
        <v>6729000</v>
      </c>
      <c r="C609" s="273" t="s">
        <v>636</v>
      </c>
      <c r="D609" s="63">
        <v>100</v>
      </c>
      <c r="E609" s="107">
        <v>98.060512024825499</v>
      </c>
      <c r="F609" s="107">
        <v>0.69821567106283944</v>
      </c>
      <c r="G609" s="107">
        <v>7.7579519006982151E-2</v>
      </c>
      <c r="H609" s="107" t="s">
        <v>1029</v>
      </c>
      <c r="I609" s="107" t="s">
        <v>1029</v>
      </c>
      <c r="J609" s="107" t="s">
        <v>1029</v>
      </c>
      <c r="K609" s="107">
        <v>1.008533747090768</v>
      </c>
      <c r="L609" s="107" t="s">
        <v>1029</v>
      </c>
      <c r="M609" s="107" t="s">
        <v>1029</v>
      </c>
      <c r="N609" s="107" t="s">
        <v>1029</v>
      </c>
      <c r="O609" s="107" t="s">
        <v>1029</v>
      </c>
      <c r="P609" s="107" t="s">
        <v>1029</v>
      </c>
      <c r="Q609" s="107" t="s">
        <v>1029</v>
      </c>
      <c r="R609" s="107">
        <v>0.1551590380139643</v>
      </c>
      <c r="S609" s="107" t="s">
        <v>1029</v>
      </c>
    </row>
    <row r="610" spans="2:19">
      <c r="B610" s="24">
        <v>6730000</v>
      </c>
      <c r="C610" s="273" t="s">
        <v>637</v>
      </c>
      <c r="D610" s="63">
        <v>100</v>
      </c>
      <c r="E610" s="107">
        <v>98.741418764302139</v>
      </c>
      <c r="F610" s="107">
        <v>0.11441647597254011</v>
      </c>
      <c r="G610" s="107">
        <v>0.34324942791762031</v>
      </c>
      <c r="H610" s="107" t="s">
        <v>1029</v>
      </c>
      <c r="I610" s="107" t="s">
        <v>1029</v>
      </c>
      <c r="J610" s="107">
        <v>0.45766590389016043</v>
      </c>
      <c r="K610" s="107">
        <v>0.11441647597254011</v>
      </c>
      <c r="L610" s="107" t="s">
        <v>1029</v>
      </c>
      <c r="M610" s="107" t="s">
        <v>1029</v>
      </c>
      <c r="N610" s="107" t="s">
        <v>1029</v>
      </c>
      <c r="O610" s="107" t="s">
        <v>1029</v>
      </c>
      <c r="P610" s="107" t="s">
        <v>1029</v>
      </c>
      <c r="Q610" s="107">
        <v>0.11441647597254011</v>
      </c>
      <c r="R610" s="107">
        <v>0.11441647597254011</v>
      </c>
      <c r="S610" s="107" t="s">
        <v>1029</v>
      </c>
    </row>
    <row r="611" spans="2:19">
      <c r="B611" s="24">
        <v>6731000</v>
      </c>
      <c r="C611" s="273" t="s">
        <v>638</v>
      </c>
      <c r="D611" s="63">
        <v>100</v>
      </c>
      <c r="E611" s="107">
        <v>98.035363457760354</v>
      </c>
      <c r="F611" s="107">
        <v>1.1787819253438117</v>
      </c>
      <c r="G611" s="107">
        <v>0.78585461689587444</v>
      </c>
      <c r="H611" s="107" t="s">
        <v>1029</v>
      </c>
      <c r="I611" s="107" t="s">
        <v>1029</v>
      </c>
      <c r="J611" s="107" t="s">
        <v>1029</v>
      </c>
      <c r="K611" s="107" t="s">
        <v>1029</v>
      </c>
      <c r="L611" s="107" t="s">
        <v>1029</v>
      </c>
      <c r="M611" s="107" t="s">
        <v>1029</v>
      </c>
      <c r="N611" s="107" t="s">
        <v>1029</v>
      </c>
      <c r="O611" s="107" t="s">
        <v>1029</v>
      </c>
      <c r="P611" s="107" t="s">
        <v>1029</v>
      </c>
      <c r="Q611" s="107" t="s">
        <v>1029</v>
      </c>
      <c r="R611" s="107" t="s">
        <v>1029</v>
      </c>
      <c r="S611" s="107" t="s">
        <v>1029</v>
      </c>
    </row>
    <row r="612" spans="2:19">
      <c r="B612" s="24">
        <v>6732000</v>
      </c>
      <c r="C612" s="273" t="s">
        <v>639</v>
      </c>
      <c r="D612" s="63">
        <v>100</v>
      </c>
      <c r="E612" s="107">
        <v>98.78987898789876</v>
      </c>
      <c r="F612" s="107">
        <v>0.88008800880088078</v>
      </c>
      <c r="G612" s="107" t="s">
        <v>1029</v>
      </c>
      <c r="H612" s="107" t="s">
        <v>1029</v>
      </c>
      <c r="I612" s="107" t="s">
        <v>1029</v>
      </c>
      <c r="J612" s="107" t="s">
        <v>1029</v>
      </c>
      <c r="K612" s="107" t="s">
        <v>1029</v>
      </c>
      <c r="L612" s="107" t="s">
        <v>1029</v>
      </c>
      <c r="M612" s="107" t="s">
        <v>1029</v>
      </c>
      <c r="N612" s="107" t="s">
        <v>1029</v>
      </c>
      <c r="O612" s="107" t="s">
        <v>1029</v>
      </c>
      <c r="P612" s="107" t="s">
        <v>1029</v>
      </c>
      <c r="Q612" s="107">
        <v>0.1650165016501651</v>
      </c>
      <c r="R612" s="107" t="s">
        <v>1029</v>
      </c>
      <c r="S612" s="107">
        <v>0.1650165016501651</v>
      </c>
    </row>
    <row r="613" spans="2:19" s="54" customFormat="1">
      <c r="B613" s="296">
        <v>8000000</v>
      </c>
      <c r="C613" s="300" t="s">
        <v>640</v>
      </c>
      <c r="D613" s="291">
        <v>100</v>
      </c>
      <c r="E613" s="292">
        <v>96.924806883738029</v>
      </c>
      <c r="F613" s="292">
        <v>0.90935758286888102</v>
      </c>
      <c r="G613" s="292">
        <v>0.23467292461132419</v>
      </c>
      <c r="H613" s="292">
        <v>0.56223721521463021</v>
      </c>
      <c r="I613" s="292">
        <v>0.11570678921808342</v>
      </c>
      <c r="J613" s="292">
        <v>0.30800821355236319</v>
      </c>
      <c r="K613" s="292">
        <v>8.1483654378931986E-3</v>
      </c>
      <c r="L613" s="292">
        <v>5.0519865714937842E-2</v>
      </c>
      <c r="M613" s="292">
        <v>2.7704442488836873E-2</v>
      </c>
      <c r="N613" s="292">
        <v>3.5852807926730075E-2</v>
      </c>
      <c r="O613" s="292">
        <v>8.1483654378931986E-3</v>
      </c>
      <c r="P613" s="292">
        <v>1.6296730875786401E-2</v>
      </c>
      <c r="Q613" s="292">
        <v>0.18741240507154355</v>
      </c>
      <c r="R613" s="292">
        <v>0.22652455917343101</v>
      </c>
      <c r="S613" s="292">
        <v>0.38460284866855898</v>
      </c>
    </row>
    <row r="614" spans="2:19">
      <c r="B614" s="24">
        <v>8001000</v>
      </c>
      <c r="C614" s="273" t="s">
        <v>641</v>
      </c>
      <c r="D614" s="63">
        <v>100</v>
      </c>
      <c r="E614" s="107">
        <v>94.233289646133642</v>
      </c>
      <c r="F614" s="107">
        <v>2.6281299579223161</v>
      </c>
      <c r="G614" s="107">
        <v>0.32420500793267426</v>
      </c>
      <c r="H614" s="107">
        <v>0.44147064909981171</v>
      </c>
      <c r="I614" s="107">
        <v>7.587776781403012E-2</v>
      </c>
      <c r="J614" s="107">
        <v>0.35869490239359691</v>
      </c>
      <c r="K614" s="107" t="s">
        <v>1029</v>
      </c>
      <c r="L614" s="107">
        <v>4.8285852245291895E-2</v>
      </c>
      <c r="M614" s="107">
        <v>6.8979788921845558E-2</v>
      </c>
      <c r="N614" s="107">
        <v>6.2081810029661011E-2</v>
      </c>
      <c r="O614" s="107" t="s">
        <v>1029</v>
      </c>
      <c r="P614" s="107" t="s">
        <v>1029</v>
      </c>
      <c r="Q614" s="107">
        <v>0.51045043802165724</v>
      </c>
      <c r="R614" s="107">
        <v>0.4690625646685499</v>
      </c>
      <c r="S614" s="107">
        <v>0.77947161481685501</v>
      </c>
    </row>
    <row r="615" spans="2:19">
      <c r="B615" s="24">
        <v>8002000</v>
      </c>
      <c r="C615" s="273" t="s">
        <v>642</v>
      </c>
      <c r="D615" s="63">
        <v>100</v>
      </c>
      <c r="E615" s="107">
        <v>93.890977443609131</v>
      </c>
      <c r="F615" s="107">
        <v>0.75187969924812026</v>
      </c>
      <c r="G615" s="107">
        <v>1.0338345864661653</v>
      </c>
      <c r="H615" s="107">
        <v>0.37593984962406013</v>
      </c>
      <c r="I615" s="107" t="s">
        <v>1029</v>
      </c>
      <c r="J615" s="107">
        <v>1.5977443609022555</v>
      </c>
      <c r="K615" s="107" t="s">
        <v>1029</v>
      </c>
      <c r="L615" s="107">
        <v>0.84586466165413532</v>
      </c>
      <c r="M615" s="107" t="s">
        <v>1029</v>
      </c>
      <c r="N615" s="107" t="s">
        <v>1029</v>
      </c>
      <c r="O615" s="107" t="s">
        <v>1029</v>
      </c>
      <c r="P615" s="107">
        <v>0.6578947368421052</v>
      </c>
      <c r="Q615" s="107">
        <v>0.37593984962406013</v>
      </c>
      <c r="R615" s="107">
        <v>0.28195488721804507</v>
      </c>
      <c r="S615" s="107">
        <v>0.18796992481203006</v>
      </c>
    </row>
    <row r="616" spans="2:19">
      <c r="B616" s="24">
        <v>8010000</v>
      </c>
      <c r="C616" s="273" t="s">
        <v>643</v>
      </c>
      <c r="D616" s="63">
        <v>100</v>
      </c>
      <c r="E616" s="107">
        <v>93.717948717949056</v>
      </c>
      <c r="F616" s="107">
        <v>2.9487179487179573</v>
      </c>
      <c r="G616" s="107">
        <v>0.51282051282051433</v>
      </c>
      <c r="H616" s="107">
        <v>1.34615384615385</v>
      </c>
      <c r="I616" s="107" t="s">
        <v>1029</v>
      </c>
      <c r="J616" s="107">
        <v>0.25641025641025716</v>
      </c>
      <c r="K616" s="107">
        <v>6.4102564102564291E-2</v>
      </c>
      <c r="L616" s="107">
        <v>6.4102564102564291E-2</v>
      </c>
      <c r="M616" s="107" t="s">
        <v>1029</v>
      </c>
      <c r="N616" s="107" t="s">
        <v>1029</v>
      </c>
      <c r="O616" s="107" t="s">
        <v>1029</v>
      </c>
      <c r="P616" s="107" t="s">
        <v>1029</v>
      </c>
      <c r="Q616" s="107" t="s">
        <v>1029</v>
      </c>
      <c r="R616" s="107">
        <v>0.8333333333333357</v>
      </c>
      <c r="S616" s="107">
        <v>0.25641025641025716</v>
      </c>
    </row>
    <row r="617" spans="2:19">
      <c r="B617" s="24">
        <v>8011000</v>
      </c>
      <c r="C617" s="273" t="s">
        <v>644</v>
      </c>
      <c r="D617" s="63">
        <v>100</v>
      </c>
      <c r="E617" s="107">
        <v>98.030303030302974</v>
      </c>
      <c r="F617" s="107" t="s">
        <v>1029</v>
      </c>
      <c r="G617" s="107">
        <v>1.3636363636363635</v>
      </c>
      <c r="H617" s="107" t="s">
        <v>1029</v>
      </c>
      <c r="I617" s="107" t="s">
        <v>1029</v>
      </c>
      <c r="J617" s="107" t="s">
        <v>1029</v>
      </c>
      <c r="K617" s="107" t="s">
        <v>1029</v>
      </c>
      <c r="L617" s="107" t="s">
        <v>1029</v>
      </c>
      <c r="M617" s="107" t="s">
        <v>1029</v>
      </c>
      <c r="N617" s="107" t="s">
        <v>1029</v>
      </c>
      <c r="O617" s="107" t="s">
        <v>1029</v>
      </c>
      <c r="P617" s="107" t="s">
        <v>1029</v>
      </c>
      <c r="Q617" s="107" t="s">
        <v>1029</v>
      </c>
      <c r="R617" s="107">
        <v>0.30303030303030304</v>
      </c>
      <c r="S617" s="107">
        <v>0.30303030303030304</v>
      </c>
    </row>
    <row r="618" spans="2:19">
      <c r="B618" s="24">
        <v>8012000</v>
      </c>
      <c r="C618" s="273" t="s">
        <v>645</v>
      </c>
      <c r="D618" s="63">
        <v>100</v>
      </c>
      <c r="E618" s="107">
        <v>96.54390934844173</v>
      </c>
      <c r="F618" s="107">
        <v>0.16997167138810135</v>
      </c>
      <c r="G618" s="107">
        <v>0.4532577903682703</v>
      </c>
      <c r="H618" s="107">
        <v>0.90651558073654059</v>
      </c>
      <c r="I618" s="107" t="s">
        <v>1029</v>
      </c>
      <c r="J618" s="107">
        <v>0.84985835694050671</v>
      </c>
      <c r="K618" s="107" t="s">
        <v>1029</v>
      </c>
      <c r="L618" s="107" t="s">
        <v>1029</v>
      </c>
      <c r="M618" s="107">
        <v>5.6657223796033787E-2</v>
      </c>
      <c r="N618" s="107">
        <v>5.6657223796033787E-2</v>
      </c>
      <c r="O618" s="107">
        <v>0.28328611898016892</v>
      </c>
      <c r="P618" s="107" t="s">
        <v>1029</v>
      </c>
      <c r="Q618" s="107">
        <v>0.16997167138810135</v>
      </c>
      <c r="R618" s="107">
        <v>0.28328611898016892</v>
      </c>
      <c r="S618" s="107">
        <v>0.22662889518413515</v>
      </c>
    </row>
    <row r="619" spans="2:19">
      <c r="B619" s="24">
        <v>8013000</v>
      </c>
      <c r="C619" s="273" t="s">
        <v>646</v>
      </c>
      <c r="D619" s="63">
        <v>100</v>
      </c>
      <c r="E619" s="107">
        <v>97.726838586437566</v>
      </c>
      <c r="F619" s="107">
        <v>0.53486150907354513</v>
      </c>
      <c r="G619" s="107">
        <v>0.30563514804202579</v>
      </c>
      <c r="H619" s="107">
        <v>0.63037249283667818</v>
      </c>
      <c r="I619" s="107">
        <v>1.9102196752626612E-2</v>
      </c>
      <c r="J619" s="107">
        <v>3.8204393505253224E-2</v>
      </c>
      <c r="K619" s="107">
        <v>3.8204393505253224E-2</v>
      </c>
      <c r="L619" s="107">
        <v>3.8204393505253224E-2</v>
      </c>
      <c r="M619" s="107">
        <v>5.7306590257879833E-2</v>
      </c>
      <c r="N619" s="107">
        <v>3.8204393505253224E-2</v>
      </c>
      <c r="O619" s="107" t="s">
        <v>1029</v>
      </c>
      <c r="P619" s="107" t="s">
        <v>1029</v>
      </c>
      <c r="Q619" s="107">
        <v>0.13371537726838628</v>
      </c>
      <c r="R619" s="107">
        <v>0.19102196752626613</v>
      </c>
      <c r="S619" s="107">
        <v>0.24832855778414595</v>
      </c>
    </row>
    <row r="620" spans="2:19">
      <c r="B620" s="24">
        <v>8014000</v>
      </c>
      <c r="C620" s="273" t="s">
        <v>647</v>
      </c>
      <c r="D620" s="63">
        <v>100</v>
      </c>
      <c r="E620" s="107">
        <v>99.570815450643707</v>
      </c>
      <c r="F620" s="107" t="s">
        <v>1029</v>
      </c>
      <c r="G620" s="107" t="s">
        <v>1029</v>
      </c>
      <c r="H620" s="107" t="s">
        <v>1029</v>
      </c>
      <c r="I620" s="107" t="s">
        <v>1029</v>
      </c>
      <c r="J620" s="107" t="s">
        <v>1029</v>
      </c>
      <c r="K620" s="107" t="s">
        <v>1029</v>
      </c>
      <c r="L620" s="107" t="s">
        <v>1029</v>
      </c>
      <c r="M620" s="107">
        <v>0.14306151645207443</v>
      </c>
      <c r="N620" s="107" t="s">
        <v>1029</v>
      </c>
      <c r="O620" s="107" t="s">
        <v>1029</v>
      </c>
      <c r="P620" s="107" t="s">
        <v>1029</v>
      </c>
      <c r="Q620" s="107">
        <v>0.28612303290414887</v>
      </c>
      <c r="R620" s="107" t="s">
        <v>1029</v>
      </c>
      <c r="S620" s="107" t="s">
        <v>1029</v>
      </c>
    </row>
    <row r="621" spans="2:19">
      <c r="B621" s="24">
        <v>8015000</v>
      </c>
      <c r="C621" s="273" t="s">
        <v>648</v>
      </c>
      <c r="D621" s="63">
        <v>100</v>
      </c>
      <c r="E621" s="107">
        <v>99.581589958159014</v>
      </c>
      <c r="F621" s="107">
        <v>5.9772863120143439E-2</v>
      </c>
      <c r="G621" s="107">
        <v>0.1793185893604303</v>
      </c>
      <c r="H621" s="107" t="s">
        <v>1029</v>
      </c>
      <c r="I621" s="107">
        <v>0.11954572624028688</v>
      </c>
      <c r="J621" s="107" t="s">
        <v>1029</v>
      </c>
      <c r="K621" s="107" t="s">
        <v>1029</v>
      </c>
      <c r="L621" s="107" t="s">
        <v>1029</v>
      </c>
      <c r="M621" s="107" t="s">
        <v>1029</v>
      </c>
      <c r="N621" s="107" t="s">
        <v>1029</v>
      </c>
      <c r="O621" s="107" t="s">
        <v>1029</v>
      </c>
      <c r="P621" s="107" t="s">
        <v>1029</v>
      </c>
      <c r="Q621" s="107" t="s">
        <v>1029</v>
      </c>
      <c r="R621" s="107">
        <v>5.9772863120143439E-2</v>
      </c>
      <c r="S621" s="107" t="s">
        <v>1029</v>
      </c>
    </row>
    <row r="622" spans="2:19">
      <c r="B622" s="24">
        <v>8016000</v>
      </c>
      <c r="C622" s="273" t="s">
        <v>649</v>
      </c>
      <c r="D622" s="63">
        <v>100</v>
      </c>
      <c r="E622" s="107">
        <v>98.641975308641946</v>
      </c>
      <c r="F622" s="107" t="s">
        <v>1029</v>
      </c>
      <c r="G622" s="107" t="s">
        <v>1029</v>
      </c>
      <c r="H622" s="107">
        <v>0.37037037037037002</v>
      </c>
      <c r="I622" s="107" t="s">
        <v>1029</v>
      </c>
      <c r="J622" s="107" t="s">
        <v>1029</v>
      </c>
      <c r="K622" s="107" t="s">
        <v>1029</v>
      </c>
      <c r="L622" s="107" t="s">
        <v>1029</v>
      </c>
      <c r="M622" s="107" t="s">
        <v>1029</v>
      </c>
      <c r="N622" s="107" t="s">
        <v>1029</v>
      </c>
      <c r="O622" s="107" t="s">
        <v>1029</v>
      </c>
      <c r="P622" s="107" t="s">
        <v>1029</v>
      </c>
      <c r="Q622" s="107" t="s">
        <v>1029</v>
      </c>
      <c r="R622" s="107" t="s">
        <v>1029</v>
      </c>
      <c r="S622" s="107">
        <v>0.98765432098765338</v>
      </c>
    </row>
    <row r="623" spans="2:19">
      <c r="B623" s="24">
        <v>8017000</v>
      </c>
      <c r="C623" s="273" t="s">
        <v>650</v>
      </c>
      <c r="D623" s="63">
        <v>100</v>
      </c>
      <c r="E623" s="107">
        <v>99.626865671641852</v>
      </c>
      <c r="F623" s="107" t="s">
        <v>1029</v>
      </c>
      <c r="G623" s="107" t="s">
        <v>1029</v>
      </c>
      <c r="H623" s="107">
        <v>0.18656716417910441</v>
      </c>
      <c r="I623" s="107" t="s">
        <v>1029</v>
      </c>
      <c r="J623" s="107" t="s">
        <v>1029</v>
      </c>
      <c r="K623" s="107" t="s">
        <v>1029</v>
      </c>
      <c r="L623" s="107" t="s">
        <v>1029</v>
      </c>
      <c r="M623" s="107" t="s">
        <v>1029</v>
      </c>
      <c r="N623" s="107">
        <v>0.18656716417910441</v>
      </c>
      <c r="O623" s="107" t="s">
        <v>1029</v>
      </c>
      <c r="P623" s="107" t="s">
        <v>1029</v>
      </c>
      <c r="Q623" s="107" t="s">
        <v>1029</v>
      </c>
      <c r="R623" s="107" t="s">
        <v>1029</v>
      </c>
      <c r="S623" s="107" t="s">
        <v>1029</v>
      </c>
    </row>
    <row r="624" spans="2:19">
      <c r="B624" s="24">
        <v>8018000</v>
      </c>
      <c r="C624" s="273" t="s">
        <v>651</v>
      </c>
      <c r="D624" s="63">
        <v>100</v>
      </c>
      <c r="E624" s="107">
        <v>98.522167487684428</v>
      </c>
      <c r="F624" s="107" t="s">
        <v>1029</v>
      </c>
      <c r="G624" s="107" t="s">
        <v>1029</v>
      </c>
      <c r="H624" s="107">
        <v>0.51853772361939265</v>
      </c>
      <c r="I624" s="107">
        <v>0.70002592688618015</v>
      </c>
      <c r="J624" s="107" t="s">
        <v>1029</v>
      </c>
      <c r="K624" s="107" t="s">
        <v>1029</v>
      </c>
      <c r="L624" s="107" t="s">
        <v>1029</v>
      </c>
      <c r="M624" s="107" t="s">
        <v>1029</v>
      </c>
      <c r="N624" s="107" t="s">
        <v>1029</v>
      </c>
      <c r="O624" s="107" t="s">
        <v>1029</v>
      </c>
      <c r="P624" s="107" t="s">
        <v>1029</v>
      </c>
      <c r="Q624" s="107">
        <v>0.10370754472387853</v>
      </c>
      <c r="R624" s="107">
        <v>7.7780658542908887E-2</v>
      </c>
      <c r="S624" s="107">
        <v>7.7780658542908887E-2</v>
      </c>
    </row>
    <row r="625" spans="2:19">
      <c r="B625" s="24">
        <v>8019000</v>
      </c>
      <c r="C625" s="273" t="s">
        <v>652</v>
      </c>
      <c r="D625" s="63">
        <v>100</v>
      </c>
      <c r="E625" s="107">
        <v>95.699391833188372</v>
      </c>
      <c r="F625" s="107" t="s">
        <v>1029</v>
      </c>
      <c r="G625" s="107">
        <v>0.4344048653344918</v>
      </c>
      <c r="H625" s="107" t="s">
        <v>1029</v>
      </c>
      <c r="I625" s="107">
        <v>4.3440486533449174E-2</v>
      </c>
      <c r="J625" s="107">
        <v>0.26064291920069504</v>
      </c>
      <c r="K625" s="107" t="s">
        <v>1029</v>
      </c>
      <c r="L625" s="107" t="s">
        <v>1029</v>
      </c>
      <c r="M625" s="107" t="s">
        <v>1029</v>
      </c>
      <c r="N625" s="107" t="s">
        <v>1029</v>
      </c>
      <c r="O625" s="107" t="s">
        <v>1029</v>
      </c>
      <c r="P625" s="107" t="s">
        <v>1029</v>
      </c>
      <c r="Q625" s="107">
        <v>8.6880973066898348E-2</v>
      </c>
      <c r="R625" s="107">
        <v>0.56472632493483932</v>
      </c>
      <c r="S625" s="107">
        <v>2.9105125977410946</v>
      </c>
    </row>
    <row r="626" spans="2:19">
      <c r="B626" s="24">
        <v>8020000</v>
      </c>
      <c r="C626" s="273" t="s">
        <v>653</v>
      </c>
      <c r="D626" s="63">
        <v>100</v>
      </c>
      <c r="E626" s="107">
        <v>96.860068259385741</v>
      </c>
      <c r="F626" s="107" t="s">
        <v>1029</v>
      </c>
      <c r="G626" s="107">
        <v>0.47781569965870341</v>
      </c>
      <c r="H626" s="107">
        <v>1.9795221843003425</v>
      </c>
      <c r="I626" s="107" t="s">
        <v>1029</v>
      </c>
      <c r="J626" s="107">
        <v>0.40955631399317433</v>
      </c>
      <c r="K626" s="107" t="s">
        <v>1029</v>
      </c>
      <c r="L626" s="107" t="s">
        <v>1029</v>
      </c>
      <c r="M626" s="107" t="s">
        <v>1029</v>
      </c>
      <c r="N626" s="107" t="s">
        <v>1029</v>
      </c>
      <c r="O626" s="107" t="s">
        <v>1029</v>
      </c>
      <c r="P626" s="107" t="s">
        <v>1029</v>
      </c>
      <c r="Q626" s="107">
        <v>0.27303754266211622</v>
      </c>
      <c r="R626" s="107" t="s">
        <v>1029</v>
      </c>
      <c r="S626" s="107" t="s">
        <v>1029</v>
      </c>
    </row>
    <row r="627" spans="2:19">
      <c r="B627" s="24">
        <v>8021000</v>
      </c>
      <c r="C627" s="273" t="s">
        <v>654</v>
      </c>
      <c r="D627" s="63">
        <v>100</v>
      </c>
      <c r="E627" s="107">
        <v>97.271126760563448</v>
      </c>
      <c r="F627" s="107">
        <v>1.1443661971830981</v>
      </c>
      <c r="G627" s="107" t="s">
        <v>1029</v>
      </c>
      <c r="H627" s="107" t="s">
        <v>1029</v>
      </c>
      <c r="I627" s="107">
        <v>0.17605633802816895</v>
      </c>
      <c r="J627" s="107">
        <v>0.70422535211267578</v>
      </c>
      <c r="K627" s="107" t="s">
        <v>1029</v>
      </c>
      <c r="L627" s="107">
        <v>8.8028169014084473E-2</v>
      </c>
      <c r="M627" s="107" t="s">
        <v>1029</v>
      </c>
      <c r="N627" s="107" t="s">
        <v>1029</v>
      </c>
      <c r="O627" s="107" t="s">
        <v>1029</v>
      </c>
      <c r="P627" s="107" t="s">
        <v>1029</v>
      </c>
      <c r="Q627" s="107">
        <v>0.44014084507042239</v>
      </c>
      <c r="R627" s="107">
        <v>8.8028169014084473E-2</v>
      </c>
      <c r="S627" s="107">
        <v>8.8028169014084473E-2</v>
      </c>
    </row>
    <row r="628" spans="2:19">
      <c r="B628" s="24">
        <v>8022000</v>
      </c>
      <c r="C628" s="273" t="s">
        <v>524</v>
      </c>
      <c r="D628" s="63">
        <v>100</v>
      </c>
      <c r="E628" s="107">
        <v>99.812030075187991</v>
      </c>
      <c r="F628" s="107" t="s">
        <v>1029</v>
      </c>
      <c r="G628" s="107">
        <v>0.18796992481203034</v>
      </c>
      <c r="H628" s="107" t="s">
        <v>1029</v>
      </c>
      <c r="I628" s="107" t="s">
        <v>1029</v>
      </c>
      <c r="J628" s="107" t="s">
        <v>1029</v>
      </c>
      <c r="K628" s="107" t="s">
        <v>1029</v>
      </c>
      <c r="L628" s="107" t="s">
        <v>1029</v>
      </c>
      <c r="M628" s="107" t="s">
        <v>1029</v>
      </c>
      <c r="N628" s="107" t="s">
        <v>1029</v>
      </c>
      <c r="O628" s="107" t="s">
        <v>1029</v>
      </c>
      <c r="P628" s="107" t="s">
        <v>1029</v>
      </c>
      <c r="Q628" s="107" t="s">
        <v>1029</v>
      </c>
      <c r="R628" s="107" t="s">
        <v>1029</v>
      </c>
      <c r="S628" s="107" t="s">
        <v>1029</v>
      </c>
    </row>
    <row r="629" spans="2:19">
      <c r="B629" s="24">
        <v>8023000</v>
      </c>
      <c r="C629" s="273" t="s">
        <v>655</v>
      </c>
      <c r="D629" s="63">
        <v>100</v>
      </c>
      <c r="E629" s="107">
        <v>98.667812634293455</v>
      </c>
      <c r="F629" s="107">
        <v>8.5947571981091597E-2</v>
      </c>
      <c r="G629" s="107">
        <v>4.2973785990545799E-2</v>
      </c>
      <c r="H629" s="107">
        <v>0.7735281478298246</v>
      </c>
      <c r="I629" s="107" t="s">
        <v>1029</v>
      </c>
      <c r="J629" s="107" t="s">
        <v>1029</v>
      </c>
      <c r="K629" s="107" t="s">
        <v>1029</v>
      </c>
      <c r="L629" s="107">
        <v>4.2973785990545799E-2</v>
      </c>
      <c r="M629" s="107" t="s">
        <v>1029</v>
      </c>
      <c r="N629" s="107">
        <v>4.2973785990545799E-2</v>
      </c>
      <c r="O629" s="107" t="s">
        <v>1029</v>
      </c>
      <c r="P629" s="107" t="s">
        <v>1029</v>
      </c>
      <c r="Q629" s="107" t="s">
        <v>1029</v>
      </c>
      <c r="R629" s="107">
        <v>0.21486892995272902</v>
      </c>
      <c r="S629" s="107">
        <v>0.1289213579716374</v>
      </c>
    </row>
    <row r="630" spans="2:19">
      <c r="B630" s="24">
        <v>8024000</v>
      </c>
      <c r="C630" s="273" t="s">
        <v>452</v>
      </c>
      <c r="D630" s="63">
        <v>100</v>
      </c>
      <c r="E630" s="107">
        <v>99.689922480620069</v>
      </c>
      <c r="F630" s="107" t="s">
        <v>1029</v>
      </c>
      <c r="G630" s="107" t="s">
        <v>1029</v>
      </c>
      <c r="H630" s="107" t="s">
        <v>1029</v>
      </c>
      <c r="I630" s="107" t="s">
        <v>1029</v>
      </c>
      <c r="J630" s="107">
        <v>5.1679586563307477E-2</v>
      </c>
      <c r="K630" s="107" t="s">
        <v>1029</v>
      </c>
      <c r="L630" s="107" t="s">
        <v>1029</v>
      </c>
      <c r="M630" s="107" t="s">
        <v>1029</v>
      </c>
      <c r="N630" s="107" t="s">
        <v>1029</v>
      </c>
      <c r="O630" s="107" t="s">
        <v>1029</v>
      </c>
      <c r="P630" s="107" t="s">
        <v>1029</v>
      </c>
      <c r="Q630" s="107">
        <v>5.1679586563307477E-2</v>
      </c>
      <c r="R630" s="107" t="s">
        <v>1029</v>
      </c>
      <c r="S630" s="107">
        <v>0.20671834625322991</v>
      </c>
    </row>
    <row r="631" spans="2:19">
      <c r="B631" s="24">
        <v>8025000</v>
      </c>
      <c r="C631" s="273" t="s">
        <v>338</v>
      </c>
      <c r="D631" s="63">
        <v>100</v>
      </c>
      <c r="E631" s="107">
        <v>98.988536749831354</v>
      </c>
      <c r="F631" s="107">
        <v>0.47201618341200363</v>
      </c>
      <c r="G631" s="107">
        <v>6.7430883344571937E-2</v>
      </c>
      <c r="H631" s="107" t="s">
        <v>1029</v>
      </c>
      <c r="I631" s="107" t="s">
        <v>1029</v>
      </c>
      <c r="J631" s="107" t="s">
        <v>1029</v>
      </c>
      <c r="K631" s="107" t="s">
        <v>1029</v>
      </c>
      <c r="L631" s="107" t="s">
        <v>1029</v>
      </c>
      <c r="M631" s="107" t="s">
        <v>1029</v>
      </c>
      <c r="N631" s="107">
        <v>6.7430883344571937E-2</v>
      </c>
      <c r="O631" s="107" t="s">
        <v>1029</v>
      </c>
      <c r="P631" s="107" t="s">
        <v>1029</v>
      </c>
      <c r="Q631" s="107">
        <v>0.40458530006743165</v>
      </c>
      <c r="R631" s="107" t="s">
        <v>1029</v>
      </c>
      <c r="S631" s="107" t="s">
        <v>1029</v>
      </c>
    </row>
    <row r="632" spans="2:19">
      <c r="B632" s="24">
        <v>8026000</v>
      </c>
      <c r="C632" s="273" t="s">
        <v>656</v>
      </c>
      <c r="D632" s="63">
        <v>100</v>
      </c>
      <c r="E632" s="107">
        <v>98.765432098765473</v>
      </c>
      <c r="F632" s="107" t="s">
        <v>1029</v>
      </c>
      <c r="G632" s="107">
        <v>0.41152263374485609</v>
      </c>
      <c r="H632" s="107">
        <v>0.10288065843621402</v>
      </c>
      <c r="I632" s="107" t="s">
        <v>1029</v>
      </c>
      <c r="J632" s="107" t="s">
        <v>1029</v>
      </c>
      <c r="K632" s="107">
        <v>0.10288065843621402</v>
      </c>
      <c r="L632" s="107">
        <v>0.10288065843621402</v>
      </c>
      <c r="M632" s="107" t="s">
        <v>1029</v>
      </c>
      <c r="N632" s="107" t="s">
        <v>1029</v>
      </c>
      <c r="O632" s="107" t="s">
        <v>1029</v>
      </c>
      <c r="P632" s="107" t="s">
        <v>1029</v>
      </c>
      <c r="Q632" s="107" t="s">
        <v>1029</v>
      </c>
      <c r="R632" s="107">
        <v>0.30864197530864207</v>
      </c>
      <c r="S632" s="107">
        <v>0.20576131687242805</v>
      </c>
    </row>
    <row r="633" spans="2:19">
      <c r="B633" s="24">
        <v>8027000</v>
      </c>
      <c r="C633" s="273" t="s">
        <v>426</v>
      </c>
      <c r="D633" s="63">
        <v>100</v>
      </c>
      <c r="E633" s="107">
        <v>98.724082934609328</v>
      </c>
      <c r="F633" s="107">
        <v>7.9744816586921896E-2</v>
      </c>
      <c r="G633" s="107" t="s">
        <v>1029</v>
      </c>
      <c r="H633" s="107">
        <v>0.23923444976076566</v>
      </c>
      <c r="I633" s="107" t="s">
        <v>1029</v>
      </c>
      <c r="J633" s="107">
        <v>0.79744816586921896</v>
      </c>
      <c r="K633" s="107" t="s">
        <v>1029</v>
      </c>
      <c r="L633" s="107" t="s">
        <v>1029</v>
      </c>
      <c r="M633" s="107" t="s">
        <v>1029</v>
      </c>
      <c r="N633" s="107" t="s">
        <v>1029</v>
      </c>
      <c r="O633" s="107" t="s">
        <v>1029</v>
      </c>
      <c r="P633" s="107" t="s">
        <v>1029</v>
      </c>
      <c r="Q633" s="107">
        <v>7.9744816586921896E-2</v>
      </c>
      <c r="R633" s="107" t="s">
        <v>1029</v>
      </c>
      <c r="S633" s="107">
        <v>7.9744816586921896E-2</v>
      </c>
    </row>
    <row r="634" spans="2:19">
      <c r="B634" s="24">
        <v>8028000</v>
      </c>
      <c r="C634" s="273" t="s">
        <v>657</v>
      </c>
      <c r="D634" s="63">
        <v>100</v>
      </c>
      <c r="E634" s="107">
        <v>99.247554552295028</v>
      </c>
      <c r="F634" s="107">
        <v>0.22573363431151192</v>
      </c>
      <c r="G634" s="107">
        <v>3.7622272385251988E-2</v>
      </c>
      <c r="H634" s="107">
        <v>0.11286681715575596</v>
      </c>
      <c r="I634" s="107">
        <v>3.7622272385251988E-2</v>
      </c>
      <c r="J634" s="107" t="s">
        <v>1029</v>
      </c>
      <c r="K634" s="107" t="s">
        <v>1029</v>
      </c>
      <c r="L634" s="107">
        <v>3.7622272385251988E-2</v>
      </c>
      <c r="M634" s="107" t="s">
        <v>1029</v>
      </c>
      <c r="N634" s="107">
        <v>3.7622272385251988E-2</v>
      </c>
      <c r="O634" s="107" t="s">
        <v>1029</v>
      </c>
      <c r="P634" s="107" t="s">
        <v>1029</v>
      </c>
      <c r="Q634" s="107">
        <v>3.7622272385251988E-2</v>
      </c>
      <c r="R634" s="107">
        <v>0.18811136192625993</v>
      </c>
      <c r="S634" s="107">
        <v>3.7622272385251988E-2</v>
      </c>
    </row>
    <row r="635" spans="2:19">
      <c r="B635" s="24">
        <v>8029000</v>
      </c>
      <c r="C635" s="273" t="s">
        <v>658</v>
      </c>
      <c r="D635" s="63">
        <v>100</v>
      </c>
      <c r="E635" s="107">
        <v>95.23217247097881</v>
      </c>
      <c r="F635" s="107">
        <v>1.2230514096185738</v>
      </c>
      <c r="G635" s="107">
        <v>0.24875621890547256</v>
      </c>
      <c r="H635" s="107">
        <v>1.8242122719734657</v>
      </c>
      <c r="I635" s="107" t="s">
        <v>1029</v>
      </c>
      <c r="J635" s="107">
        <v>1.2852404643449415</v>
      </c>
      <c r="K635" s="107">
        <v>2.0729684908789379E-2</v>
      </c>
      <c r="L635" s="107" t="s">
        <v>1029</v>
      </c>
      <c r="M635" s="107">
        <v>2.0729684908789379E-2</v>
      </c>
      <c r="N635" s="107">
        <v>4.1459369817578758E-2</v>
      </c>
      <c r="O635" s="107" t="s">
        <v>1029</v>
      </c>
      <c r="P635" s="107" t="s">
        <v>1029</v>
      </c>
      <c r="Q635" s="107" t="s">
        <v>1029</v>
      </c>
      <c r="R635" s="107" t="s">
        <v>1029</v>
      </c>
      <c r="S635" s="107">
        <v>0.10364842454394689</v>
      </c>
    </row>
    <row r="636" spans="2:19">
      <c r="B636" s="24">
        <v>8030000</v>
      </c>
      <c r="C636" s="273" t="s">
        <v>659</v>
      </c>
      <c r="D636" s="63">
        <v>100</v>
      </c>
      <c r="E636" s="107">
        <v>95.736040609136921</v>
      </c>
      <c r="F636" s="107" t="s">
        <v>1029</v>
      </c>
      <c r="G636" s="107">
        <v>0.10152284263959385</v>
      </c>
      <c r="H636" s="107">
        <v>4.162436548223349</v>
      </c>
      <c r="I636" s="107" t="s">
        <v>1029</v>
      </c>
      <c r="J636" s="107" t="s">
        <v>1029</v>
      </c>
      <c r="K636" s="107" t="s">
        <v>1029</v>
      </c>
      <c r="L636" s="107" t="s">
        <v>1029</v>
      </c>
      <c r="M636" s="107" t="s">
        <v>1029</v>
      </c>
      <c r="N636" s="107" t="s">
        <v>1029</v>
      </c>
      <c r="O636" s="107" t="s">
        <v>1029</v>
      </c>
      <c r="P636" s="107" t="s">
        <v>1029</v>
      </c>
      <c r="Q636" s="107" t="s">
        <v>1029</v>
      </c>
      <c r="R636" s="107" t="s">
        <v>1029</v>
      </c>
      <c r="S636" s="107" t="s">
        <v>1029</v>
      </c>
    </row>
    <row r="637" spans="2:19">
      <c r="B637" s="24">
        <v>8031000</v>
      </c>
      <c r="C637" s="273" t="s">
        <v>660</v>
      </c>
      <c r="D637" s="63">
        <v>100</v>
      </c>
      <c r="E637" s="107">
        <v>100</v>
      </c>
      <c r="F637" s="107" t="s">
        <v>1029</v>
      </c>
      <c r="G637" s="107" t="s">
        <v>1029</v>
      </c>
      <c r="H637" s="107" t="s">
        <v>1029</v>
      </c>
      <c r="I637" s="107" t="s">
        <v>1029</v>
      </c>
      <c r="J637" s="107" t="s">
        <v>1029</v>
      </c>
      <c r="K637" s="107" t="s">
        <v>1029</v>
      </c>
      <c r="L637" s="107" t="s">
        <v>1029</v>
      </c>
      <c r="M637" s="107" t="s">
        <v>1029</v>
      </c>
      <c r="N637" s="107" t="s">
        <v>1029</v>
      </c>
      <c r="O637" s="107" t="s">
        <v>1029</v>
      </c>
      <c r="P637" s="107" t="s">
        <v>1029</v>
      </c>
      <c r="Q637" s="107" t="s">
        <v>1029</v>
      </c>
      <c r="R637" s="107" t="s">
        <v>1029</v>
      </c>
      <c r="S637" s="107" t="s">
        <v>1029</v>
      </c>
    </row>
    <row r="638" spans="2:19">
      <c r="B638" s="24">
        <v>8032000</v>
      </c>
      <c r="C638" s="273" t="s">
        <v>661</v>
      </c>
      <c r="D638" s="63">
        <v>100</v>
      </c>
      <c r="E638" s="107">
        <v>99.492385786802259</v>
      </c>
      <c r="F638" s="107" t="s">
        <v>1029</v>
      </c>
      <c r="G638" s="107">
        <v>0.10152284263959396</v>
      </c>
      <c r="H638" s="107" t="s">
        <v>1029</v>
      </c>
      <c r="I638" s="107">
        <v>0.30456852791878192</v>
      </c>
      <c r="J638" s="107" t="s">
        <v>1029</v>
      </c>
      <c r="K638" s="107" t="s">
        <v>1029</v>
      </c>
      <c r="L638" s="107">
        <v>0.10152284263959396</v>
      </c>
      <c r="M638" s="107" t="s">
        <v>1029</v>
      </c>
      <c r="N638" s="107" t="s">
        <v>1029</v>
      </c>
      <c r="O638" s="107" t="s">
        <v>1029</v>
      </c>
      <c r="P638" s="107" t="s">
        <v>1029</v>
      </c>
      <c r="Q638" s="107" t="s">
        <v>1029</v>
      </c>
      <c r="R638" s="107" t="s">
        <v>1029</v>
      </c>
      <c r="S638" s="107" t="s">
        <v>1029</v>
      </c>
    </row>
    <row r="639" spans="2:19">
      <c r="B639" s="24">
        <v>8033000</v>
      </c>
      <c r="C639" s="273" t="s">
        <v>662</v>
      </c>
      <c r="D639" s="63">
        <v>100</v>
      </c>
      <c r="E639" s="107">
        <v>98.926130816791385</v>
      </c>
      <c r="F639" s="107">
        <v>3.2541490400260269E-2</v>
      </c>
      <c r="G639" s="107" t="s">
        <v>1029</v>
      </c>
      <c r="H639" s="107" t="s">
        <v>1029</v>
      </c>
      <c r="I639" s="107">
        <v>0.61828831760494507</v>
      </c>
      <c r="J639" s="107">
        <v>0.19524894240156163</v>
      </c>
      <c r="K639" s="107" t="s">
        <v>1029</v>
      </c>
      <c r="L639" s="107" t="s">
        <v>1029</v>
      </c>
      <c r="M639" s="107">
        <v>3.2541490400260269E-2</v>
      </c>
      <c r="N639" s="107" t="s">
        <v>1029</v>
      </c>
      <c r="O639" s="107" t="s">
        <v>1029</v>
      </c>
      <c r="P639" s="107">
        <v>9.7624471200780813E-2</v>
      </c>
      <c r="Q639" s="107">
        <v>3.2541490400260269E-2</v>
      </c>
      <c r="R639" s="107">
        <v>3.2541490400260269E-2</v>
      </c>
      <c r="S639" s="107">
        <v>3.2541490400260269E-2</v>
      </c>
    </row>
    <row r="640" spans="2:19">
      <c r="B640" s="24">
        <v>8034000</v>
      </c>
      <c r="C640" s="273" t="s">
        <v>663</v>
      </c>
      <c r="D640" s="63">
        <v>100</v>
      </c>
      <c r="E640" s="107">
        <v>98.662207357859558</v>
      </c>
      <c r="F640" s="107">
        <v>9.5556617295747673E-2</v>
      </c>
      <c r="G640" s="107">
        <v>0.14333492594362152</v>
      </c>
      <c r="H640" s="107" t="s">
        <v>1029</v>
      </c>
      <c r="I640" s="107">
        <v>0.19111323459149535</v>
      </c>
      <c r="J640" s="107" t="s">
        <v>1029</v>
      </c>
      <c r="K640" s="107" t="s">
        <v>1029</v>
      </c>
      <c r="L640" s="107">
        <v>0.33444816053511683</v>
      </c>
      <c r="M640" s="107" t="s">
        <v>1029</v>
      </c>
      <c r="N640" s="107">
        <v>0.19111323459149535</v>
      </c>
      <c r="O640" s="107" t="s">
        <v>1029</v>
      </c>
      <c r="P640" s="107" t="s">
        <v>1029</v>
      </c>
      <c r="Q640" s="107" t="s">
        <v>1029</v>
      </c>
      <c r="R640" s="107">
        <v>0.28666985188724303</v>
      </c>
      <c r="S640" s="107">
        <v>9.5556617295747673E-2</v>
      </c>
    </row>
    <row r="641" spans="2:19" s="54" customFormat="1">
      <c r="B641" s="296">
        <v>8300000</v>
      </c>
      <c r="C641" s="300" t="s">
        <v>664</v>
      </c>
      <c r="D641" s="291">
        <v>100</v>
      </c>
      <c r="E641" s="292">
        <v>98.735921871308591</v>
      </c>
      <c r="F641" s="292">
        <v>0.44104906670867561</v>
      </c>
      <c r="G641" s="292">
        <v>0.21264865716311149</v>
      </c>
      <c r="H641" s="292">
        <v>9.0572576199103014E-2</v>
      </c>
      <c r="I641" s="292">
        <v>0.17326927620697971</v>
      </c>
      <c r="J641" s="292">
        <v>3.9379380956131742E-2</v>
      </c>
      <c r="K641" s="292">
        <v>2.3627628573679046E-2</v>
      </c>
      <c r="L641" s="292">
        <v>1.5751752382452695E-2</v>
      </c>
      <c r="M641" s="292">
        <v>3.9379380956131738E-3</v>
      </c>
      <c r="N641" s="292">
        <v>9.4510514294716186E-2</v>
      </c>
      <c r="O641" s="292">
        <v>1.1813814286839523E-2</v>
      </c>
      <c r="P641" s="292" t="s">
        <v>1029</v>
      </c>
      <c r="Q641" s="292">
        <v>5.5131133338584437E-2</v>
      </c>
      <c r="R641" s="292">
        <v>4.3317319051744914E-2</v>
      </c>
      <c r="S641" s="292">
        <v>5.9069071434197623E-2</v>
      </c>
    </row>
    <row r="642" spans="2:19">
      <c r="B642" s="24">
        <v>8301000</v>
      </c>
      <c r="C642" s="273" t="s">
        <v>665</v>
      </c>
      <c r="D642" s="63">
        <v>100</v>
      </c>
      <c r="E642" s="107">
        <v>97.10235563894129</v>
      </c>
      <c r="F642" s="107">
        <v>0.97977902855951959</v>
      </c>
      <c r="G642" s="107">
        <v>0.50031269543464807</v>
      </c>
      <c r="H642" s="107">
        <v>0.27100271002710108</v>
      </c>
      <c r="I642" s="107">
        <v>0.18761726078799304</v>
      </c>
      <c r="J642" s="107">
        <v>4.1692724619554006E-2</v>
      </c>
      <c r="K642" s="107">
        <v>6.2539086929331009E-2</v>
      </c>
      <c r="L642" s="107">
        <v>6.2539086929331009E-2</v>
      </c>
      <c r="M642" s="107" t="s">
        <v>1029</v>
      </c>
      <c r="N642" s="107">
        <v>0.41692724619554011</v>
      </c>
      <c r="O642" s="107">
        <v>6.2539086929331009E-2</v>
      </c>
      <c r="P642" s="107" t="s">
        <v>1029</v>
      </c>
      <c r="Q642" s="107">
        <v>0.16677089847821602</v>
      </c>
      <c r="R642" s="107">
        <v>0.12507817385866202</v>
      </c>
      <c r="S642" s="107">
        <v>2.0846362309777003E-2</v>
      </c>
    </row>
    <row r="643" spans="2:19">
      <c r="B643" s="24">
        <v>8310000</v>
      </c>
      <c r="C643" s="273" t="s">
        <v>666</v>
      </c>
      <c r="D643" s="63">
        <v>100</v>
      </c>
      <c r="E643" s="107">
        <v>100</v>
      </c>
      <c r="F643" s="107" t="s">
        <v>1029</v>
      </c>
      <c r="G643" s="107" t="s">
        <v>1029</v>
      </c>
      <c r="H643" s="107" t="s">
        <v>1029</v>
      </c>
      <c r="I643" s="107" t="s">
        <v>1029</v>
      </c>
      <c r="J643" s="107" t="s">
        <v>1029</v>
      </c>
      <c r="K643" s="107" t="s">
        <v>1029</v>
      </c>
      <c r="L643" s="107" t="s">
        <v>1029</v>
      </c>
      <c r="M643" s="107" t="s">
        <v>1029</v>
      </c>
      <c r="N643" s="107" t="s">
        <v>1029</v>
      </c>
      <c r="O643" s="107" t="s">
        <v>1029</v>
      </c>
      <c r="P643" s="107" t="s">
        <v>1029</v>
      </c>
      <c r="Q643" s="107" t="s">
        <v>1029</v>
      </c>
      <c r="R643" s="107" t="s">
        <v>1029</v>
      </c>
      <c r="S643" s="107" t="s">
        <v>1029</v>
      </c>
    </row>
    <row r="644" spans="2:19">
      <c r="B644" s="24">
        <v>8311000</v>
      </c>
      <c r="C644" s="277" t="s">
        <v>667</v>
      </c>
      <c r="D644" s="63">
        <v>100</v>
      </c>
      <c r="E644" s="107">
        <v>96.781354051054151</v>
      </c>
      <c r="F644" s="107" t="s">
        <v>1029</v>
      </c>
      <c r="G644" s="107" t="s">
        <v>1029</v>
      </c>
      <c r="H644" s="107">
        <v>0.77691453940066446</v>
      </c>
      <c r="I644" s="107">
        <v>1.8867924528301856</v>
      </c>
      <c r="J644" s="107">
        <v>0.22197558268590412</v>
      </c>
      <c r="K644" s="107" t="s">
        <v>1029</v>
      </c>
      <c r="L644" s="107" t="s">
        <v>1029</v>
      </c>
      <c r="M644" s="107" t="s">
        <v>1029</v>
      </c>
      <c r="N644" s="107">
        <v>0.11098779134295206</v>
      </c>
      <c r="O644" s="107" t="s">
        <v>1029</v>
      </c>
      <c r="P644" s="107" t="s">
        <v>1029</v>
      </c>
      <c r="Q644" s="107" t="s">
        <v>1029</v>
      </c>
      <c r="R644" s="107">
        <v>0.22197558268590412</v>
      </c>
      <c r="S644" s="107" t="s">
        <v>1029</v>
      </c>
    </row>
    <row r="645" spans="2:19">
      <c r="B645" s="24">
        <v>8312000</v>
      </c>
      <c r="C645" s="273" t="s">
        <v>668</v>
      </c>
      <c r="D645" s="63">
        <v>100</v>
      </c>
      <c r="E645" s="107">
        <v>99.742268041237153</v>
      </c>
      <c r="F645" s="107" t="s">
        <v>1029</v>
      </c>
      <c r="G645" s="107">
        <v>0.12886597938144309</v>
      </c>
      <c r="H645" s="107" t="s">
        <v>1029</v>
      </c>
      <c r="I645" s="107" t="s">
        <v>1029</v>
      </c>
      <c r="J645" s="107" t="s">
        <v>1029</v>
      </c>
      <c r="K645" s="107" t="s">
        <v>1029</v>
      </c>
      <c r="L645" s="107" t="s">
        <v>1029</v>
      </c>
      <c r="M645" s="107" t="s">
        <v>1029</v>
      </c>
      <c r="N645" s="107">
        <v>0.12886597938144309</v>
      </c>
      <c r="O645" s="107" t="s">
        <v>1029</v>
      </c>
      <c r="P645" s="107" t="s">
        <v>1029</v>
      </c>
      <c r="Q645" s="107" t="s">
        <v>1029</v>
      </c>
      <c r="R645" s="107" t="s">
        <v>1029</v>
      </c>
      <c r="S645" s="107" t="s">
        <v>1029</v>
      </c>
    </row>
    <row r="646" spans="2:19">
      <c r="B646" s="24">
        <v>8313000</v>
      </c>
      <c r="C646" s="273" t="s">
        <v>669</v>
      </c>
      <c r="D646" s="63">
        <v>100</v>
      </c>
      <c r="E646" s="107">
        <v>99.471598414795352</v>
      </c>
      <c r="F646" s="107">
        <v>0.33025099075297293</v>
      </c>
      <c r="G646" s="107">
        <v>0.13210039630118917</v>
      </c>
      <c r="H646" s="107" t="s">
        <v>1029</v>
      </c>
      <c r="I646" s="107" t="s">
        <v>1029</v>
      </c>
      <c r="J646" s="107" t="s">
        <v>1029</v>
      </c>
      <c r="K646" s="107" t="s">
        <v>1029</v>
      </c>
      <c r="L646" s="107" t="s">
        <v>1029</v>
      </c>
      <c r="M646" s="107">
        <v>6.6050198150594583E-2</v>
      </c>
      <c r="N646" s="107" t="s">
        <v>1029</v>
      </c>
      <c r="O646" s="107" t="s">
        <v>1029</v>
      </c>
      <c r="P646" s="107" t="s">
        <v>1029</v>
      </c>
      <c r="Q646" s="107" t="s">
        <v>1029</v>
      </c>
      <c r="R646" s="107" t="s">
        <v>1029</v>
      </c>
      <c r="S646" s="107" t="s">
        <v>1029</v>
      </c>
    </row>
    <row r="647" spans="2:19">
      <c r="B647" s="24">
        <v>8314000</v>
      </c>
      <c r="C647" s="273" t="s">
        <v>670</v>
      </c>
      <c r="D647" s="63">
        <v>100</v>
      </c>
      <c r="E647" s="107">
        <v>99.031811894882566</v>
      </c>
      <c r="F647" s="107">
        <v>0.36883356385431104</v>
      </c>
      <c r="G647" s="107">
        <v>0.18441678192715552</v>
      </c>
      <c r="H647" s="107" t="s">
        <v>1029</v>
      </c>
      <c r="I647" s="107">
        <v>0.13831258644536665</v>
      </c>
      <c r="J647" s="107">
        <v>4.610419548178888E-2</v>
      </c>
      <c r="K647" s="107">
        <v>4.610419548178888E-2</v>
      </c>
      <c r="L647" s="107" t="s">
        <v>1029</v>
      </c>
      <c r="M647" s="107" t="s">
        <v>1029</v>
      </c>
      <c r="N647" s="107">
        <v>4.610419548178888E-2</v>
      </c>
      <c r="O647" s="107" t="s">
        <v>1029</v>
      </c>
      <c r="P647" s="107" t="s">
        <v>1029</v>
      </c>
      <c r="Q647" s="107">
        <v>4.610419548178888E-2</v>
      </c>
      <c r="R647" s="107">
        <v>4.610419548178888E-2</v>
      </c>
      <c r="S647" s="107">
        <v>4.610419548178888E-2</v>
      </c>
    </row>
    <row r="648" spans="2:19">
      <c r="B648" s="24">
        <v>8315000</v>
      </c>
      <c r="C648" s="273" t="s">
        <v>671</v>
      </c>
      <c r="D648" s="63">
        <v>100</v>
      </c>
      <c r="E648" s="107">
        <v>99.77924944812365</v>
      </c>
      <c r="F648" s="107">
        <v>0.14716703458425301</v>
      </c>
      <c r="G648" s="107" t="s">
        <v>1029</v>
      </c>
      <c r="H648" s="107" t="s">
        <v>1029</v>
      </c>
      <c r="I648" s="107" t="s">
        <v>1029</v>
      </c>
      <c r="J648" s="107" t="s">
        <v>1029</v>
      </c>
      <c r="K648" s="107">
        <v>7.3583517292126505E-2</v>
      </c>
      <c r="L648" s="107" t="s">
        <v>1029</v>
      </c>
      <c r="M648" s="107" t="s">
        <v>1029</v>
      </c>
      <c r="N648" s="107" t="s">
        <v>1029</v>
      </c>
      <c r="O648" s="107" t="s">
        <v>1029</v>
      </c>
      <c r="P648" s="107" t="s">
        <v>1029</v>
      </c>
      <c r="Q648" s="107" t="s">
        <v>1029</v>
      </c>
      <c r="R648" s="107" t="s">
        <v>1029</v>
      </c>
      <c r="S648" s="107" t="s">
        <v>1029</v>
      </c>
    </row>
    <row r="649" spans="2:19">
      <c r="B649" s="24">
        <v>8316000</v>
      </c>
      <c r="C649" s="273" t="s">
        <v>672</v>
      </c>
      <c r="D649" s="63">
        <v>100</v>
      </c>
      <c r="E649" s="107">
        <v>98.751418842224638</v>
      </c>
      <c r="F649" s="107">
        <v>0.68104426787741212</v>
      </c>
      <c r="G649" s="107" t="s">
        <v>1029</v>
      </c>
      <c r="H649" s="107">
        <v>0.22701475595913739</v>
      </c>
      <c r="I649" s="107">
        <v>0.1135073779795687</v>
      </c>
      <c r="J649" s="107" t="s">
        <v>1029</v>
      </c>
      <c r="K649" s="107" t="s">
        <v>1029</v>
      </c>
      <c r="L649" s="107" t="s">
        <v>1029</v>
      </c>
      <c r="M649" s="107" t="s">
        <v>1029</v>
      </c>
      <c r="N649" s="107" t="s">
        <v>1029</v>
      </c>
      <c r="O649" s="107" t="s">
        <v>1029</v>
      </c>
      <c r="P649" s="107" t="s">
        <v>1029</v>
      </c>
      <c r="Q649" s="107">
        <v>0.22701475595913739</v>
      </c>
      <c r="R649" s="107" t="s">
        <v>1029</v>
      </c>
      <c r="S649" s="107" t="s">
        <v>1029</v>
      </c>
    </row>
    <row r="650" spans="2:19">
      <c r="B650" s="24">
        <v>8317000</v>
      </c>
      <c r="C650" s="273" t="s">
        <v>673</v>
      </c>
      <c r="D650" s="63">
        <v>100</v>
      </c>
      <c r="E650" s="107">
        <v>99.784482758620683</v>
      </c>
      <c r="F650" s="107">
        <v>0.21551724137931039</v>
      </c>
      <c r="G650" s="107" t="s">
        <v>1029</v>
      </c>
      <c r="H650" s="107" t="s">
        <v>1029</v>
      </c>
      <c r="I650" s="107" t="s">
        <v>1029</v>
      </c>
      <c r="J650" s="107" t="s">
        <v>1029</v>
      </c>
      <c r="K650" s="107" t="s">
        <v>1029</v>
      </c>
      <c r="L650" s="107" t="s">
        <v>1029</v>
      </c>
      <c r="M650" s="107" t="s">
        <v>1029</v>
      </c>
      <c r="N650" s="107" t="s">
        <v>1029</v>
      </c>
      <c r="O650" s="107" t="s">
        <v>1029</v>
      </c>
      <c r="P650" s="107" t="s">
        <v>1029</v>
      </c>
      <c r="Q650" s="107" t="s">
        <v>1029</v>
      </c>
      <c r="R650" s="107" t="s">
        <v>1029</v>
      </c>
      <c r="S650" s="107" t="s">
        <v>1029</v>
      </c>
    </row>
    <row r="651" spans="2:19">
      <c r="B651" s="24">
        <v>8318000</v>
      </c>
      <c r="C651" s="273" t="s">
        <v>674</v>
      </c>
      <c r="D651" s="63">
        <v>100</v>
      </c>
      <c r="E651" s="107">
        <v>98.678414096916441</v>
      </c>
      <c r="F651" s="107">
        <v>0.99118942731277593</v>
      </c>
      <c r="G651" s="107">
        <v>0.2202643171806169</v>
      </c>
      <c r="H651" s="107" t="s">
        <v>1029</v>
      </c>
      <c r="I651" s="107" t="s">
        <v>1029</v>
      </c>
      <c r="J651" s="107" t="s">
        <v>1029</v>
      </c>
      <c r="K651" s="107" t="s">
        <v>1029</v>
      </c>
      <c r="L651" s="107" t="s">
        <v>1029</v>
      </c>
      <c r="M651" s="107" t="s">
        <v>1029</v>
      </c>
      <c r="N651" s="107" t="s">
        <v>1029</v>
      </c>
      <c r="O651" s="107" t="s">
        <v>1029</v>
      </c>
      <c r="P651" s="107" t="s">
        <v>1029</v>
      </c>
      <c r="Q651" s="107" t="s">
        <v>1029</v>
      </c>
      <c r="R651" s="107">
        <v>0.11013215859030845</v>
      </c>
      <c r="S651" s="107" t="s">
        <v>1029</v>
      </c>
    </row>
    <row r="652" spans="2:19">
      <c r="B652" s="24">
        <v>8319000</v>
      </c>
      <c r="C652" s="273" t="s">
        <v>217</v>
      </c>
      <c r="D652" s="63">
        <v>100</v>
      </c>
      <c r="E652" s="107">
        <v>97.238658777120349</v>
      </c>
      <c r="F652" s="107">
        <v>1.9723865877712028</v>
      </c>
      <c r="G652" s="107" t="s">
        <v>1029</v>
      </c>
      <c r="H652" s="107" t="s">
        <v>1029</v>
      </c>
      <c r="I652" s="107" t="s">
        <v>1029</v>
      </c>
      <c r="J652" s="107" t="s">
        <v>1029</v>
      </c>
      <c r="K652" s="107" t="s">
        <v>1029</v>
      </c>
      <c r="L652" s="107" t="s">
        <v>1029</v>
      </c>
      <c r="M652" s="107" t="s">
        <v>1029</v>
      </c>
      <c r="N652" s="107" t="s">
        <v>1029</v>
      </c>
      <c r="O652" s="107" t="s">
        <v>1029</v>
      </c>
      <c r="P652" s="107" t="s">
        <v>1029</v>
      </c>
      <c r="Q652" s="107" t="s">
        <v>1029</v>
      </c>
      <c r="R652" s="107" t="s">
        <v>1029</v>
      </c>
      <c r="S652" s="107">
        <v>0.78895463510848107</v>
      </c>
    </row>
    <row r="653" spans="2:19">
      <c r="B653" s="24">
        <v>8320000</v>
      </c>
      <c r="C653" s="273" t="s">
        <v>675</v>
      </c>
      <c r="D653" s="63">
        <v>100</v>
      </c>
      <c r="E653" s="107">
        <v>99.712643678160902</v>
      </c>
      <c r="F653" s="107" t="s">
        <v>1029</v>
      </c>
      <c r="G653" s="107" t="s">
        <v>1029</v>
      </c>
      <c r="H653" s="107" t="s">
        <v>1029</v>
      </c>
      <c r="I653" s="107" t="s">
        <v>1029</v>
      </c>
      <c r="J653" s="107" t="s">
        <v>1029</v>
      </c>
      <c r="K653" s="107" t="s">
        <v>1029</v>
      </c>
      <c r="L653" s="107" t="s">
        <v>1029</v>
      </c>
      <c r="M653" s="107" t="s">
        <v>1029</v>
      </c>
      <c r="N653" s="107" t="s">
        <v>1029</v>
      </c>
      <c r="O653" s="107" t="s">
        <v>1029</v>
      </c>
      <c r="P653" s="107" t="s">
        <v>1029</v>
      </c>
      <c r="Q653" s="107">
        <v>0.28735632183908039</v>
      </c>
      <c r="R653" s="107" t="s">
        <v>1029</v>
      </c>
      <c r="S653" s="107" t="s">
        <v>1029</v>
      </c>
    </row>
    <row r="654" spans="2:19">
      <c r="B654" s="24">
        <v>8321000</v>
      </c>
      <c r="C654" s="273" t="s">
        <v>676</v>
      </c>
      <c r="D654" s="63">
        <v>100</v>
      </c>
      <c r="E654" s="107">
        <v>99.940863394441394</v>
      </c>
      <c r="F654" s="107" t="s">
        <v>1029</v>
      </c>
      <c r="G654" s="107" t="s">
        <v>1029</v>
      </c>
      <c r="H654" s="107" t="s">
        <v>1029</v>
      </c>
      <c r="I654" s="107">
        <v>5.9136605558840913E-2</v>
      </c>
      <c r="J654" s="107" t="s">
        <v>1029</v>
      </c>
      <c r="K654" s="107" t="s">
        <v>1029</v>
      </c>
      <c r="L654" s="107" t="s">
        <v>1029</v>
      </c>
      <c r="M654" s="107" t="s">
        <v>1029</v>
      </c>
      <c r="N654" s="107" t="s">
        <v>1029</v>
      </c>
      <c r="O654" s="107" t="s">
        <v>1029</v>
      </c>
      <c r="P654" s="107" t="s">
        <v>1029</v>
      </c>
      <c r="Q654" s="107" t="s">
        <v>1029</v>
      </c>
      <c r="R654" s="107" t="s">
        <v>1029</v>
      </c>
      <c r="S654" s="107" t="s">
        <v>1029</v>
      </c>
    </row>
    <row r="655" spans="2:19">
      <c r="B655" s="24">
        <v>8322000</v>
      </c>
      <c r="C655" s="273" t="s">
        <v>389</v>
      </c>
      <c r="D655" s="63">
        <v>100</v>
      </c>
      <c r="E655" s="107">
        <v>97.412199630314277</v>
      </c>
      <c r="F655" s="107" t="s">
        <v>1029</v>
      </c>
      <c r="G655" s="107">
        <v>0.36968576709796663</v>
      </c>
      <c r="H655" s="107" t="s">
        <v>1029</v>
      </c>
      <c r="I655" s="107">
        <v>2.2181146025878</v>
      </c>
      <c r="J655" s="107" t="s">
        <v>1029</v>
      </c>
      <c r="K655" s="107" t="s">
        <v>1029</v>
      </c>
      <c r="L655" s="107" t="s">
        <v>1029</v>
      </c>
      <c r="M655" s="107" t="s">
        <v>1029</v>
      </c>
      <c r="N655" s="107" t="s">
        <v>1029</v>
      </c>
      <c r="O655" s="107" t="s">
        <v>1029</v>
      </c>
      <c r="P655" s="107" t="s">
        <v>1029</v>
      </c>
      <c r="Q655" s="107" t="s">
        <v>1029</v>
      </c>
      <c r="R655" s="107" t="s">
        <v>1029</v>
      </c>
      <c r="S655" s="107" t="s">
        <v>1029</v>
      </c>
    </row>
    <row r="656" spans="2:19">
      <c r="B656" s="24">
        <v>8323000</v>
      </c>
      <c r="C656" s="273" t="s">
        <v>677</v>
      </c>
      <c r="D656" s="63">
        <v>100</v>
      </c>
      <c r="E656" s="107">
        <v>99.465716829919785</v>
      </c>
      <c r="F656" s="107" t="s">
        <v>1029</v>
      </c>
      <c r="G656" s="107">
        <v>0.3561887800534283</v>
      </c>
      <c r="H656" s="107" t="s">
        <v>1029</v>
      </c>
      <c r="I656" s="107" t="s">
        <v>1029</v>
      </c>
      <c r="J656" s="107">
        <v>8.9047195013357075E-2</v>
      </c>
      <c r="K656" s="107" t="s">
        <v>1029</v>
      </c>
      <c r="L656" s="107" t="s">
        <v>1029</v>
      </c>
      <c r="M656" s="107" t="s">
        <v>1029</v>
      </c>
      <c r="N656" s="107" t="s">
        <v>1029</v>
      </c>
      <c r="O656" s="107" t="s">
        <v>1029</v>
      </c>
      <c r="P656" s="107" t="s">
        <v>1029</v>
      </c>
      <c r="Q656" s="107">
        <v>8.9047195013357075E-2</v>
      </c>
      <c r="R656" s="107" t="s">
        <v>1029</v>
      </c>
      <c r="S656" s="107" t="s">
        <v>1029</v>
      </c>
    </row>
    <row r="657" spans="2:19">
      <c r="B657" s="24">
        <v>8324000</v>
      </c>
      <c r="C657" s="273" t="s">
        <v>678</v>
      </c>
      <c r="D657" s="63">
        <v>100</v>
      </c>
      <c r="E657" s="107">
        <v>96.969696969697068</v>
      </c>
      <c r="F657" s="107">
        <v>3.0303030303030347</v>
      </c>
      <c r="G657" s="107" t="s">
        <v>1029</v>
      </c>
      <c r="H657" s="107" t="s">
        <v>1029</v>
      </c>
      <c r="I657" s="107" t="s">
        <v>1029</v>
      </c>
      <c r="J657" s="107" t="s">
        <v>1029</v>
      </c>
      <c r="K657" s="107" t="s">
        <v>1029</v>
      </c>
      <c r="L657" s="107" t="s">
        <v>1029</v>
      </c>
      <c r="M657" s="107" t="s">
        <v>1029</v>
      </c>
      <c r="N657" s="107" t="s">
        <v>1029</v>
      </c>
      <c r="O657" s="107" t="s">
        <v>1029</v>
      </c>
      <c r="P657" s="107" t="s">
        <v>1029</v>
      </c>
      <c r="Q657" s="107" t="s">
        <v>1029</v>
      </c>
      <c r="R657" s="107" t="s">
        <v>1029</v>
      </c>
      <c r="S657" s="107" t="s">
        <v>1029</v>
      </c>
    </row>
    <row r="658" spans="2:19">
      <c r="B658" s="24">
        <v>8325000</v>
      </c>
      <c r="C658" s="273" t="s">
        <v>679</v>
      </c>
      <c r="D658" s="63">
        <v>100</v>
      </c>
      <c r="E658" s="107">
        <v>99.122325836533307</v>
      </c>
      <c r="F658" s="107">
        <v>0.43883708173340652</v>
      </c>
      <c r="G658" s="107">
        <v>0.10970927043335163</v>
      </c>
      <c r="H658" s="107">
        <v>5.4854635216675815E-2</v>
      </c>
      <c r="I658" s="107">
        <v>5.4854635216675815E-2</v>
      </c>
      <c r="J658" s="107">
        <v>0.16456390565002746</v>
      </c>
      <c r="K658" s="107">
        <v>5.4854635216675815E-2</v>
      </c>
      <c r="L658" s="107" t="s">
        <v>1029</v>
      </c>
      <c r="M658" s="107" t="s">
        <v>1029</v>
      </c>
      <c r="N658" s="107" t="s">
        <v>1029</v>
      </c>
      <c r="O658" s="107" t="s">
        <v>1029</v>
      </c>
      <c r="P658" s="107" t="s">
        <v>1029</v>
      </c>
      <c r="Q658" s="107" t="s">
        <v>1029</v>
      </c>
      <c r="R658" s="107" t="s">
        <v>1029</v>
      </c>
      <c r="S658" s="107" t="s">
        <v>1029</v>
      </c>
    </row>
    <row r="659" spans="2:19">
      <c r="B659" s="24">
        <v>8326000</v>
      </c>
      <c r="C659" s="273" t="s">
        <v>680</v>
      </c>
      <c r="D659" s="63">
        <v>100</v>
      </c>
      <c r="E659" s="107">
        <v>97.228637413395035</v>
      </c>
      <c r="F659" s="107" t="s">
        <v>1029</v>
      </c>
      <c r="G659" s="107">
        <v>2.7713625866050835</v>
      </c>
      <c r="H659" s="107" t="s">
        <v>1029</v>
      </c>
      <c r="I659" s="107" t="s">
        <v>1029</v>
      </c>
      <c r="J659" s="107" t="s">
        <v>1029</v>
      </c>
      <c r="K659" s="107" t="s">
        <v>1029</v>
      </c>
      <c r="L659" s="107" t="s">
        <v>1029</v>
      </c>
      <c r="M659" s="107" t="s">
        <v>1029</v>
      </c>
      <c r="N659" s="107" t="s">
        <v>1029</v>
      </c>
      <c r="O659" s="107" t="s">
        <v>1029</v>
      </c>
      <c r="P659" s="107" t="s">
        <v>1029</v>
      </c>
      <c r="Q659" s="107" t="s">
        <v>1029</v>
      </c>
      <c r="R659" s="107" t="s">
        <v>1029</v>
      </c>
      <c r="S659" s="107" t="s">
        <v>1029</v>
      </c>
    </row>
    <row r="660" spans="2:19">
      <c r="B660" s="24">
        <v>8327000</v>
      </c>
      <c r="C660" s="273" t="s">
        <v>681</v>
      </c>
      <c r="D660" s="63">
        <v>100</v>
      </c>
      <c r="E660" s="107">
        <v>98.753894080996858</v>
      </c>
      <c r="F660" s="107" t="s">
        <v>1029</v>
      </c>
      <c r="G660" s="107" t="s">
        <v>1029</v>
      </c>
      <c r="H660" s="107" t="s">
        <v>1029</v>
      </c>
      <c r="I660" s="107" t="s">
        <v>1029</v>
      </c>
      <c r="J660" s="107" t="s">
        <v>1029</v>
      </c>
      <c r="K660" s="107" t="s">
        <v>1029</v>
      </c>
      <c r="L660" s="107" t="s">
        <v>1029</v>
      </c>
      <c r="M660" s="107" t="s">
        <v>1029</v>
      </c>
      <c r="N660" s="107">
        <v>0.1557632398753894</v>
      </c>
      <c r="O660" s="107" t="s">
        <v>1029</v>
      </c>
      <c r="P660" s="107" t="s">
        <v>1029</v>
      </c>
      <c r="Q660" s="107" t="s">
        <v>1029</v>
      </c>
      <c r="R660" s="107">
        <v>0.1557632398753894</v>
      </c>
      <c r="S660" s="107">
        <v>0.93457943925233633</v>
      </c>
    </row>
    <row r="661" spans="2:19">
      <c r="B661" s="24">
        <v>8328000</v>
      </c>
      <c r="C661" s="273" t="s">
        <v>682</v>
      </c>
      <c r="D661" s="63">
        <v>100</v>
      </c>
      <c r="E661" s="107">
        <v>99.628712871287192</v>
      </c>
      <c r="F661" s="107" t="s">
        <v>1029</v>
      </c>
      <c r="G661" s="107" t="s">
        <v>1029</v>
      </c>
      <c r="H661" s="107" t="s">
        <v>1029</v>
      </c>
      <c r="I661" s="107" t="s">
        <v>1029</v>
      </c>
      <c r="J661" s="107">
        <v>0.12376237623762394</v>
      </c>
      <c r="K661" s="107" t="s">
        <v>1029</v>
      </c>
      <c r="L661" s="107" t="s">
        <v>1029</v>
      </c>
      <c r="M661" s="107" t="s">
        <v>1029</v>
      </c>
      <c r="N661" s="107" t="s">
        <v>1029</v>
      </c>
      <c r="O661" s="107" t="s">
        <v>1029</v>
      </c>
      <c r="P661" s="107" t="s">
        <v>1029</v>
      </c>
      <c r="Q661" s="107" t="s">
        <v>1029</v>
      </c>
      <c r="R661" s="107" t="s">
        <v>1029</v>
      </c>
      <c r="S661" s="107">
        <v>0.24752475247524788</v>
      </c>
    </row>
    <row r="662" spans="2:19">
      <c r="B662" s="24">
        <v>8329000</v>
      </c>
      <c r="C662" s="273" t="s">
        <v>683</v>
      </c>
      <c r="D662" s="63">
        <v>100</v>
      </c>
      <c r="E662" s="107">
        <v>99.86486486486487</v>
      </c>
      <c r="F662" s="107" t="s">
        <v>1029</v>
      </c>
      <c r="G662" s="107">
        <v>0.13513513513513498</v>
      </c>
      <c r="H662" s="107" t="s">
        <v>1029</v>
      </c>
      <c r="I662" s="107" t="s">
        <v>1029</v>
      </c>
      <c r="J662" s="107" t="s">
        <v>1029</v>
      </c>
      <c r="K662" s="107" t="s">
        <v>1029</v>
      </c>
      <c r="L662" s="107" t="s">
        <v>1029</v>
      </c>
      <c r="M662" s="107" t="s">
        <v>1029</v>
      </c>
      <c r="N662" s="107" t="s">
        <v>1029</v>
      </c>
      <c r="O662" s="107" t="s">
        <v>1029</v>
      </c>
      <c r="P662" s="107" t="s">
        <v>1029</v>
      </c>
      <c r="Q662" s="107" t="s">
        <v>1029</v>
      </c>
      <c r="R662" s="107" t="s">
        <v>1029</v>
      </c>
      <c r="S662" s="107" t="s">
        <v>1029</v>
      </c>
    </row>
    <row r="663" spans="2:19">
      <c r="B663" s="24">
        <v>8330000</v>
      </c>
      <c r="C663" s="273" t="s">
        <v>684</v>
      </c>
      <c r="D663" s="63">
        <v>100</v>
      </c>
      <c r="E663" s="107">
        <v>99.796334012219972</v>
      </c>
      <c r="F663" s="107" t="s">
        <v>1029</v>
      </c>
      <c r="G663" s="107" t="s">
        <v>1029</v>
      </c>
      <c r="H663" s="107" t="s">
        <v>1029</v>
      </c>
      <c r="I663" s="107" t="s">
        <v>1029</v>
      </c>
      <c r="J663" s="107" t="s">
        <v>1029</v>
      </c>
      <c r="K663" s="107" t="s">
        <v>1029</v>
      </c>
      <c r="L663" s="107" t="s">
        <v>1029</v>
      </c>
      <c r="M663" s="107" t="s">
        <v>1029</v>
      </c>
      <c r="N663" s="107" t="s">
        <v>1029</v>
      </c>
      <c r="O663" s="107" t="s">
        <v>1029</v>
      </c>
      <c r="P663" s="107" t="s">
        <v>1029</v>
      </c>
      <c r="Q663" s="107">
        <v>0.20366598778004072</v>
      </c>
      <c r="R663" s="107" t="s">
        <v>1029</v>
      </c>
      <c r="S663" s="107" t="s">
        <v>1029</v>
      </c>
    </row>
    <row r="664" spans="2:19">
      <c r="B664" s="24">
        <v>8331000</v>
      </c>
      <c r="C664" s="273" t="s">
        <v>685</v>
      </c>
      <c r="D664" s="63">
        <v>100</v>
      </c>
      <c r="E664" s="107">
        <v>99.825632083696661</v>
      </c>
      <c r="F664" s="107" t="s">
        <v>1029</v>
      </c>
      <c r="G664" s="107" t="s">
        <v>1029</v>
      </c>
      <c r="H664" s="107" t="s">
        <v>1029</v>
      </c>
      <c r="I664" s="107" t="s">
        <v>1029</v>
      </c>
      <c r="J664" s="107" t="s">
        <v>1029</v>
      </c>
      <c r="K664" s="107" t="s">
        <v>1029</v>
      </c>
      <c r="L664" s="107">
        <v>8.7183958151700242E-2</v>
      </c>
      <c r="M664" s="107" t="s">
        <v>1029</v>
      </c>
      <c r="N664" s="107" t="s">
        <v>1029</v>
      </c>
      <c r="O664" s="107" t="s">
        <v>1029</v>
      </c>
      <c r="P664" s="107" t="s">
        <v>1029</v>
      </c>
      <c r="Q664" s="107" t="s">
        <v>1029</v>
      </c>
      <c r="R664" s="107" t="s">
        <v>1029</v>
      </c>
      <c r="S664" s="107">
        <v>8.7183958151700242E-2</v>
      </c>
    </row>
    <row r="665" spans="2:19" s="54" customFormat="1">
      <c r="B665" s="298">
        <v>8900000</v>
      </c>
      <c r="C665" s="302" t="s">
        <v>686</v>
      </c>
      <c r="D665" s="291">
        <v>100</v>
      </c>
      <c r="E665" s="292">
        <v>98.383672681655824</v>
      </c>
      <c r="F665" s="292">
        <v>0.60551963717070489</v>
      </c>
      <c r="G665" s="292">
        <v>0.19058187783460434</v>
      </c>
      <c r="H665" s="292">
        <v>9.6497153333976876E-3</v>
      </c>
      <c r="I665" s="292">
        <v>0.27984174466853301</v>
      </c>
      <c r="J665" s="292">
        <v>0.10855929750072399</v>
      </c>
      <c r="K665" s="292">
        <v>4.8248576666988438E-3</v>
      </c>
      <c r="L665" s="292">
        <v>3.3774003666891914E-2</v>
      </c>
      <c r="M665" s="292">
        <v>2.4124288333494222E-2</v>
      </c>
      <c r="N665" s="292">
        <v>5.7898292000386133E-2</v>
      </c>
      <c r="O665" s="292" t="s">
        <v>1029</v>
      </c>
      <c r="P665" s="292">
        <v>2.4124288333494219E-3</v>
      </c>
      <c r="Q665" s="292">
        <v>3.1361574833542495E-2</v>
      </c>
      <c r="R665" s="292">
        <v>7.4785293833832103E-2</v>
      </c>
      <c r="S665" s="292">
        <v>0.19299430666795389</v>
      </c>
    </row>
    <row r="666" spans="2:19">
      <c r="B666" s="25">
        <v>8901000</v>
      </c>
      <c r="C666" s="273" t="s">
        <v>687</v>
      </c>
      <c r="D666" s="63">
        <v>100</v>
      </c>
      <c r="E666" s="107">
        <v>96.455026455026029</v>
      </c>
      <c r="F666" s="107">
        <v>1.2698412698412636</v>
      </c>
      <c r="G666" s="107">
        <v>0.37037037037036863</v>
      </c>
      <c r="H666" s="107" t="s">
        <v>1029</v>
      </c>
      <c r="I666" s="107">
        <v>0.44091710758377206</v>
      </c>
      <c r="J666" s="107">
        <v>0.22927689594356149</v>
      </c>
      <c r="K666" s="107">
        <v>3.5273368606701765E-2</v>
      </c>
      <c r="L666" s="107">
        <v>0.17636684303350883</v>
      </c>
      <c r="M666" s="107">
        <v>3.5273368606701765E-2</v>
      </c>
      <c r="N666" s="107">
        <v>0.12345679012345619</v>
      </c>
      <c r="O666" s="107" t="s">
        <v>1029</v>
      </c>
      <c r="P666" s="107" t="s">
        <v>1029</v>
      </c>
      <c r="Q666" s="107">
        <v>0.10582010582010529</v>
      </c>
      <c r="R666" s="107">
        <v>0.3350970017636668</v>
      </c>
      <c r="S666" s="107">
        <v>0.42328042328042131</v>
      </c>
    </row>
    <row r="667" spans="2:19">
      <c r="B667" s="25">
        <v>8910000</v>
      </c>
      <c r="C667" s="273" t="s">
        <v>688</v>
      </c>
      <c r="D667" s="63">
        <v>100</v>
      </c>
      <c r="E667" s="107">
        <v>99.725400457666197</v>
      </c>
      <c r="F667" s="107" t="s">
        <v>1029</v>
      </c>
      <c r="G667" s="107" t="s">
        <v>1029</v>
      </c>
      <c r="H667" s="107" t="s">
        <v>1029</v>
      </c>
      <c r="I667" s="107">
        <v>0.13729977116704867</v>
      </c>
      <c r="J667" s="107" t="s">
        <v>1029</v>
      </c>
      <c r="K667" s="107" t="s">
        <v>1029</v>
      </c>
      <c r="L667" s="107" t="s">
        <v>1029</v>
      </c>
      <c r="M667" s="107" t="s">
        <v>1029</v>
      </c>
      <c r="N667" s="107">
        <v>4.5766590389016218E-2</v>
      </c>
      <c r="O667" s="107" t="s">
        <v>1029</v>
      </c>
      <c r="P667" s="107" t="s">
        <v>1029</v>
      </c>
      <c r="Q667" s="107" t="s">
        <v>1029</v>
      </c>
      <c r="R667" s="107" t="s">
        <v>1029</v>
      </c>
      <c r="S667" s="107">
        <v>9.1533180778032436E-2</v>
      </c>
    </row>
    <row r="668" spans="2:19">
      <c r="B668" s="25">
        <v>8911000</v>
      </c>
      <c r="C668" s="273" t="s">
        <v>689</v>
      </c>
      <c r="D668" s="63">
        <v>100</v>
      </c>
      <c r="E668" s="107">
        <v>99.702380952380949</v>
      </c>
      <c r="F668" s="107">
        <v>0.29761904761904762</v>
      </c>
      <c r="G668" s="107" t="s">
        <v>1029</v>
      </c>
      <c r="H668" s="107" t="s">
        <v>1029</v>
      </c>
      <c r="I668" s="107" t="s">
        <v>1029</v>
      </c>
      <c r="J668" s="107" t="s">
        <v>1029</v>
      </c>
      <c r="K668" s="107" t="s">
        <v>1029</v>
      </c>
      <c r="L668" s="107" t="s">
        <v>1029</v>
      </c>
      <c r="M668" s="107" t="s">
        <v>1029</v>
      </c>
      <c r="N668" s="107" t="s">
        <v>1029</v>
      </c>
      <c r="O668" s="107" t="s">
        <v>1029</v>
      </c>
      <c r="P668" s="107" t="s">
        <v>1029</v>
      </c>
      <c r="Q668" s="107" t="s">
        <v>1029</v>
      </c>
      <c r="R668" s="107" t="s">
        <v>1029</v>
      </c>
      <c r="S668" s="107" t="s">
        <v>1029</v>
      </c>
    </row>
    <row r="669" spans="2:19">
      <c r="B669" s="25">
        <v>8912000</v>
      </c>
      <c r="C669" s="273" t="s">
        <v>690</v>
      </c>
      <c r="D669" s="63">
        <v>100</v>
      </c>
      <c r="E669" s="107">
        <v>97.85801713586298</v>
      </c>
      <c r="F669" s="107">
        <v>0.97919216646266816</v>
      </c>
      <c r="G669" s="107" t="s">
        <v>1029</v>
      </c>
      <c r="H669" s="107">
        <v>0.24479804161566704</v>
      </c>
      <c r="I669" s="107">
        <v>0.79559363525091797</v>
      </c>
      <c r="J669" s="107" t="s">
        <v>1029</v>
      </c>
      <c r="K669" s="107" t="s">
        <v>1029</v>
      </c>
      <c r="L669" s="107">
        <v>0.12239902080783352</v>
      </c>
      <c r="M669" s="107" t="s">
        <v>1029</v>
      </c>
      <c r="N669" s="107" t="s">
        <v>1029</v>
      </c>
      <c r="O669" s="107" t="s">
        <v>1029</v>
      </c>
      <c r="P669" s="107" t="s">
        <v>1029</v>
      </c>
      <c r="Q669" s="107" t="s">
        <v>1029</v>
      </c>
      <c r="R669" s="107" t="s">
        <v>1029</v>
      </c>
      <c r="S669" s="107" t="s">
        <v>1029</v>
      </c>
    </row>
    <row r="670" spans="2:19">
      <c r="B670" s="25">
        <v>8913000</v>
      </c>
      <c r="C670" s="273" t="s">
        <v>691</v>
      </c>
      <c r="D670" s="63">
        <v>100</v>
      </c>
      <c r="E670" s="107">
        <v>99.172033118675415</v>
      </c>
      <c r="F670" s="107">
        <v>0.36798528058877694</v>
      </c>
      <c r="G670" s="107">
        <v>0.27598896044158272</v>
      </c>
      <c r="H670" s="107" t="s">
        <v>1029</v>
      </c>
      <c r="I670" s="107" t="s">
        <v>1029</v>
      </c>
      <c r="J670" s="107" t="s">
        <v>1029</v>
      </c>
      <c r="K670" s="107" t="s">
        <v>1029</v>
      </c>
      <c r="L670" s="107" t="s">
        <v>1029</v>
      </c>
      <c r="M670" s="107" t="s">
        <v>1029</v>
      </c>
      <c r="N670" s="107" t="s">
        <v>1029</v>
      </c>
      <c r="O670" s="107" t="s">
        <v>1029</v>
      </c>
      <c r="P670" s="107" t="s">
        <v>1029</v>
      </c>
      <c r="Q670" s="107" t="s">
        <v>1029</v>
      </c>
      <c r="R670" s="107">
        <v>0.18399264029438847</v>
      </c>
      <c r="S670" s="107" t="s">
        <v>1029</v>
      </c>
    </row>
    <row r="671" spans="2:19">
      <c r="B671" s="25">
        <v>8914000</v>
      </c>
      <c r="C671" s="273" t="s">
        <v>692</v>
      </c>
      <c r="D671" s="63">
        <v>100</v>
      </c>
      <c r="E671" s="107">
        <v>99.63786859803416</v>
      </c>
      <c r="F671" s="107" t="s">
        <v>1029</v>
      </c>
      <c r="G671" s="107">
        <v>0.20693222969477543</v>
      </c>
      <c r="H671" s="107" t="s">
        <v>1029</v>
      </c>
      <c r="I671" s="107" t="s">
        <v>1029</v>
      </c>
      <c r="J671" s="107" t="s">
        <v>1029</v>
      </c>
      <c r="K671" s="107" t="s">
        <v>1029</v>
      </c>
      <c r="L671" s="107" t="s">
        <v>1029</v>
      </c>
      <c r="M671" s="107">
        <v>5.1733057423693857E-2</v>
      </c>
      <c r="N671" s="107">
        <v>5.1733057423693857E-2</v>
      </c>
      <c r="O671" s="107" t="s">
        <v>1029</v>
      </c>
      <c r="P671" s="107" t="s">
        <v>1029</v>
      </c>
      <c r="Q671" s="107">
        <v>5.1733057423693857E-2</v>
      </c>
      <c r="R671" s="107" t="s">
        <v>1029</v>
      </c>
      <c r="S671" s="107" t="s">
        <v>1029</v>
      </c>
    </row>
    <row r="672" spans="2:19">
      <c r="B672" s="25">
        <v>8915000</v>
      </c>
      <c r="C672" s="273" t="s">
        <v>693</v>
      </c>
      <c r="D672" s="63">
        <v>100</v>
      </c>
      <c r="E672" s="107">
        <v>99.429460580913087</v>
      </c>
      <c r="F672" s="107">
        <v>0.10373443983402506</v>
      </c>
      <c r="G672" s="107" t="s">
        <v>1029</v>
      </c>
      <c r="H672" s="107" t="s">
        <v>1029</v>
      </c>
      <c r="I672" s="107" t="s">
        <v>1029</v>
      </c>
      <c r="J672" s="107" t="s">
        <v>1029</v>
      </c>
      <c r="K672" s="107" t="s">
        <v>1029</v>
      </c>
      <c r="L672" s="107" t="s">
        <v>1029</v>
      </c>
      <c r="M672" s="107">
        <v>5.1867219917012528E-2</v>
      </c>
      <c r="N672" s="107">
        <v>5.1867219917012528E-2</v>
      </c>
      <c r="O672" s="107" t="s">
        <v>1029</v>
      </c>
      <c r="P672" s="107" t="s">
        <v>1029</v>
      </c>
      <c r="Q672" s="107" t="s">
        <v>1029</v>
      </c>
      <c r="R672" s="107" t="s">
        <v>1029</v>
      </c>
      <c r="S672" s="107">
        <v>0.36307053941908768</v>
      </c>
    </row>
    <row r="673" spans="2:19">
      <c r="B673" s="25">
        <v>8916000</v>
      </c>
      <c r="C673" s="273" t="s">
        <v>694</v>
      </c>
      <c r="D673" s="63">
        <v>100</v>
      </c>
      <c r="E673" s="107">
        <v>97.596795727636859</v>
      </c>
      <c r="F673" s="107">
        <v>1.1348464619492651</v>
      </c>
      <c r="G673" s="107">
        <v>1.2683578104138844</v>
      </c>
      <c r="H673" s="107" t="s">
        <v>1029</v>
      </c>
      <c r="I673" s="107" t="s">
        <v>1029</v>
      </c>
      <c r="J673" s="107" t="s">
        <v>1029</v>
      </c>
      <c r="K673" s="107" t="s">
        <v>1029</v>
      </c>
      <c r="L673" s="107" t="s">
        <v>1029</v>
      </c>
      <c r="M673" s="107" t="s">
        <v>1029</v>
      </c>
      <c r="N673" s="107" t="s">
        <v>1029</v>
      </c>
      <c r="O673" s="107" t="s">
        <v>1029</v>
      </c>
      <c r="P673" s="107" t="s">
        <v>1029</v>
      </c>
      <c r="Q673" s="107" t="s">
        <v>1029</v>
      </c>
      <c r="R673" s="107" t="s">
        <v>1029</v>
      </c>
      <c r="S673" s="107" t="s">
        <v>1029</v>
      </c>
    </row>
    <row r="674" spans="2:19">
      <c r="B674" s="25">
        <v>8916100</v>
      </c>
      <c r="C674" s="273" t="s">
        <v>695</v>
      </c>
      <c r="D674" s="63">
        <v>100</v>
      </c>
      <c r="E674" s="107">
        <v>99.504950495049428</v>
      </c>
      <c r="F674" s="107" t="s">
        <v>1029</v>
      </c>
      <c r="G674" s="107" t="s">
        <v>1029</v>
      </c>
      <c r="H674" s="107" t="s">
        <v>1029</v>
      </c>
      <c r="I674" s="107">
        <v>0.49504950495049538</v>
      </c>
      <c r="J674" s="107" t="s">
        <v>1029</v>
      </c>
      <c r="K674" s="107" t="s">
        <v>1029</v>
      </c>
      <c r="L674" s="107" t="s">
        <v>1029</v>
      </c>
      <c r="M674" s="107" t="s">
        <v>1029</v>
      </c>
      <c r="N674" s="107" t="s">
        <v>1029</v>
      </c>
      <c r="O674" s="107" t="s">
        <v>1029</v>
      </c>
      <c r="P674" s="107" t="s">
        <v>1029</v>
      </c>
      <c r="Q674" s="107" t="s">
        <v>1029</v>
      </c>
      <c r="R674" s="107" t="s">
        <v>1029</v>
      </c>
      <c r="S674" s="107" t="s">
        <v>1029</v>
      </c>
    </row>
    <row r="675" spans="2:19">
      <c r="B675" s="25">
        <v>8917000</v>
      </c>
      <c r="C675" s="273" t="s">
        <v>696</v>
      </c>
      <c r="D675" s="63">
        <v>100</v>
      </c>
      <c r="E675" s="107">
        <v>100</v>
      </c>
      <c r="F675" s="107" t="s">
        <v>1029</v>
      </c>
      <c r="G675" s="107" t="s">
        <v>1029</v>
      </c>
      <c r="H675" s="107" t="s">
        <v>1029</v>
      </c>
      <c r="I675" s="107" t="s">
        <v>1029</v>
      </c>
      <c r="J675" s="107" t="s">
        <v>1029</v>
      </c>
      <c r="K675" s="107" t="s">
        <v>1029</v>
      </c>
      <c r="L675" s="107" t="s">
        <v>1029</v>
      </c>
      <c r="M675" s="107" t="s">
        <v>1029</v>
      </c>
      <c r="N675" s="107" t="s">
        <v>1029</v>
      </c>
      <c r="O675" s="107" t="s">
        <v>1029</v>
      </c>
      <c r="P675" s="107" t="s">
        <v>1029</v>
      </c>
      <c r="Q675" s="107" t="s">
        <v>1029</v>
      </c>
      <c r="R675" s="107" t="s">
        <v>1029</v>
      </c>
      <c r="S675" s="107" t="s">
        <v>1029</v>
      </c>
    </row>
    <row r="676" spans="2:19">
      <c r="B676" s="25">
        <v>8918000</v>
      </c>
      <c r="C676" s="273" t="s">
        <v>697</v>
      </c>
      <c r="D676" s="63">
        <v>100</v>
      </c>
      <c r="E676" s="107">
        <v>92.4050632911393</v>
      </c>
      <c r="F676" s="107">
        <v>6.3291139240506347</v>
      </c>
      <c r="G676" s="107">
        <v>0.25316455696202539</v>
      </c>
      <c r="H676" s="107" t="s">
        <v>1029</v>
      </c>
      <c r="I676" s="107" t="s">
        <v>1029</v>
      </c>
      <c r="J676" s="107" t="s">
        <v>1029</v>
      </c>
      <c r="K676" s="107" t="s">
        <v>1029</v>
      </c>
      <c r="L676" s="107" t="s">
        <v>1029</v>
      </c>
      <c r="M676" s="107" t="s">
        <v>1029</v>
      </c>
      <c r="N676" s="107" t="s">
        <v>1029</v>
      </c>
      <c r="O676" s="107" t="s">
        <v>1029</v>
      </c>
      <c r="P676" s="107" t="s">
        <v>1029</v>
      </c>
      <c r="Q676" s="107" t="s">
        <v>1029</v>
      </c>
      <c r="R676" s="107">
        <v>0.50632911392405078</v>
      </c>
      <c r="S676" s="107">
        <v>0.50632911392405078</v>
      </c>
    </row>
    <row r="677" spans="2:19">
      <c r="B677" s="25">
        <v>8919000</v>
      </c>
      <c r="C677" s="273" t="s">
        <v>698</v>
      </c>
      <c r="D677" s="63">
        <v>100</v>
      </c>
      <c r="E677" s="107">
        <v>99.673558215451536</v>
      </c>
      <c r="F677" s="107" t="s">
        <v>1029</v>
      </c>
      <c r="G677" s="107">
        <v>0.10881392818280734</v>
      </c>
      <c r="H677" s="107" t="s">
        <v>1029</v>
      </c>
      <c r="I677" s="107" t="s">
        <v>1029</v>
      </c>
      <c r="J677" s="107" t="s">
        <v>1029</v>
      </c>
      <c r="K677" s="107" t="s">
        <v>1029</v>
      </c>
      <c r="L677" s="107" t="s">
        <v>1029</v>
      </c>
      <c r="M677" s="107" t="s">
        <v>1029</v>
      </c>
      <c r="N677" s="107">
        <v>0.21762785636561469</v>
      </c>
      <c r="O677" s="107" t="s">
        <v>1029</v>
      </c>
      <c r="P677" s="107" t="s">
        <v>1029</v>
      </c>
      <c r="Q677" s="107" t="s">
        <v>1029</v>
      </c>
      <c r="R677" s="107" t="s">
        <v>1029</v>
      </c>
      <c r="S677" s="107" t="s">
        <v>1029</v>
      </c>
    </row>
    <row r="678" spans="2:19">
      <c r="B678" s="25">
        <v>8920000</v>
      </c>
      <c r="C678" s="273" t="s">
        <v>699</v>
      </c>
      <c r="D678" s="63">
        <v>100</v>
      </c>
      <c r="E678" s="107">
        <v>94.254658385093066</v>
      </c>
      <c r="F678" s="107">
        <v>0.15527950310558988</v>
      </c>
      <c r="G678" s="107">
        <v>0.31055900621117977</v>
      </c>
      <c r="H678" s="107" t="s">
        <v>1029</v>
      </c>
      <c r="I678" s="107" t="s">
        <v>1029</v>
      </c>
      <c r="J678" s="107">
        <v>2.7950310559006177</v>
      </c>
      <c r="K678" s="107" t="s">
        <v>1029</v>
      </c>
      <c r="L678" s="107" t="s">
        <v>1029</v>
      </c>
      <c r="M678" s="107" t="s">
        <v>1029</v>
      </c>
      <c r="N678" s="107" t="s">
        <v>1029</v>
      </c>
      <c r="O678" s="107" t="s">
        <v>1029</v>
      </c>
      <c r="P678" s="107" t="s">
        <v>1029</v>
      </c>
      <c r="Q678" s="107" t="s">
        <v>1029</v>
      </c>
      <c r="R678" s="107" t="s">
        <v>1029</v>
      </c>
      <c r="S678" s="107">
        <v>2.4844720496894386</v>
      </c>
    </row>
    <row r="679" spans="2:19">
      <c r="B679" s="25">
        <v>8921000</v>
      </c>
      <c r="C679" s="273" t="s">
        <v>700</v>
      </c>
      <c r="D679" s="63">
        <v>100</v>
      </c>
      <c r="E679" s="107">
        <v>98.594990836896685</v>
      </c>
      <c r="F679" s="107">
        <v>0.42761148442272401</v>
      </c>
      <c r="G679" s="107">
        <v>0.73304825901038395</v>
      </c>
      <c r="H679" s="107" t="s">
        <v>1029</v>
      </c>
      <c r="I679" s="107" t="s">
        <v>1029</v>
      </c>
      <c r="J679" s="107" t="s">
        <v>1029</v>
      </c>
      <c r="K679" s="107" t="s">
        <v>1029</v>
      </c>
      <c r="L679" s="107">
        <v>6.1087354917532005E-2</v>
      </c>
      <c r="M679" s="107" t="s">
        <v>1029</v>
      </c>
      <c r="N679" s="107" t="s">
        <v>1029</v>
      </c>
      <c r="O679" s="107" t="s">
        <v>1029</v>
      </c>
      <c r="P679" s="107" t="s">
        <v>1029</v>
      </c>
      <c r="Q679" s="107" t="s">
        <v>1029</v>
      </c>
      <c r="R679" s="107" t="s">
        <v>1029</v>
      </c>
      <c r="S679" s="107">
        <v>0.18326206475259599</v>
      </c>
    </row>
    <row r="680" spans="2:19">
      <c r="B680" s="25">
        <v>8922000</v>
      </c>
      <c r="C680" s="273" t="s">
        <v>701</v>
      </c>
      <c r="D680" s="63">
        <v>100</v>
      </c>
      <c r="E680" s="107">
        <v>99.881235154394275</v>
      </c>
      <c r="F680" s="107" t="s">
        <v>1029</v>
      </c>
      <c r="G680" s="107" t="s">
        <v>1029</v>
      </c>
      <c r="H680" s="107" t="s">
        <v>1029</v>
      </c>
      <c r="I680" s="107" t="s">
        <v>1029</v>
      </c>
      <c r="J680" s="107" t="s">
        <v>1029</v>
      </c>
      <c r="K680" s="107" t="s">
        <v>1029</v>
      </c>
      <c r="L680" s="107" t="s">
        <v>1029</v>
      </c>
      <c r="M680" s="107">
        <v>0.11876484560570084</v>
      </c>
      <c r="N680" s="107" t="s">
        <v>1029</v>
      </c>
      <c r="O680" s="107" t="s">
        <v>1029</v>
      </c>
      <c r="P680" s="107" t="s">
        <v>1029</v>
      </c>
      <c r="Q680" s="107" t="s">
        <v>1029</v>
      </c>
      <c r="R680" s="107" t="s">
        <v>1029</v>
      </c>
      <c r="S680" s="107" t="s">
        <v>1029</v>
      </c>
    </row>
    <row r="681" spans="2:19">
      <c r="B681" s="25">
        <v>8923000</v>
      </c>
      <c r="C681" s="273" t="s">
        <v>702</v>
      </c>
      <c r="D681" s="63">
        <v>100</v>
      </c>
      <c r="E681" s="107">
        <v>99.796610169491544</v>
      </c>
      <c r="F681" s="107">
        <v>0.20338983050847445</v>
      </c>
      <c r="G681" s="107" t="s">
        <v>1029</v>
      </c>
      <c r="H681" s="107" t="s">
        <v>1029</v>
      </c>
      <c r="I681" s="107" t="s">
        <v>1029</v>
      </c>
      <c r="J681" s="107" t="s">
        <v>1029</v>
      </c>
      <c r="K681" s="107" t="s">
        <v>1029</v>
      </c>
      <c r="L681" s="107" t="s">
        <v>1029</v>
      </c>
      <c r="M681" s="107" t="s">
        <v>1029</v>
      </c>
      <c r="N681" s="107" t="s">
        <v>1029</v>
      </c>
      <c r="O681" s="107" t="s">
        <v>1029</v>
      </c>
      <c r="P681" s="107" t="s">
        <v>1029</v>
      </c>
      <c r="Q681" s="107" t="s">
        <v>1029</v>
      </c>
      <c r="R681" s="107" t="s">
        <v>1029</v>
      </c>
      <c r="S681" s="107" t="s">
        <v>1029</v>
      </c>
    </row>
    <row r="682" spans="2:19">
      <c r="B682" s="25">
        <v>8924000</v>
      </c>
      <c r="C682" s="273" t="s">
        <v>516</v>
      </c>
      <c r="D682" s="63">
        <v>100</v>
      </c>
      <c r="E682" s="107">
        <v>99.056603773585039</v>
      </c>
      <c r="F682" s="107">
        <v>0.60034305317324255</v>
      </c>
      <c r="G682" s="107">
        <v>8.5763293310463215E-2</v>
      </c>
      <c r="H682" s="107" t="s">
        <v>1029</v>
      </c>
      <c r="I682" s="107" t="s">
        <v>1029</v>
      </c>
      <c r="J682" s="107" t="s">
        <v>1029</v>
      </c>
      <c r="K682" s="107" t="s">
        <v>1029</v>
      </c>
      <c r="L682" s="107" t="s">
        <v>1029</v>
      </c>
      <c r="M682" s="107" t="s">
        <v>1029</v>
      </c>
      <c r="N682" s="107" t="s">
        <v>1029</v>
      </c>
      <c r="O682" s="107" t="s">
        <v>1029</v>
      </c>
      <c r="P682" s="107" t="s">
        <v>1029</v>
      </c>
      <c r="Q682" s="107" t="s">
        <v>1029</v>
      </c>
      <c r="R682" s="107">
        <v>8.5763293310463215E-2</v>
      </c>
      <c r="S682" s="107">
        <v>0.17152658662092643</v>
      </c>
    </row>
    <row r="683" spans="2:19">
      <c r="B683" s="25">
        <v>8925000</v>
      </c>
      <c r="C683" s="273" t="s">
        <v>703</v>
      </c>
      <c r="D683" s="63">
        <v>100</v>
      </c>
      <c r="E683" s="107">
        <v>99.760765550238645</v>
      </c>
      <c r="F683" s="107">
        <v>3.9872408293460823E-2</v>
      </c>
      <c r="G683" s="107">
        <v>3.9872408293460823E-2</v>
      </c>
      <c r="H683" s="107" t="s">
        <v>1029</v>
      </c>
      <c r="I683" s="107" t="s">
        <v>1029</v>
      </c>
      <c r="J683" s="107" t="s">
        <v>1029</v>
      </c>
      <c r="K683" s="107" t="s">
        <v>1029</v>
      </c>
      <c r="L683" s="107" t="s">
        <v>1029</v>
      </c>
      <c r="M683" s="107" t="s">
        <v>1029</v>
      </c>
      <c r="N683" s="107" t="s">
        <v>1029</v>
      </c>
      <c r="O683" s="107" t="s">
        <v>1029</v>
      </c>
      <c r="P683" s="107" t="s">
        <v>1029</v>
      </c>
      <c r="Q683" s="107">
        <v>0.11961722488038247</v>
      </c>
      <c r="R683" s="107">
        <v>3.9872408293460823E-2</v>
      </c>
      <c r="S683" s="107" t="s">
        <v>1029</v>
      </c>
    </row>
    <row r="684" spans="2:19">
      <c r="B684" s="25">
        <v>8926000</v>
      </c>
      <c r="C684" s="273" t="s">
        <v>704</v>
      </c>
      <c r="D684" s="63">
        <v>100</v>
      </c>
      <c r="E684" s="107">
        <v>99.293478260869719</v>
      </c>
      <c r="F684" s="107">
        <v>0.21739130434782661</v>
      </c>
      <c r="G684" s="107" t="s">
        <v>1029</v>
      </c>
      <c r="H684" s="107" t="s">
        <v>1029</v>
      </c>
      <c r="I684" s="107" t="s">
        <v>1029</v>
      </c>
      <c r="J684" s="107">
        <v>0.27173913043478326</v>
      </c>
      <c r="K684" s="107" t="s">
        <v>1029</v>
      </c>
      <c r="L684" s="107" t="s">
        <v>1029</v>
      </c>
      <c r="M684" s="107">
        <v>5.4347826086956652E-2</v>
      </c>
      <c r="N684" s="107">
        <v>5.4347826086956652E-2</v>
      </c>
      <c r="O684" s="107" t="s">
        <v>1029</v>
      </c>
      <c r="P684" s="107" t="s">
        <v>1029</v>
      </c>
      <c r="Q684" s="107" t="s">
        <v>1029</v>
      </c>
      <c r="R684" s="107">
        <v>5.4347826086956652E-2</v>
      </c>
      <c r="S684" s="107">
        <v>5.4347826086956652E-2</v>
      </c>
    </row>
    <row r="685" spans="2:19">
      <c r="B685" s="25">
        <v>8927000</v>
      </c>
      <c r="C685" s="273" t="s">
        <v>705</v>
      </c>
      <c r="D685" s="63">
        <v>100</v>
      </c>
      <c r="E685" s="107">
        <v>99.672667757774136</v>
      </c>
      <c r="F685" s="107" t="s">
        <v>1029</v>
      </c>
      <c r="G685" s="107" t="s">
        <v>1029</v>
      </c>
      <c r="H685" s="107" t="s">
        <v>1029</v>
      </c>
      <c r="I685" s="107">
        <v>0.16366612111292941</v>
      </c>
      <c r="J685" s="107" t="s">
        <v>1029</v>
      </c>
      <c r="K685" s="107" t="s">
        <v>1029</v>
      </c>
      <c r="L685" s="107" t="s">
        <v>1029</v>
      </c>
      <c r="M685" s="107" t="s">
        <v>1029</v>
      </c>
      <c r="N685" s="107" t="s">
        <v>1029</v>
      </c>
      <c r="O685" s="107" t="s">
        <v>1029</v>
      </c>
      <c r="P685" s="107" t="s">
        <v>1029</v>
      </c>
      <c r="Q685" s="107">
        <v>0.16366612111292941</v>
      </c>
      <c r="R685" s="107" t="s">
        <v>1029</v>
      </c>
      <c r="S685" s="107" t="s">
        <v>1029</v>
      </c>
    </row>
    <row r="686" spans="2:19">
      <c r="B686" s="25">
        <v>8928000</v>
      </c>
      <c r="C686" s="273" t="s">
        <v>706</v>
      </c>
      <c r="D686" s="63">
        <v>100</v>
      </c>
      <c r="E686" s="107">
        <v>98.507462686567109</v>
      </c>
      <c r="F686" s="107" t="s">
        <v>1029</v>
      </c>
      <c r="G686" s="107" t="s">
        <v>1029</v>
      </c>
      <c r="H686" s="107" t="s">
        <v>1029</v>
      </c>
      <c r="I686" s="107">
        <v>0.63965884861407174</v>
      </c>
      <c r="J686" s="107" t="s">
        <v>1029</v>
      </c>
      <c r="K686" s="107" t="s">
        <v>1029</v>
      </c>
      <c r="L686" s="107" t="s">
        <v>1029</v>
      </c>
      <c r="M686" s="107" t="s">
        <v>1029</v>
      </c>
      <c r="N686" s="107">
        <v>0.42643923240938114</v>
      </c>
      <c r="O686" s="107" t="s">
        <v>1029</v>
      </c>
      <c r="P686" s="107" t="s">
        <v>1029</v>
      </c>
      <c r="Q686" s="107" t="s">
        <v>1029</v>
      </c>
      <c r="R686" s="107">
        <v>0.42643923240938114</v>
      </c>
      <c r="S686" s="107" t="s">
        <v>1029</v>
      </c>
    </row>
    <row r="687" spans="2:19">
      <c r="B687" s="25">
        <v>8929000</v>
      </c>
      <c r="C687" s="273" t="s">
        <v>707</v>
      </c>
      <c r="D687" s="63">
        <v>100</v>
      </c>
      <c r="E687" s="107">
        <v>96.33587786259541</v>
      </c>
      <c r="F687" s="107">
        <v>1.9847328244274838</v>
      </c>
      <c r="G687" s="107">
        <v>0.15267175572519107</v>
      </c>
      <c r="H687" s="107" t="s">
        <v>1029</v>
      </c>
      <c r="I687" s="107" t="s">
        <v>1029</v>
      </c>
      <c r="J687" s="107">
        <v>0.91603053435114634</v>
      </c>
      <c r="K687" s="107" t="s">
        <v>1029</v>
      </c>
      <c r="L687" s="107" t="s">
        <v>1029</v>
      </c>
      <c r="M687" s="107" t="s">
        <v>1029</v>
      </c>
      <c r="N687" s="107">
        <v>0.30534351145038213</v>
      </c>
      <c r="O687" s="107" t="s">
        <v>1029</v>
      </c>
      <c r="P687" s="107" t="s">
        <v>1029</v>
      </c>
      <c r="Q687" s="107" t="s">
        <v>1029</v>
      </c>
      <c r="R687" s="107" t="s">
        <v>1029</v>
      </c>
      <c r="S687" s="107">
        <v>0.30534351145038213</v>
      </c>
    </row>
    <row r="688" spans="2:19">
      <c r="B688" s="25">
        <v>8930000</v>
      </c>
      <c r="C688" s="273" t="s">
        <v>708</v>
      </c>
      <c r="D688" s="63">
        <v>100</v>
      </c>
      <c r="E688" s="107">
        <v>99.166666666666643</v>
      </c>
      <c r="F688" s="107">
        <v>9.2592592592592671E-2</v>
      </c>
      <c r="G688" s="107" t="s">
        <v>1029</v>
      </c>
      <c r="H688" s="107" t="s">
        <v>1029</v>
      </c>
      <c r="I688" s="107">
        <v>0.27777777777777801</v>
      </c>
      <c r="J688" s="107" t="s">
        <v>1029</v>
      </c>
      <c r="K688" s="107" t="s">
        <v>1029</v>
      </c>
      <c r="L688" s="107" t="s">
        <v>1029</v>
      </c>
      <c r="M688" s="107" t="s">
        <v>1029</v>
      </c>
      <c r="N688" s="107">
        <v>0.37037037037037068</v>
      </c>
      <c r="O688" s="107" t="s">
        <v>1029</v>
      </c>
      <c r="P688" s="107">
        <v>9.2592592592592671E-2</v>
      </c>
      <c r="Q688" s="107" t="s">
        <v>1029</v>
      </c>
      <c r="R688" s="107" t="s">
        <v>1029</v>
      </c>
      <c r="S688" s="107" t="s">
        <v>1029</v>
      </c>
    </row>
    <row r="689" spans="2:19">
      <c r="B689" s="25">
        <v>8931000</v>
      </c>
      <c r="C689" s="273" t="s">
        <v>709</v>
      </c>
      <c r="D689" s="63">
        <v>100</v>
      </c>
      <c r="E689" s="107">
        <v>96.489174956114738</v>
      </c>
      <c r="F689" s="107">
        <v>2.8671737858396815</v>
      </c>
      <c r="G689" s="107">
        <v>0.1755412521942662</v>
      </c>
      <c r="H689" s="107" t="s">
        <v>1029</v>
      </c>
      <c r="I689" s="107">
        <v>5.8513750731422072E-2</v>
      </c>
      <c r="J689" s="107">
        <v>0.11702750146284414</v>
      </c>
      <c r="K689" s="107" t="s">
        <v>1029</v>
      </c>
      <c r="L689" s="107">
        <v>5.8513750731422072E-2</v>
      </c>
      <c r="M689" s="107" t="s">
        <v>1029</v>
      </c>
      <c r="N689" s="107" t="s">
        <v>1029</v>
      </c>
      <c r="O689" s="107" t="s">
        <v>1029</v>
      </c>
      <c r="P689" s="107" t="s">
        <v>1029</v>
      </c>
      <c r="Q689" s="107" t="s">
        <v>1029</v>
      </c>
      <c r="R689" s="107" t="s">
        <v>1029</v>
      </c>
      <c r="S689" s="107">
        <v>0.23405500292568829</v>
      </c>
    </row>
    <row r="690" spans="2:19">
      <c r="B690" s="25">
        <v>8932000</v>
      </c>
      <c r="C690" s="273" t="s">
        <v>710</v>
      </c>
      <c r="D690" s="63">
        <v>100</v>
      </c>
      <c r="E690" s="107">
        <v>99.657299520219382</v>
      </c>
      <c r="F690" s="107" t="s">
        <v>1029</v>
      </c>
      <c r="G690" s="107" t="s">
        <v>1029</v>
      </c>
      <c r="H690" s="107" t="s">
        <v>1029</v>
      </c>
      <c r="I690" s="107">
        <v>0.27416038382453756</v>
      </c>
      <c r="J690" s="107" t="s">
        <v>1029</v>
      </c>
      <c r="K690" s="107" t="s">
        <v>1029</v>
      </c>
      <c r="L690" s="107" t="s">
        <v>1029</v>
      </c>
      <c r="M690" s="107" t="s">
        <v>1029</v>
      </c>
      <c r="N690" s="107">
        <v>6.8540095956134389E-2</v>
      </c>
      <c r="O690" s="107" t="s">
        <v>1029</v>
      </c>
      <c r="P690" s="107" t="s">
        <v>1029</v>
      </c>
      <c r="Q690" s="107" t="s">
        <v>1029</v>
      </c>
      <c r="R690" s="107" t="s">
        <v>1029</v>
      </c>
      <c r="S690" s="107" t="s">
        <v>1029</v>
      </c>
    </row>
    <row r="691" spans="2:19">
      <c r="B691" s="25">
        <v>8933000</v>
      </c>
      <c r="C691" s="273" t="s">
        <v>711</v>
      </c>
      <c r="D691" s="63">
        <v>100</v>
      </c>
      <c r="E691" s="107">
        <v>100</v>
      </c>
      <c r="F691" s="107" t="s">
        <v>1029</v>
      </c>
      <c r="G691" s="107" t="s">
        <v>1029</v>
      </c>
      <c r="H691" s="107" t="s">
        <v>1029</v>
      </c>
      <c r="I691" s="107" t="s">
        <v>1029</v>
      </c>
      <c r="J691" s="107" t="s">
        <v>1029</v>
      </c>
      <c r="K691" s="107" t="s">
        <v>1029</v>
      </c>
      <c r="L691" s="107" t="s">
        <v>1029</v>
      </c>
      <c r="M691" s="107" t="s">
        <v>1029</v>
      </c>
      <c r="N691" s="107" t="s">
        <v>1029</v>
      </c>
      <c r="O691" s="107" t="s">
        <v>1029</v>
      </c>
      <c r="P691" s="107" t="s">
        <v>1029</v>
      </c>
      <c r="Q691" s="107" t="s">
        <v>1029</v>
      </c>
      <c r="R691" s="107" t="s">
        <v>1029</v>
      </c>
      <c r="S691" s="107" t="s">
        <v>1029</v>
      </c>
    </row>
    <row r="692" spans="2:19">
      <c r="B692" s="25">
        <v>8934000</v>
      </c>
      <c r="C692" s="273" t="s">
        <v>712</v>
      </c>
      <c r="D692" s="63">
        <v>100</v>
      </c>
      <c r="E692" s="107">
        <v>89.921722113502696</v>
      </c>
      <c r="F692" s="107">
        <v>2.544031311154598</v>
      </c>
      <c r="G692" s="107">
        <v>0.58708414872798409</v>
      </c>
      <c r="H692" s="107" t="s">
        <v>1029</v>
      </c>
      <c r="I692" s="107">
        <v>5.6751467710371823</v>
      </c>
      <c r="J692" s="107">
        <v>9.7847358121330691E-2</v>
      </c>
      <c r="K692" s="107" t="s">
        <v>1029</v>
      </c>
      <c r="L692" s="107" t="s">
        <v>1029</v>
      </c>
      <c r="M692" s="107">
        <v>9.7847358121330691E-2</v>
      </c>
      <c r="N692" s="107" t="s">
        <v>1029</v>
      </c>
      <c r="O692" s="107" t="s">
        <v>1029</v>
      </c>
      <c r="P692" s="107" t="s">
        <v>1029</v>
      </c>
      <c r="Q692" s="107" t="s">
        <v>1029</v>
      </c>
      <c r="R692" s="107" t="s">
        <v>1029</v>
      </c>
      <c r="S692" s="107">
        <v>1.0763209393346376</v>
      </c>
    </row>
    <row r="693" spans="2:19">
      <c r="B693" s="25">
        <v>8935000</v>
      </c>
      <c r="C693" s="273" t="s">
        <v>430</v>
      </c>
      <c r="D693" s="63">
        <v>100</v>
      </c>
      <c r="E693" s="107">
        <v>99.898785425101195</v>
      </c>
      <c r="F693" s="107" t="s">
        <v>1029</v>
      </c>
      <c r="G693" s="107">
        <v>0.10121457489878537</v>
      </c>
      <c r="H693" s="107" t="s">
        <v>1029</v>
      </c>
      <c r="I693" s="107" t="s">
        <v>1029</v>
      </c>
      <c r="J693" s="107" t="s">
        <v>1029</v>
      </c>
      <c r="K693" s="107" t="s">
        <v>1029</v>
      </c>
      <c r="L693" s="107" t="s">
        <v>1029</v>
      </c>
      <c r="M693" s="107" t="s">
        <v>1029</v>
      </c>
      <c r="N693" s="107" t="s">
        <v>1029</v>
      </c>
      <c r="O693" s="107" t="s">
        <v>1029</v>
      </c>
      <c r="P693" s="107" t="s">
        <v>1029</v>
      </c>
      <c r="Q693" s="107" t="s">
        <v>1029</v>
      </c>
      <c r="R693" s="107" t="s">
        <v>1029</v>
      </c>
      <c r="S693" s="107" t="s">
        <v>1029</v>
      </c>
    </row>
    <row r="694" spans="2:19">
      <c r="B694" s="25">
        <v>8936000</v>
      </c>
      <c r="C694" s="273" t="s">
        <v>552</v>
      </c>
      <c r="D694" s="63">
        <v>100</v>
      </c>
      <c r="E694" s="107">
        <v>99.475753604193912</v>
      </c>
      <c r="F694" s="107">
        <v>0.26212319790301453</v>
      </c>
      <c r="G694" s="107" t="s">
        <v>1029</v>
      </c>
      <c r="H694" s="107" t="s">
        <v>1029</v>
      </c>
      <c r="I694" s="107" t="s">
        <v>1029</v>
      </c>
      <c r="J694" s="107" t="s">
        <v>1029</v>
      </c>
      <c r="K694" s="107" t="s">
        <v>1029</v>
      </c>
      <c r="L694" s="107" t="s">
        <v>1029</v>
      </c>
      <c r="M694" s="107" t="s">
        <v>1029</v>
      </c>
      <c r="N694" s="107">
        <v>0.13106159895150726</v>
      </c>
      <c r="O694" s="107" t="s">
        <v>1029</v>
      </c>
      <c r="P694" s="107" t="s">
        <v>1029</v>
      </c>
      <c r="Q694" s="107">
        <v>0.13106159895150726</v>
      </c>
      <c r="R694" s="107" t="s">
        <v>1029</v>
      </c>
      <c r="S694" s="107" t="s">
        <v>1029</v>
      </c>
    </row>
    <row r="695" spans="2:19">
      <c r="B695" s="25">
        <v>8937000</v>
      </c>
      <c r="C695" s="273" t="s">
        <v>713</v>
      </c>
      <c r="D695" s="63">
        <v>100</v>
      </c>
      <c r="E695" s="107">
        <v>99.509536784741044</v>
      </c>
      <c r="F695" s="107" t="s">
        <v>1029</v>
      </c>
      <c r="G695" s="107">
        <v>0.16348773841961811</v>
      </c>
      <c r="H695" s="107" t="s">
        <v>1029</v>
      </c>
      <c r="I695" s="107" t="s">
        <v>1029</v>
      </c>
      <c r="J695" s="107" t="s">
        <v>1029</v>
      </c>
      <c r="K695" s="107" t="s">
        <v>1029</v>
      </c>
      <c r="L695" s="107" t="s">
        <v>1029</v>
      </c>
      <c r="M695" s="107">
        <v>0.10899182561307874</v>
      </c>
      <c r="N695" s="107">
        <v>5.4495912806539371E-2</v>
      </c>
      <c r="O695" s="107" t="s">
        <v>1029</v>
      </c>
      <c r="P695" s="107" t="s">
        <v>1029</v>
      </c>
      <c r="Q695" s="107" t="s">
        <v>1029</v>
      </c>
      <c r="R695" s="107">
        <v>0.16348773841961811</v>
      </c>
      <c r="S695" s="107" t="s">
        <v>1029</v>
      </c>
    </row>
    <row r="696" spans="2:19">
      <c r="B696" s="25">
        <v>8938000</v>
      </c>
      <c r="C696" s="273" t="s">
        <v>714</v>
      </c>
      <c r="D696" s="63">
        <v>100</v>
      </c>
      <c r="E696" s="107">
        <v>98.350515463917517</v>
      </c>
      <c r="F696" s="107" t="s">
        <v>1029</v>
      </c>
      <c r="G696" s="107" t="s">
        <v>1029</v>
      </c>
      <c r="H696" s="107" t="s">
        <v>1029</v>
      </c>
      <c r="I696" s="107" t="s">
        <v>1029</v>
      </c>
      <c r="J696" s="107" t="s">
        <v>1029</v>
      </c>
      <c r="K696" s="107" t="s">
        <v>1029</v>
      </c>
      <c r="L696" s="107" t="s">
        <v>1029</v>
      </c>
      <c r="M696" s="107">
        <v>0.20618556701030938</v>
      </c>
      <c r="N696" s="107" t="s">
        <v>1029</v>
      </c>
      <c r="O696" s="107" t="s">
        <v>1029</v>
      </c>
      <c r="P696" s="107" t="s">
        <v>1029</v>
      </c>
      <c r="Q696" s="107">
        <v>0.20618556701030938</v>
      </c>
      <c r="R696" s="107" t="s">
        <v>1029</v>
      </c>
      <c r="S696" s="107">
        <v>1.2371134020618564</v>
      </c>
    </row>
    <row r="697" spans="2:19" s="54" customFormat="1">
      <c r="B697" s="298">
        <v>9200000</v>
      </c>
      <c r="C697" s="300" t="s">
        <v>715</v>
      </c>
      <c r="D697" s="291">
        <v>100</v>
      </c>
      <c r="E697" s="292">
        <v>97.548942008338543</v>
      </c>
      <c r="F697" s="292">
        <v>1.0316078307213381</v>
      </c>
      <c r="G697" s="292">
        <v>0.15698380032716031</v>
      </c>
      <c r="H697" s="292">
        <v>0.21107065590206425</v>
      </c>
      <c r="I697" s="292">
        <v>0.12928077674001437</v>
      </c>
      <c r="J697" s="292">
        <v>0.10421613635164424</v>
      </c>
      <c r="K697" s="292">
        <v>1.9787873990818525E-2</v>
      </c>
      <c r="L697" s="292">
        <v>5.672523877367977E-2</v>
      </c>
      <c r="M697" s="292">
        <v>3.2979789984697541E-2</v>
      </c>
      <c r="N697" s="292">
        <v>8.3109070761437809E-2</v>
      </c>
      <c r="O697" s="292">
        <v>2.2426257189594328E-2</v>
      </c>
      <c r="P697" s="292">
        <v>3.0341406785921739E-2</v>
      </c>
      <c r="Q697" s="292">
        <v>0.19392116511002155</v>
      </c>
      <c r="R697" s="292">
        <v>0.11476966914674749</v>
      </c>
      <c r="S697" s="292">
        <v>0.26383831987758033</v>
      </c>
    </row>
    <row r="698" spans="2:19">
      <c r="B698" s="25">
        <v>9201000</v>
      </c>
      <c r="C698" s="273" t="s">
        <v>716</v>
      </c>
      <c r="D698" s="63">
        <v>100</v>
      </c>
      <c r="E698" s="107">
        <v>97.19544921948912</v>
      </c>
      <c r="F698" s="107">
        <v>0.61987375741770001</v>
      </c>
      <c r="G698" s="107">
        <v>0.15874815738745979</v>
      </c>
      <c r="H698" s="107">
        <v>0.11339154099104269</v>
      </c>
      <c r="I698" s="107">
        <v>0.26835998034546771</v>
      </c>
      <c r="J698" s="107">
        <v>0.12473069509014696</v>
      </c>
      <c r="K698" s="107">
        <v>3.4017462297312805E-2</v>
      </c>
      <c r="L698" s="107">
        <v>4.9136334429451832E-2</v>
      </c>
      <c r="M698" s="107">
        <v>4.1576898363382325E-2</v>
      </c>
      <c r="N698" s="107">
        <v>0.18520618361870306</v>
      </c>
      <c r="O698" s="107">
        <v>6.4255206561590852E-2</v>
      </c>
      <c r="P698" s="107">
        <v>7.181464262766038E-2</v>
      </c>
      <c r="Q698" s="107">
        <v>0.45356616396417077</v>
      </c>
      <c r="R698" s="107">
        <v>0.22300336394905071</v>
      </c>
      <c r="S698" s="107">
        <v>0.39687039346864944</v>
      </c>
    </row>
    <row r="699" spans="2:19">
      <c r="B699" s="25">
        <v>9202000</v>
      </c>
      <c r="C699" s="273" t="s">
        <v>717</v>
      </c>
      <c r="D699" s="63">
        <v>100</v>
      </c>
      <c r="E699" s="107">
        <v>97.467608951708129</v>
      </c>
      <c r="F699" s="107">
        <v>0.35335689045936419</v>
      </c>
      <c r="G699" s="107">
        <v>1.2367491166077749</v>
      </c>
      <c r="H699" s="107">
        <v>0.70671378091872838</v>
      </c>
      <c r="I699" s="107" t="s">
        <v>1029</v>
      </c>
      <c r="J699" s="107" t="s">
        <v>1029</v>
      </c>
      <c r="K699" s="107" t="s">
        <v>1029</v>
      </c>
      <c r="L699" s="107" t="s">
        <v>1029</v>
      </c>
      <c r="M699" s="107" t="s">
        <v>1029</v>
      </c>
      <c r="N699" s="107">
        <v>0.11778563015312139</v>
      </c>
      <c r="O699" s="107" t="s">
        <v>1029</v>
      </c>
      <c r="P699" s="107" t="s">
        <v>1029</v>
      </c>
      <c r="Q699" s="107" t="s">
        <v>1029</v>
      </c>
      <c r="R699" s="107">
        <v>5.8892815076560696E-2</v>
      </c>
      <c r="S699" s="107">
        <v>5.8892815076560696E-2</v>
      </c>
    </row>
    <row r="700" spans="2:19">
      <c r="B700" s="25">
        <v>9210000</v>
      </c>
      <c r="C700" s="273" t="s">
        <v>718</v>
      </c>
      <c r="D700" s="63">
        <v>100</v>
      </c>
      <c r="E700" s="107">
        <v>90.945945945945923</v>
      </c>
      <c r="F700" s="107">
        <v>8.9189189189189158</v>
      </c>
      <c r="G700" s="107" t="s">
        <v>1029</v>
      </c>
      <c r="H700" s="107" t="s">
        <v>1029</v>
      </c>
      <c r="I700" s="107" t="s">
        <v>1029</v>
      </c>
      <c r="J700" s="107" t="s">
        <v>1029</v>
      </c>
      <c r="K700" s="107" t="s">
        <v>1029</v>
      </c>
      <c r="L700" s="107" t="s">
        <v>1029</v>
      </c>
      <c r="M700" s="107" t="s">
        <v>1029</v>
      </c>
      <c r="N700" s="107">
        <v>0.13513513513513509</v>
      </c>
      <c r="O700" s="107" t="s">
        <v>1029</v>
      </c>
      <c r="P700" s="107" t="s">
        <v>1029</v>
      </c>
      <c r="Q700" s="107" t="s">
        <v>1029</v>
      </c>
      <c r="R700" s="107" t="s">
        <v>1029</v>
      </c>
      <c r="S700" s="107" t="s">
        <v>1029</v>
      </c>
    </row>
    <row r="701" spans="2:19">
      <c r="B701" s="25">
        <v>9211000</v>
      </c>
      <c r="C701" s="273" t="s">
        <v>177</v>
      </c>
      <c r="D701" s="63">
        <v>100</v>
      </c>
      <c r="E701" s="107">
        <v>97.74011299435027</v>
      </c>
      <c r="F701" s="107">
        <v>1.9774011299435017</v>
      </c>
      <c r="G701" s="107" t="s">
        <v>1029</v>
      </c>
      <c r="H701" s="107" t="s">
        <v>1029</v>
      </c>
      <c r="I701" s="107" t="s">
        <v>1029</v>
      </c>
      <c r="J701" s="107" t="s">
        <v>1029</v>
      </c>
      <c r="K701" s="107" t="s">
        <v>1029</v>
      </c>
      <c r="L701" s="107" t="s">
        <v>1029</v>
      </c>
      <c r="M701" s="107" t="s">
        <v>1029</v>
      </c>
      <c r="N701" s="107">
        <v>0.28248587570621453</v>
      </c>
      <c r="O701" s="107" t="s">
        <v>1029</v>
      </c>
      <c r="P701" s="107" t="s">
        <v>1029</v>
      </c>
      <c r="Q701" s="107" t="s">
        <v>1029</v>
      </c>
      <c r="R701" s="107" t="s">
        <v>1029</v>
      </c>
      <c r="S701" s="107" t="s">
        <v>1029</v>
      </c>
    </row>
    <row r="702" spans="2:19">
      <c r="B702" s="25">
        <v>9212000</v>
      </c>
      <c r="C702" s="273" t="s">
        <v>719</v>
      </c>
      <c r="D702" s="63">
        <v>100</v>
      </c>
      <c r="E702" s="107">
        <v>99.020674646354692</v>
      </c>
      <c r="F702" s="107">
        <v>0.10881392818280712</v>
      </c>
      <c r="G702" s="107" t="s">
        <v>1029</v>
      </c>
      <c r="H702" s="107" t="s">
        <v>1029</v>
      </c>
      <c r="I702" s="107" t="s">
        <v>1029</v>
      </c>
      <c r="J702" s="107">
        <v>0.87051142546245697</v>
      </c>
      <c r="K702" s="107" t="s">
        <v>1029</v>
      </c>
      <c r="L702" s="107" t="s">
        <v>1029</v>
      </c>
      <c r="M702" s="107" t="s">
        <v>1029</v>
      </c>
      <c r="N702" s="107" t="s">
        <v>1029</v>
      </c>
      <c r="O702" s="107" t="s">
        <v>1029</v>
      </c>
      <c r="P702" s="107" t="s">
        <v>1029</v>
      </c>
      <c r="Q702" s="107" t="s">
        <v>1029</v>
      </c>
      <c r="R702" s="107" t="s">
        <v>1029</v>
      </c>
      <c r="S702" s="107" t="s">
        <v>1029</v>
      </c>
    </row>
    <row r="703" spans="2:19">
      <c r="B703" s="25">
        <v>9213000</v>
      </c>
      <c r="C703" s="273" t="s">
        <v>720</v>
      </c>
      <c r="D703" s="63">
        <v>100</v>
      </c>
      <c r="E703" s="107">
        <v>100</v>
      </c>
      <c r="F703" s="107" t="s">
        <v>1029</v>
      </c>
      <c r="G703" s="107" t="s">
        <v>1029</v>
      </c>
      <c r="H703" s="107" t="s">
        <v>1029</v>
      </c>
      <c r="I703" s="107" t="s">
        <v>1029</v>
      </c>
      <c r="J703" s="107" t="s">
        <v>1029</v>
      </c>
      <c r="K703" s="107" t="s">
        <v>1029</v>
      </c>
      <c r="L703" s="107" t="s">
        <v>1029</v>
      </c>
      <c r="M703" s="107" t="s">
        <v>1029</v>
      </c>
      <c r="N703" s="107" t="s">
        <v>1029</v>
      </c>
      <c r="O703" s="107" t="s">
        <v>1029</v>
      </c>
      <c r="P703" s="107" t="s">
        <v>1029</v>
      </c>
      <c r="Q703" s="107" t="s">
        <v>1029</v>
      </c>
      <c r="R703" s="107" t="s">
        <v>1029</v>
      </c>
      <c r="S703" s="107" t="s">
        <v>1029</v>
      </c>
    </row>
    <row r="704" spans="2:19">
      <c r="B704" s="25">
        <v>9214000</v>
      </c>
      <c r="C704" s="273" t="s">
        <v>721</v>
      </c>
      <c r="D704" s="63">
        <v>100</v>
      </c>
      <c r="E704" s="107">
        <v>98.697318007663</v>
      </c>
      <c r="F704" s="107">
        <v>0.45977011494252906</v>
      </c>
      <c r="G704" s="107">
        <v>0.38314176245210757</v>
      </c>
      <c r="H704" s="107" t="s">
        <v>1029</v>
      </c>
      <c r="I704" s="107" t="s">
        <v>1029</v>
      </c>
      <c r="J704" s="107" t="s">
        <v>1029</v>
      </c>
      <c r="K704" s="107" t="s">
        <v>1029</v>
      </c>
      <c r="L704" s="107">
        <v>7.662835249042152E-2</v>
      </c>
      <c r="M704" s="107" t="s">
        <v>1029</v>
      </c>
      <c r="N704" s="107">
        <v>7.662835249042152E-2</v>
      </c>
      <c r="O704" s="107" t="s">
        <v>1029</v>
      </c>
      <c r="P704" s="107" t="s">
        <v>1029</v>
      </c>
      <c r="Q704" s="107" t="s">
        <v>1029</v>
      </c>
      <c r="R704" s="107" t="s">
        <v>1029</v>
      </c>
      <c r="S704" s="107">
        <v>0.30651340996168608</v>
      </c>
    </row>
    <row r="705" spans="2:19">
      <c r="B705" s="25">
        <v>9215000</v>
      </c>
      <c r="C705" s="273" t="s">
        <v>722</v>
      </c>
      <c r="D705" s="63">
        <v>100</v>
      </c>
      <c r="E705" s="107">
        <v>99.846272098385896</v>
      </c>
      <c r="F705" s="107">
        <v>7.6863950807071479E-2</v>
      </c>
      <c r="G705" s="107" t="s">
        <v>1029</v>
      </c>
      <c r="H705" s="107" t="s">
        <v>1029</v>
      </c>
      <c r="I705" s="107" t="s">
        <v>1029</v>
      </c>
      <c r="J705" s="107" t="s">
        <v>1029</v>
      </c>
      <c r="K705" s="107" t="s">
        <v>1029</v>
      </c>
      <c r="L705" s="107" t="s">
        <v>1029</v>
      </c>
      <c r="M705" s="107" t="s">
        <v>1029</v>
      </c>
      <c r="N705" s="107">
        <v>7.6863950807071479E-2</v>
      </c>
      <c r="O705" s="107" t="s">
        <v>1029</v>
      </c>
      <c r="P705" s="107" t="s">
        <v>1029</v>
      </c>
      <c r="Q705" s="107" t="s">
        <v>1029</v>
      </c>
      <c r="R705" s="107" t="s">
        <v>1029</v>
      </c>
      <c r="S705" s="107" t="s">
        <v>1029</v>
      </c>
    </row>
    <row r="706" spans="2:19">
      <c r="B706" s="25">
        <v>9216000</v>
      </c>
      <c r="C706" s="273" t="s">
        <v>723</v>
      </c>
      <c r="D706" s="63">
        <v>100</v>
      </c>
      <c r="E706" s="107">
        <v>98.599221789883103</v>
      </c>
      <c r="F706" s="107">
        <v>1.1673151750972739</v>
      </c>
      <c r="G706" s="107">
        <v>7.7821011673151572E-2</v>
      </c>
      <c r="H706" s="107" t="s">
        <v>1029</v>
      </c>
      <c r="I706" s="107" t="s">
        <v>1029</v>
      </c>
      <c r="J706" s="107" t="s">
        <v>1029</v>
      </c>
      <c r="K706" s="107" t="s">
        <v>1029</v>
      </c>
      <c r="L706" s="107">
        <v>7.7821011673151572E-2</v>
      </c>
      <c r="M706" s="107" t="s">
        <v>1029</v>
      </c>
      <c r="N706" s="107" t="s">
        <v>1029</v>
      </c>
      <c r="O706" s="107" t="s">
        <v>1029</v>
      </c>
      <c r="P706" s="107" t="s">
        <v>1029</v>
      </c>
      <c r="Q706" s="107" t="s">
        <v>1029</v>
      </c>
      <c r="R706" s="107">
        <v>7.7821011673151572E-2</v>
      </c>
      <c r="S706" s="107" t="s">
        <v>1029</v>
      </c>
    </row>
    <row r="707" spans="2:19">
      <c r="B707" s="25">
        <v>9217000</v>
      </c>
      <c r="C707" s="273" t="s">
        <v>724</v>
      </c>
      <c r="D707" s="63">
        <v>100</v>
      </c>
      <c r="E707" s="107">
        <v>99.813780260707546</v>
      </c>
      <c r="F707" s="107">
        <v>0.18621973929236513</v>
      </c>
      <c r="G707" s="107" t="s">
        <v>1029</v>
      </c>
      <c r="H707" s="107" t="s">
        <v>1029</v>
      </c>
      <c r="I707" s="107" t="s">
        <v>1029</v>
      </c>
      <c r="J707" s="107" t="s">
        <v>1029</v>
      </c>
      <c r="K707" s="107" t="s">
        <v>1029</v>
      </c>
      <c r="L707" s="107" t="s">
        <v>1029</v>
      </c>
      <c r="M707" s="107" t="s">
        <v>1029</v>
      </c>
      <c r="N707" s="107" t="s">
        <v>1029</v>
      </c>
      <c r="O707" s="107" t="s">
        <v>1029</v>
      </c>
      <c r="P707" s="107" t="s">
        <v>1029</v>
      </c>
      <c r="Q707" s="107" t="s">
        <v>1029</v>
      </c>
      <c r="R707" s="107" t="s">
        <v>1029</v>
      </c>
      <c r="S707" s="107" t="s">
        <v>1029</v>
      </c>
    </row>
    <row r="708" spans="2:19">
      <c r="B708" s="25">
        <v>9218000</v>
      </c>
      <c r="C708" s="273" t="s">
        <v>725</v>
      </c>
      <c r="D708" s="63">
        <v>100</v>
      </c>
      <c r="E708" s="107">
        <v>96.362476068921538</v>
      </c>
      <c r="F708" s="107">
        <v>1.595405232929165</v>
      </c>
      <c r="G708" s="107">
        <v>0.19144862795149981</v>
      </c>
      <c r="H708" s="107">
        <v>1.2763241863433319</v>
      </c>
      <c r="I708" s="107" t="s">
        <v>1029</v>
      </c>
      <c r="J708" s="107" t="s">
        <v>1029</v>
      </c>
      <c r="K708" s="107" t="s">
        <v>1029</v>
      </c>
      <c r="L708" s="107">
        <v>6.3816209317166597E-2</v>
      </c>
      <c r="M708" s="107">
        <v>6.3816209317166597E-2</v>
      </c>
      <c r="N708" s="107" t="s">
        <v>1029</v>
      </c>
      <c r="O708" s="107" t="s">
        <v>1029</v>
      </c>
      <c r="P708" s="107" t="s">
        <v>1029</v>
      </c>
      <c r="Q708" s="107">
        <v>6.3816209317166597E-2</v>
      </c>
      <c r="R708" s="107">
        <v>0.19144862795149981</v>
      </c>
      <c r="S708" s="107">
        <v>0.19144862795149981</v>
      </c>
    </row>
    <row r="709" spans="2:19">
      <c r="B709" s="25">
        <v>9219000</v>
      </c>
      <c r="C709" s="273" t="s">
        <v>726</v>
      </c>
      <c r="D709" s="63">
        <v>100</v>
      </c>
      <c r="E709" s="107">
        <v>98.705501618122995</v>
      </c>
      <c r="F709" s="107" t="s">
        <v>1029</v>
      </c>
      <c r="G709" s="107">
        <v>0.16181229773462794</v>
      </c>
      <c r="H709" s="107" t="s">
        <v>1029</v>
      </c>
      <c r="I709" s="107" t="s">
        <v>1029</v>
      </c>
      <c r="J709" s="107">
        <v>0.97087378640776778</v>
      </c>
      <c r="K709" s="107" t="s">
        <v>1029</v>
      </c>
      <c r="L709" s="107" t="s">
        <v>1029</v>
      </c>
      <c r="M709" s="107" t="s">
        <v>1029</v>
      </c>
      <c r="N709" s="107" t="s">
        <v>1029</v>
      </c>
      <c r="O709" s="107" t="s">
        <v>1029</v>
      </c>
      <c r="P709" s="107" t="s">
        <v>1029</v>
      </c>
      <c r="Q709" s="107" t="s">
        <v>1029</v>
      </c>
      <c r="R709" s="107">
        <v>0.16181229773462794</v>
      </c>
      <c r="S709" s="107" t="s">
        <v>1029</v>
      </c>
    </row>
    <row r="710" spans="2:19">
      <c r="B710" s="25">
        <v>9220000</v>
      </c>
      <c r="C710" s="273" t="s">
        <v>727</v>
      </c>
      <c r="D710" s="63">
        <v>100</v>
      </c>
      <c r="E710" s="107">
        <v>98.52045256745005</v>
      </c>
      <c r="F710" s="107" t="s">
        <v>1029</v>
      </c>
      <c r="G710" s="107">
        <v>8.7032201914708521E-2</v>
      </c>
      <c r="H710" s="107">
        <v>8.7032201914708521E-2</v>
      </c>
      <c r="I710" s="107">
        <v>0.34812880765883408</v>
      </c>
      <c r="J710" s="107" t="s">
        <v>1029</v>
      </c>
      <c r="K710" s="107" t="s">
        <v>1029</v>
      </c>
      <c r="L710" s="107" t="s">
        <v>1029</v>
      </c>
      <c r="M710" s="107" t="s">
        <v>1029</v>
      </c>
      <c r="N710" s="107">
        <v>8.7032201914708521E-2</v>
      </c>
      <c r="O710" s="107" t="s">
        <v>1029</v>
      </c>
      <c r="P710" s="107">
        <v>0.26109660574412552</v>
      </c>
      <c r="Q710" s="107">
        <v>0.17406440382941704</v>
      </c>
      <c r="R710" s="107" t="s">
        <v>1029</v>
      </c>
      <c r="S710" s="107">
        <v>0.43516100957354253</v>
      </c>
    </row>
    <row r="711" spans="2:19">
      <c r="B711" s="25">
        <v>9221000</v>
      </c>
      <c r="C711" s="273" t="s">
        <v>728</v>
      </c>
      <c r="D711" s="63">
        <v>100</v>
      </c>
      <c r="E711" s="107">
        <v>97.495826377295543</v>
      </c>
      <c r="F711" s="107">
        <v>1.0016694490818041</v>
      </c>
      <c r="G711" s="107">
        <v>0.16694490818030069</v>
      </c>
      <c r="H711" s="107" t="s">
        <v>1029</v>
      </c>
      <c r="I711" s="107" t="s">
        <v>1029</v>
      </c>
      <c r="J711" s="107">
        <v>0.33388981636060139</v>
      </c>
      <c r="K711" s="107" t="s">
        <v>1029</v>
      </c>
      <c r="L711" s="107">
        <v>1.0016694490818041</v>
      </c>
      <c r="M711" s="107" t="s">
        <v>1029</v>
      </c>
      <c r="N711" s="107" t="s">
        <v>1029</v>
      </c>
      <c r="O711" s="107" t="s">
        <v>1029</v>
      </c>
      <c r="P711" s="107" t="s">
        <v>1029</v>
      </c>
      <c r="Q711" s="107" t="s">
        <v>1029</v>
      </c>
      <c r="R711" s="107" t="s">
        <v>1029</v>
      </c>
      <c r="S711" s="107" t="s">
        <v>1029</v>
      </c>
    </row>
    <row r="712" spans="2:19">
      <c r="B712" s="25">
        <v>9222000</v>
      </c>
      <c r="C712" s="273" t="s">
        <v>729</v>
      </c>
      <c r="D712" s="63">
        <v>100</v>
      </c>
      <c r="E712" s="107">
        <v>99.110715873721574</v>
      </c>
      <c r="F712" s="107">
        <v>0.35571365051133813</v>
      </c>
      <c r="G712" s="107">
        <v>8.8928412627834533E-2</v>
      </c>
      <c r="H712" s="107" t="s">
        <v>1029</v>
      </c>
      <c r="I712" s="107" t="s">
        <v>1029</v>
      </c>
      <c r="J712" s="107">
        <v>0.17785682525566907</v>
      </c>
      <c r="K712" s="107" t="s">
        <v>1029</v>
      </c>
      <c r="L712" s="107">
        <v>0.17785682525566907</v>
      </c>
      <c r="M712" s="107">
        <v>4.4464206313917266E-2</v>
      </c>
      <c r="N712" s="107" t="s">
        <v>1029</v>
      </c>
      <c r="O712" s="107" t="s">
        <v>1029</v>
      </c>
      <c r="P712" s="107" t="s">
        <v>1029</v>
      </c>
      <c r="Q712" s="107" t="s">
        <v>1029</v>
      </c>
      <c r="R712" s="107">
        <v>4.4464206313917266E-2</v>
      </c>
      <c r="S712" s="107" t="s">
        <v>1029</v>
      </c>
    </row>
    <row r="713" spans="2:19">
      <c r="B713" s="25">
        <v>9223000</v>
      </c>
      <c r="C713" s="273" t="s">
        <v>730</v>
      </c>
      <c r="D713" s="63">
        <v>100</v>
      </c>
      <c r="E713" s="107">
        <v>99.129804205946442</v>
      </c>
      <c r="F713" s="107">
        <v>0.87019579405366276</v>
      </c>
      <c r="G713" s="107" t="s">
        <v>1029</v>
      </c>
      <c r="H713" s="107" t="s">
        <v>1029</v>
      </c>
      <c r="I713" s="107" t="s">
        <v>1029</v>
      </c>
      <c r="J713" s="107" t="s">
        <v>1029</v>
      </c>
      <c r="K713" s="107" t="s">
        <v>1029</v>
      </c>
      <c r="L713" s="107" t="s">
        <v>1029</v>
      </c>
      <c r="M713" s="107" t="s">
        <v>1029</v>
      </c>
      <c r="N713" s="107" t="s">
        <v>1029</v>
      </c>
      <c r="O713" s="107" t="s">
        <v>1029</v>
      </c>
      <c r="P713" s="107" t="s">
        <v>1029</v>
      </c>
      <c r="Q713" s="107" t="s">
        <v>1029</v>
      </c>
      <c r="R713" s="107" t="s">
        <v>1029</v>
      </c>
      <c r="S713" s="107" t="s">
        <v>1029</v>
      </c>
    </row>
    <row r="714" spans="2:19">
      <c r="B714" s="25">
        <v>9224000</v>
      </c>
      <c r="C714" s="273" t="s">
        <v>731</v>
      </c>
      <c r="D714" s="63">
        <v>100</v>
      </c>
      <c r="E714" s="107">
        <v>98.954703832752756</v>
      </c>
      <c r="F714" s="107" t="s">
        <v>1029</v>
      </c>
      <c r="G714" s="107">
        <v>8.710801393728225E-2</v>
      </c>
      <c r="H714" s="107" t="s">
        <v>1029</v>
      </c>
      <c r="I714" s="107">
        <v>0.696864111498258</v>
      </c>
      <c r="J714" s="107">
        <v>8.710801393728225E-2</v>
      </c>
      <c r="K714" s="107" t="s">
        <v>1029</v>
      </c>
      <c r="L714" s="107" t="s">
        <v>1029</v>
      </c>
      <c r="M714" s="107">
        <v>8.710801393728225E-2</v>
      </c>
      <c r="N714" s="107" t="s">
        <v>1029</v>
      </c>
      <c r="O714" s="107" t="s">
        <v>1029</v>
      </c>
      <c r="P714" s="107">
        <v>8.710801393728225E-2</v>
      </c>
      <c r="Q714" s="107" t="s">
        <v>1029</v>
      </c>
      <c r="R714" s="107" t="s">
        <v>1029</v>
      </c>
      <c r="S714" s="107" t="s">
        <v>1029</v>
      </c>
    </row>
    <row r="715" spans="2:19">
      <c r="B715" s="25">
        <v>9225000</v>
      </c>
      <c r="C715" s="273" t="s">
        <v>732</v>
      </c>
      <c r="D715" s="63">
        <v>100</v>
      </c>
      <c r="E715" s="107">
        <v>99.936427209154459</v>
      </c>
      <c r="F715" s="107">
        <v>3.1786395422759108E-2</v>
      </c>
      <c r="G715" s="107" t="s">
        <v>1029</v>
      </c>
      <c r="H715" s="107" t="s">
        <v>1029</v>
      </c>
      <c r="I715" s="107">
        <v>3.1786395422759108E-2</v>
      </c>
      <c r="J715" s="107" t="s">
        <v>1029</v>
      </c>
      <c r="K715" s="107" t="s">
        <v>1029</v>
      </c>
      <c r="L715" s="107" t="s">
        <v>1029</v>
      </c>
      <c r="M715" s="107" t="s">
        <v>1029</v>
      </c>
      <c r="N715" s="107" t="s">
        <v>1029</v>
      </c>
      <c r="O715" s="107" t="s">
        <v>1029</v>
      </c>
      <c r="P715" s="107" t="s">
        <v>1029</v>
      </c>
      <c r="Q715" s="107" t="s">
        <v>1029</v>
      </c>
      <c r="R715" s="107" t="s">
        <v>1029</v>
      </c>
      <c r="S715" s="107" t="s">
        <v>1029</v>
      </c>
    </row>
    <row r="716" spans="2:19">
      <c r="B716" s="25">
        <v>9226000</v>
      </c>
      <c r="C716" s="273" t="s">
        <v>733</v>
      </c>
      <c r="D716" s="63">
        <v>100</v>
      </c>
      <c r="E716" s="107">
        <v>97.584541062801904</v>
      </c>
      <c r="F716" s="107" t="s">
        <v>1029</v>
      </c>
      <c r="G716" s="107">
        <v>1.2077294685990332</v>
      </c>
      <c r="H716" s="107" t="s">
        <v>1029</v>
      </c>
      <c r="I716" s="107" t="s">
        <v>1029</v>
      </c>
      <c r="J716" s="107" t="s">
        <v>1029</v>
      </c>
      <c r="K716" s="107">
        <v>0.96618357487922668</v>
      </c>
      <c r="L716" s="107" t="s">
        <v>1029</v>
      </c>
      <c r="M716" s="107" t="s">
        <v>1029</v>
      </c>
      <c r="N716" s="107" t="s">
        <v>1029</v>
      </c>
      <c r="O716" s="107" t="s">
        <v>1029</v>
      </c>
      <c r="P716" s="107" t="s">
        <v>1029</v>
      </c>
      <c r="Q716" s="107">
        <v>0.24154589371980667</v>
      </c>
      <c r="R716" s="107" t="s">
        <v>1029</v>
      </c>
      <c r="S716" s="107" t="s">
        <v>1029</v>
      </c>
    </row>
    <row r="717" spans="2:19">
      <c r="B717" s="25">
        <v>9227000</v>
      </c>
      <c r="C717" s="273" t="s">
        <v>734</v>
      </c>
      <c r="D717" s="63">
        <v>100</v>
      </c>
      <c r="E717" s="107">
        <v>99.581589958159299</v>
      </c>
      <c r="F717" s="107">
        <v>0.16736401673640203</v>
      </c>
      <c r="G717" s="107" t="s">
        <v>1029</v>
      </c>
      <c r="H717" s="107" t="s">
        <v>1029</v>
      </c>
      <c r="I717" s="107" t="s">
        <v>1029</v>
      </c>
      <c r="J717" s="107" t="s">
        <v>1029</v>
      </c>
      <c r="K717" s="107" t="s">
        <v>1029</v>
      </c>
      <c r="L717" s="107">
        <v>0.20920502092050255</v>
      </c>
      <c r="M717" s="107" t="s">
        <v>1029</v>
      </c>
      <c r="N717" s="107" t="s">
        <v>1029</v>
      </c>
      <c r="O717" s="107" t="s">
        <v>1029</v>
      </c>
      <c r="P717" s="107" t="s">
        <v>1029</v>
      </c>
      <c r="Q717" s="107">
        <v>4.1841004184100507E-2</v>
      </c>
      <c r="R717" s="107" t="s">
        <v>1029</v>
      </c>
      <c r="S717" s="107" t="s">
        <v>1029</v>
      </c>
    </row>
    <row r="718" spans="2:19">
      <c r="B718" s="25">
        <v>9228000</v>
      </c>
      <c r="C718" s="273" t="s">
        <v>735</v>
      </c>
      <c r="D718" s="63">
        <v>100</v>
      </c>
      <c r="E718" s="107">
        <v>65.566037735849093</v>
      </c>
      <c r="F718" s="107">
        <v>25.353773584905682</v>
      </c>
      <c r="G718" s="107" t="s">
        <v>1029</v>
      </c>
      <c r="H718" s="107" t="s">
        <v>1029</v>
      </c>
      <c r="I718" s="107" t="s">
        <v>1029</v>
      </c>
      <c r="J718" s="107" t="s">
        <v>1029</v>
      </c>
      <c r="K718" s="107" t="s">
        <v>1029</v>
      </c>
      <c r="L718" s="107">
        <v>0.23584905660377375</v>
      </c>
      <c r="M718" s="107" t="s">
        <v>1029</v>
      </c>
      <c r="N718" s="107">
        <v>0.11792452830188688</v>
      </c>
      <c r="O718" s="107" t="s">
        <v>1029</v>
      </c>
      <c r="P718" s="107" t="s">
        <v>1029</v>
      </c>
      <c r="Q718" s="107">
        <v>0.11792452830188688</v>
      </c>
      <c r="R718" s="107">
        <v>0.23584905660377375</v>
      </c>
      <c r="S718" s="107">
        <v>8.3726415094339668</v>
      </c>
    </row>
    <row r="719" spans="2:19">
      <c r="B719" s="25">
        <v>9229000</v>
      </c>
      <c r="C719" s="273" t="s">
        <v>736</v>
      </c>
      <c r="D719" s="63">
        <v>100</v>
      </c>
      <c r="E719" s="107">
        <v>99.4140625</v>
      </c>
      <c r="F719" s="107" t="s">
        <v>1029</v>
      </c>
      <c r="G719" s="107" t="s">
        <v>1029</v>
      </c>
      <c r="H719" s="107" t="s">
        <v>1029</v>
      </c>
      <c r="I719" s="107" t="s">
        <v>1029</v>
      </c>
      <c r="J719" s="107" t="s">
        <v>1029</v>
      </c>
      <c r="K719" s="107" t="s">
        <v>1029</v>
      </c>
      <c r="L719" s="107" t="s">
        <v>1029</v>
      </c>
      <c r="M719" s="107" t="s">
        <v>1029</v>
      </c>
      <c r="N719" s="107" t="s">
        <v>1029</v>
      </c>
      <c r="O719" s="107" t="s">
        <v>1029</v>
      </c>
      <c r="P719" s="107" t="s">
        <v>1029</v>
      </c>
      <c r="Q719" s="107" t="s">
        <v>1029</v>
      </c>
      <c r="R719" s="107">
        <v>0.58593750000000056</v>
      </c>
      <c r="S719" s="107" t="s">
        <v>1029</v>
      </c>
    </row>
    <row r="720" spans="2:19">
      <c r="B720" s="25">
        <v>9230000</v>
      </c>
      <c r="C720" s="273" t="s">
        <v>737</v>
      </c>
      <c r="D720" s="63">
        <v>100</v>
      </c>
      <c r="E720" s="107">
        <v>99.136442141623505</v>
      </c>
      <c r="F720" s="107">
        <v>0.5181347150259068</v>
      </c>
      <c r="G720" s="107" t="s">
        <v>1029</v>
      </c>
      <c r="H720" s="107" t="s">
        <v>1029</v>
      </c>
      <c r="I720" s="107" t="s">
        <v>1029</v>
      </c>
      <c r="J720" s="107" t="s">
        <v>1029</v>
      </c>
      <c r="K720" s="107" t="s">
        <v>1029</v>
      </c>
      <c r="L720" s="107">
        <v>8.6355785837651133E-2</v>
      </c>
      <c r="M720" s="107" t="s">
        <v>1029</v>
      </c>
      <c r="N720" s="107" t="s">
        <v>1029</v>
      </c>
      <c r="O720" s="107" t="s">
        <v>1029</v>
      </c>
      <c r="P720" s="107" t="s">
        <v>1029</v>
      </c>
      <c r="Q720" s="107" t="s">
        <v>1029</v>
      </c>
      <c r="R720" s="107">
        <v>0.17271157167530227</v>
      </c>
      <c r="S720" s="107">
        <v>8.6355785837651133E-2</v>
      </c>
    </row>
    <row r="721" spans="2:19">
      <c r="B721" s="25">
        <v>9231000</v>
      </c>
      <c r="C721" s="273" t="s">
        <v>738</v>
      </c>
      <c r="D721" s="63">
        <v>100</v>
      </c>
      <c r="E721" s="107">
        <v>98.858230256898153</v>
      </c>
      <c r="F721" s="107" t="s">
        <v>1029</v>
      </c>
      <c r="G721" s="107">
        <v>0.38058991436726919</v>
      </c>
      <c r="H721" s="107">
        <v>0.19029495718363459</v>
      </c>
      <c r="I721" s="107">
        <v>6.343165239454486E-2</v>
      </c>
      <c r="J721" s="107" t="s">
        <v>1029</v>
      </c>
      <c r="K721" s="107">
        <v>6.343165239454486E-2</v>
      </c>
      <c r="L721" s="107">
        <v>6.343165239454486E-2</v>
      </c>
      <c r="M721" s="107">
        <v>9.5147478591817297E-2</v>
      </c>
      <c r="N721" s="107">
        <v>0.12686330478908972</v>
      </c>
      <c r="O721" s="107" t="s">
        <v>1029</v>
      </c>
      <c r="P721" s="107" t="s">
        <v>1029</v>
      </c>
      <c r="Q721" s="107">
        <v>3.171582619727243E-2</v>
      </c>
      <c r="R721" s="107" t="s">
        <v>1029</v>
      </c>
      <c r="S721" s="107">
        <v>0.12686330478908972</v>
      </c>
    </row>
    <row r="722" spans="2:19">
      <c r="B722" s="25">
        <v>9232000</v>
      </c>
      <c r="C722" s="273" t="s">
        <v>232</v>
      </c>
      <c r="D722" s="63">
        <v>100</v>
      </c>
      <c r="E722" s="107">
        <v>96.077377753895803</v>
      </c>
      <c r="F722" s="107">
        <v>1.1284255776464276</v>
      </c>
      <c r="G722" s="107">
        <v>0.24180548092423448</v>
      </c>
      <c r="H722" s="107">
        <v>1.6389038151531456</v>
      </c>
      <c r="I722" s="107">
        <v>2.6867275658248278E-2</v>
      </c>
      <c r="J722" s="107">
        <v>0.34927458355722762</v>
      </c>
      <c r="K722" s="107" t="s">
        <v>1029</v>
      </c>
      <c r="L722" s="107">
        <v>0.10746910263299311</v>
      </c>
      <c r="M722" s="107" t="s">
        <v>1029</v>
      </c>
      <c r="N722" s="107">
        <v>2.6867275658248278E-2</v>
      </c>
      <c r="O722" s="107" t="s">
        <v>1029</v>
      </c>
      <c r="P722" s="107" t="s">
        <v>1029</v>
      </c>
      <c r="Q722" s="107">
        <v>0.10746910263299311</v>
      </c>
      <c r="R722" s="107">
        <v>0.29554003224073105</v>
      </c>
      <c r="S722" s="107" t="s">
        <v>1029</v>
      </c>
    </row>
    <row r="723" spans="2:19">
      <c r="B723" s="25">
        <v>9233000</v>
      </c>
      <c r="C723" s="273" t="s">
        <v>739</v>
      </c>
      <c r="D723" s="63">
        <v>100</v>
      </c>
      <c r="E723" s="107">
        <v>99.707887049659234</v>
      </c>
      <c r="F723" s="107" t="s">
        <v>1029</v>
      </c>
      <c r="G723" s="107" t="s">
        <v>1029</v>
      </c>
      <c r="H723" s="107" t="s">
        <v>1029</v>
      </c>
      <c r="I723" s="107" t="s">
        <v>1029</v>
      </c>
      <c r="J723" s="107" t="s">
        <v>1029</v>
      </c>
      <c r="K723" s="107" t="s">
        <v>1029</v>
      </c>
      <c r="L723" s="107" t="s">
        <v>1029</v>
      </c>
      <c r="M723" s="107" t="s">
        <v>1029</v>
      </c>
      <c r="N723" s="107" t="s">
        <v>1029</v>
      </c>
      <c r="O723" s="107" t="s">
        <v>1029</v>
      </c>
      <c r="P723" s="107" t="s">
        <v>1029</v>
      </c>
      <c r="Q723" s="107">
        <v>0.19474196689386597</v>
      </c>
      <c r="R723" s="107" t="s">
        <v>1029</v>
      </c>
      <c r="S723" s="107">
        <v>9.7370983446932985E-2</v>
      </c>
    </row>
    <row r="724" spans="2:19">
      <c r="B724" s="25">
        <v>9234000</v>
      </c>
      <c r="C724" s="273" t="s">
        <v>740</v>
      </c>
      <c r="D724" s="63">
        <v>100</v>
      </c>
      <c r="E724" s="107">
        <v>97.588126159554804</v>
      </c>
      <c r="F724" s="107">
        <v>1.1661807580174921</v>
      </c>
      <c r="G724" s="107">
        <v>0.13252054068380592</v>
      </c>
      <c r="H724" s="107">
        <v>0.66260270341902983</v>
      </c>
      <c r="I724" s="107">
        <v>2.6504108136761184E-2</v>
      </c>
      <c r="J724" s="107">
        <v>0.10601643254704474</v>
      </c>
      <c r="K724" s="107" t="s">
        <v>1029</v>
      </c>
      <c r="L724" s="107">
        <v>5.3008216273522368E-2</v>
      </c>
      <c r="M724" s="107">
        <v>0.13252054068380592</v>
      </c>
      <c r="N724" s="107" t="s">
        <v>1029</v>
      </c>
      <c r="O724" s="107" t="s">
        <v>1029</v>
      </c>
      <c r="P724" s="107" t="s">
        <v>1029</v>
      </c>
      <c r="Q724" s="107">
        <v>0.13252054068380592</v>
      </c>
      <c r="R724" s="107" t="s">
        <v>1029</v>
      </c>
      <c r="S724" s="107" t="s">
        <v>1029</v>
      </c>
    </row>
    <row r="725" spans="2:19">
      <c r="B725" s="25">
        <v>9235000</v>
      </c>
      <c r="C725" s="273" t="s">
        <v>741</v>
      </c>
      <c r="D725" s="63">
        <v>100</v>
      </c>
      <c r="E725" s="107">
        <v>98.421807747489297</v>
      </c>
      <c r="F725" s="107" t="s">
        <v>1029</v>
      </c>
      <c r="G725" s="107">
        <v>0.43041606886657169</v>
      </c>
      <c r="H725" s="107" t="s">
        <v>1029</v>
      </c>
      <c r="I725" s="107" t="s">
        <v>1029</v>
      </c>
      <c r="J725" s="107">
        <v>0.43041606886657169</v>
      </c>
      <c r="K725" s="107" t="s">
        <v>1029</v>
      </c>
      <c r="L725" s="107" t="s">
        <v>1029</v>
      </c>
      <c r="M725" s="107" t="s">
        <v>1029</v>
      </c>
      <c r="N725" s="107" t="s">
        <v>1029</v>
      </c>
      <c r="O725" s="107" t="s">
        <v>1029</v>
      </c>
      <c r="P725" s="107" t="s">
        <v>1029</v>
      </c>
      <c r="Q725" s="107">
        <v>0.71736011477761963</v>
      </c>
      <c r="R725" s="107" t="s">
        <v>1029</v>
      </c>
      <c r="S725" s="107" t="s">
        <v>1029</v>
      </c>
    </row>
    <row r="726" spans="2:19">
      <c r="B726" s="25">
        <v>9236000</v>
      </c>
      <c r="C726" s="273" t="s">
        <v>742</v>
      </c>
      <c r="D726" s="63">
        <v>100</v>
      </c>
      <c r="E726" s="107">
        <v>100</v>
      </c>
      <c r="F726" s="107" t="s">
        <v>1029</v>
      </c>
      <c r="G726" s="107" t="s">
        <v>1029</v>
      </c>
      <c r="H726" s="107" t="s">
        <v>1029</v>
      </c>
      <c r="I726" s="107" t="s">
        <v>1029</v>
      </c>
      <c r="J726" s="107" t="s">
        <v>1029</v>
      </c>
      <c r="K726" s="107" t="s">
        <v>1029</v>
      </c>
      <c r="L726" s="107" t="s">
        <v>1029</v>
      </c>
      <c r="M726" s="107" t="s">
        <v>1029</v>
      </c>
      <c r="N726" s="107" t="s">
        <v>1029</v>
      </c>
      <c r="O726" s="107" t="s">
        <v>1029</v>
      </c>
      <c r="P726" s="107" t="s">
        <v>1029</v>
      </c>
      <c r="Q726" s="107" t="s">
        <v>1029</v>
      </c>
      <c r="R726" s="107" t="s">
        <v>1029</v>
      </c>
      <c r="S726" s="107" t="s">
        <v>1029</v>
      </c>
    </row>
    <row r="727" spans="2:19">
      <c r="B727" s="25">
        <v>9237000</v>
      </c>
      <c r="C727" s="273" t="s">
        <v>743</v>
      </c>
      <c r="D727" s="63">
        <v>100</v>
      </c>
      <c r="E727" s="107">
        <v>99.892627057981386</v>
      </c>
      <c r="F727" s="107">
        <v>3.5790980672870357E-2</v>
      </c>
      <c r="G727" s="107" t="s">
        <v>1029</v>
      </c>
      <c r="H727" s="107" t="s">
        <v>1029</v>
      </c>
      <c r="I727" s="107">
        <v>7.1581961345740713E-2</v>
      </c>
      <c r="J727" s="107" t="s">
        <v>1029</v>
      </c>
      <c r="K727" s="107" t="s">
        <v>1029</v>
      </c>
      <c r="L727" s="107" t="s">
        <v>1029</v>
      </c>
      <c r="M727" s="107" t="s">
        <v>1029</v>
      </c>
      <c r="N727" s="107" t="s">
        <v>1029</v>
      </c>
      <c r="O727" s="107" t="s">
        <v>1029</v>
      </c>
      <c r="P727" s="107" t="s">
        <v>1029</v>
      </c>
      <c r="Q727" s="107" t="s">
        <v>1029</v>
      </c>
      <c r="R727" s="107" t="s">
        <v>1029</v>
      </c>
      <c r="S727" s="107" t="s">
        <v>1029</v>
      </c>
    </row>
    <row r="728" spans="2:19">
      <c r="B728" s="25">
        <v>9238000</v>
      </c>
      <c r="C728" s="273" t="s">
        <v>744</v>
      </c>
      <c r="D728" s="63">
        <v>100</v>
      </c>
      <c r="E728" s="107">
        <v>99.290150842945764</v>
      </c>
      <c r="F728" s="107" t="s">
        <v>1029</v>
      </c>
      <c r="G728" s="107">
        <v>8.8731144631765874E-2</v>
      </c>
      <c r="H728" s="107" t="s">
        <v>1029</v>
      </c>
      <c r="I728" s="107">
        <v>0.5323868677905953</v>
      </c>
      <c r="J728" s="107" t="s">
        <v>1029</v>
      </c>
      <c r="K728" s="107" t="s">
        <v>1029</v>
      </c>
      <c r="L728" s="107">
        <v>8.8731144631765874E-2</v>
      </c>
      <c r="M728" s="107" t="s">
        <v>1029</v>
      </c>
      <c r="N728" s="107" t="s">
        <v>1029</v>
      </c>
      <c r="O728" s="107" t="s">
        <v>1029</v>
      </c>
      <c r="P728" s="107" t="s">
        <v>1029</v>
      </c>
      <c r="Q728" s="107" t="s">
        <v>1029</v>
      </c>
      <c r="R728" s="107" t="s">
        <v>1029</v>
      </c>
      <c r="S728" s="107" t="s">
        <v>1029</v>
      </c>
    </row>
    <row r="729" spans="2:19">
      <c r="B729" s="25">
        <v>9239000</v>
      </c>
      <c r="C729" s="273" t="s">
        <v>745</v>
      </c>
      <c r="D729" s="63">
        <v>100</v>
      </c>
      <c r="E729" s="107">
        <v>93.467984529437047</v>
      </c>
      <c r="F729" s="107">
        <v>5.9303824666953258</v>
      </c>
      <c r="G729" s="107">
        <v>8.5947571981091694E-2</v>
      </c>
      <c r="H729" s="107" t="s">
        <v>1029</v>
      </c>
      <c r="I729" s="107">
        <v>8.5947571981091694E-2</v>
      </c>
      <c r="J729" s="107" t="s">
        <v>1029</v>
      </c>
      <c r="K729" s="107" t="s">
        <v>1029</v>
      </c>
      <c r="L729" s="107" t="s">
        <v>1029</v>
      </c>
      <c r="M729" s="107">
        <v>0.12892135797163753</v>
      </c>
      <c r="N729" s="107" t="s">
        <v>1029</v>
      </c>
      <c r="O729" s="107" t="s">
        <v>1029</v>
      </c>
      <c r="P729" s="107" t="s">
        <v>1029</v>
      </c>
      <c r="Q729" s="107">
        <v>8.5947571981091694E-2</v>
      </c>
      <c r="R729" s="107">
        <v>4.2973785990545847E-2</v>
      </c>
      <c r="S729" s="107">
        <v>0.17189514396218339</v>
      </c>
    </row>
    <row r="730" spans="2:19">
      <c r="B730" s="25">
        <v>9240000</v>
      </c>
      <c r="C730" s="273" t="s">
        <v>746</v>
      </c>
      <c r="D730" s="63">
        <v>100</v>
      </c>
      <c r="E730" s="107">
        <v>99.174122505161705</v>
      </c>
      <c r="F730" s="107">
        <v>0.17205781142463897</v>
      </c>
      <c r="G730" s="107">
        <v>0.13764624913971119</v>
      </c>
      <c r="H730" s="107">
        <v>0.17205781142463897</v>
      </c>
      <c r="I730" s="107" t="s">
        <v>1029</v>
      </c>
      <c r="J730" s="107">
        <v>0.17205781142463897</v>
      </c>
      <c r="K730" s="107" t="s">
        <v>1029</v>
      </c>
      <c r="L730" s="107" t="s">
        <v>1029</v>
      </c>
      <c r="M730" s="107" t="s">
        <v>1029</v>
      </c>
      <c r="N730" s="107" t="s">
        <v>1029</v>
      </c>
      <c r="O730" s="107" t="s">
        <v>1029</v>
      </c>
      <c r="P730" s="107" t="s">
        <v>1029</v>
      </c>
      <c r="Q730" s="107">
        <v>6.8823124569855593E-2</v>
      </c>
      <c r="R730" s="107">
        <v>6.8823124569855593E-2</v>
      </c>
      <c r="S730" s="107">
        <v>3.4411562284927796E-2</v>
      </c>
    </row>
    <row r="731" spans="2:19" s="54" customFormat="1">
      <c r="B731" s="298"/>
      <c r="C731" s="300" t="s">
        <v>747</v>
      </c>
      <c r="D731" s="291">
        <v>100</v>
      </c>
      <c r="E731" s="292">
        <v>94.707374654353501</v>
      </c>
      <c r="F731" s="292">
        <v>2.1700709552877182</v>
      </c>
      <c r="G731" s="292">
        <v>0.3192335785464579</v>
      </c>
      <c r="H731" s="292">
        <v>0.46173110032868686</v>
      </c>
      <c r="I731" s="292">
        <v>0.62966296238325969</v>
      </c>
      <c r="J731" s="292">
        <v>0.28434288099337252</v>
      </c>
      <c r="K731" s="292">
        <v>2.413001513017151E-2</v>
      </c>
      <c r="L731" s="292">
        <v>4.3042729691657289E-2</v>
      </c>
      <c r="M731" s="292">
        <v>2.5760421557885802E-2</v>
      </c>
      <c r="N731" s="292">
        <v>6.3259769395314566E-2</v>
      </c>
      <c r="O731" s="292">
        <v>6.1955444253143071E-3</v>
      </c>
      <c r="P731" s="292">
        <v>1.1086763708457181E-2</v>
      </c>
      <c r="Q731" s="292">
        <v>0.16010591120154322</v>
      </c>
      <c r="R731" s="292">
        <v>0.53901236500234562</v>
      </c>
      <c r="S731" s="292">
        <v>0.55499034799394409</v>
      </c>
    </row>
    <row r="732" spans="2:19" s="54" customFormat="1">
      <c r="B732" s="298">
        <v>1200000</v>
      </c>
      <c r="C732" s="299" t="s">
        <v>748</v>
      </c>
      <c r="D732" s="291">
        <v>100</v>
      </c>
      <c r="E732" s="292">
        <v>95.21255196459694</v>
      </c>
      <c r="F732" s="292">
        <v>1.5421751374547452</v>
      </c>
      <c r="G732" s="292">
        <v>0.18103795091860053</v>
      </c>
      <c r="H732" s="292">
        <v>0.44253721335657908</v>
      </c>
      <c r="I732" s="292">
        <v>1.0191766125787882</v>
      </c>
      <c r="J732" s="292">
        <v>0.20115327879844502</v>
      </c>
      <c r="K732" s="292">
        <v>6.7051092932814997E-3</v>
      </c>
      <c r="L732" s="292">
        <v>4.69357650529705E-2</v>
      </c>
      <c r="M732" s="292">
        <v>7.3756202226096496E-2</v>
      </c>
      <c r="N732" s="292">
        <v>4.0230655759689003E-2</v>
      </c>
      <c r="O732" s="292">
        <v>1.3410218586562999E-2</v>
      </c>
      <c r="P732" s="292">
        <v>3.3525546466407499E-2</v>
      </c>
      <c r="Q732" s="292">
        <v>0.2078583880917266</v>
      </c>
      <c r="R732" s="292">
        <v>0.60345983639533529</v>
      </c>
      <c r="S732" s="292">
        <v>0.37548612042376417</v>
      </c>
    </row>
    <row r="733" spans="2:19">
      <c r="B733" s="25">
        <v>1201000</v>
      </c>
      <c r="C733" s="273" t="s">
        <v>749</v>
      </c>
      <c r="D733" s="63">
        <v>100</v>
      </c>
      <c r="E733" s="107">
        <v>92.719758384995117</v>
      </c>
      <c r="F733" s="107">
        <v>1.7326339214751327</v>
      </c>
      <c r="G733" s="107">
        <v>0.39739310125576444</v>
      </c>
      <c r="H733" s="107">
        <v>1.0332220632649876</v>
      </c>
      <c r="I733" s="107">
        <v>1.2080750278175238</v>
      </c>
      <c r="J733" s="107">
        <v>0.41328882530599492</v>
      </c>
      <c r="K733" s="107" t="s">
        <v>1029</v>
      </c>
      <c r="L733" s="107">
        <v>6.3582896200922293E-2</v>
      </c>
      <c r="M733" s="107">
        <v>0.111270068351614</v>
      </c>
      <c r="N733" s="107">
        <v>6.3582896200922293E-2</v>
      </c>
      <c r="O733" s="107" t="s">
        <v>1029</v>
      </c>
      <c r="P733" s="107">
        <v>7.9478620251152862E-2</v>
      </c>
      <c r="Q733" s="107">
        <v>0.41328882530599503</v>
      </c>
      <c r="R733" s="107">
        <v>1.2239707518677545</v>
      </c>
      <c r="S733" s="107">
        <v>0.54045461770783954</v>
      </c>
    </row>
    <row r="734" spans="2:19">
      <c r="B734" s="25">
        <v>1210000</v>
      </c>
      <c r="C734" s="273" t="s">
        <v>750</v>
      </c>
      <c r="D734" s="63">
        <v>100</v>
      </c>
      <c r="E734" s="107">
        <v>98.389355742296644</v>
      </c>
      <c r="F734" s="107">
        <v>0.38515406162465005</v>
      </c>
      <c r="G734" s="107">
        <v>3.5014005602240911E-2</v>
      </c>
      <c r="H734" s="107" t="s">
        <v>1029</v>
      </c>
      <c r="I734" s="107">
        <v>0.10504201680672275</v>
      </c>
      <c r="J734" s="107">
        <v>0.14005602240896364</v>
      </c>
      <c r="K734" s="107" t="s">
        <v>1029</v>
      </c>
      <c r="L734" s="107">
        <v>7.0028011204481821E-2</v>
      </c>
      <c r="M734" s="107">
        <v>7.0028011204481821E-2</v>
      </c>
      <c r="N734" s="107" t="s">
        <v>1029</v>
      </c>
      <c r="O734" s="107" t="s">
        <v>1029</v>
      </c>
      <c r="P734" s="107" t="s">
        <v>1029</v>
      </c>
      <c r="Q734" s="107">
        <v>3.5014005602240911E-2</v>
      </c>
      <c r="R734" s="107">
        <v>0.17507002801120458</v>
      </c>
      <c r="S734" s="107">
        <v>0.59523809523809557</v>
      </c>
    </row>
    <row r="735" spans="2:19">
      <c r="B735" s="25">
        <v>1211000</v>
      </c>
      <c r="C735" s="273" t="s">
        <v>751</v>
      </c>
      <c r="D735" s="63">
        <v>100</v>
      </c>
      <c r="E735" s="107">
        <v>89.855072463768039</v>
      </c>
      <c r="F735" s="107">
        <v>4.042715484363085</v>
      </c>
      <c r="G735" s="107" t="s">
        <v>1029</v>
      </c>
      <c r="H735" s="107" t="s">
        <v>1029</v>
      </c>
      <c r="I735" s="107">
        <v>5.1868802440884858</v>
      </c>
      <c r="J735" s="107" t="s">
        <v>1029</v>
      </c>
      <c r="K735" s="107" t="s">
        <v>1029</v>
      </c>
      <c r="L735" s="107" t="s">
        <v>1029</v>
      </c>
      <c r="M735" s="107" t="s">
        <v>1029</v>
      </c>
      <c r="N735" s="107">
        <v>7.627765064836009E-2</v>
      </c>
      <c r="O735" s="107">
        <v>0.15255530129672018</v>
      </c>
      <c r="P735" s="107" t="s">
        <v>1029</v>
      </c>
      <c r="Q735" s="107" t="s">
        <v>1029</v>
      </c>
      <c r="R735" s="107">
        <v>0.5339435545385206</v>
      </c>
      <c r="S735" s="107">
        <v>0.15255530129672018</v>
      </c>
    </row>
    <row r="736" spans="2:19">
      <c r="B736" s="25">
        <v>1212000</v>
      </c>
      <c r="C736" s="273" t="s">
        <v>752</v>
      </c>
      <c r="D736" s="63">
        <v>100</v>
      </c>
      <c r="E736" s="107">
        <v>99.485066941297617</v>
      </c>
      <c r="F736" s="107">
        <v>0.20597322348094751</v>
      </c>
      <c r="G736" s="107" t="s">
        <v>1029</v>
      </c>
      <c r="H736" s="107" t="s">
        <v>1029</v>
      </c>
      <c r="I736" s="107">
        <v>0.10298661174047376</v>
      </c>
      <c r="J736" s="107" t="s">
        <v>1029</v>
      </c>
      <c r="K736" s="107" t="s">
        <v>1029</v>
      </c>
      <c r="L736" s="107">
        <v>0.10298661174047376</v>
      </c>
      <c r="M736" s="107" t="s">
        <v>1029</v>
      </c>
      <c r="N736" s="107">
        <v>0.10298661174047376</v>
      </c>
      <c r="O736" s="107" t="s">
        <v>1029</v>
      </c>
      <c r="P736" s="107" t="s">
        <v>1029</v>
      </c>
      <c r="Q736" s="107" t="s">
        <v>1029</v>
      </c>
      <c r="R736" s="107" t="s">
        <v>1029</v>
      </c>
      <c r="S736" s="107" t="s">
        <v>1029</v>
      </c>
    </row>
    <row r="737" spans="2:19">
      <c r="B737" s="25">
        <v>1213000</v>
      </c>
      <c r="C737" s="273" t="s">
        <v>753</v>
      </c>
      <c r="D737" s="63">
        <v>100</v>
      </c>
      <c r="E737" s="107">
        <v>98.847926267280997</v>
      </c>
      <c r="F737" s="107">
        <v>0.23041474654377864</v>
      </c>
      <c r="G737" s="107" t="s">
        <v>1029</v>
      </c>
      <c r="H737" s="107" t="s">
        <v>1029</v>
      </c>
      <c r="I737" s="107">
        <v>0.69124423963133586</v>
      </c>
      <c r="J737" s="107" t="s">
        <v>1029</v>
      </c>
      <c r="K737" s="107" t="s">
        <v>1029</v>
      </c>
      <c r="L737" s="107" t="s">
        <v>1029</v>
      </c>
      <c r="M737" s="107" t="s">
        <v>1029</v>
      </c>
      <c r="N737" s="107" t="s">
        <v>1029</v>
      </c>
      <c r="O737" s="107" t="s">
        <v>1029</v>
      </c>
      <c r="P737" s="107" t="s">
        <v>1029</v>
      </c>
      <c r="Q737" s="107">
        <v>0.23041474654377864</v>
      </c>
      <c r="R737" s="107" t="s">
        <v>1029</v>
      </c>
      <c r="S737" s="107" t="s">
        <v>1029</v>
      </c>
    </row>
    <row r="738" spans="2:19">
      <c r="B738" s="25">
        <v>1214000</v>
      </c>
      <c r="C738" s="273" t="s">
        <v>754</v>
      </c>
      <c r="D738" s="63">
        <v>100</v>
      </c>
      <c r="E738" s="107">
        <v>99.363057324840767</v>
      </c>
      <c r="F738" s="107">
        <v>0.31847133757961771</v>
      </c>
      <c r="G738" s="107">
        <v>0.15923566878980885</v>
      </c>
      <c r="H738" s="107">
        <v>0.15923566878980885</v>
      </c>
      <c r="I738" s="107" t="s">
        <v>1029</v>
      </c>
      <c r="J738" s="107" t="s">
        <v>1029</v>
      </c>
      <c r="K738" s="107" t="s">
        <v>1029</v>
      </c>
      <c r="L738" s="107" t="s">
        <v>1029</v>
      </c>
      <c r="M738" s="107" t="s">
        <v>1029</v>
      </c>
      <c r="N738" s="107" t="s">
        <v>1029</v>
      </c>
      <c r="O738" s="107" t="s">
        <v>1029</v>
      </c>
      <c r="P738" s="107" t="s">
        <v>1029</v>
      </c>
      <c r="Q738" s="107" t="s">
        <v>1029</v>
      </c>
      <c r="R738" s="107" t="s">
        <v>1029</v>
      </c>
      <c r="S738" s="107" t="s">
        <v>1029</v>
      </c>
    </row>
    <row r="739" spans="2:19">
      <c r="B739" s="25">
        <v>1215000</v>
      </c>
      <c r="C739" s="273" t="s">
        <v>755</v>
      </c>
      <c r="D739" s="63">
        <v>100</v>
      </c>
      <c r="E739" s="107">
        <v>97.399917457697384</v>
      </c>
      <c r="F739" s="107">
        <v>2.1460998761865513</v>
      </c>
      <c r="G739" s="107" t="s">
        <v>1029</v>
      </c>
      <c r="H739" s="107" t="s">
        <v>1029</v>
      </c>
      <c r="I739" s="107">
        <v>4.1271151465125978E-2</v>
      </c>
      <c r="J739" s="107" t="s">
        <v>1029</v>
      </c>
      <c r="K739" s="107">
        <v>4.1271151465125978E-2</v>
      </c>
      <c r="L739" s="107" t="s">
        <v>1029</v>
      </c>
      <c r="M739" s="107">
        <v>8.2542302930251957E-2</v>
      </c>
      <c r="N739" s="107" t="s">
        <v>1029</v>
      </c>
      <c r="O739" s="107" t="s">
        <v>1029</v>
      </c>
      <c r="P739" s="107" t="s">
        <v>1029</v>
      </c>
      <c r="Q739" s="107">
        <v>0.12381345439537793</v>
      </c>
      <c r="R739" s="107">
        <v>4.1271151465125978E-2</v>
      </c>
      <c r="S739" s="107">
        <v>0.12381345439537793</v>
      </c>
    </row>
    <row r="740" spans="2:19" s="54" customFormat="1">
      <c r="B740" s="298">
        <v>1700000</v>
      </c>
      <c r="C740" s="300" t="s">
        <v>756</v>
      </c>
      <c r="D740" s="291">
        <v>100</v>
      </c>
      <c r="E740" s="292">
        <v>90.050154586053836</v>
      </c>
      <c r="F740" s="292">
        <v>3.9367914805909074</v>
      </c>
      <c r="G740" s="292">
        <v>0.42871865338372039</v>
      </c>
      <c r="H740" s="292">
        <v>0.82995534180694708</v>
      </c>
      <c r="I740" s="292">
        <v>1.3397457918241282</v>
      </c>
      <c r="J740" s="292">
        <v>0.43421504637582004</v>
      </c>
      <c r="K740" s="292">
        <v>6.0460322913088865E-2</v>
      </c>
      <c r="L740" s="292">
        <v>4.3971143936791905E-2</v>
      </c>
      <c r="M740" s="292">
        <v>4.1222947440742418E-2</v>
      </c>
      <c r="N740" s="292">
        <v>0.10855376159395501</v>
      </c>
      <c r="O740" s="292">
        <v>6.8704912401237354E-3</v>
      </c>
      <c r="P740" s="292">
        <v>1.0992785984197976E-2</v>
      </c>
      <c r="Q740" s="292">
        <v>0.22122981793198435</v>
      </c>
      <c r="R740" s="292">
        <v>1.2078323600137539</v>
      </c>
      <c r="S740" s="292">
        <v>1.27928546891104</v>
      </c>
    </row>
    <row r="741" spans="2:19">
      <c r="B741" s="25">
        <v>1701000</v>
      </c>
      <c r="C741" s="273" t="s">
        <v>757</v>
      </c>
      <c r="D741" s="63">
        <v>100</v>
      </c>
      <c r="E741" s="107">
        <v>91.184808531702515</v>
      </c>
      <c r="F741" s="107">
        <v>1.2734554290599933</v>
      </c>
      <c r="G741" s="107">
        <v>0.72447464338748624</v>
      </c>
      <c r="H741" s="107">
        <v>0.29698960536381441</v>
      </c>
      <c r="I741" s="107">
        <v>0.73797417090402406</v>
      </c>
      <c r="J741" s="107">
        <v>0.72897448589299951</v>
      </c>
      <c r="K741" s="107">
        <v>0.17549385771498133</v>
      </c>
      <c r="L741" s="107">
        <v>6.7497637582685108E-2</v>
      </c>
      <c r="M741" s="107">
        <v>7.6497322593709796E-2</v>
      </c>
      <c r="N741" s="107">
        <v>0.19799307024254298</v>
      </c>
      <c r="O741" s="107">
        <v>8.9996850110246798E-3</v>
      </c>
      <c r="P741" s="107">
        <v>2.6999055033074041E-2</v>
      </c>
      <c r="Q741" s="107">
        <v>0.53548125815596848</v>
      </c>
      <c r="R741" s="107">
        <v>2.6954056608018901</v>
      </c>
      <c r="S741" s="107">
        <v>1.2689555865544802</v>
      </c>
    </row>
    <row r="742" spans="2:19">
      <c r="B742" s="25">
        <v>1710000</v>
      </c>
      <c r="C742" s="273" t="s">
        <v>758</v>
      </c>
      <c r="D742" s="63">
        <v>100</v>
      </c>
      <c r="E742" s="107">
        <v>88.808664259927951</v>
      </c>
      <c r="F742" s="107">
        <v>0.96269554753309283</v>
      </c>
      <c r="G742" s="107">
        <v>0.96269554753309283</v>
      </c>
      <c r="H742" s="107">
        <v>0.84235860409145624</v>
      </c>
      <c r="I742" s="107" t="s">
        <v>1029</v>
      </c>
      <c r="J742" s="107" t="s">
        <v>1029</v>
      </c>
      <c r="K742" s="107">
        <v>0.1203369434416366</v>
      </c>
      <c r="L742" s="107" t="s">
        <v>1029</v>
      </c>
      <c r="M742" s="107" t="s">
        <v>1029</v>
      </c>
      <c r="N742" s="107" t="s">
        <v>1029</v>
      </c>
      <c r="O742" s="107" t="s">
        <v>1029</v>
      </c>
      <c r="P742" s="107">
        <v>0.1203369434416366</v>
      </c>
      <c r="Q742" s="107">
        <v>0.60168471720818306</v>
      </c>
      <c r="R742" s="107">
        <v>0.60168471720818306</v>
      </c>
      <c r="S742" s="107">
        <v>6.9795427196149227</v>
      </c>
    </row>
    <row r="743" spans="2:19">
      <c r="B743" s="25">
        <v>1711000</v>
      </c>
      <c r="C743" s="273" t="s">
        <v>759</v>
      </c>
      <c r="D743" s="63">
        <v>100</v>
      </c>
      <c r="E743" s="107">
        <v>92.648774795799397</v>
      </c>
      <c r="F743" s="107">
        <v>1.1085180863477269</v>
      </c>
      <c r="G743" s="107" t="s">
        <v>1029</v>
      </c>
      <c r="H743" s="107" t="s">
        <v>1029</v>
      </c>
      <c r="I743" s="107">
        <v>1.575262543757296</v>
      </c>
      <c r="J743" s="107" t="s">
        <v>1029</v>
      </c>
      <c r="K743" s="107" t="s">
        <v>1029</v>
      </c>
      <c r="L743" s="107" t="s">
        <v>1029</v>
      </c>
      <c r="M743" s="107" t="s">
        <v>1029</v>
      </c>
      <c r="N743" s="107" t="s">
        <v>1029</v>
      </c>
      <c r="O743" s="107" t="s">
        <v>1029</v>
      </c>
      <c r="P743" s="107" t="s">
        <v>1029</v>
      </c>
      <c r="Q743" s="107">
        <v>0.29171528588098072</v>
      </c>
      <c r="R743" s="107">
        <v>5.8343057176196145E-2</v>
      </c>
      <c r="S743" s="107">
        <v>4.3173862310385145</v>
      </c>
    </row>
    <row r="744" spans="2:19">
      <c r="B744" s="31">
        <v>1712000</v>
      </c>
      <c r="C744" s="273" t="s">
        <v>760</v>
      </c>
      <c r="D744" s="63">
        <v>100</v>
      </c>
      <c r="E744" s="107">
        <v>97.940974605353276</v>
      </c>
      <c r="F744" s="107">
        <v>1.2354152367879174</v>
      </c>
      <c r="G744" s="107" t="s">
        <v>1029</v>
      </c>
      <c r="H744" s="107">
        <v>6.8634179821550956E-2</v>
      </c>
      <c r="I744" s="107">
        <v>0.27453671928620382</v>
      </c>
      <c r="J744" s="107">
        <v>0.34317089910775478</v>
      </c>
      <c r="K744" s="107" t="s">
        <v>1029</v>
      </c>
      <c r="L744" s="107" t="s">
        <v>1029</v>
      </c>
      <c r="M744" s="107" t="s">
        <v>1029</v>
      </c>
      <c r="N744" s="107" t="s">
        <v>1029</v>
      </c>
      <c r="O744" s="107" t="s">
        <v>1029</v>
      </c>
      <c r="P744" s="107" t="s">
        <v>1029</v>
      </c>
      <c r="Q744" s="107">
        <v>6.8634179821550956E-2</v>
      </c>
      <c r="R744" s="107" t="s">
        <v>1029</v>
      </c>
      <c r="S744" s="107">
        <v>6.8634179821550956E-2</v>
      </c>
    </row>
    <row r="745" spans="2:19">
      <c r="B745" s="24">
        <v>1713000</v>
      </c>
      <c r="C745" s="273" t="s">
        <v>761</v>
      </c>
      <c r="D745" s="63">
        <v>100</v>
      </c>
      <c r="E745" s="107">
        <v>96.078431372549005</v>
      </c>
      <c r="F745" s="107">
        <v>2.8944911297852443</v>
      </c>
      <c r="G745" s="107">
        <v>9.3370681605975614E-2</v>
      </c>
      <c r="H745" s="107" t="s">
        <v>1029</v>
      </c>
      <c r="I745" s="107" t="s">
        <v>1029</v>
      </c>
      <c r="J745" s="107" t="s">
        <v>1029</v>
      </c>
      <c r="K745" s="107" t="s">
        <v>1029</v>
      </c>
      <c r="L745" s="107" t="s">
        <v>1029</v>
      </c>
      <c r="M745" s="107" t="s">
        <v>1029</v>
      </c>
      <c r="N745" s="107">
        <v>0.28011204481792684</v>
      </c>
      <c r="O745" s="107" t="s">
        <v>1029</v>
      </c>
      <c r="P745" s="107" t="s">
        <v>1029</v>
      </c>
      <c r="Q745" s="107" t="s">
        <v>1029</v>
      </c>
      <c r="R745" s="107" t="s">
        <v>1029</v>
      </c>
      <c r="S745" s="107">
        <v>0.65359477124182941</v>
      </c>
    </row>
    <row r="746" spans="2:19">
      <c r="B746" s="24">
        <v>1714000</v>
      </c>
      <c r="C746" s="273" t="s">
        <v>762</v>
      </c>
      <c r="D746" s="63">
        <v>100</v>
      </c>
      <c r="E746" s="107">
        <v>94.201030927834978</v>
      </c>
      <c r="F746" s="107">
        <v>5.154639175257735</v>
      </c>
      <c r="G746" s="107" t="s">
        <v>1029</v>
      </c>
      <c r="H746" s="107" t="s">
        <v>1029</v>
      </c>
      <c r="I746" s="107" t="s">
        <v>1029</v>
      </c>
      <c r="J746" s="107" t="s">
        <v>1029</v>
      </c>
      <c r="K746" s="107" t="s">
        <v>1029</v>
      </c>
      <c r="L746" s="107" t="s">
        <v>1029</v>
      </c>
      <c r="M746" s="107" t="s">
        <v>1029</v>
      </c>
      <c r="N746" s="107" t="s">
        <v>1029</v>
      </c>
      <c r="O746" s="107" t="s">
        <v>1029</v>
      </c>
      <c r="P746" s="107" t="s">
        <v>1029</v>
      </c>
      <c r="Q746" s="107" t="s">
        <v>1029</v>
      </c>
      <c r="R746" s="107" t="s">
        <v>1029</v>
      </c>
      <c r="S746" s="107">
        <v>0.64432989690721687</v>
      </c>
    </row>
    <row r="747" spans="2:19">
      <c r="B747" s="24">
        <v>1715000</v>
      </c>
      <c r="C747" s="273" t="s">
        <v>763</v>
      </c>
      <c r="D747" s="63">
        <v>100</v>
      </c>
      <c r="E747" s="107">
        <v>94.708171206225799</v>
      </c>
      <c r="F747" s="107">
        <v>3.5019455252918315</v>
      </c>
      <c r="G747" s="107">
        <v>7.7821011673151808E-2</v>
      </c>
      <c r="H747" s="107" t="s">
        <v>1029</v>
      </c>
      <c r="I747" s="107">
        <v>0.46692607003891085</v>
      </c>
      <c r="J747" s="107" t="s">
        <v>1029</v>
      </c>
      <c r="K747" s="107" t="s">
        <v>1029</v>
      </c>
      <c r="L747" s="107" t="s">
        <v>1029</v>
      </c>
      <c r="M747" s="107" t="s">
        <v>1029</v>
      </c>
      <c r="N747" s="107">
        <v>0.46692607003891085</v>
      </c>
      <c r="O747" s="107" t="s">
        <v>1029</v>
      </c>
      <c r="P747" s="107" t="s">
        <v>1029</v>
      </c>
      <c r="Q747" s="107">
        <v>7.7821011673151808E-2</v>
      </c>
      <c r="R747" s="107">
        <v>0.15564202334630362</v>
      </c>
      <c r="S747" s="107">
        <v>0.54474708171206265</v>
      </c>
    </row>
    <row r="748" spans="2:19">
      <c r="B748" s="24">
        <v>1715100</v>
      </c>
      <c r="C748" s="273" t="s">
        <v>764</v>
      </c>
      <c r="D748" s="63">
        <v>100</v>
      </c>
      <c r="E748" s="107">
        <v>94.205794205794319</v>
      </c>
      <c r="F748" s="107">
        <v>3.7962037962038018</v>
      </c>
      <c r="G748" s="107" t="s">
        <v>1029</v>
      </c>
      <c r="H748" s="107" t="s">
        <v>1029</v>
      </c>
      <c r="I748" s="107">
        <v>9.9900099900100028E-2</v>
      </c>
      <c r="J748" s="107">
        <v>0.2997002997003001</v>
      </c>
      <c r="K748" s="107" t="s">
        <v>1029</v>
      </c>
      <c r="L748" s="107" t="s">
        <v>1029</v>
      </c>
      <c r="M748" s="107" t="s">
        <v>1029</v>
      </c>
      <c r="N748" s="107">
        <v>0.19980019980020006</v>
      </c>
      <c r="O748" s="107" t="s">
        <v>1029</v>
      </c>
      <c r="P748" s="107" t="s">
        <v>1029</v>
      </c>
      <c r="Q748" s="107" t="s">
        <v>1029</v>
      </c>
      <c r="R748" s="107">
        <v>0.69930069930070016</v>
      </c>
      <c r="S748" s="107">
        <v>0.69930069930070016</v>
      </c>
    </row>
    <row r="749" spans="2:19">
      <c r="B749" s="24">
        <v>1715200</v>
      </c>
      <c r="C749" s="273" t="s">
        <v>765</v>
      </c>
      <c r="D749" s="63">
        <v>100</v>
      </c>
      <c r="E749" s="107">
        <v>78.683834048641017</v>
      </c>
      <c r="F749" s="107">
        <v>12.517882689556522</v>
      </c>
      <c r="G749" s="107" t="s">
        <v>1029</v>
      </c>
      <c r="H749" s="107">
        <v>7.1530758226037258E-2</v>
      </c>
      <c r="I749" s="107">
        <v>6.437768240343356</v>
      </c>
      <c r="J749" s="107" t="s">
        <v>1029</v>
      </c>
      <c r="K749" s="107" t="s">
        <v>1029</v>
      </c>
      <c r="L749" s="107">
        <v>7.1530758226037258E-2</v>
      </c>
      <c r="M749" s="107" t="s">
        <v>1029</v>
      </c>
      <c r="N749" s="107" t="s">
        <v>1029</v>
      </c>
      <c r="O749" s="107" t="s">
        <v>1029</v>
      </c>
      <c r="P749" s="107" t="s">
        <v>1029</v>
      </c>
      <c r="Q749" s="107">
        <v>7.1530758226037258E-2</v>
      </c>
      <c r="R749" s="107">
        <v>7.1530758226037258E-2</v>
      </c>
      <c r="S749" s="107">
        <v>2.0743919885550808</v>
      </c>
    </row>
    <row r="750" spans="2:19">
      <c r="B750" s="24">
        <v>1716000</v>
      </c>
      <c r="C750" s="273" t="s">
        <v>766</v>
      </c>
      <c r="D750" s="63">
        <v>100</v>
      </c>
      <c r="E750" s="107">
        <v>90.078328981723232</v>
      </c>
      <c r="F750" s="107" t="s">
        <v>1029</v>
      </c>
      <c r="G750" s="107">
        <v>0.78328981723237623</v>
      </c>
      <c r="H750" s="107" t="s">
        <v>1029</v>
      </c>
      <c r="I750" s="107">
        <v>0.52219321148825093</v>
      </c>
      <c r="J750" s="107" t="s">
        <v>1029</v>
      </c>
      <c r="K750" s="107" t="s">
        <v>1029</v>
      </c>
      <c r="L750" s="107" t="s">
        <v>1029</v>
      </c>
      <c r="M750" s="107">
        <v>0.52219321148825093</v>
      </c>
      <c r="N750" s="107" t="s">
        <v>1029</v>
      </c>
      <c r="O750" s="107" t="s">
        <v>1029</v>
      </c>
      <c r="P750" s="107" t="s">
        <v>1029</v>
      </c>
      <c r="Q750" s="107" t="s">
        <v>1029</v>
      </c>
      <c r="R750" s="107">
        <v>0.52219321148825093</v>
      </c>
      <c r="S750" s="107">
        <v>7.571801566579639</v>
      </c>
    </row>
    <row r="751" spans="2:19">
      <c r="B751" s="24">
        <v>1717000</v>
      </c>
      <c r="C751" s="273" t="s">
        <v>767</v>
      </c>
      <c r="D751" s="63">
        <v>100</v>
      </c>
      <c r="E751" s="107">
        <v>93.344709897611025</v>
      </c>
      <c r="F751" s="107">
        <v>6.2286689419795218</v>
      </c>
      <c r="G751" s="107">
        <v>8.5324232081911269E-2</v>
      </c>
      <c r="H751" s="107" t="s">
        <v>1029</v>
      </c>
      <c r="I751" s="107">
        <v>8.5324232081911269E-2</v>
      </c>
      <c r="J751" s="107" t="s">
        <v>1029</v>
      </c>
      <c r="K751" s="107" t="s">
        <v>1029</v>
      </c>
      <c r="L751" s="107" t="s">
        <v>1029</v>
      </c>
      <c r="M751" s="107" t="s">
        <v>1029</v>
      </c>
      <c r="N751" s="107" t="s">
        <v>1029</v>
      </c>
      <c r="O751" s="107" t="s">
        <v>1029</v>
      </c>
      <c r="P751" s="107">
        <v>8.5324232081911269E-2</v>
      </c>
      <c r="Q751" s="107" t="s">
        <v>1029</v>
      </c>
      <c r="R751" s="107">
        <v>0.17064846416382254</v>
      </c>
      <c r="S751" s="107" t="s">
        <v>1029</v>
      </c>
    </row>
    <row r="752" spans="2:19">
      <c r="B752" s="24">
        <v>1718000</v>
      </c>
      <c r="C752" s="273" t="s">
        <v>768</v>
      </c>
      <c r="D752" s="63">
        <v>100</v>
      </c>
      <c r="E752" s="107">
        <v>71.416938110749285</v>
      </c>
      <c r="F752" s="107">
        <v>5.6188925081433281</v>
      </c>
      <c r="G752" s="107">
        <v>2.3615635179153123</v>
      </c>
      <c r="H752" s="107">
        <v>7.3289902280130397</v>
      </c>
      <c r="I752" s="107">
        <v>0.32573289902280167</v>
      </c>
      <c r="J752" s="107">
        <v>2.3615635179153123</v>
      </c>
      <c r="K752" s="107" t="s">
        <v>1029</v>
      </c>
      <c r="L752" s="107">
        <v>8.1433224755700417E-2</v>
      </c>
      <c r="M752" s="107" t="s">
        <v>1029</v>
      </c>
      <c r="N752" s="107">
        <v>8.1433224755700417E-2</v>
      </c>
      <c r="O752" s="107" t="s">
        <v>1029</v>
      </c>
      <c r="P752" s="107" t="s">
        <v>1029</v>
      </c>
      <c r="Q752" s="107">
        <v>0.16286644951140083</v>
      </c>
      <c r="R752" s="107">
        <v>8.957654723127046</v>
      </c>
      <c r="S752" s="107">
        <v>1.3029315960912067</v>
      </c>
    </row>
    <row r="753" spans="2:19">
      <c r="B753" s="24">
        <v>1720000</v>
      </c>
      <c r="C753" s="273" t="s">
        <v>769</v>
      </c>
      <c r="D753" s="63">
        <v>100</v>
      </c>
      <c r="E753" s="107">
        <v>98.044692737430211</v>
      </c>
      <c r="F753" s="107">
        <v>1.9553072625698342</v>
      </c>
      <c r="G753" s="107" t="s">
        <v>1029</v>
      </c>
      <c r="H753" s="107" t="s">
        <v>1029</v>
      </c>
      <c r="I753" s="107" t="s">
        <v>1029</v>
      </c>
      <c r="J753" s="107" t="s">
        <v>1029</v>
      </c>
      <c r="K753" s="107" t="s">
        <v>1029</v>
      </c>
      <c r="L753" s="107" t="s">
        <v>1029</v>
      </c>
      <c r="M753" s="107" t="s">
        <v>1029</v>
      </c>
      <c r="N753" s="107" t="s">
        <v>1029</v>
      </c>
      <c r="O753" s="107" t="s">
        <v>1029</v>
      </c>
      <c r="P753" s="107" t="s">
        <v>1029</v>
      </c>
      <c r="Q753" s="107" t="s">
        <v>1029</v>
      </c>
      <c r="R753" s="107" t="s">
        <v>1029</v>
      </c>
      <c r="S753" s="107" t="s">
        <v>1029</v>
      </c>
    </row>
    <row r="754" spans="2:19">
      <c r="B754" s="24">
        <v>1721000</v>
      </c>
      <c r="C754" s="273" t="s">
        <v>770</v>
      </c>
      <c r="D754" s="63">
        <v>100</v>
      </c>
      <c r="E754" s="107">
        <v>90.517241379310292</v>
      </c>
      <c r="F754" s="107">
        <v>2.5862068965517246</v>
      </c>
      <c r="G754" s="107" t="s">
        <v>1029</v>
      </c>
      <c r="H754" s="107">
        <v>0.6157635467980298</v>
      </c>
      <c r="I754" s="107">
        <v>5.1724137931034493</v>
      </c>
      <c r="J754" s="107" t="s">
        <v>1029</v>
      </c>
      <c r="K754" s="107" t="s">
        <v>1029</v>
      </c>
      <c r="L754" s="107" t="s">
        <v>1029</v>
      </c>
      <c r="M754" s="107" t="s">
        <v>1029</v>
      </c>
      <c r="N754" s="107" t="s">
        <v>1029</v>
      </c>
      <c r="O754" s="107" t="s">
        <v>1029</v>
      </c>
      <c r="P754" s="107" t="s">
        <v>1029</v>
      </c>
      <c r="Q754" s="107" t="s">
        <v>1029</v>
      </c>
      <c r="R754" s="107" t="s">
        <v>1029</v>
      </c>
      <c r="S754" s="107">
        <v>1.1083743842364535</v>
      </c>
    </row>
    <row r="755" spans="2:19">
      <c r="B755" s="24">
        <v>1722000</v>
      </c>
      <c r="C755" s="273" t="s">
        <v>771</v>
      </c>
      <c r="D755" s="63">
        <v>100</v>
      </c>
      <c r="E755" s="107">
        <v>70.062233868326146</v>
      </c>
      <c r="F755" s="107">
        <v>20.373403209957431</v>
      </c>
      <c r="G755" s="107">
        <v>0.22928267278087155</v>
      </c>
      <c r="H755" s="107">
        <v>0.29479200786112064</v>
      </c>
      <c r="I755" s="107">
        <v>7.3042908614477708</v>
      </c>
      <c r="J755" s="107">
        <v>3.2754667540124516E-2</v>
      </c>
      <c r="K755" s="107" t="s">
        <v>1029</v>
      </c>
      <c r="L755" s="107" t="s">
        <v>1029</v>
      </c>
      <c r="M755" s="107">
        <v>6.5509335080249032E-2</v>
      </c>
      <c r="N755" s="107">
        <v>3.2754667540124516E-2</v>
      </c>
      <c r="O755" s="107" t="s">
        <v>1029</v>
      </c>
      <c r="P755" s="107" t="s">
        <v>1029</v>
      </c>
      <c r="Q755" s="107">
        <v>6.5509335080249032E-2</v>
      </c>
      <c r="R755" s="107">
        <v>0.49132001310186763</v>
      </c>
      <c r="S755" s="107">
        <v>1.0481493612839845</v>
      </c>
    </row>
    <row r="756" spans="2:19">
      <c r="B756" s="24">
        <v>1723000</v>
      </c>
      <c r="C756" s="273" t="s">
        <v>772</v>
      </c>
      <c r="D756" s="63">
        <v>100</v>
      </c>
      <c r="E756" s="107">
        <v>95.949644225506631</v>
      </c>
      <c r="F756" s="107">
        <v>2.0525451559934358</v>
      </c>
      <c r="G756" s="107">
        <v>0.46524356869184541</v>
      </c>
      <c r="H756" s="107" t="s">
        <v>1029</v>
      </c>
      <c r="I756" s="107">
        <v>0.27367268746579143</v>
      </c>
      <c r="J756" s="107" t="s">
        <v>1029</v>
      </c>
      <c r="K756" s="107">
        <v>0.10946907498631657</v>
      </c>
      <c r="L756" s="107">
        <v>0.16420361247947485</v>
      </c>
      <c r="M756" s="107">
        <v>2.7367268746579142E-2</v>
      </c>
      <c r="N756" s="107">
        <v>8.2101806239737424E-2</v>
      </c>
      <c r="O756" s="107" t="s">
        <v>1029</v>
      </c>
      <c r="P756" s="107" t="s">
        <v>1029</v>
      </c>
      <c r="Q756" s="107">
        <v>0.43787629994526628</v>
      </c>
      <c r="R756" s="107">
        <v>0.16420361247947485</v>
      </c>
      <c r="S756" s="107">
        <v>0.27367268746579143</v>
      </c>
    </row>
    <row r="757" spans="2:19">
      <c r="B757" s="24">
        <v>1724000</v>
      </c>
      <c r="C757" s="273" t="s">
        <v>773</v>
      </c>
      <c r="D757" s="63">
        <v>100</v>
      </c>
      <c r="E757" s="107">
        <v>96.685082872928191</v>
      </c>
      <c r="F757" s="107">
        <v>0.92081031307550565</v>
      </c>
      <c r="G757" s="107">
        <v>0.46040515653775282</v>
      </c>
      <c r="H757" s="107">
        <v>0.55248618784530346</v>
      </c>
      <c r="I757" s="107">
        <v>0.64456721915285398</v>
      </c>
      <c r="J757" s="107">
        <v>0.64456721915285398</v>
      </c>
      <c r="K757" s="107" t="s">
        <v>1029</v>
      </c>
      <c r="L757" s="107" t="s">
        <v>1029</v>
      </c>
      <c r="M757" s="107" t="s">
        <v>1029</v>
      </c>
      <c r="N757" s="107">
        <v>9.2081031307550576E-2</v>
      </c>
      <c r="O757" s="107" t="s">
        <v>1029</v>
      </c>
      <c r="P757" s="107" t="s">
        <v>1029</v>
      </c>
      <c r="Q757" s="107" t="s">
        <v>1029</v>
      </c>
      <c r="R757" s="107" t="s">
        <v>1029</v>
      </c>
      <c r="S757" s="107" t="s">
        <v>1029</v>
      </c>
    </row>
    <row r="758" spans="2:19">
      <c r="B758" s="24">
        <v>1725000</v>
      </c>
      <c r="C758" s="273" t="s">
        <v>774</v>
      </c>
      <c r="D758" s="63">
        <v>100</v>
      </c>
      <c r="E758" s="107">
        <v>83.675373134328296</v>
      </c>
      <c r="F758" s="107">
        <v>7.7425373134328286</v>
      </c>
      <c r="G758" s="107" t="s">
        <v>1029</v>
      </c>
      <c r="H758" s="107">
        <v>3.8246268656716396</v>
      </c>
      <c r="I758" s="107" t="s">
        <v>1029</v>
      </c>
      <c r="J758" s="107">
        <v>1.7723880597014907</v>
      </c>
      <c r="K758" s="107" t="s">
        <v>1029</v>
      </c>
      <c r="L758" s="107" t="s">
        <v>1029</v>
      </c>
      <c r="M758" s="107" t="s">
        <v>1029</v>
      </c>
      <c r="N758" s="107" t="s">
        <v>1029</v>
      </c>
      <c r="O758" s="107" t="s">
        <v>1029</v>
      </c>
      <c r="P758" s="107" t="s">
        <v>1029</v>
      </c>
      <c r="Q758" s="107">
        <v>9.3283582089552133E-2</v>
      </c>
      <c r="R758" s="107">
        <v>1.0261194029850735</v>
      </c>
      <c r="S758" s="107">
        <v>1.8656716417910428</v>
      </c>
    </row>
    <row r="759" spans="2:19">
      <c r="B759" s="24">
        <v>1726000</v>
      </c>
      <c r="C759" s="273" t="s">
        <v>775</v>
      </c>
      <c r="D759" s="63">
        <v>100</v>
      </c>
      <c r="E759" s="107">
        <v>95.421844342707587</v>
      </c>
      <c r="F759" s="107">
        <v>3.008502289077835</v>
      </c>
      <c r="G759" s="107">
        <v>0.26160889470242044</v>
      </c>
      <c r="H759" s="107" t="s">
        <v>1029</v>
      </c>
      <c r="I759" s="107">
        <v>1.3080444735121022</v>
      </c>
      <c r="J759" s="107" t="s">
        <v>1029</v>
      </c>
      <c r="K759" s="107" t="s">
        <v>1029</v>
      </c>
      <c r="L759" s="107" t="s">
        <v>1029</v>
      </c>
      <c r="M759" s="107" t="s">
        <v>1029</v>
      </c>
      <c r="N759" s="107" t="s">
        <v>1029</v>
      </c>
      <c r="O759" s="107" t="s">
        <v>1029</v>
      </c>
      <c r="P759" s="107" t="s">
        <v>1029</v>
      </c>
      <c r="Q759" s="107" t="s">
        <v>1029</v>
      </c>
      <c r="R759" s="107" t="s">
        <v>1029</v>
      </c>
      <c r="S759" s="107" t="s">
        <v>1029</v>
      </c>
    </row>
    <row r="760" spans="2:19">
      <c r="B760" s="24">
        <v>1727000</v>
      </c>
      <c r="C760" s="273" t="s">
        <v>776</v>
      </c>
      <c r="D760" s="63">
        <v>100</v>
      </c>
      <c r="E760" s="107">
        <v>92.768595041322172</v>
      </c>
      <c r="F760" s="107">
        <v>2.0144628099173518</v>
      </c>
      <c r="G760" s="107">
        <v>0.30991735537190029</v>
      </c>
      <c r="H760" s="107">
        <v>1.2913223140495849</v>
      </c>
      <c r="I760" s="107">
        <v>1.8595041322314019</v>
      </c>
      <c r="J760" s="107">
        <v>0.36157024793388365</v>
      </c>
      <c r="K760" s="107" t="s">
        <v>1029</v>
      </c>
      <c r="L760" s="107">
        <v>5.1652892561983375E-2</v>
      </c>
      <c r="M760" s="107" t="s">
        <v>1029</v>
      </c>
      <c r="N760" s="107">
        <v>5.1652892561983375E-2</v>
      </c>
      <c r="O760" s="107" t="s">
        <v>1029</v>
      </c>
      <c r="P760" s="107" t="s">
        <v>1029</v>
      </c>
      <c r="Q760" s="107" t="s">
        <v>1029</v>
      </c>
      <c r="R760" s="107">
        <v>1.0330578512396675</v>
      </c>
      <c r="S760" s="107">
        <v>0.25826446280991688</v>
      </c>
    </row>
    <row r="761" spans="2:19">
      <c r="B761" s="24">
        <v>1728000</v>
      </c>
      <c r="C761" s="273" t="s">
        <v>777</v>
      </c>
      <c r="D761" s="63">
        <v>100</v>
      </c>
      <c r="E761" s="107">
        <v>87.131782945736646</v>
      </c>
      <c r="F761" s="107">
        <v>9.9224806201550546</v>
      </c>
      <c r="G761" s="107" t="s">
        <v>1029</v>
      </c>
      <c r="H761" s="107">
        <v>1.3953488372093041</v>
      </c>
      <c r="I761" s="107">
        <v>1.0852713178294588</v>
      </c>
      <c r="J761" s="107" t="s">
        <v>1029</v>
      </c>
      <c r="K761" s="107" t="s">
        <v>1029</v>
      </c>
      <c r="L761" s="107" t="s">
        <v>1029</v>
      </c>
      <c r="M761" s="107" t="s">
        <v>1029</v>
      </c>
      <c r="N761" s="107" t="s">
        <v>1029</v>
      </c>
      <c r="O761" s="107" t="s">
        <v>1029</v>
      </c>
      <c r="P761" s="107" t="s">
        <v>1029</v>
      </c>
      <c r="Q761" s="107">
        <v>0.15503875968992267</v>
      </c>
      <c r="R761" s="107">
        <v>0.15503875968992267</v>
      </c>
      <c r="S761" s="107">
        <v>0.15503875968992267</v>
      </c>
    </row>
    <row r="762" spans="2:19">
      <c r="B762" s="24">
        <v>1729000</v>
      </c>
      <c r="C762" s="273" t="s">
        <v>778</v>
      </c>
      <c r="D762" s="63">
        <v>100</v>
      </c>
      <c r="E762" s="107">
        <v>90.047393364928823</v>
      </c>
      <c r="F762" s="107">
        <v>4.0284360189573443</v>
      </c>
      <c r="G762" s="107">
        <v>0.23696682464454966</v>
      </c>
      <c r="H762" s="107">
        <v>0.23696682464454966</v>
      </c>
      <c r="I762" s="107">
        <v>0.94786729857819862</v>
      </c>
      <c r="J762" s="107">
        <v>0.23696682464454966</v>
      </c>
      <c r="K762" s="107" t="s">
        <v>1029</v>
      </c>
      <c r="L762" s="107" t="s">
        <v>1029</v>
      </c>
      <c r="M762" s="107" t="s">
        <v>1029</v>
      </c>
      <c r="N762" s="107" t="s">
        <v>1029</v>
      </c>
      <c r="O762" s="107" t="s">
        <v>1029</v>
      </c>
      <c r="P762" s="107" t="s">
        <v>1029</v>
      </c>
      <c r="Q762" s="107" t="s">
        <v>1029</v>
      </c>
      <c r="R762" s="107">
        <v>0.23696682464454966</v>
      </c>
      <c r="S762" s="107">
        <v>4.0284360189573443</v>
      </c>
    </row>
    <row r="763" spans="2:19">
      <c r="B763" s="24">
        <v>1730000</v>
      </c>
      <c r="C763" s="273" t="s">
        <v>779</v>
      </c>
      <c r="D763" s="63">
        <v>100</v>
      </c>
      <c r="E763" s="107">
        <v>98.643006263047951</v>
      </c>
      <c r="F763" s="107">
        <v>0.10438413361169084</v>
      </c>
      <c r="G763" s="107">
        <v>0.20876826722338168</v>
      </c>
      <c r="H763" s="107" t="s">
        <v>1029</v>
      </c>
      <c r="I763" s="107" t="s">
        <v>1029</v>
      </c>
      <c r="J763" s="107" t="s">
        <v>1029</v>
      </c>
      <c r="K763" s="107" t="s">
        <v>1029</v>
      </c>
      <c r="L763" s="107">
        <v>0.10438413361169084</v>
      </c>
      <c r="M763" s="107" t="s">
        <v>1029</v>
      </c>
      <c r="N763" s="107">
        <v>0.10438413361169084</v>
      </c>
      <c r="O763" s="107" t="s">
        <v>1029</v>
      </c>
      <c r="P763" s="107" t="s">
        <v>1029</v>
      </c>
      <c r="Q763" s="107" t="s">
        <v>1029</v>
      </c>
      <c r="R763" s="107" t="s">
        <v>1029</v>
      </c>
      <c r="S763" s="107">
        <v>0.83507306889352673</v>
      </c>
    </row>
    <row r="764" spans="2:19">
      <c r="B764" s="24">
        <v>1731000</v>
      </c>
      <c r="C764" s="273" t="s">
        <v>780</v>
      </c>
      <c r="D764" s="63">
        <v>100</v>
      </c>
      <c r="E764" s="107">
        <v>98.731884057970916</v>
      </c>
      <c r="F764" s="107">
        <v>0.18115942028985471</v>
      </c>
      <c r="G764" s="107">
        <v>0.18115942028985471</v>
      </c>
      <c r="H764" s="107" t="s">
        <v>1029</v>
      </c>
      <c r="I764" s="107">
        <v>0.24154589371980628</v>
      </c>
      <c r="J764" s="107">
        <v>0.24154589371980628</v>
      </c>
      <c r="K764" s="107" t="s">
        <v>1029</v>
      </c>
      <c r="L764" s="107">
        <v>0.18115942028985471</v>
      </c>
      <c r="M764" s="107" t="s">
        <v>1029</v>
      </c>
      <c r="N764" s="107" t="s">
        <v>1029</v>
      </c>
      <c r="O764" s="107" t="s">
        <v>1029</v>
      </c>
      <c r="P764" s="107" t="s">
        <v>1029</v>
      </c>
      <c r="Q764" s="107" t="s">
        <v>1029</v>
      </c>
      <c r="R764" s="107" t="s">
        <v>1029</v>
      </c>
      <c r="S764" s="107">
        <v>0.24154589371980628</v>
      </c>
    </row>
    <row r="765" spans="2:19">
      <c r="B765" s="24">
        <v>1732000</v>
      </c>
      <c r="C765" s="273" t="s">
        <v>781</v>
      </c>
      <c r="D765" s="63">
        <v>100</v>
      </c>
      <c r="E765" s="107">
        <v>91.161616161616251</v>
      </c>
      <c r="F765" s="107" t="s">
        <v>1029</v>
      </c>
      <c r="G765" s="107" t="s">
        <v>1029</v>
      </c>
      <c r="H765" s="107" t="s">
        <v>1029</v>
      </c>
      <c r="I765" s="107">
        <v>3.0303030303030329</v>
      </c>
      <c r="J765" s="107">
        <v>0.50505050505050553</v>
      </c>
      <c r="K765" s="107" t="s">
        <v>1029</v>
      </c>
      <c r="L765" s="107" t="s">
        <v>1029</v>
      </c>
      <c r="M765" s="107" t="s">
        <v>1029</v>
      </c>
      <c r="N765" s="107" t="s">
        <v>1029</v>
      </c>
      <c r="O765" s="107" t="s">
        <v>1029</v>
      </c>
      <c r="P765" s="107" t="s">
        <v>1029</v>
      </c>
      <c r="Q765" s="107">
        <v>0.50505050505050553</v>
      </c>
      <c r="R765" s="107">
        <v>3.7878787878787921</v>
      </c>
      <c r="S765" s="107">
        <v>1.0101010101010111</v>
      </c>
    </row>
    <row r="766" spans="2:19">
      <c r="B766" s="24">
        <v>1733000</v>
      </c>
      <c r="C766" s="273" t="s">
        <v>782</v>
      </c>
      <c r="D766" s="63">
        <v>100</v>
      </c>
      <c r="E766" s="107">
        <v>91.764705882352999</v>
      </c>
      <c r="F766" s="107">
        <v>0.94117647058823573</v>
      </c>
      <c r="G766" s="107" t="s">
        <v>1029</v>
      </c>
      <c r="H766" s="107" t="s">
        <v>1029</v>
      </c>
      <c r="I766" s="107" t="s">
        <v>1029</v>
      </c>
      <c r="J766" s="107" t="s">
        <v>1029</v>
      </c>
      <c r="K766" s="107" t="s">
        <v>1029</v>
      </c>
      <c r="L766" s="107" t="s">
        <v>1029</v>
      </c>
      <c r="M766" s="107" t="s">
        <v>1029</v>
      </c>
      <c r="N766" s="107">
        <v>0.23529411764705893</v>
      </c>
      <c r="O766" s="107" t="s">
        <v>1029</v>
      </c>
      <c r="P766" s="107" t="s">
        <v>1029</v>
      </c>
      <c r="Q766" s="107" t="s">
        <v>1029</v>
      </c>
      <c r="R766" s="107" t="s">
        <v>1029</v>
      </c>
      <c r="S766" s="107">
        <v>7.0588235294117698</v>
      </c>
    </row>
    <row r="767" spans="2:19">
      <c r="B767" s="24">
        <v>1734000</v>
      </c>
      <c r="C767" s="273" t="s">
        <v>783</v>
      </c>
      <c r="D767" s="63">
        <v>100</v>
      </c>
      <c r="E767" s="107">
        <v>90.847860538827433</v>
      </c>
      <c r="F767" s="107">
        <v>6.2599049128367774</v>
      </c>
      <c r="G767" s="107">
        <v>0.63391442155309186</v>
      </c>
      <c r="H767" s="107">
        <v>0.31695721077654593</v>
      </c>
      <c r="I767" s="107">
        <v>0.95087163232963778</v>
      </c>
      <c r="J767" s="107">
        <v>0.35657686212361417</v>
      </c>
      <c r="K767" s="107" t="s">
        <v>1029</v>
      </c>
      <c r="L767" s="107" t="s">
        <v>1029</v>
      </c>
      <c r="M767" s="107" t="s">
        <v>1029</v>
      </c>
      <c r="N767" s="107">
        <v>3.9619651347068241E-2</v>
      </c>
      <c r="O767" s="107" t="s">
        <v>1029</v>
      </c>
      <c r="P767" s="107" t="s">
        <v>1029</v>
      </c>
      <c r="Q767" s="107">
        <v>3.9619651347068241E-2</v>
      </c>
      <c r="R767" s="107">
        <v>0.15847860538827296</v>
      </c>
      <c r="S767" s="107">
        <v>0.39619651347068241</v>
      </c>
    </row>
    <row r="768" spans="2:19">
      <c r="B768" s="24">
        <v>1735000</v>
      </c>
      <c r="C768" s="273" t="s">
        <v>784</v>
      </c>
      <c r="D768" s="63">
        <v>100</v>
      </c>
      <c r="E768" s="107">
        <v>93.424926398429875</v>
      </c>
      <c r="F768" s="107">
        <v>4.1707556427870403</v>
      </c>
      <c r="G768" s="107">
        <v>0.24533856722276703</v>
      </c>
      <c r="H768" s="107" t="s">
        <v>1029</v>
      </c>
      <c r="I768" s="107">
        <v>0.6378802747791944</v>
      </c>
      <c r="J768" s="107">
        <v>0.83415112855740792</v>
      </c>
      <c r="K768" s="107" t="s">
        <v>1029</v>
      </c>
      <c r="L768" s="107">
        <v>4.9067713444553407E-2</v>
      </c>
      <c r="M768" s="107">
        <v>4.9067713444553407E-2</v>
      </c>
      <c r="N768" s="107">
        <v>4.9067713444553407E-2</v>
      </c>
      <c r="O768" s="107" t="s">
        <v>1029</v>
      </c>
      <c r="P768" s="107" t="s">
        <v>1029</v>
      </c>
      <c r="Q768" s="107">
        <v>4.9067713444553407E-2</v>
      </c>
      <c r="R768" s="107">
        <v>0.14720314033366022</v>
      </c>
      <c r="S768" s="107">
        <v>0.34347399411187385</v>
      </c>
    </row>
    <row r="769" spans="2:19">
      <c r="B769" s="24">
        <v>1736000</v>
      </c>
      <c r="C769" s="273" t="s">
        <v>785</v>
      </c>
      <c r="D769" s="63">
        <v>100</v>
      </c>
      <c r="E769" s="107">
        <v>96.724738675958292</v>
      </c>
      <c r="F769" s="107">
        <v>0.13937282229965184</v>
      </c>
      <c r="G769" s="107">
        <v>6.9686411149825919E-2</v>
      </c>
      <c r="H769" s="107">
        <v>0.90592334494773685</v>
      </c>
      <c r="I769" s="107" t="s">
        <v>1029</v>
      </c>
      <c r="J769" s="107">
        <v>0.97560975609756284</v>
      </c>
      <c r="K769" s="107" t="s">
        <v>1029</v>
      </c>
      <c r="L769" s="107" t="s">
        <v>1029</v>
      </c>
      <c r="M769" s="107">
        <v>6.9686411149825919E-2</v>
      </c>
      <c r="N769" s="107" t="s">
        <v>1029</v>
      </c>
      <c r="O769" s="107" t="s">
        <v>1029</v>
      </c>
      <c r="P769" s="107" t="s">
        <v>1029</v>
      </c>
      <c r="Q769" s="107">
        <v>6.9686411149825919E-2</v>
      </c>
      <c r="R769" s="107">
        <v>6.9686411149825919E-2</v>
      </c>
      <c r="S769" s="107">
        <v>0.97560975609756284</v>
      </c>
    </row>
    <row r="770" spans="2:19">
      <c r="B770" s="24">
        <v>1737000</v>
      </c>
      <c r="C770" s="273" t="s">
        <v>786</v>
      </c>
      <c r="D770" s="63">
        <v>100</v>
      </c>
      <c r="E770" s="107">
        <v>95.015303891560706</v>
      </c>
      <c r="F770" s="107">
        <v>1.3117621337997338</v>
      </c>
      <c r="G770" s="107">
        <v>8.7450808919982248E-2</v>
      </c>
      <c r="H770" s="107">
        <v>0.39352864013992006</v>
      </c>
      <c r="I770" s="107">
        <v>1.3117621337997338</v>
      </c>
      <c r="J770" s="107">
        <v>0.34980323567992899</v>
      </c>
      <c r="K770" s="107" t="s">
        <v>1029</v>
      </c>
      <c r="L770" s="107">
        <v>4.3725404459991124E-2</v>
      </c>
      <c r="M770" s="107" t="s">
        <v>1029</v>
      </c>
      <c r="N770" s="107">
        <v>0.30607783121993787</v>
      </c>
      <c r="O770" s="107" t="s">
        <v>1029</v>
      </c>
      <c r="P770" s="107" t="s">
        <v>1029</v>
      </c>
      <c r="Q770" s="107">
        <v>4.3725404459991124E-2</v>
      </c>
      <c r="R770" s="107">
        <v>0.21862702229995559</v>
      </c>
      <c r="S770" s="107">
        <v>0.91823349365981399</v>
      </c>
    </row>
    <row r="771" spans="2:19">
      <c r="B771" s="24">
        <v>1738000</v>
      </c>
      <c r="C771" s="273" t="s">
        <v>787</v>
      </c>
      <c r="D771" s="63">
        <v>100</v>
      </c>
      <c r="E771" s="107">
        <v>86.508379888267868</v>
      </c>
      <c r="F771" s="107">
        <v>3.4916201117318391</v>
      </c>
      <c r="G771" s="107">
        <v>0.27932960893854714</v>
      </c>
      <c r="H771" s="107">
        <v>5.5865921787709425</v>
      </c>
      <c r="I771" s="107">
        <v>1.1452513966480433</v>
      </c>
      <c r="J771" s="107">
        <v>0.13966480446927357</v>
      </c>
      <c r="K771" s="107" t="s">
        <v>1029</v>
      </c>
      <c r="L771" s="107">
        <v>5.5865921787709424E-2</v>
      </c>
      <c r="M771" s="107" t="s">
        <v>1029</v>
      </c>
      <c r="N771" s="107">
        <v>0.11173184357541885</v>
      </c>
      <c r="O771" s="107">
        <v>8.379888268156413E-2</v>
      </c>
      <c r="P771" s="107" t="s">
        <v>1029</v>
      </c>
      <c r="Q771" s="107" t="s">
        <v>1029</v>
      </c>
      <c r="R771" s="107">
        <v>0.11173184357541885</v>
      </c>
      <c r="S771" s="107">
        <v>2.4860335195530694</v>
      </c>
    </row>
    <row r="772" spans="2:19">
      <c r="B772" s="24">
        <v>1739000</v>
      </c>
      <c r="C772" s="273" t="s">
        <v>788</v>
      </c>
      <c r="D772" s="63">
        <v>100</v>
      </c>
      <c r="E772" s="107">
        <v>97.308488612836527</v>
      </c>
      <c r="F772" s="107">
        <v>2.4844720496894412</v>
      </c>
      <c r="G772" s="107" t="s">
        <v>1029</v>
      </c>
      <c r="H772" s="107" t="s">
        <v>1029</v>
      </c>
      <c r="I772" s="107" t="s">
        <v>1029</v>
      </c>
      <c r="J772" s="107" t="s">
        <v>1029</v>
      </c>
      <c r="K772" s="107" t="s">
        <v>1029</v>
      </c>
      <c r="L772" s="107" t="s">
        <v>1029</v>
      </c>
      <c r="M772" s="107" t="s">
        <v>1029</v>
      </c>
      <c r="N772" s="107" t="s">
        <v>1029</v>
      </c>
      <c r="O772" s="107" t="s">
        <v>1029</v>
      </c>
      <c r="P772" s="107" t="s">
        <v>1029</v>
      </c>
      <c r="Q772" s="107" t="s">
        <v>1029</v>
      </c>
      <c r="R772" s="107">
        <v>0.20703933747412009</v>
      </c>
      <c r="S772" s="107" t="s">
        <v>1029</v>
      </c>
    </row>
    <row r="773" spans="2:19">
      <c r="B773" s="24">
        <v>1740000</v>
      </c>
      <c r="C773" s="273" t="s">
        <v>789</v>
      </c>
      <c r="D773" s="63">
        <v>100</v>
      </c>
      <c r="E773" s="107">
        <v>97.314375987361785</v>
      </c>
      <c r="F773" s="107">
        <v>0.9478672985781984</v>
      </c>
      <c r="G773" s="107" t="s">
        <v>1029</v>
      </c>
      <c r="H773" s="107">
        <v>1.4218009478672975</v>
      </c>
      <c r="I773" s="107">
        <v>0.3159557661927328</v>
      </c>
      <c r="J773" s="107" t="s">
        <v>1029</v>
      </c>
      <c r="K773" s="107" t="s">
        <v>1029</v>
      </c>
      <c r="L773" s="107" t="s">
        <v>1029</v>
      </c>
      <c r="M773" s="107" t="s">
        <v>1029</v>
      </c>
      <c r="N773" s="107" t="s">
        <v>1029</v>
      </c>
      <c r="O773" s="107" t="s">
        <v>1029</v>
      </c>
      <c r="P773" s="107" t="s">
        <v>1029</v>
      </c>
      <c r="Q773" s="107" t="s">
        <v>1029</v>
      </c>
      <c r="R773" s="107" t="s">
        <v>1029</v>
      </c>
      <c r="S773" s="107" t="s">
        <v>1029</v>
      </c>
    </row>
    <row r="774" spans="2:19">
      <c r="B774" s="24">
        <v>1741000</v>
      </c>
      <c r="C774" s="273" t="s">
        <v>659</v>
      </c>
      <c r="D774" s="63">
        <v>100</v>
      </c>
      <c r="E774" s="107">
        <v>56.261180679785205</v>
      </c>
      <c r="F774" s="107">
        <v>25.670840787119836</v>
      </c>
      <c r="G774" s="107">
        <v>0.26833631484794251</v>
      </c>
      <c r="H774" s="107">
        <v>7.8711985688729822</v>
      </c>
      <c r="I774" s="107">
        <v>2.325581395348836</v>
      </c>
      <c r="J774" s="107">
        <v>1.4311270125223605</v>
      </c>
      <c r="K774" s="107" t="s">
        <v>1029</v>
      </c>
      <c r="L774" s="107" t="s">
        <v>1029</v>
      </c>
      <c r="M774" s="107" t="s">
        <v>1029</v>
      </c>
      <c r="N774" s="107" t="s">
        <v>1029</v>
      </c>
      <c r="O774" s="107" t="s">
        <v>1029</v>
      </c>
      <c r="P774" s="107" t="s">
        <v>1029</v>
      </c>
      <c r="Q774" s="107" t="s">
        <v>1029</v>
      </c>
      <c r="R774" s="107">
        <v>1.5205724508050076</v>
      </c>
      <c r="S774" s="107">
        <v>4.6511627906976711</v>
      </c>
    </row>
    <row r="775" spans="2:19">
      <c r="B775" s="24">
        <v>1742000</v>
      </c>
      <c r="C775" s="273" t="s">
        <v>790</v>
      </c>
      <c r="D775" s="63">
        <v>100</v>
      </c>
      <c r="E775" s="107">
        <v>76.617954070981625</v>
      </c>
      <c r="F775" s="107">
        <v>14.126652748782224</v>
      </c>
      <c r="G775" s="107">
        <v>0.48712595685455962</v>
      </c>
      <c r="H775" s="107">
        <v>0.69589422407794232</v>
      </c>
      <c r="I775" s="107">
        <v>2.9227557411273577</v>
      </c>
      <c r="J775" s="107" t="s">
        <v>1029</v>
      </c>
      <c r="K775" s="107" t="s">
        <v>1029</v>
      </c>
      <c r="L775" s="107" t="s">
        <v>1029</v>
      </c>
      <c r="M775" s="107" t="s">
        <v>1029</v>
      </c>
      <c r="N775" s="107">
        <v>6.9589422407794241E-2</v>
      </c>
      <c r="O775" s="107" t="s">
        <v>1029</v>
      </c>
      <c r="P775" s="107" t="s">
        <v>1029</v>
      </c>
      <c r="Q775" s="107" t="s">
        <v>1029</v>
      </c>
      <c r="R775" s="107">
        <v>2.5052192066805925</v>
      </c>
      <c r="S775" s="107">
        <v>2.5748086290883867</v>
      </c>
    </row>
    <row r="776" spans="2:19">
      <c r="B776" s="24">
        <v>1743000</v>
      </c>
      <c r="C776" s="273" t="s">
        <v>791</v>
      </c>
      <c r="D776" s="63">
        <v>100</v>
      </c>
      <c r="E776" s="107">
        <v>83.231083844580766</v>
      </c>
      <c r="F776" s="107">
        <v>6.7484662576687073</v>
      </c>
      <c r="G776" s="107">
        <v>0.56237218813905898</v>
      </c>
      <c r="H776" s="107" t="s">
        <v>1029</v>
      </c>
      <c r="I776" s="107">
        <v>6.646216768916152</v>
      </c>
      <c r="J776" s="107">
        <v>0.35787321063394661</v>
      </c>
      <c r="K776" s="107" t="s">
        <v>1029</v>
      </c>
      <c r="L776" s="107" t="s">
        <v>1029</v>
      </c>
      <c r="M776" s="107" t="s">
        <v>1029</v>
      </c>
      <c r="N776" s="107" t="s">
        <v>1029</v>
      </c>
      <c r="O776" s="107" t="s">
        <v>1029</v>
      </c>
      <c r="P776" s="107" t="s">
        <v>1029</v>
      </c>
      <c r="Q776" s="107" t="s">
        <v>1029</v>
      </c>
      <c r="R776" s="107">
        <v>0.46012269938650285</v>
      </c>
      <c r="S776" s="107">
        <v>1.9938650306748456</v>
      </c>
    </row>
    <row r="777" spans="2:19">
      <c r="B777" s="24">
        <v>1744000</v>
      </c>
      <c r="C777" s="273" t="s">
        <v>792</v>
      </c>
      <c r="D777" s="63">
        <v>100</v>
      </c>
      <c r="E777" s="107">
        <v>97.409326424870414</v>
      </c>
      <c r="F777" s="107">
        <v>0.51813471502590636</v>
      </c>
      <c r="G777" s="107">
        <v>0.51813471502590636</v>
      </c>
      <c r="H777" s="107">
        <v>0.38860103626942977</v>
      </c>
      <c r="I777" s="107">
        <v>0.19430051813471488</v>
      </c>
      <c r="J777" s="107" t="s">
        <v>1029</v>
      </c>
      <c r="K777" s="107" t="s">
        <v>1029</v>
      </c>
      <c r="L777" s="107" t="s">
        <v>1029</v>
      </c>
      <c r="M777" s="107">
        <v>0.38860103626942977</v>
      </c>
      <c r="N777" s="107">
        <v>6.4766839378238295E-2</v>
      </c>
      <c r="O777" s="107" t="s">
        <v>1029</v>
      </c>
      <c r="P777" s="107" t="s">
        <v>1029</v>
      </c>
      <c r="Q777" s="107">
        <v>6.4766839378238295E-2</v>
      </c>
      <c r="R777" s="107" t="s">
        <v>1029</v>
      </c>
      <c r="S777" s="107">
        <v>0.45336787564766812</v>
      </c>
    </row>
    <row r="778" spans="2:19" s="54" customFormat="1">
      <c r="B778" s="296">
        <v>2100000</v>
      </c>
      <c r="C778" s="300" t="s">
        <v>793</v>
      </c>
      <c r="D778" s="291">
        <v>100</v>
      </c>
      <c r="E778" s="292">
        <v>96.464844338628467</v>
      </c>
      <c r="F778" s="292">
        <v>1.0819444863024092</v>
      </c>
      <c r="G778" s="292">
        <v>0.40987312015912986</v>
      </c>
      <c r="H778" s="292">
        <v>0.72330550616317069</v>
      </c>
      <c r="I778" s="292">
        <v>0.44603839546728852</v>
      </c>
      <c r="J778" s="292">
        <v>0.14466110123263412</v>
      </c>
      <c r="K778" s="292" t="s">
        <v>1029</v>
      </c>
      <c r="L778" s="292">
        <v>2.4110183538772346E-2</v>
      </c>
      <c r="M778" s="292">
        <v>1.8082637654079262E-2</v>
      </c>
      <c r="N778" s="292">
        <v>6.93167776739705E-2</v>
      </c>
      <c r="O778" s="292" t="s">
        <v>1029</v>
      </c>
      <c r="P778" s="292">
        <v>1.2055091769386173E-2</v>
      </c>
      <c r="Q778" s="292">
        <v>0.12657846357855487</v>
      </c>
      <c r="R778" s="292">
        <v>0.30740484011934754</v>
      </c>
      <c r="S778" s="292">
        <v>0.17178505771375296</v>
      </c>
    </row>
    <row r="779" spans="2:19">
      <c r="B779" s="24">
        <v>2101000</v>
      </c>
      <c r="C779" s="273" t="s">
        <v>794</v>
      </c>
      <c r="D779" s="63">
        <v>100</v>
      </c>
      <c r="E779" s="107">
        <v>94.877589453860949</v>
      </c>
      <c r="F779" s="107">
        <v>0.56497175141242995</v>
      </c>
      <c r="G779" s="107">
        <v>1.0169491525423739</v>
      </c>
      <c r="H779" s="107">
        <v>1.2429378531073458</v>
      </c>
      <c r="I779" s="107">
        <v>0.71563088512241135</v>
      </c>
      <c r="J779" s="107">
        <v>3.7664783427495324E-2</v>
      </c>
      <c r="K779" s="107" t="s">
        <v>1029</v>
      </c>
      <c r="L779" s="107">
        <v>3.7664783427495324E-2</v>
      </c>
      <c r="M779" s="107" t="s">
        <v>1029</v>
      </c>
      <c r="N779" s="107" t="s">
        <v>1029</v>
      </c>
      <c r="O779" s="107" t="s">
        <v>1029</v>
      </c>
      <c r="P779" s="107" t="s">
        <v>1029</v>
      </c>
      <c r="Q779" s="107">
        <v>0.48964218455743924</v>
      </c>
      <c r="R779" s="107">
        <v>0.94161958568738313</v>
      </c>
      <c r="S779" s="107">
        <v>7.5329566854990648E-2</v>
      </c>
    </row>
    <row r="780" spans="2:19">
      <c r="B780" s="24">
        <v>2110000</v>
      </c>
      <c r="C780" s="273" t="s">
        <v>795</v>
      </c>
      <c r="D780" s="63">
        <v>100</v>
      </c>
      <c r="E780" s="107">
        <v>95.886075949367083</v>
      </c>
      <c r="F780" s="107">
        <v>1.6877637130801684</v>
      </c>
      <c r="G780" s="107">
        <v>0.31645569620253156</v>
      </c>
      <c r="H780" s="107">
        <v>0.52742616033755263</v>
      </c>
      <c r="I780" s="107">
        <v>0.94936708860759478</v>
      </c>
      <c r="J780" s="107" t="s">
        <v>1029</v>
      </c>
      <c r="K780" s="107" t="s">
        <v>1029</v>
      </c>
      <c r="L780" s="107" t="s">
        <v>1029</v>
      </c>
      <c r="M780" s="107" t="s">
        <v>1029</v>
      </c>
      <c r="N780" s="107" t="s">
        <v>1029</v>
      </c>
      <c r="O780" s="107" t="s">
        <v>1029</v>
      </c>
      <c r="P780" s="107">
        <v>0.10548523206751052</v>
      </c>
      <c r="Q780" s="107">
        <v>0.42194092827004209</v>
      </c>
      <c r="R780" s="107">
        <v>0.10548523206751052</v>
      </c>
      <c r="S780" s="107" t="s">
        <v>1029</v>
      </c>
    </row>
    <row r="781" spans="2:19">
      <c r="B781" s="24">
        <v>2111000</v>
      </c>
      <c r="C781" s="273" t="s">
        <v>796</v>
      </c>
      <c r="D781" s="63">
        <v>100</v>
      </c>
      <c r="E781" s="107">
        <v>92.891501870657336</v>
      </c>
      <c r="F781" s="107">
        <v>4.596472474612507</v>
      </c>
      <c r="G781" s="107">
        <v>1.2292891501870657</v>
      </c>
      <c r="H781" s="107">
        <v>0.53447354355959387</v>
      </c>
      <c r="I781" s="107">
        <v>0.48102618920363438</v>
      </c>
      <c r="J781" s="107" t="s">
        <v>1029</v>
      </c>
      <c r="K781" s="107" t="s">
        <v>1029</v>
      </c>
      <c r="L781" s="107" t="s">
        <v>1029</v>
      </c>
      <c r="M781" s="107" t="s">
        <v>1029</v>
      </c>
      <c r="N781" s="107">
        <v>5.3447354355959376E-2</v>
      </c>
      <c r="O781" s="107" t="s">
        <v>1029</v>
      </c>
      <c r="P781" s="107" t="s">
        <v>1029</v>
      </c>
      <c r="Q781" s="107">
        <v>0.16034206306787815</v>
      </c>
      <c r="R781" s="107">
        <v>5.3447354355959376E-2</v>
      </c>
      <c r="S781" s="107" t="s">
        <v>1029</v>
      </c>
    </row>
    <row r="782" spans="2:19">
      <c r="B782" s="24">
        <v>2112000</v>
      </c>
      <c r="C782" s="273" t="s">
        <v>797</v>
      </c>
      <c r="D782" s="63">
        <v>100</v>
      </c>
      <c r="E782" s="107">
        <v>95.788939624556207</v>
      </c>
      <c r="F782" s="107">
        <v>1.0654490106544889</v>
      </c>
      <c r="G782" s="107">
        <v>0.20294266869609304</v>
      </c>
      <c r="H782" s="107">
        <v>1.0654490106544885</v>
      </c>
      <c r="I782" s="107">
        <v>0.60882800608827925</v>
      </c>
      <c r="J782" s="107">
        <v>0.25367833587011634</v>
      </c>
      <c r="K782" s="107" t="s">
        <v>1029</v>
      </c>
      <c r="L782" s="107" t="s">
        <v>1029</v>
      </c>
      <c r="M782" s="107" t="s">
        <v>1029</v>
      </c>
      <c r="N782" s="107">
        <v>0.20294266869609304</v>
      </c>
      <c r="O782" s="107" t="s">
        <v>1029</v>
      </c>
      <c r="P782" s="107" t="s">
        <v>1029</v>
      </c>
      <c r="Q782" s="107">
        <v>0.60882800608827914</v>
      </c>
      <c r="R782" s="107" t="s">
        <v>1029</v>
      </c>
      <c r="S782" s="107">
        <v>0.20294266869609304</v>
      </c>
    </row>
    <row r="783" spans="2:19">
      <c r="B783" s="24">
        <v>2113000</v>
      </c>
      <c r="C783" s="273" t="s">
        <v>798</v>
      </c>
      <c r="D783" s="63">
        <v>100</v>
      </c>
      <c r="E783" s="107">
        <v>99.7997997997998</v>
      </c>
      <c r="F783" s="107" t="s">
        <v>1029</v>
      </c>
      <c r="G783" s="107" t="s">
        <v>1029</v>
      </c>
      <c r="H783" s="107">
        <v>0.20020020020020068</v>
      </c>
      <c r="I783" s="107" t="s">
        <v>1029</v>
      </c>
      <c r="J783" s="107" t="s">
        <v>1029</v>
      </c>
      <c r="K783" s="107" t="s">
        <v>1029</v>
      </c>
      <c r="L783" s="107" t="s">
        <v>1029</v>
      </c>
      <c r="M783" s="107" t="s">
        <v>1029</v>
      </c>
      <c r="N783" s="107" t="s">
        <v>1029</v>
      </c>
      <c r="O783" s="107" t="s">
        <v>1029</v>
      </c>
      <c r="P783" s="107" t="s">
        <v>1029</v>
      </c>
      <c r="Q783" s="107" t="s">
        <v>1029</v>
      </c>
      <c r="R783" s="107" t="s">
        <v>1029</v>
      </c>
      <c r="S783" s="107" t="s">
        <v>1029</v>
      </c>
    </row>
    <row r="784" spans="2:19">
      <c r="B784" s="24">
        <v>2114000</v>
      </c>
      <c r="C784" s="273" t="s">
        <v>799</v>
      </c>
      <c r="D784" s="63">
        <v>100</v>
      </c>
      <c r="E784" s="107">
        <v>89.199118295371022</v>
      </c>
      <c r="F784" s="107">
        <v>5.8045554739162313</v>
      </c>
      <c r="G784" s="107">
        <v>0.22042615723732525</v>
      </c>
      <c r="H784" s="107">
        <v>1.1021307861866261</v>
      </c>
      <c r="I784" s="107" t="s">
        <v>1029</v>
      </c>
      <c r="J784" s="107">
        <v>2.0573108008817025</v>
      </c>
      <c r="K784" s="107" t="s">
        <v>1029</v>
      </c>
      <c r="L784" s="107" t="s">
        <v>1029</v>
      </c>
      <c r="M784" s="107">
        <v>0.29390154298310034</v>
      </c>
      <c r="N784" s="107" t="s">
        <v>1029</v>
      </c>
      <c r="O784" s="107" t="s">
        <v>1029</v>
      </c>
      <c r="P784" s="107" t="s">
        <v>1029</v>
      </c>
      <c r="Q784" s="107" t="s">
        <v>1029</v>
      </c>
      <c r="R784" s="107">
        <v>0.44085231447465051</v>
      </c>
      <c r="S784" s="107">
        <v>0.88170462894930102</v>
      </c>
    </row>
    <row r="785" spans="2:19">
      <c r="B785" s="24">
        <v>2115000</v>
      </c>
      <c r="C785" s="273" t="s">
        <v>800</v>
      </c>
      <c r="D785" s="63">
        <v>100</v>
      </c>
      <c r="E785" s="107">
        <v>99.050809603573413</v>
      </c>
      <c r="F785" s="107" t="s">
        <v>1029</v>
      </c>
      <c r="G785" s="107">
        <v>0.44667783361250657</v>
      </c>
      <c r="H785" s="107" t="s">
        <v>1029</v>
      </c>
      <c r="I785" s="107" t="s">
        <v>1029</v>
      </c>
      <c r="J785" s="107" t="s">
        <v>1029</v>
      </c>
      <c r="K785" s="107" t="s">
        <v>1029</v>
      </c>
      <c r="L785" s="107">
        <v>5.5834729201563321E-2</v>
      </c>
      <c r="M785" s="107" t="s">
        <v>1029</v>
      </c>
      <c r="N785" s="107">
        <v>0.33500837520937993</v>
      </c>
      <c r="O785" s="107" t="s">
        <v>1029</v>
      </c>
      <c r="P785" s="107" t="s">
        <v>1029</v>
      </c>
      <c r="Q785" s="107">
        <v>5.5834729201563321E-2</v>
      </c>
      <c r="R785" s="107" t="s">
        <v>1029</v>
      </c>
      <c r="S785" s="107">
        <v>5.5834729201563321E-2</v>
      </c>
    </row>
    <row r="786" spans="2:19">
      <c r="B786" s="24">
        <v>2116000</v>
      </c>
      <c r="C786" s="273" t="s">
        <v>801</v>
      </c>
      <c r="D786" s="63">
        <v>100</v>
      </c>
      <c r="E786" s="107">
        <v>99.093264248704727</v>
      </c>
      <c r="F786" s="107" t="s">
        <v>1029</v>
      </c>
      <c r="G786" s="107" t="s">
        <v>1029</v>
      </c>
      <c r="H786" s="107" t="s">
        <v>1029</v>
      </c>
      <c r="I786" s="107">
        <v>0.77720207253885942</v>
      </c>
      <c r="J786" s="107" t="s">
        <v>1029</v>
      </c>
      <c r="K786" s="107" t="s">
        <v>1029</v>
      </c>
      <c r="L786" s="107" t="s">
        <v>1029</v>
      </c>
      <c r="M786" s="107" t="s">
        <v>1029</v>
      </c>
      <c r="N786" s="107" t="s">
        <v>1029</v>
      </c>
      <c r="O786" s="107" t="s">
        <v>1029</v>
      </c>
      <c r="P786" s="107" t="s">
        <v>1029</v>
      </c>
      <c r="Q786" s="107" t="s">
        <v>1029</v>
      </c>
      <c r="R786" s="107" t="s">
        <v>1029</v>
      </c>
      <c r="S786" s="107">
        <v>0.12953367875647656</v>
      </c>
    </row>
    <row r="787" spans="2:19">
      <c r="B787" s="24">
        <v>2117000</v>
      </c>
      <c r="C787" s="273" t="s">
        <v>802</v>
      </c>
      <c r="D787" s="63">
        <v>100</v>
      </c>
      <c r="E787" s="107">
        <v>97.533810660302152</v>
      </c>
      <c r="F787" s="107">
        <v>0.55688146380270498</v>
      </c>
      <c r="G787" s="107">
        <v>0.3182179793158314</v>
      </c>
      <c r="H787" s="107" t="s">
        <v>1029</v>
      </c>
      <c r="I787" s="107">
        <v>0.23866348448687355</v>
      </c>
      <c r="J787" s="107" t="s">
        <v>1029</v>
      </c>
      <c r="K787" s="107" t="s">
        <v>1029</v>
      </c>
      <c r="L787" s="107" t="s">
        <v>1029</v>
      </c>
      <c r="M787" s="107" t="s">
        <v>1029</v>
      </c>
      <c r="N787" s="107">
        <v>7.955449482895785E-2</v>
      </c>
      <c r="O787" s="107" t="s">
        <v>1029</v>
      </c>
      <c r="P787" s="107" t="s">
        <v>1029</v>
      </c>
      <c r="Q787" s="107" t="s">
        <v>1029</v>
      </c>
      <c r="R787" s="107">
        <v>1.1933174224343681</v>
      </c>
      <c r="S787" s="107">
        <v>7.955449482895785E-2</v>
      </c>
    </row>
    <row r="788" spans="2:19">
      <c r="B788" s="24">
        <v>2118000</v>
      </c>
      <c r="C788" s="273" t="s">
        <v>696</v>
      </c>
      <c r="D788" s="63">
        <v>100</v>
      </c>
      <c r="E788" s="107">
        <v>83.928571428571459</v>
      </c>
      <c r="F788" s="107" t="s">
        <v>1029</v>
      </c>
      <c r="G788" s="107">
        <v>0.51020408163265363</v>
      </c>
      <c r="H788" s="107">
        <v>12.244897959183687</v>
      </c>
      <c r="I788" s="107" t="s">
        <v>1029</v>
      </c>
      <c r="J788" s="107" t="s">
        <v>1029</v>
      </c>
      <c r="K788" s="107" t="s">
        <v>1029</v>
      </c>
      <c r="L788" s="107" t="s">
        <v>1029</v>
      </c>
      <c r="M788" s="107" t="s">
        <v>1029</v>
      </c>
      <c r="N788" s="107" t="s">
        <v>1029</v>
      </c>
      <c r="O788" s="107" t="s">
        <v>1029</v>
      </c>
      <c r="P788" s="107" t="s">
        <v>1029</v>
      </c>
      <c r="Q788" s="107" t="s">
        <v>1029</v>
      </c>
      <c r="R788" s="107">
        <v>3.3163265306122485</v>
      </c>
      <c r="S788" s="107" t="s">
        <v>1029</v>
      </c>
    </row>
    <row r="789" spans="2:19">
      <c r="B789" s="24">
        <v>2119000</v>
      </c>
      <c r="C789" s="273" t="s">
        <v>803</v>
      </c>
      <c r="D789" s="63">
        <v>100</v>
      </c>
      <c r="E789" s="107">
        <v>97.885364496383048</v>
      </c>
      <c r="F789" s="107" t="s">
        <v>1029</v>
      </c>
      <c r="G789" s="107">
        <v>5.5648302726766838E-2</v>
      </c>
      <c r="H789" s="107" t="s">
        <v>1029</v>
      </c>
      <c r="I789" s="107">
        <v>1.3355592654424042</v>
      </c>
      <c r="J789" s="107">
        <v>0.22259321090706735</v>
      </c>
      <c r="K789" s="107" t="s">
        <v>1029</v>
      </c>
      <c r="L789" s="107" t="s">
        <v>1029</v>
      </c>
      <c r="M789" s="107">
        <v>5.5648302726766838E-2</v>
      </c>
      <c r="N789" s="107">
        <v>5.5648302726766838E-2</v>
      </c>
      <c r="O789" s="107" t="s">
        <v>1029</v>
      </c>
      <c r="P789" s="107">
        <v>0.11129660545353368</v>
      </c>
      <c r="Q789" s="107">
        <v>0.11129660545353368</v>
      </c>
      <c r="R789" s="107">
        <v>0.1669449081803005</v>
      </c>
      <c r="S789" s="107" t="s">
        <v>1029</v>
      </c>
    </row>
    <row r="790" spans="2:19">
      <c r="B790" s="24">
        <v>2120000</v>
      </c>
      <c r="C790" s="273" t="s">
        <v>804</v>
      </c>
      <c r="D790" s="63">
        <v>100</v>
      </c>
      <c r="E790" s="107">
        <v>97.697368421052616</v>
      </c>
      <c r="F790" s="107">
        <v>0.98684210526315852</v>
      </c>
      <c r="G790" s="107">
        <v>0.98684210526315852</v>
      </c>
      <c r="H790" s="107" t="s">
        <v>1029</v>
      </c>
      <c r="I790" s="107" t="s">
        <v>1029</v>
      </c>
      <c r="J790" s="107" t="s">
        <v>1029</v>
      </c>
      <c r="K790" s="107" t="s">
        <v>1029</v>
      </c>
      <c r="L790" s="107" t="s">
        <v>1029</v>
      </c>
      <c r="M790" s="107" t="s">
        <v>1029</v>
      </c>
      <c r="N790" s="107" t="s">
        <v>1029</v>
      </c>
      <c r="O790" s="107" t="s">
        <v>1029</v>
      </c>
      <c r="P790" s="107" t="s">
        <v>1029</v>
      </c>
      <c r="Q790" s="107" t="s">
        <v>1029</v>
      </c>
      <c r="R790" s="107">
        <v>0.32894736842105282</v>
      </c>
      <c r="S790" s="107" t="s">
        <v>1029</v>
      </c>
    </row>
    <row r="791" spans="2:19">
      <c r="B791" s="24">
        <v>2122000</v>
      </c>
      <c r="C791" s="273" t="s">
        <v>805</v>
      </c>
      <c r="D791" s="63">
        <v>100</v>
      </c>
      <c r="E791" s="107">
        <v>98.207326578332115</v>
      </c>
      <c r="F791" s="107">
        <v>0.54559625876851126</v>
      </c>
      <c r="G791" s="107">
        <v>7.7942322681215898E-2</v>
      </c>
      <c r="H791" s="107">
        <v>0.70148090413094299</v>
      </c>
      <c r="I791" s="107">
        <v>0.1558846453624318</v>
      </c>
      <c r="J791" s="107" t="s">
        <v>1029</v>
      </c>
      <c r="K791" s="107" t="s">
        <v>1029</v>
      </c>
      <c r="L791" s="107" t="s">
        <v>1029</v>
      </c>
      <c r="M791" s="107" t="s">
        <v>1029</v>
      </c>
      <c r="N791" s="107" t="s">
        <v>1029</v>
      </c>
      <c r="O791" s="107" t="s">
        <v>1029</v>
      </c>
      <c r="P791" s="107" t="s">
        <v>1029</v>
      </c>
      <c r="Q791" s="107" t="s">
        <v>1029</v>
      </c>
      <c r="R791" s="107" t="s">
        <v>1029</v>
      </c>
      <c r="S791" s="107">
        <v>0.31176929072486359</v>
      </c>
    </row>
    <row r="792" spans="2:19">
      <c r="B792" s="24">
        <v>2123000</v>
      </c>
      <c r="C792" s="273" t="s">
        <v>806</v>
      </c>
      <c r="D792" s="63">
        <v>100</v>
      </c>
      <c r="E792" s="107">
        <v>94.087301587301511</v>
      </c>
      <c r="F792" s="107">
        <v>2.5793650793650764</v>
      </c>
      <c r="G792" s="107">
        <v>0.39682539682539636</v>
      </c>
      <c r="H792" s="107">
        <v>1.5079365079365066</v>
      </c>
      <c r="I792" s="107">
        <v>1.2698412698412684</v>
      </c>
      <c r="J792" s="107" t="s">
        <v>1029</v>
      </c>
      <c r="K792" s="107" t="s">
        <v>1029</v>
      </c>
      <c r="L792" s="107" t="s">
        <v>1029</v>
      </c>
      <c r="M792" s="107" t="s">
        <v>1029</v>
      </c>
      <c r="N792" s="107">
        <v>0.15873015873015855</v>
      </c>
      <c r="O792" s="107" t="s">
        <v>1029</v>
      </c>
      <c r="P792" s="107" t="s">
        <v>1029</v>
      </c>
      <c r="Q792" s="107" t="s">
        <v>1029</v>
      </c>
      <c r="R792" s="107" t="s">
        <v>1029</v>
      </c>
      <c r="S792" s="107" t="s">
        <v>1029</v>
      </c>
    </row>
    <row r="793" spans="2:19">
      <c r="B793" s="24">
        <v>2124000</v>
      </c>
      <c r="C793" s="273" t="s">
        <v>807</v>
      </c>
      <c r="D793" s="63">
        <v>100</v>
      </c>
      <c r="E793" s="107">
        <v>100</v>
      </c>
      <c r="F793" s="107" t="s">
        <v>1029</v>
      </c>
      <c r="G793" s="107" t="s">
        <v>1029</v>
      </c>
      <c r="H793" s="107" t="s">
        <v>1029</v>
      </c>
      <c r="I793" s="107" t="s">
        <v>1029</v>
      </c>
      <c r="J793" s="107" t="s">
        <v>1029</v>
      </c>
      <c r="K793" s="107" t="s">
        <v>1029</v>
      </c>
      <c r="L793" s="107" t="s">
        <v>1029</v>
      </c>
      <c r="M793" s="107" t="s">
        <v>1029</v>
      </c>
      <c r="N793" s="107" t="s">
        <v>1029</v>
      </c>
      <c r="O793" s="107" t="s">
        <v>1029</v>
      </c>
      <c r="P793" s="107" t="s">
        <v>1029</v>
      </c>
      <c r="Q793" s="107" t="s">
        <v>1029</v>
      </c>
      <c r="R793" s="107" t="s">
        <v>1029</v>
      </c>
      <c r="S793" s="107" t="s">
        <v>1029</v>
      </c>
    </row>
    <row r="794" spans="2:19">
      <c r="B794" s="24">
        <v>2125000</v>
      </c>
      <c r="C794" s="273" t="s">
        <v>808</v>
      </c>
      <c r="D794" s="63">
        <v>100</v>
      </c>
      <c r="E794" s="107">
        <v>97.002305918524485</v>
      </c>
      <c r="F794" s="107" t="s">
        <v>1029</v>
      </c>
      <c r="G794" s="107" t="s">
        <v>1029</v>
      </c>
      <c r="H794" s="107">
        <v>2.4596464258262936</v>
      </c>
      <c r="I794" s="107" t="s">
        <v>1029</v>
      </c>
      <c r="J794" s="107" t="s">
        <v>1029</v>
      </c>
      <c r="K794" s="107" t="s">
        <v>1029</v>
      </c>
      <c r="L794" s="107" t="s">
        <v>1029</v>
      </c>
      <c r="M794" s="107" t="s">
        <v>1029</v>
      </c>
      <c r="N794" s="107" t="s">
        <v>1029</v>
      </c>
      <c r="O794" s="107" t="s">
        <v>1029</v>
      </c>
      <c r="P794" s="107" t="s">
        <v>1029</v>
      </c>
      <c r="Q794" s="107" t="s">
        <v>1029</v>
      </c>
      <c r="R794" s="107">
        <v>0.53804765564950163</v>
      </c>
      <c r="S794" s="107" t="s">
        <v>1029</v>
      </c>
    </row>
    <row r="795" spans="2:19">
      <c r="B795" s="24">
        <v>2126000</v>
      </c>
      <c r="C795" s="273" t="s">
        <v>809</v>
      </c>
      <c r="D795" s="63">
        <v>100</v>
      </c>
      <c r="E795" s="107">
        <v>99.452354874041646</v>
      </c>
      <c r="F795" s="107" t="s">
        <v>1029</v>
      </c>
      <c r="G795" s="107">
        <v>0.43811610076670332</v>
      </c>
      <c r="H795" s="107" t="s">
        <v>1029</v>
      </c>
      <c r="I795" s="107" t="s">
        <v>1029</v>
      </c>
      <c r="J795" s="107" t="s">
        <v>1029</v>
      </c>
      <c r="K795" s="107" t="s">
        <v>1029</v>
      </c>
      <c r="L795" s="107">
        <v>0.10952902519167583</v>
      </c>
      <c r="M795" s="107" t="s">
        <v>1029</v>
      </c>
      <c r="N795" s="107" t="s">
        <v>1029</v>
      </c>
      <c r="O795" s="107" t="s">
        <v>1029</v>
      </c>
      <c r="P795" s="107" t="s">
        <v>1029</v>
      </c>
      <c r="Q795" s="107" t="s">
        <v>1029</v>
      </c>
      <c r="R795" s="107" t="s">
        <v>1029</v>
      </c>
      <c r="S795" s="107" t="s">
        <v>1029</v>
      </c>
    </row>
    <row r="796" spans="2:19">
      <c r="B796" s="24">
        <v>2127000</v>
      </c>
      <c r="C796" s="273" t="s">
        <v>810</v>
      </c>
      <c r="D796" s="63">
        <v>100</v>
      </c>
      <c r="E796" s="107">
        <v>98.365440747227225</v>
      </c>
      <c r="F796" s="107">
        <v>0.52539404553415048</v>
      </c>
      <c r="G796" s="107">
        <v>0.29188558085230576</v>
      </c>
      <c r="H796" s="107" t="s">
        <v>1029</v>
      </c>
      <c r="I796" s="107">
        <v>0.29188558085230576</v>
      </c>
      <c r="J796" s="107">
        <v>0.23350846468184464</v>
      </c>
      <c r="K796" s="107" t="s">
        <v>1029</v>
      </c>
      <c r="L796" s="107">
        <v>0.23350846468184464</v>
      </c>
      <c r="M796" s="107" t="s">
        <v>1029</v>
      </c>
      <c r="N796" s="107" t="s">
        <v>1029</v>
      </c>
      <c r="O796" s="107" t="s">
        <v>1029</v>
      </c>
      <c r="P796" s="107" t="s">
        <v>1029</v>
      </c>
      <c r="Q796" s="107" t="s">
        <v>1029</v>
      </c>
      <c r="R796" s="107">
        <v>5.8377116170461159E-2</v>
      </c>
      <c r="S796" s="107" t="s">
        <v>1029</v>
      </c>
    </row>
    <row r="797" spans="2:19">
      <c r="B797" s="24">
        <v>2128000</v>
      </c>
      <c r="C797" s="273" t="s">
        <v>811</v>
      </c>
      <c r="D797" s="63">
        <v>100</v>
      </c>
      <c r="E797" s="107">
        <v>97.214854111405785</v>
      </c>
      <c r="F797" s="107">
        <v>0.39787798408488062</v>
      </c>
      <c r="G797" s="107" t="s">
        <v>1029</v>
      </c>
      <c r="H797" s="107" t="s">
        <v>1029</v>
      </c>
      <c r="I797" s="107" t="s">
        <v>1029</v>
      </c>
      <c r="J797" s="107" t="s">
        <v>1029</v>
      </c>
      <c r="K797" s="107" t="s">
        <v>1029</v>
      </c>
      <c r="L797" s="107" t="s">
        <v>1029</v>
      </c>
      <c r="M797" s="107" t="s">
        <v>1029</v>
      </c>
      <c r="N797" s="107">
        <v>0.2652519893899204</v>
      </c>
      <c r="O797" s="107" t="s">
        <v>1029</v>
      </c>
      <c r="P797" s="107" t="s">
        <v>1029</v>
      </c>
      <c r="Q797" s="107" t="s">
        <v>1029</v>
      </c>
      <c r="R797" s="107" t="s">
        <v>1029</v>
      </c>
      <c r="S797" s="107">
        <v>2.1220159151193645</v>
      </c>
    </row>
    <row r="798" spans="2:19">
      <c r="B798" s="24">
        <v>2129000</v>
      </c>
      <c r="C798" s="273" t="s">
        <v>812</v>
      </c>
      <c r="D798" s="63">
        <v>100</v>
      </c>
      <c r="E798" s="107">
        <v>98.707753479125344</v>
      </c>
      <c r="F798" s="107">
        <v>1.0934393638170972</v>
      </c>
      <c r="G798" s="107">
        <v>0.198807157057654</v>
      </c>
      <c r="H798" s="107" t="s">
        <v>1029</v>
      </c>
      <c r="I798" s="107" t="s">
        <v>1029</v>
      </c>
      <c r="J798" s="107" t="s">
        <v>1029</v>
      </c>
      <c r="K798" s="107" t="s">
        <v>1029</v>
      </c>
      <c r="L798" s="107" t="s">
        <v>1029</v>
      </c>
      <c r="M798" s="107" t="s">
        <v>1029</v>
      </c>
      <c r="N798" s="107" t="s">
        <v>1029</v>
      </c>
      <c r="O798" s="107" t="s">
        <v>1029</v>
      </c>
      <c r="P798" s="107" t="s">
        <v>1029</v>
      </c>
      <c r="Q798" s="107" t="s">
        <v>1029</v>
      </c>
      <c r="R798" s="107" t="s">
        <v>1029</v>
      </c>
      <c r="S798" s="107" t="s">
        <v>1029</v>
      </c>
    </row>
    <row r="799" spans="2:19">
      <c r="B799" s="24">
        <v>2130000</v>
      </c>
      <c r="C799" s="273" t="s">
        <v>813</v>
      </c>
      <c r="D799" s="63">
        <v>100</v>
      </c>
      <c r="E799" s="107">
        <v>99.213217938630976</v>
      </c>
      <c r="F799" s="107" t="s">
        <v>1029</v>
      </c>
      <c r="G799" s="107">
        <v>0.23603461841070036</v>
      </c>
      <c r="H799" s="107" t="s">
        <v>1029</v>
      </c>
      <c r="I799" s="107">
        <v>7.8678206136900117E-2</v>
      </c>
      <c r="J799" s="107" t="s">
        <v>1029</v>
      </c>
      <c r="K799" s="107" t="s">
        <v>1029</v>
      </c>
      <c r="L799" s="107" t="s">
        <v>1029</v>
      </c>
      <c r="M799" s="107" t="s">
        <v>1029</v>
      </c>
      <c r="N799" s="107" t="s">
        <v>1029</v>
      </c>
      <c r="O799" s="107" t="s">
        <v>1029</v>
      </c>
      <c r="P799" s="107" t="s">
        <v>1029</v>
      </c>
      <c r="Q799" s="107" t="s">
        <v>1029</v>
      </c>
      <c r="R799" s="107" t="s">
        <v>1029</v>
      </c>
      <c r="S799" s="107">
        <v>0.47206923682140073</v>
      </c>
    </row>
    <row r="800" spans="2:19">
      <c r="B800" s="24">
        <v>2131000</v>
      </c>
      <c r="C800" s="273" t="s">
        <v>814</v>
      </c>
      <c r="D800" s="63">
        <v>100</v>
      </c>
      <c r="E800" s="107">
        <v>95.788043478260761</v>
      </c>
      <c r="F800" s="107">
        <v>0.54347826086956463</v>
      </c>
      <c r="G800" s="107">
        <v>1.2228260869565204</v>
      </c>
      <c r="H800" s="107" t="s">
        <v>1029</v>
      </c>
      <c r="I800" s="107">
        <v>0.13586956521739116</v>
      </c>
      <c r="J800" s="107">
        <v>0.27173913043478232</v>
      </c>
      <c r="K800" s="107" t="s">
        <v>1029</v>
      </c>
      <c r="L800" s="107" t="s">
        <v>1029</v>
      </c>
      <c r="M800" s="107" t="s">
        <v>1029</v>
      </c>
      <c r="N800" s="107" t="s">
        <v>1029</v>
      </c>
      <c r="O800" s="107" t="s">
        <v>1029</v>
      </c>
      <c r="P800" s="107">
        <v>0.13586956521739116</v>
      </c>
      <c r="Q800" s="107">
        <v>0.13586956521739116</v>
      </c>
      <c r="R800" s="107">
        <v>1.7663043478260851</v>
      </c>
      <c r="S800" s="107" t="s">
        <v>1029</v>
      </c>
    </row>
    <row r="801" spans="2:19">
      <c r="B801" s="24">
        <v>2132000</v>
      </c>
      <c r="C801" s="273" t="s">
        <v>815</v>
      </c>
      <c r="D801" s="63">
        <v>100</v>
      </c>
      <c r="E801" s="107">
        <v>99.240506329113913</v>
      </c>
      <c r="F801" s="107">
        <v>0.25316455696202561</v>
      </c>
      <c r="G801" s="107" t="s">
        <v>1029</v>
      </c>
      <c r="H801" s="107" t="s">
        <v>1029</v>
      </c>
      <c r="I801" s="107" t="s">
        <v>1029</v>
      </c>
      <c r="J801" s="107" t="s">
        <v>1029</v>
      </c>
      <c r="K801" s="107" t="s">
        <v>1029</v>
      </c>
      <c r="L801" s="107" t="s">
        <v>1029</v>
      </c>
      <c r="M801" s="107" t="s">
        <v>1029</v>
      </c>
      <c r="N801" s="107">
        <v>0.50632911392405122</v>
      </c>
      <c r="O801" s="107" t="s">
        <v>1029</v>
      </c>
      <c r="P801" s="107" t="s">
        <v>1029</v>
      </c>
      <c r="Q801" s="107" t="s">
        <v>1029</v>
      </c>
      <c r="R801" s="107" t="s">
        <v>1029</v>
      </c>
      <c r="S801" s="107" t="s">
        <v>1029</v>
      </c>
    </row>
    <row r="802" spans="2:19">
      <c r="B802" s="24">
        <v>2133000</v>
      </c>
      <c r="C802" s="273" t="s">
        <v>816</v>
      </c>
      <c r="D802" s="63">
        <v>100</v>
      </c>
      <c r="E802" s="107">
        <v>96.397117694155426</v>
      </c>
      <c r="F802" s="107">
        <v>1.2009607686148929</v>
      </c>
      <c r="G802" s="107">
        <v>1.4411529223378716</v>
      </c>
      <c r="H802" s="107" t="s">
        <v>1029</v>
      </c>
      <c r="I802" s="107" t="s">
        <v>1029</v>
      </c>
      <c r="J802" s="107" t="s">
        <v>1029</v>
      </c>
      <c r="K802" s="107" t="s">
        <v>1029</v>
      </c>
      <c r="L802" s="107">
        <v>8.0064051240992862E-2</v>
      </c>
      <c r="M802" s="107">
        <v>8.0064051240992862E-2</v>
      </c>
      <c r="N802" s="107">
        <v>8.0064051240992862E-2</v>
      </c>
      <c r="O802" s="107" t="s">
        <v>1029</v>
      </c>
      <c r="P802" s="107" t="s">
        <v>1029</v>
      </c>
      <c r="Q802" s="107">
        <v>8.0064051240992862E-2</v>
      </c>
      <c r="R802" s="107">
        <v>0.24019215372297859</v>
      </c>
      <c r="S802" s="107">
        <v>0.40032025620496436</v>
      </c>
    </row>
    <row r="803" spans="2:19">
      <c r="B803" s="24">
        <v>2134000</v>
      </c>
      <c r="C803" s="273" t="s">
        <v>817</v>
      </c>
      <c r="D803" s="63">
        <v>100</v>
      </c>
      <c r="E803" s="107">
        <v>97.586726998491599</v>
      </c>
      <c r="F803" s="107">
        <v>0.15082956259426827</v>
      </c>
      <c r="G803" s="107">
        <v>0.30165912518853655</v>
      </c>
      <c r="H803" s="107" t="s">
        <v>1029</v>
      </c>
      <c r="I803" s="107">
        <v>1.3574660633484144</v>
      </c>
      <c r="J803" s="107" t="s">
        <v>1029</v>
      </c>
      <c r="K803" s="107" t="s">
        <v>1029</v>
      </c>
      <c r="L803" s="107" t="s">
        <v>1029</v>
      </c>
      <c r="M803" s="107" t="s">
        <v>1029</v>
      </c>
      <c r="N803" s="107" t="s">
        <v>1029</v>
      </c>
      <c r="O803" s="107" t="s">
        <v>1029</v>
      </c>
      <c r="P803" s="107" t="s">
        <v>1029</v>
      </c>
      <c r="Q803" s="107">
        <v>0.15082956259426827</v>
      </c>
      <c r="R803" s="107" t="s">
        <v>1029</v>
      </c>
      <c r="S803" s="107">
        <v>0.45248868778280477</v>
      </c>
    </row>
    <row r="804" spans="2:19">
      <c r="B804" s="24">
        <v>2135000</v>
      </c>
      <c r="C804" s="273" t="s">
        <v>818</v>
      </c>
      <c r="D804" s="63">
        <v>100</v>
      </c>
      <c r="E804" s="107">
        <v>99.058507061197133</v>
      </c>
      <c r="F804" s="107">
        <v>0.20174848688634858</v>
      </c>
      <c r="G804" s="107">
        <v>6.7249495628782865E-2</v>
      </c>
      <c r="H804" s="107" t="s">
        <v>1029</v>
      </c>
      <c r="I804" s="107">
        <v>0.20174848688634858</v>
      </c>
      <c r="J804" s="107" t="s">
        <v>1029</v>
      </c>
      <c r="K804" s="107" t="s">
        <v>1029</v>
      </c>
      <c r="L804" s="107" t="s">
        <v>1029</v>
      </c>
      <c r="M804" s="107" t="s">
        <v>1029</v>
      </c>
      <c r="N804" s="107" t="s">
        <v>1029</v>
      </c>
      <c r="O804" s="107" t="s">
        <v>1029</v>
      </c>
      <c r="P804" s="107" t="s">
        <v>1029</v>
      </c>
      <c r="Q804" s="107">
        <v>0.20174848688634858</v>
      </c>
      <c r="R804" s="107">
        <v>0.26899798251513146</v>
      </c>
      <c r="S804" s="107" t="s">
        <v>1029</v>
      </c>
    </row>
    <row r="805" spans="2:19">
      <c r="B805" s="24">
        <v>2136000</v>
      </c>
      <c r="C805" s="273" t="s">
        <v>819</v>
      </c>
      <c r="D805" s="63">
        <v>100</v>
      </c>
      <c r="E805" s="107">
        <v>93.059936908517386</v>
      </c>
      <c r="F805" s="107">
        <v>1.051524710830704</v>
      </c>
      <c r="G805" s="107" t="s">
        <v>1029</v>
      </c>
      <c r="H805" s="107">
        <v>2.8391167192429005</v>
      </c>
      <c r="I805" s="107">
        <v>1.3669821240799149</v>
      </c>
      <c r="J805" s="107">
        <v>0.42060988433228153</v>
      </c>
      <c r="K805" s="107" t="s">
        <v>1029</v>
      </c>
      <c r="L805" s="107" t="s">
        <v>1029</v>
      </c>
      <c r="M805" s="107" t="s">
        <v>1029</v>
      </c>
      <c r="N805" s="107">
        <v>0.10515247108307038</v>
      </c>
      <c r="O805" s="107" t="s">
        <v>1029</v>
      </c>
      <c r="P805" s="107" t="s">
        <v>1029</v>
      </c>
      <c r="Q805" s="107">
        <v>0.10515247108307038</v>
      </c>
      <c r="R805" s="107">
        <v>0.84121976866456305</v>
      </c>
      <c r="S805" s="107">
        <v>0.21030494216614076</v>
      </c>
    </row>
    <row r="806" spans="2:19" s="54" customFormat="1">
      <c r="B806" s="296">
        <v>2700000</v>
      </c>
      <c r="C806" s="301" t="s">
        <v>820</v>
      </c>
      <c r="D806" s="291">
        <v>100</v>
      </c>
      <c r="E806" s="292">
        <v>96.917622814828917</v>
      </c>
      <c r="F806" s="292">
        <v>1.0373552679834428</v>
      </c>
      <c r="G806" s="292">
        <v>0.30387174516686721</v>
      </c>
      <c r="H806" s="292">
        <v>0.49073540455109016</v>
      </c>
      <c r="I806" s="292">
        <v>4.8898901521105063E-2</v>
      </c>
      <c r="J806" s="292">
        <v>0.2252842248650912</v>
      </c>
      <c r="K806" s="292">
        <v>3.14350081207104E-2</v>
      </c>
      <c r="L806" s="292">
        <v>5.4138069541223466E-2</v>
      </c>
      <c r="M806" s="292">
        <v>1.2224725380276266E-2</v>
      </c>
      <c r="N806" s="292">
        <v>2.4449450760552532E-2</v>
      </c>
      <c r="O806" s="292">
        <v>3.4927786800789335E-3</v>
      </c>
      <c r="P806" s="292">
        <v>8.7319467001973333E-3</v>
      </c>
      <c r="Q806" s="292">
        <v>0.16765337664378879</v>
      </c>
      <c r="R806" s="292">
        <v>0.31784285988718292</v>
      </c>
      <c r="S806" s="292">
        <v>0.35626342536805117</v>
      </c>
    </row>
    <row r="807" spans="2:19">
      <c r="B807" s="24">
        <v>2701000</v>
      </c>
      <c r="C807" s="273" t="s">
        <v>821</v>
      </c>
      <c r="D807" s="63">
        <v>100</v>
      </c>
      <c r="E807" s="107">
        <v>96.210432456530796</v>
      </c>
      <c r="F807" s="107">
        <v>0.92138504978450886</v>
      </c>
      <c r="G807" s="107">
        <v>0.63902511517312721</v>
      </c>
      <c r="H807" s="107">
        <v>0.14861049190072723</v>
      </c>
      <c r="I807" s="107">
        <v>0.14117996730569085</v>
      </c>
      <c r="J807" s="107">
        <v>0.17090206568583632</v>
      </c>
      <c r="K807" s="107" t="s">
        <v>1029</v>
      </c>
      <c r="L807" s="107">
        <v>8.1735770545399974E-2</v>
      </c>
      <c r="M807" s="107">
        <v>2.2291573785109084E-2</v>
      </c>
      <c r="N807" s="107">
        <v>4.4583147570218168E-2</v>
      </c>
      <c r="O807" s="107" t="s">
        <v>1029</v>
      </c>
      <c r="P807" s="107">
        <v>2.9722098380145449E-2</v>
      </c>
      <c r="Q807" s="107">
        <v>0.43097042651210893</v>
      </c>
      <c r="R807" s="107">
        <v>0.55728934462772706</v>
      </c>
      <c r="S807" s="107">
        <v>0.60187249219794525</v>
      </c>
    </row>
    <row r="808" spans="2:19">
      <c r="B808" s="24">
        <v>2702000</v>
      </c>
      <c r="C808" s="273" t="s">
        <v>822</v>
      </c>
      <c r="D808" s="63">
        <v>100</v>
      </c>
      <c r="E808" s="107">
        <v>97.611241217798536</v>
      </c>
      <c r="F808" s="107">
        <v>1.6861826697892244</v>
      </c>
      <c r="G808" s="107">
        <v>0.14051522248243536</v>
      </c>
      <c r="H808" s="107">
        <v>9.3676814988290238E-2</v>
      </c>
      <c r="I808" s="107">
        <v>4.6838407494145119E-2</v>
      </c>
      <c r="J808" s="107" t="s">
        <v>1029</v>
      </c>
      <c r="K808" s="107" t="s">
        <v>1029</v>
      </c>
      <c r="L808" s="107">
        <v>9.3676814988290238E-2</v>
      </c>
      <c r="M808" s="107" t="s">
        <v>1029</v>
      </c>
      <c r="N808" s="107">
        <v>9.3676814988290238E-2</v>
      </c>
      <c r="O808" s="107" t="s">
        <v>1029</v>
      </c>
      <c r="P808" s="107" t="s">
        <v>1029</v>
      </c>
      <c r="Q808" s="107">
        <v>0.18735362997658048</v>
      </c>
      <c r="R808" s="107" t="s">
        <v>1029</v>
      </c>
      <c r="S808" s="107">
        <v>4.6838407494145119E-2</v>
      </c>
    </row>
    <row r="809" spans="2:19">
      <c r="B809" s="24">
        <v>2710000</v>
      </c>
      <c r="C809" s="273" t="s">
        <v>823</v>
      </c>
      <c r="D809" s="63">
        <v>100</v>
      </c>
      <c r="E809" s="107">
        <v>99.163498098859264</v>
      </c>
      <c r="F809" s="107">
        <v>0.15209125475285204</v>
      </c>
      <c r="G809" s="107">
        <v>0.15209125475285204</v>
      </c>
      <c r="H809" s="107" t="s">
        <v>1029</v>
      </c>
      <c r="I809" s="107">
        <v>7.604562737642602E-2</v>
      </c>
      <c r="J809" s="107" t="s">
        <v>1029</v>
      </c>
      <c r="K809" s="107" t="s">
        <v>1029</v>
      </c>
      <c r="L809" s="107">
        <v>7.604562737642602E-2</v>
      </c>
      <c r="M809" s="107" t="s">
        <v>1029</v>
      </c>
      <c r="N809" s="107" t="s">
        <v>1029</v>
      </c>
      <c r="O809" s="107" t="s">
        <v>1029</v>
      </c>
      <c r="P809" s="107" t="s">
        <v>1029</v>
      </c>
      <c r="Q809" s="107" t="s">
        <v>1029</v>
      </c>
      <c r="R809" s="107">
        <v>0.38022813688213014</v>
      </c>
      <c r="S809" s="107" t="s">
        <v>1029</v>
      </c>
    </row>
    <row r="810" spans="2:19">
      <c r="B810" s="24">
        <v>2711000</v>
      </c>
      <c r="C810" s="273" t="s">
        <v>796</v>
      </c>
      <c r="D810" s="63">
        <v>100</v>
      </c>
      <c r="E810" s="107">
        <v>99.72318339100346</v>
      </c>
      <c r="F810" s="107">
        <v>0.20761245674740461</v>
      </c>
      <c r="G810" s="107" t="s">
        <v>1029</v>
      </c>
      <c r="H810" s="107" t="s">
        <v>1029</v>
      </c>
      <c r="I810" s="107" t="s">
        <v>1029</v>
      </c>
      <c r="J810" s="107" t="s">
        <v>1029</v>
      </c>
      <c r="K810" s="107" t="s">
        <v>1029</v>
      </c>
      <c r="L810" s="107" t="s">
        <v>1029</v>
      </c>
      <c r="M810" s="107" t="s">
        <v>1029</v>
      </c>
      <c r="N810" s="107">
        <v>6.920415224913487E-2</v>
      </c>
      <c r="O810" s="107" t="s">
        <v>1029</v>
      </c>
      <c r="P810" s="107" t="s">
        <v>1029</v>
      </c>
      <c r="Q810" s="107" t="s">
        <v>1029</v>
      </c>
      <c r="R810" s="107" t="s">
        <v>1029</v>
      </c>
      <c r="S810" s="107" t="s">
        <v>1029</v>
      </c>
    </row>
    <row r="811" spans="2:19">
      <c r="B811" s="24">
        <v>2712000</v>
      </c>
      <c r="C811" s="273" t="s">
        <v>824</v>
      </c>
      <c r="D811" s="63">
        <v>100</v>
      </c>
      <c r="E811" s="107">
        <v>97.636554621848774</v>
      </c>
      <c r="F811" s="107">
        <v>5.2521008403361387E-2</v>
      </c>
      <c r="G811" s="107">
        <v>0.4201680672268911</v>
      </c>
      <c r="H811" s="107">
        <v>0.15756302521008414</v>
      </c>
      <c r="I811" s="107" t="s">
        <v>1029</v>
      </c>
      <c r="J811" s="107">
        <v>0.10504201680672277</v>
      </c>
      <c r="K811" s="107" t="s">
        <v>1029</v>
      </c>
      <c r="L811" s="107">
        <v>0.15756302521008414</v>
      </c>
      <c r="M811" s="107" t="s">
        <v>1029</v>
      </c>
      <c r="N811" s="107">
        <v>0.10504201680672277</v>
      </c>
      <c r="O811" s="107" t="s">
        <v>1029</v>
      </c>
      <c r="P811" s="107" t="s">
        <v>1029</v>
      </c>
      <c r="Q811" s="107" t="s">
        <v>1029</v>
      </c>
      <c r="R811" s="107">
        <v>0.10504201680672277</v>
      </c>
      <c r="S811" s="107">
        <v>1.2605042016806731</v>
      </c>
    </row>
    <row r="812" spans="2:19">
      <c r="B812" s="24">
        <v>2713000</v>
      </c>
      <c r="C812" s="273" t="s">
        <v>825</v>
      </c>
      <c r="D812" s="63">
        <v>100</v>
      </c>
      <c r="E812" s="107">
        <v>91.586794462194035</v>
      </c>
      <c r="F812" s="107" t="s">
        <v>1029</v>
      </c>
      <c r="G812" s="107" t="s">
        <v>1029</v>
      </c>
      <c r="H812" s="107">
        <v>2.8753993610223665</v>
      </c>
      <c r="I812" s="107">
        <v>0.21299254526091607</v>
      </c>
      <c r="J812" s="107">
        <v>3.6208732694355725</v>
      </c>
      <c r="K812" s="107" t="s">
        <v>1029</v>
      </c>
      <c r="L812" s="107" t="s">
        <v>1029</v>
      </c>
      <c r="M812" s="107" t="s">
        <v>1029</v>
      </c>
      <c r="N812" s="107" t="s">
        <v>1029</v>
      </c>
      <c r="O812" s="107" t="s">
        <v>1029</v>
      </c>
      <c r="P812" s="107" t="s">
        <v>1029</v>
      </c>
      <c r="Q812" s="107">
        <v>0.10649627263045804</v>
      </c>
      <c r="R812" s="107">
        <v>1.3844515441959544</v>
      </c>
      <c r="S812" s="107">
        <v>0.21299254526091607</v>
      </c>
    </row>
    <row r="813" spans="2:19">
      <c r="B813" s="24">
        <v>2715000</v>
      </c>
      <c r="C813" s="273" t="s">
        <v>826</v>
      </c>
      <c r="D813" s="63">
        <v>100</v>
      </c>
      <c r="E813" s="107">
        <v>99.541984732824389</v>
      </c>
      <c r="F813" s="107">
        <v>0.3053435114503818</v>
      </c>
      <c r="G813" s="107" t="s">
        <v>1029</v>
      </c>
      <c r="H813" s="107" t="s">
        <v>1029</v>
      </c>
      <c r="I813" s="107" t="s">
        <v>1029</v>
      </c>
      <c r="J813" s="107" t="s">
        <v>1029</v>
      </c>
      <c r="K813" s="107" t="s">
        <v>1029</v>
      </c>
      <c r="L813" s="107" t="s">
        <v>1029</v>
      </c>
      <c r="M813" s="107" t="s">
        <v>1029</v>
      </c>
      <c r="N813" s="107" t="s">
        <v>1029</v>
      </c>
      <c r="O813" s="107" t="s">
        <v>1029</v>
      </c>
      <c r="P813" s="107" t="s">
        <v>1029</v>
      </c>
      <c r="Q813" s="107" t="s">
        <v>1029</v>
      </c>
      <c r="R813" s="107" t="s">
        <v>1029</v>
      </c>
      <c r="S813" s="107">
        <v>0.1526717557251909</v>
      </c>
    </row>
    <row r="814" spans="2:19">
      <c r="B814" s="24">
        <v>2716000</v>
      </c>
      <c r="C814" s="273" t="s">
        <v>827</v>
      </c>
      <c r="D814" s="63">
        <v>100</v>
      </c>
      <c r="E814" s="107">
        <v>98.827129015808495</v>
      </c>
      <c r="F814" s="107">
        <v>0.91789903110657856</v>
      </c>
      <c r="G814" s="107">
        <v>5.0994390617032141E-2</v>
      </c>
      <c r="H814" s="107" t="s">
        <v>1029</v>
      </c>
      <c r="I814" s="107" t="s">
        <v>1029</v>
      </c>
      <c r="J814" s="107" t="s">
        <v>1029</v>
      </c>
      <c r="K814" s="107" t="s">
        <v>1029</v>
      </c>
      <c r="L814" s="107">
        <v>5.0994390617032141E-2</v>
      </c>
      <c r="M814" s="107" t="s">
        <v>1029</v>
      </c>
      <c r="N814" s="107" t="s">
        <v>1029</v>
      </c>
      <c r="O814" s="107" t="s">
        <v>1029</v>
      </c>
      <c r="P814" s="107" t="s">
        <v>1029</v>
      </c>
      <c r="Q814" s="107" t="s">
        <v>1029</v>
      </c>
      <c r="R814" s="107" t="s">
        <v>1029</v>
      </c>
      <c r="S814" s="107">
        <v>0.15298317185109642</v>
      </c>
    </row>
    <row r="815" spans="2:19">
      <c r="B815" s="24">
        <v>2717000</v>
      </c>
      <c r="C815" s="273" t="s">
        <v>828</v>
      </c>
      <c r="D815" s="63">
        <v>100</v>
      </c>
      <c r="E815" s="107">
        <v>85.616438356164267</v>
      </c>
      <c r="F815" s="107">
        <v>3.620352250489236</v>
      </c>
      <c r="G815" s="107" t="s">
        <v>1029</v>
      </c>
      <c r="H815" s="107">
        <v>4.8923679060665348</v>
      </c>
      <c r="I815" s="107" t="s">
        <v>1029</v>
      </c>
      <c r="J815" s="107">
        <v>4.0117416829745585</v>
      </c>
      <c r="K815" s="107" t="s">
        <v>1029</v>
      </c>
      <c r="L815" s="107" t="s">
        <v>1029</v>
      </c>
      <c r="M815" s="107">
        <v>9.7847358121330691E-2</v>
      </c>
      <c r="N815" s="107" t="s">
        <v>1029</v>
      </c>
      <c r="O815" s="107" t="s">
        <v>1029</v>
      </c>
      <c r="P815" s="107" t="s">
        <v>1029</v>
      </c>
      <c r="Q815" s="107" t="s">
        <v>1029</v>
      </c>
      <c r="R815" s="107">
        <v>0.19569471624266138</v>
      </c>
      <c r="S815" s="107">
        <v>1.5655577299412915</v>
      </c>
    </row>
    <row r="816" spans="2:19">
      <c r="B816" s="24">
        <v>2718000</v>
      </c>
      <c r="C816" s="273" t="s">
        <v>829</v>
      </c>
      <c r="D816" s="63">
        <v>100</v>
      </c>
      <c r="E816" s="107">
        <v>98.288690476190212</v>
      </c>
      <c r="F816" s="107" t="s">
        <v>1029</v>
      </c>
      <c r="G816" s="107">
        <v>0.22321428571428509</v>
      </c>
      <c r="H816" s="107">
        <v>3.7202380952380855E-2</v>
      </c>
      <c r="I816" s="107" t="s">
        <v>1029</v>
      </c>
      <c r="J816" s="107" t="s">
        <v>1029</v>
      </c>
      <c r="K816" s="107">
        <v>0.52083333333333193</v>
      </c>
      <c r="L816" s="107">
        <v>0.11160714285714254</v>
      </c>
      <c r="M816" s="107">
        <v>3.7202380952380855E-2</v>
      </c>
      <c r="N816" s="107" t="s">
        <v>1029</v>
      </c>
      <c r="O816" s="107" t="s">
        <v>1029</v>
      </c>
      <c r="P816" s="107" t="s">
        <v>1029</v>
      </c>
      <c r="Q816" s="107">
        <v>0.14880952380952342</v>
      </c>
      <c r="R816" s="107">
        <v>0.22321428571428509</v>
      </c>
      <c r="S816" s="107">
        <v>0.40922619047618936</v>
      </c>
    </row>
    <row r="817" spans="2:19">
      <c r="B817" s="24">
        <v>2719000</v>
      </c>
      <c r="C817" s="273" t="s">
        <v>830</v>
      </c>
      <c r="D817" s="63">
        <v>100</v>
      </c>
      <c r="E817" s="107">
        <v>97.584187408491971</v>
      </c>
      <c r="F817" s="107" t="s">
        <v>1029</v>
      </c>
      <c r="G817" s="107" t="s">
        <v>1029</v>
      </c>
      <c r="H817" s="107">
        <v>1.6105417276720313</v>
      </c>
      <c r="I817" s="107" t="s">
        <v>1029</v>
      </c>
      <c r="J817" s="107">
        <v>0.21961932650073154</v>
      </c>
      <c r="K817" s="107">
        <v>7.3206442166910524E-2</v>
      </c>
      <c r="L817" s="107" t="s">
        <v>1029</v>
      </c>
      <c r="M817" s="107" t="s">
        <v>1029</v>
      </c>
      <c r="N817" s="107" t="s">
        <v>1029</v>
      </c>
      <c r="O817" s="107" t="s">
        <v>1029</v>
      </c>
      <c r="P817" s="107" t="s">
        <v>1029</v>
      </c>
      <c r="Q817" s="107">
        <v>7.3206442166910524E-2</v>
      </c>
      <c r="R817" s="107">
        <v>7.3206442166910524E-2</v>
      </c>
      <c r="S817" s="107">
        <v>0.36603221083455256</v>
      </c>
    </row>
    <row r="818" spans="2:19">
      <c r="B818" s="24">
        <v>2721000</v>
      </c>
      <c r="C818" s="273" t="s">
        <v>512</v>
      </c>
      <c r="D818" s="63">
        <v>100</v>
      </c>
      <c r="E818" s="107">
        <v>96.78210235979175</v>
      </c>
      <c r="F818" s="107">
        <v>0.33711308611706969</v>
      </c>
      <c r="G818" s="107">
        <v>1.1339258351210528</v>
      </c>
      <c r="H818" s="107" t="s">
        <v>1029</v>
      </c>
      <c r="I818" s="107" t="s">
        <v>1029</v>
      </c>
      <c r="J818" s="107" t="s">
        <v>1029</v>
      </c>
      <c r="K818" s="107">
        <v>3.0646644192460881E-2</v>
      </c>
      <c r="L818" s="107">
        <v>6.1293288384921762E-2</v>
      </c>
      <c r="M818" s="107" t="s">
        <v>1029</v>
      </c>
      <c r="N818" s="107" t="s">
        <v>1029</v>
      </c>
      <c r="O818" s="107">
        <v>3.0646644192460881E-2</v>
      </c>
      <c r="P818" s="107">
        <v>3.0646644192460881E-2</v>
      </c>
      <c r="Q818" s="107">
        <v>0.27581979773214793</v>
      </c>
      <c r="R818" s="107">
        <v>0.67422617223413939</v>
      </c>
      <c r="S818" s="107">
        <v>0.64357952804167851</v>
      </c>
    </row>
    <row r="819" spans="2:19">
      <c r="B819" s="24">
        <v>2723000</v>
      </c>
      <c r="C819" s="273" t="s">
        <v>831</v>
      </c>
      <c r="D819" s="63">
        <v>100</v>
      </c>
      <c r="E819" s="107">
        <v>87.933884297520834</v>
      </c>
      <c r="F819" s="107">
        <v>2.4793388429752135</v>
      </c>
      <c r="G819" s="107">
        <v>0.66115702479339011</v>
      </c>
      <c r="H819" s="107">
        <v>6.2809917355372056</v>
      </c>
      <c r="I819" s="107" t="s">
        <v>1029</v>
      </c>
      <c r="J819" s="107" t="s">
        <v>1029</v>
      </c>
      <c r="K819" s="107" t="s">
        <v>1029</v>
      </c>
      <c r="L819" s="107" t="s">
        <v>1029</v>
      </c>
      <c r="M819" s="107" t="s">
        <v>1029</v>
      </c>
      <c r="N819" s="107" t="s">
        <v>1029</v>
      </c>
      <c r="O819" s="107" t="s">
        <v>1029</v>
      </c>
      <c r="P819" s="107" t="s">
        <v>1029</v>
      </c>
      <c r="Q819" s="107">
        <v>0.33057851239669506</v>
      </c>
      <c r="R819" s="107">
        <v>1.8181818181818226</v>
      </c>
      <c r="S819" s="107">
        <v>0.49586776859504256</v>
      </c>
    </row>
    <row r="820" spans="2:19">
      <c r="B820" s="24">
        <v>2724000</v>
      </c>
      <c r="C820" s="273" t="s">
        <v>832</v>
      </c>
      <c r="D820" s="63">
        <v>100</v>
      </c>
      <c r="E820" s="107">
        <v>97.543859649122737</v>
      </c>
      <c r="F820" s="107">
        <v>0.58479532163742654</v>
      </c>
      <c r="G820" s="107">
        <v>0.11695906432748529</v>
      </c>
      <c r="H820" s="107">
        <v>0.23391812865497058</v>
      </c>
      <c r="I820" s="107" t="s">
        <v>1029</v>
      </c>
      <c r="J820" s="107">
        <v>0.11695906432748529</v>
      </c>
      <c r="K820" s="107">
        <v>0.11695906432748529</v>
      </c>
      <c r="L820" s="107">
        <v>0.3508771929824559</v>
      </c>
      <c r="M820" s="107" t="s">
        <v>1029</v>
      </c>
      <c r="N820" s="107" t="s">
        <v>1029</v>
      </c>
      <c r="O820" s="107" t="s">
        <v>1029</v>
      </c>
      <c r="P820" s="107" t="s">
        <v>1029</v>
      </c>
      <c r="Q820" s="107">
        <v>0.11695906432748529</v>
      </c>
      <c r="R820" s="107">
        <v>0.81871345029239717</v>
      </c>
      <c r="S820" s="107" t="s">
        <v>1029</v>
      </c>
    </row>
    <row r="821" spans="2:19">
      <c r="B821" s="24">
        <v>2725000</v>
      </c>
      <c r="C821" s="273" t="s">
        <v>833</v>
      </c>
      <c r="D821" s="63">
        <v>100</v>
      </c>
      <c r="E821" s="107">
        <v>98.83154819863698</v>
      </c>
      <c r="F821" s="107">
        <v>9.7370983446932846E-2</v>
      </c>
      <c r="G821" s="107" t="s">
        <v>1029</v>
      </c>
      <c r="H821" s="107" t="s">
        <v>1029</v>
      </c>
      <c r="I821" s="107" t="s">
        <v>1029</v>
      </c>
      <c r="J821" s="107">
        <v>4.8685491723466423E-2</v>
      </c>
      <c r="K821" s="107" t="s">
        <v>1029</v>
      </c>
      <c r="L821" s="107">
        <v>9.7370983446932846E-2</v>
      </c>
      <c r="M821" s="107" t="s">
        <v>1029</v>
      </c>
      <c r="N821" s="107" t="s">
        <v>1029</v>
      </c>
      <c r="O821" s="107" t="s">
        <v>1029</v>
      </c>
      <c r="P821" s="107" t="s">
        <v>1029</v>
      </c>
      <c r="Q821" s="107">
        <v>0.38948393378773138</v>
      </c>
      <c r="R821" s="107">
        <v>0.34079844206426496</v>
      </c>
      <c r="S821" s="107">
        <v>0.19474196689386569</v>
      </c>
    </row>
    <row r="822" spans="2:19">
      <c r="B822" s="24">
        <v>2726000</v>
      </c>
      <c r="C822" s="273" t="s">
        <v>834</v>
      </c>
      <c r="D822" s="63">
        <v>100</v>
      </c>
      <c r="E822" s="107">
        <v>96.363636363636516</v>
      </c>
      <c r="F822" s="107">
        <v>2.6573426573426659</v>
      </c>
      <c r="G822" s="107">
        <v>0.27972027972028052</v>
      </c>
      <c r="H822" s="107" t="s">
        <v>1029</v>
      </c>
      <c r="I822" s="107">
        <v>9.3240093240093525E-2</v>
      </c>
      <c r="J822" s="107">
        <v>0.32634032634032728</v>
      </c>
      <c r="K822" s="107" t="s">
        <v>1029</v>
      </c>
      <c r="L822" s="107">
        <v>4.6620046620046762E-2</v>
      </c>
      <c r="M822" s="107" t="s">
        <v>1029</v>
      </c>
      <c r="N822" s="107" t="s">
        <v>1029</v>
      </c>
      <c r="O822" s="107" t="s">
        <v>1029</v>
      </c>
      <c r="P822" s="107" t="s">
        <v>1029</v>
      </c>
      <c r="Q822" s="107">
        <v>4.6620046620046762E-2</v>
      </c>
      <c r="R822" s="107">
        <v>4.6620046620046762E-2</v>
      </c>
      <c r="S822" s="107">
        <v>0.13986013986014026</v>
      </c>
    </row>
    <row r="823" spans="2:19">
      <c r="B823" s="24">
        <v>2727000</v>
      </c>
      <c r="C823" s="273" t="s">
        <v>835</v>
      </c>
      <c r="D823" s="63">
        <v>100</v>
      </c>
      <c r="E823" s="107">
        <v>96.580188679245154</v>
      </c>
      <c r="F823" s="107">
        <v>0.11792452830188677</v>
      </c>
      <c r="G823" s="107" t="s">
        <v>1029</v>
      </c>
      <c r="H823" s="107" t="s">
        <v>1029</v>
      </c>
      <c r="I823" s="107">
        <v>0.23584905660377353</v>
      </c>
      <c r="J823" s="107" t="s">
        <v>1029</v>
      </c>
      <c r="K823" s="107" t="s">
        <v>1029</v>
      </c>
      <c r="L823" s="107" t="s">
        <v>1029</v>
      </c>
      <c r="M823" s="107" t="s">
        <v>1029</v>
      </c>
      <c r="N823" s="107" t="s">
        <v>1029</v>
      </c>
      <c r="O823" s="107" t="s">
        <v>1029</v>
      </c>
      <c r="P823" s="107" t="s">
        <v>1029</v>
      </c>
      <c r="Q823" s="107">
        <v>0.23584905660377353</v>
      </c>
      <c r="R823" s="107">
        <v>2.8301886792452824</v>
      </c>
      <c r="S823" s="107" t="s">
        <v>1029</v>
      </c>
    </row>
    <row r="824" spans="2:19">
      <c r="B824" s="24">
        <v>2728000</v>
      </c>
      <c r="C824" s="273" t="s">
        <v>836</v>
      </c>
      <c r="D824" s="63">
        <v>100</v>
      </c>
      <c r="E824" s="107">
        <v>98.690671031096571</v>
      </c>
      <c r="F824" s="107">
        <v>0.90016366612111243</v>
      </c>
      <c r="G824" s="107">
        <v>0.40916530278232383</v>
      </c>
      <c r="H824" s="107" t="s">
        <v>1029</v>
      </c>
      <c r="I824" s="107" t="s">
        <v>1029</v>
      </c>
      <c r="J824" s="107" t="s">
        <v>1029</v>
      </c>
      <c r="K824" s="107" t="s">
        <v>1029</v>
      </c>
      <c r="L824" s="107" t="s">
        <v>1029</v>
      </c>
      <c r="M824" s="107" t="s">
        <v>1029</v>
      </c>
      <c r="N824" s="107" t="s">
        <v>1029</v>
      </c>
      <c r="O824" s="107" t="s">
        <v>1029</v>
      </c>
      <c r="P824" s="107" t="s">
        <v>1029</v>
      </c>
      <c r="Q824" s="107" t="s">
        <v>1029</v>
      </c>
      <c r="R824" s="107" t="s">
        <v>1029</v>
      </c>
      <c r="S824" s="107" t="s">
        <v>1029</v>
      </c>
    </row>
    <row r="825" spans="2:19">
      <c r="B825" s="24">
        <v>2729000</v>
      </c>
      <c r="C825" s="273" t="s">
        <v>837</v>
      </c>
      <c r="D825" s="63">
        <v>100</v>
      </c>
      <c r="E825" s="107">
        <v>98.551959114139621</v>
      </c>
      <c r="F825" s="107">
        <v>1.0221465076660985</v>
      </c>
      <c r="G825" s="107" t="s">
        <v>1029</v>
      </c>
      <c r="H825" s="107" t="s">
        <v>1029</v>
      </c>
      <c r="I825" s="107" t="s">
        <v>1029</v>
      </c>
      <c r="J825" s="107" t="s">
        <v>1029</v>
      </c>
      <c r="K825" s="107" t="s">
        <v>1029</v>
      </c>
      <c r="L825" s="107" t="s">
        <v>1029</v>
      </c>
      <c r="M825" s="107" t="s">
        <v>1029</v>
      </c>
      <c r="N825" s="107">
        <v>8.5178875638841536E-2</v>
      </c>
      <c r="O825" s="107" t="s">
        <v>1029</v>
      </c>
      <c r="P825" s="107" t="s">
        <v>1029</v>
      </c>
      <c r="Q825" s="107">
        <v>0.25553662691652462</v>
      </c>
      <c r="R825" s="107">
        <v>8.5178875638841536E-2</v>
      </c>
      <c r="S825" s="107" t="s">
        <v>1029</v>
      </c>
    </row>
    <row r="826" spans="2:19">
      <c r="B826" s="24">
        <v>2730000</v>
      </c>
      <c r="C826" s="273" t="s">
        <v>838</v>
      </c>
      <c r="D826" s="63">
        <v>100</v>
      </c>
      <c r="E826" s="107">
        <v>99.391805377721198</v>
      </c>
      <c r="F826" s="107">
        <v>0.32010243277848999</v>
      </c>
      <c r="G826" s="107">
        <v>3.2010243277848995E-2</v>
      </c>
      <c r="H826" s="107">
        <v>9.6030729833546991E-2</v>
      </c>
      <c r="I826" s="107" t="s">
        <v>1029</v>
      </c>
      <c r="J826" s="107">
        <v>6.4020486555697989E-2</v>
      </c>
      <c r="K826" s="107" t="s">
        <v>1029</v>
      </c>
      <c r="L826" s="107" t="s">
        <v>1029</v>
      </c>
      <c r="M826" s="107" t="s">
        <v>1029</v>
      </c>
      <c r="N826" s="107" t="s">
        <v>1029</v>
      </c>
      <c r="O826" s="107" t="s">
        <v>1029</v>
      </c>
      <c r="P826" s="107" t="s">
        <v>1029</v>
      </c>
      <c r="Q826" s="107">
        <v>3.2010243277848995E-2</v>
      </c>
      <c r="R826" s="107">
        <v>3.2010243277848995E-2</v>
      </c>
      <c r="S826" s="107">
        <v>3.2010243277848995E-2</v>
      </c>
    </row>
    <row r="827" spans="2:19">
      <c r="B827" s="24">
        <v>2731000</v>
      </c>
      <c r="C827" s="273" t="s">
        <v>62</v>
      </c>
      <c r="D827" s="63">
        <v>100</v>
      </c>
      <c r="E827" s="107">
        <v>96.728419392983582</v>
      </c>
      <c r="F827" s="107">
        <v>7.8833267638943508E-2</v>
      </c>
      <c r="G827" s="107">
        <v>7.8833267638943508E-2</v>
      </c>
      <c r="H827" s="107">
        <v>2.7985810011824945</v>
      </c>
      <c r="I827" s="107" t="s">
        <v>1029</v>
      </c>
      <c r="J827" s="107">
        <v>3.9416633819471754E-2</v>
      </c>
      <c r="K827" s="107" t="s">
        <v>1029</v>
      </c>
      <c r="L827" s="107">
        <v>3.9416633819471754E-2</v>
      </c>
      <c r="M827" s="107" t="s">
        <v>1029</v>
      </c>
      <c r="N827" s="107" t="s">
        <v>1029</v>
      </c>
      <c r="O827" s="107" t="s">
        <v>1029</v>
      </c>
      <c r="P827" s="107" t="s">
        <v>1029</v>
      </c>
      <c r="Q827" s="107" t="s">
        <v>1029</v>
      </c>
      <c r="R827" s="107" t="s">
        <v>1029</v>
      </c>
      <c r="S827" s="107">
        <v>0.23649980291683051</v>
      </c>
    </row>
    <row r="828" spans="2:19">
      <c r="B828" s="24">
        <v>2732000</v>
      </c>
      <c r="C828" s="273" t="s">
        <v>839</v>
      </c>
      <c r="D828" s="63">
        <v>100</v>
      </c>
      <c r="E828" s="107">
        <v>99.40334128878267</v>
      </c>
      <c r="F828" s="107">
        <v>5.9665871121718339E-2</v>
      </c>
      <c r="G828" s="107">
        <v>0.17899761336515502</v>
      </c>
      <c r="H828" s="107">
        <v>5.9665871121718339E-2</v>
      </c>
      <c r="I828" s="107">
        <v>5.9665871121718339E-2</v>
      </c>
      <c r="J828" s="107">
        <v>5.9665871121718339E-2</v>
      </c>
      <c r="K828" s="107" t="s">
        <v>1029</v>
      </c>
      <c r="L828" s="107" t="s">
        <v>1029</v>
      </c>
      <c r="M828" s="107">
        <v>5.9665871121718339E-2</v>
      </c>
      <c r="N828" s="107">
        <v>0.11933174224343668</v>
      </c>
      <c r="O828" s="107" t="s">
        <v>1029</v>
      </c>
      <c r="P828" s="107" t="s">
        <v>1029</v>
      </c>
      <c r="Q828" s="107" t="s">
        <v>1029</v>
      </c>
      <c r="R828" s="107" t="s">
        <v>1029</v>
      </c>
      <c r="S828" s="107" t="s">
        <v>1029</v>
      </c>
    </row>
    <row r="829" spans="2:19">
      <c r="B829" s="24">
        <v>2733000</v>
      </c>
      <c r="C829" s="273" t="s">
        <v>840</v>
      </c>
      <c r="D829" s="63">
        <v>100</v>
      </c>
      <c r="E829" s="107">
        <v>99.367088607594908</v>
      </c>
      <c r="F829" s="107" t="s">
        <v>1029</v>
      </c>
      <c r="G829" s="107">
        <v>0.63291139240506311</v>
      </c>
      <c r="H829" s="107" t="s">
        <v>1029</v>
      </c>
      <c r="I829" s="107" t="s">
        <v>1029</v>
      </c>
      <c r="J829" s="107" t="s">
        <v>1029</v>
      </c>
      <c r="K829" s="107" t="s">
        <v>1029</v>
      </c>
      <c r="L829" s="107" t="s">
        <v>1029</v>
      </c>
      <c r="M829" s="107" t="s">
        <v>1029</v>
      </c>
      <c r="N829" s="107" t="s">
        <v>1029</v>
      </c>
      <c r="O829" s="107" t="s">
        <v>1029</v>
      </c>
      <c r="P829" s="107" t="s">
        <v>1029</v>
      </c>
      <c r="Q829" s="107" t="s">
        <v>1029</v>
      </c>
      <c r="R829" s="107" t="s">
        <v>1029</v>
      </c>
      <c r="S829" s="107" t="s">
        <v>1029</v>
      </c>
    </row>
    <row r="830" spans="2:19">
      <c r="B830" s="24">
        <v>2734000</v>
      </c>
      <c r="C830" s="273" t="s">
        <v>841</v>
      </c>
      <c r="D830" s="63">
        <v>100</v>
      </c>
      <c r="E830" s="107">
        <v>97.637490317583115</v>
      </c>
      <c r="F830" s="107">
        <v>1.7815646785437647</v>
      </c>
      <c r="G830" s="107" t="s">
        <v>1029</v>
      </c>
      <c r="H830" s="107" t="s">
        <v>1029</v>
      </c>
      <c r="I830" s="107" t="s">
        <v>1029</v>
      </c>
      <c r="J830" s="107" t="s">
        <v>1029</v>
      </c>
      <c r="K830" s="107" t="s">
        <v>1029</v>
      </c>
      <c r="L830" s="107">
        <v>3.8729666924864452E-2</v>
      </c>
      <c r="M830" s="107" t="s">
        <v>1029</v>
      </c>
      <c r="N830" s="107" t="s">
        <v>1029</v>
      </c>
      <c r="O830" s="107" t="s">
        <v>1029</v>
      </c>
      <c r="P830" s="107" t="s">
        <v>1029</v>
      </c>
      <c r="Q830" s="107" t="s">
        <v>1029</v>
      </c>
      <c r="R830" s="107">
        <v>3.8729666924864452E-2</v>
      </c>
      <c r="S830" s="107">
        <v>0.50348567002323785</v>
      </c>
    </row>
    <row r="831" spans="2:19">
      <c r="B831" s="24">
        <v>2735000</v>
      </c>
      <c r="C831" s="273" t="s">
        <v>842</v>
      </c>
      <c r="D831" s="63">
        <v>100</v>
      </c>
      <c r="E831" s="107">
        <v>94.958847736625899</v>
      </c>
      <c r="F831" s="107" t="s">
        <v>1029</v>
      </c>
      <c r="G831" s="107">
        <v>0.10288065843621418</v>
      </c>
      <c r="H831" s="107">
        <v>4.2181069958847823</v>
      </c>
      <c r="I831" s="107" t="s">
        <v>1029</v>
      </c>
      <c r="J831" s="107" t="s">
        <v>1029</v>
      </c>
      <c r="K831" s="107">
        <v>0.10288065843621418</v>
      </c>
      <c r="L831" s="107" t="s">
        <v>1029</v>
      </c>
      <c r="M831" s="107">
        <v>0.10288065843621418</v>
      </c>
      <c r="N831" s="107" t="s">
        <v>1029</v>
      </c>
      <c r="O831" s="107" t="s">
        <v>1029</v>
      </c>
      <c r="P831" s="107" t="s">
        <v>1029</v>
      </c>
      <c r="Q831" s="107" t="s">
        <v>1029</v>
      </c>
      <c r="R831" s="107">
        <v>0.20576131687242835</v>
      </c>
      <c r="S831" s="107">
        <v>0.30864197530864257</v>
      </c>
    </row>
    <row r="832" spans="2:19">
      <c r="B832" s="24">
        <v>2736000</v>
      </c>
      <c r="C832" s="273" t="s">
        <v>843</v>
      </c>
      <c r="D832" s="63">
        <v>100</v>
      </c>
      <c r="E832" s="107">
        <v>99.54980303882968</v>
      </c>
      <c r="F832" s="107">
        <v>5.6274620146314111E-2</v>
      </c>
      <c r="G832" s="107">
        <v>0.16882386043894235</v>
      </c>
      <c r="H832" s="107" t="s">
        <v>1029</v>
      </c>
      <c r="I832" s="107" t="s">
        <v>1029</v>
      </c>
      <c r="J832" s="107" t="s">
        <v>1029</v>
      </c>
      <c r="K832" s="107" t="s">
        <v>1029</v>
      </c>
      <c r="L832" s="107" t="s">
        <v>1029</v>
      </c>
      <c r="M832" s="107" t="s">
        <v>1029</v>
      </c>
      <c r="N832" s="107" t="s">
        <v>1029</v>
      </c>
      <c r="O832" s="107" t="s">
        <v>1029</v>
      </c>
      <c r="P832" s="107" t="s">
        <v>1029</v>
      </c>
      <c r="Q832" s="107">
        <v>5.6274620146314111E-2</v>
      </c>
      <c r="R832" s="107" t="s">
        <v>1029</v>
      </c>
      <c r="S832" s="107">
        <v>0.16882386043894235</v>
      </c>
    </row>
    <row r="833" spans="2:19">
      <c r="B833" s="24">
        <v>2737000</v>
      </c>
      <c r="C833" s="273" t="s">
        <v>844</v>
      </c>
      <c r="D833" s="63">
        <v>100</v>
      </c>
      <c r="E833" s="107">
        <v>92.920065252854684</v>
      </c>
      <c r="F833" s="107">
        <v>6.4274061990211964</v>
      </c>
      <c r="G833" s="107">
        <v>6.525285481239794E-2</v>
      </c>
      <c r="H833" s="107" t="s">
        <v>1029</v>
      </c>
      <c r="I833" s="107" t="s">
        <v>1029</v>
      </c>
      <c r="J833" s="107">
        <v>0.42414355628058664</v>
      </c>
      <c r="K833" s="107" t="s">
        <v>1029</v>
      </c>
      <c r="L833" s="107" t="s">
        <v>1029</v>
      </c>
      <c r="M833" s="107" t="s">
        <v>1029</v>
      </c>
      <c r="N833" s="107" t="s">
        <v>1029</v>
      </c>
      <c r="O833" s="107">
        <v>3.262642740619897E-2</v>
      </c>
      <c r="P833" s="107" t="s">
        <v>1029</v>
      </c>
      <c r="Q833" s="107" t="s">
        <v>1029</v>
      </c>
      <c r="R833" s="107">
        <v>3.262642740619897E-2</v>
      </c>
      <c r="S833" s="107">
        <v>9.7879282218596902E-2</v>
      </c>
    </row>
    <row r="834" spans="2:19" s="54" customFormat="1">
      <c r="B834" s="296">
        <v>2900000</v>
      </c>
      <c r="C834" s="301" t="s">
        <v>845</v>
      </c>
      <c r="D834" s="291">
        <v>100</v>
      </c>
      <c r="E834" s="292">
        <v>96.753372490801866</v>
      </c>
      <c r="F834" s="292">
        <v>1.1166333182727644</v>
      </c>
      <c r="G834" s="292">
        <v>0.11618150132317787</v>
      </c>
      <c r="H834" s="292">
        <v>0.16459046020783535</v>
      </c>
      <c r="I834" s="292">
        <v>1.0294971922803815</v>
      </c>
      <c r="J834" s="292">
        <v>3.2272639256438293E-2</v>
      </c>
      <c r="K834" s="292">
        <v>9.6817917769314882E-3</v>
      </c>
      <c r="L834" s="292">
        <v>2.9045375330794466E-2</v>
      </c>
      <c r="M834" s="292">
        <v>1.2909055702575317E-2</v>
      </c>
      <c r="N834" s="292">
        <v>5.8090750661588933E-2</v>
      </c>
      <c r="O834" s="292" t="s">
        <v>1029</v>
      </c>
      <c r="P834" s="292">
        <v>1.9363583553862976E-2</v>
      </c>
      <c r="Q834" s="292">
        <v>0.13231782095139707</v>
      </c>
      <c r="R834" s="292">
        <v>0.20977215516684888</v>
      </c>
      <c r="S834" s="292">
        <v>0.31627186471309537</v>
      </c>
    </row>
    <row r="835" spans="2:19">
      <c r="B835" s="24">
        <v>2901000</v>
      </c>
      <c r="C835" s="273" t="s">
        <v>846</v>
      </c>
      <c r="D835" s="63">
        <v>100</v>
      </c>
      <c r="E835" s="107">
        <v>97.318881916713863</v>
      </c>
      <c r="F835" s="107">
        <v>0.58185966913861775</v>
      </c>
      <c r="G835" s="107">
        <v>0.12549914432401557</v>
      </c>
      <c r="H835" s="107">
        <v>0.17113519680547579</v>
      </c>
      <c r="I835" s="107">
        <v>0.18254420992584083</v>
      </c>
      <c r="J835" s="107">
        <v>1.1409013120365052E-2</v>
      </c>
      <c r="K835" s="107">
        <v>1.1409013120365052E-2</v>
      </c>
      <c r="L835" s="107">
        <v>4.5636052481460208E-2</v>
      </c>
      <c r="M835" s="107">
        <v>4.5636052481460208E-2</v>
      </c>
      <c r="N835" s="107">
        <v>7.986309184255537E-2</v>
      </c>
      <c r="O835" s="107" t="s">
        <v>1029</v>
      </c>
      <c r="P835" s="107">
        <v>5.7045065601825262E-2</v>
      </c>
      <c r="Q835" s="107">
        <v>0.22818026240730116</v>
      </c>
      <c r="R835" s="107">
        <v>0.45636052481460221</v>
      </c>
      <c r="S835" s="107">
        <v>0.68454078722190315</v>
      </c>
    </row>
    <row r="836" spans="2:19">
      <c r="B836" s="24">
        <v>2910000</v>
      </c>
      <c r="C836" s="273" t="s">
        <v>847</v>
      </c>
      <c r="D836" s="63">
        <v>100</v>
      </c>
      <c r="E836" s="107">
        <v>98.019801980198068</v>
      </c>
      <c r="F836" s="107">
        <v>0.19801980198019797</v>
      </c>
      <c r="G836" s="107">
        <v>9.9009900990098987E-2</v>
      </c>
      <c r="H836" s="107" t="s">
        <v>1029</v>
      </c>
      <c r="I836" s="107">
        <v>0.39603960396039595</v>
      </c>
      <c r="J836" s="107">
        <v>9.9009900990098987E-2</v>
      </c>
      <c r="K836" s="107" t="s">
        <v>1029</v>
      </c>
      <c r="L836" s="107" t="s">
        <v>1029</v>
      </c>
      <c r="M836" s="107" t="s">
        <v>1029</v>
      </c>
      <c r="N836" s="107">
        <v>0.29702970297029702</v>
      </c>
      <c r="O836" s="107" t="s">
        <v>1029</v>
      </c>
      <c r="P836" s="107" t="s">
        <v>1029</v>
      </c>
      <c r="Q836" s="107">
        <v>0.49504950495049499</v>
      </c>
      <c r="R836" s="107">
        <v>0.19801980198019797</v>
      </c>
      <c r="S836" s="107">
        <v>0.19801980198019797</v>
      </c>
    </row>
    <row r="837" spans="2:19">
      <c r="B837" s="24">
        <v>2911000</v>
      </c>
      <c r="C837" s="273" t="s">
        <v>848</v>
      </c>
      <c r="D837" s="63">
        <v>100</v>
      </c>
      <c r="E837" s="107">
        <v>99.469294920394319</v>
      </c>
      <c r="F837" s="107" t="s">
        <v>1029</v>
      </c>
      <c r="G837" s="107" t="s">
        <v>1029</v>
      </c>
      <c r="H837" s="107" t="s">
        <v>1029</v>
      </c>
      <c r="I837" s="107" t="s">
        <v>1029</v>
      </c>
      <c r="J837" s="107" t="s">
        <v>1029</v>
      </c>
      <c r="K837" s="107" t="s">
        <v>1029</v>
      </c>
      <c r="L837" s="107">
        <v>0.30326004548900704</v>
      </c>
      <c r="M837" s="107" t="s">
        <v>1029</v>
      </c>
      <c r="N837" s="107">
        <v>7.5815011372251759E-2</v>
      </c>
      <c r="O837" s="107" t="s">
        <v>1029</v>
      </c>
      <c r="P837" s="107" t="s">
        <v>1029</v>
      </c>
      <c r="Q837" s="107" t="s">
        <v>1029</v>
      </c>
      <c r="R837" s="107" t="s">
        <v>1029</v>
      </c>
      <c r="S837" s="107">
        <v>0.15163002274450352</v>
      </c>
    </row>
    <row r="838" spans="2:19">
      <c r="B838" s="24">
        <v>2912000</v>
      </c>
      <c r="C838" s="273" t="s">
        <v>849</v>
      </c>
      <c r="D838" s="63">
        <v>100</v>
      </c>
      <c r="E838" s="107">
        <v>99.42987457240595</v>
      </c>
      <c r="F838" s="107" t="s">
        <v>1029</v>
      </c>
      <c r="G838" s="107" t="s">
        <v>1029</v>
      </c>
      <c r="H838" s="107" t="s">
        <v>1029</v>
      </c>
      <c r="I838" s="107">
        <v>0.22805017103762834</v>
      </c>
      <c r="J838" s="107" t="s">
        <v>1029</v>
      </c>
      <c r="K838" s="107">
        <v>0.11402508551881417</v>
      </c>
      <c r="L838" s="107" t="s">
        <v>1029</v>
      </c>
      <c r="M838" s="107" t="s">
        <v>1029</v>
      </c>
      <c r="N838" s="107" t="s">
        <v>1029</v>
      </c>
      <c r="O838" s="107" t="s">
        <v>1029</v>
      </c>
      <c r="P838" s="107" t="s">
        <v>1029</v>
      </c>
      <c r="Q838" s="107" t="s">
        <v>1029</v>
      </c>
      <c r="R838" s="107" t="s">
        <v>1029</v>
      </c>
      <c r="S838" s="107">
        <v>0.22805017103762834</v>
      </c>
    </row>
    <row r="839" spans="2:19">
      <c r="B839" s="24">
        <v>2913000</v>
      </c>
      <c r="C839" s="273" t="s">
        <v>850</v>
      </c>
      <c r="D839" s="63">
        <v>100</v>
      </c>
      <c r="E839" s="107">
        <v>98.812351543943279</v>
      </c>
      <c r="F839" s="107" t="s">
        <v>1029</v>
      </c>
      <c r="G839" s="107" t="s">
        <v>1029</v>
      </c>
      <c r="H839" s="107" t="s">
        <v>1029</v>
      </c>
      <c r="I839" s="107" t="s">
        <v>1029</v>
      </c>
      <c r="J839" s="107" t="s">
        <v>1029</v>
      </c>
      <c r="K839" s="107" t="s">
        <v>1029</v>
      </c>
      <c r="L839" s="107" t="s">
        <v>1029</v>
      </c>
      <c r="M839" s="107" t="s">
        <v>1029</v>
      </c>
      <c r="N839" s="107" t="s">
        <v>1029</v>
      </c>
      <c r="O839" s="107" t="s">
        <v>1029</v>
      </c>
      <c r="P839" s="107" t="s">
        <v>1029</v>
      </c>
      <c r="Q839" s="107">
        <v>0.23752969121140158</v>
      </c>
      <c r="R839" s="107">
        <v>0.83135391923990554</v>
      </c>
      <c r="S839" s="107">
        <v>0.11876484560570079</v>
      </c>
    </row>
    <row r="840" spans="2:19">
      <c r="B840" s="24">
        <v>2914000</v>
      </c>
      <c r="C840" s="273" t="s">
        <v>851</v>
      </c>
      <c r="D840" s="63">
        <v>100</v>
      </c>
      <c r="E840" s="107">
        <v>100</v>
      </c>
      <c r="F840" s="107" t="s">
        <v>1029</v>
      </c>
      <c r="G840" s="107" t="s">
        <v>1029</v>
      </c>
      <c r="H840" s="107" t="s">
        <v>1029</v>
      </c>
      <c r="I840" s="107" t="s">
        <v>1029</v>
      </c>
      <c r="J840" s="107" t="s">
        <v>1029</v>
      </c>
      <c r="K840" s="107" t="s">
        <v>1029</v>
      </c>
      <c r="L840" s="107" t="s">
        <v>1029</v>
      </c>
      <c r="M840" s="107" t="s">
        <v>1029</v>
      </c>
      <c r="N840" s="107" t="s">
        <v>1029</v>
      </c>
      <c r="O840" s="107" t="s">
        <v>1029</v>
      </c>
      <c r="P840" s="107" t="s">
        <v>1029</v>
      </c>
      <c r="Q840" s="107" t="s">
        <v>1029</v>
      </c>
      <c r="R840" s="107" t="s">
        <v>1029</v>
      </c>
      <c r="S840" s="107" t="s">
        <v>1029</v>
      </c>
    </row>
    <row r="841" spans="2:19">
      <c r="B841" s="24">
        <v>2915000</v>
      </c>
      <c r="C841" s="273" t="s">
        <v>852</v>
      </c>
      <c r="D841" s="63">
        <v>100</v>
      </c>
      <c r="E841" s="107">
        <v>98.453038674033252</v>
      </c>
      <c r="F841" s="107" t="s">
        <v>1029</v>
      </c>
      <c r="G841" s="107" t="s">
        <v>1029</v>
      </c>
      <c r="H841" s="107">
        <v>0.66298342541436572</v>
      </c>
      <c r="I841" s="107">
        <v>0.66298342541436572</v>
      </c>
      <c r="J841" s="107" t="s">
        <v>1029</v>
      </c>
      <c r="K841" s="107">
        <v>0.11049723756906098</v>
      </c>
      <c r="L841" s="107" t="s">
        <v>1029</v>
      </c>
      <c r="M841" s="107" t="s">
        <v>1029</v>
      </c>
      <c r="N841" s="107" t="s">
        <v>1029</v>
      </c>
      <c r="O841" s="107" t="s">
        <v>1029</v>
      </c>
      <c r="P841" s="107" t="s">
        <v>1029</v>
      </c>
      <c r="Q841" s="107">
        <v>0.11049723756906098</v>
      </c>
      <c r="R841" s="107" t="s">
        <v>1029</v>
      </c>
      <c r="S841" s="107" t="s">
        <v>1029</v>
      </c>
    </row>
    <row r="842" spans="2:19">
      <c r="B842" s="24">
        <v>2916000</v>
      </c>
      <c r="C842" s="273" t="s">
        <v>853</v>
      </c>
      <c r="D842" s="63">
        <v>100</v>
      </c>
      <c r="E842" s="107">
        <v>98.168498168498175</v>
      </c>
      <c r="F842" s="107" t="s">
        <v>1029</v>
      </c>
      <c r="G842" s="107" t="s">
        <v>1029</v>
      </c>
      <c r="H842" s="107" t="s">
        <v>1029</v>
      </c>
      <c r="I842" s="107">
        <v>1.4652014652014631</v>
      </c>
      <c r="J842" s="107" t="s">
        <v>1029</v>
      </c>
      <c r="K842" s="107" t="s">
        <v>1029</v>
      </c>
      <c r="L842" s="107" t="s">
        <v>1029</v>
      </c>
      <c r="M842" s="107" t="s">
        <v>1029</v>
      </c>
      <c r="N842" s="107" t="s">
        <v>1029</v>
      </c>
      <c r="O842" s="107" t="s">
        <v>1029</v>
      </c>
      <c r="P842" s="107" t="s">
        <v>1029</v>
      </c>
      <c r="Q842" s="107" t="s">
        <v>1029</v>
      </c>
      <c r="R842" s="107">
        <v>9.1575091575091444E-2</v>
      </c>
      <c r="S842" s="107">
        <v>0.2747252747252743</v>
      </c>
    </row>
    <row r="843" spans="2:19">
      <c r="B843" s="24">
        <v>2917000</v>
      </c>
      <c r="C843" s="273" t="s">
        <v>854</v>
      </c>
      <c r="D843" s="63">
        <v>100</v>
      </c>
      <c r="E843" s="107">
        <v>90.883757961783473</v>
      </c>
      <c r="F843" s="107">
        <v>4.9761146496815289</v>
      </c>
      <c r="G843" s="107">
        <v>0.39808917197452232</v>
      </c>
      <c r="H843" s="107" t="s">
        <v>1029</v>
      </c>
      <c r="I843" s="107">
        <v>3.5828025477707004</v>
      </c>
      <c r="J843" s="107" t="s">
        <v>1029</v>
      </c>
      <c r="K843" s="107" t="s">
        <v>1029</v>
      </c>
      <c r="L843" s="107" t="s">
        <v>1029</v>
      </c>
      <c r="M843" s="107" t="s">
        <v>1029</v>
      </c>
      <c r="N843" s="107">
        <v>3.9808917197452234E-2</v>
      </c>
      <c r="O843" s="107" t="s">
        <v>1029</v>
      </c>
      <c r="P843" s="107" t="s">
        <v>1029</v>
      </c>
      <c r="Q843" s="107">
        <v>7.9617834394904469E-2</v>
      </c>
      <c r="R843" s="107">
        <v>3.9808917197452234E-2</v>
      </c>
      <c r="S843" s="107" t="s">
        <v>1029</v>
      </c>
    </row>
    <row r="844" spans="2:19">
      <c r="B844" s="24">
        <v>2918000</v>
      </c>
      <c r="C844" s="273" t="s">
        <v>855</v>
      </c>
      <c r="D844" s="63">
        <v>100</v>
      </c>
      <c r="E844" s="107">
        <v>89.333333333333343</v>
      </c>
      <c r="F844" s="107">
        <v>7.5833333333333401</v>
      </c>
      <c r="G844" s="107">
        <v>0.25000000000000011</v>
      </c>
      <c r="H844" s="107">
        <v>1.6666666666666676</v>
      </c>
      <c r="I844" s="107">
        <v>0.5833333333333337</v>
      </c>
      <c r="J844" s="107">
        <v>8.3333333333333384E-2</v>
      </c>
      <c r="K844" s="107" t="s">
        <v>1029</v>
      </c>
      <c r="L844" s="107" t="s">
        <v>1029</v>
      </c>
      <c r="M844" s="107" t="s">
        <v>1029</v>
      </c>
      <c r="N844" s="107" t="s">
        <v>1029</v>
      </c>
      <c r="O844" s="107" t="s">
        <v>1029</v>
      </c>
      <c r="P844" s="107" t="s">
        <v>1029</v>
      </c>
      <c r="Q844" s="107">
        <v>0.16666666666666677</v>
      </c>
      <c r="R844" s="107">
        <v>8.3333333333333384E-2</v>
      </c>
      <c r="S844" s="107">
        <v>0.25000000000000011</v>
      </c>
    </row>
    <row r="845" spans="2:19">
      <c r="B845" s="24">
        <v>2919000</v>
      </c>
      <c r="C845" s="273" t="s">
        <v>856</v>
      </c>
      <c r="D845" s="63">
        <v>100</v>
      </c>
      <c r="E845" s="107">
        <v>95.641931684334509</v>
      </c>
      <c r="F845" s="107">
        <v>2.8268551236749095</v>
      </c>
      <c r="G845" s="107" t="s">
        <v>1029</v>
      </c>
      <c r="H845" s="107">
        <v>0.58892815076560612</v>
      </c>
      <c r="I845" s="107">
        <v>0.47114252061248491</v>
      </c>
      <c r="J845" s="107" t="s">
        <v>1029</v>
      </c>
      <c r="K845" s="107" t="s">
        <v>1029</v>
      </c>
      <c r="L845" s="107" t="s">
        <v>1029</v>
      </c>
      <c r="M845" s="107" t="s">
        <v>1029</v>
      </c>
      <c r="N845" s="107">
        <v>0.47114252061248491</v>
      </c>
      <c r="O845" s="107" t="s">
        <v>1029</v>
      </c>
      <c r="P845" s="107" t="s">
        <v>1029</v>
      </c>
      <c r="Q845" s="107" t="s">
        <v>1029</v>
      </c>
      <c r="R845" s="107" t="s">
        <v>1029</v>
      </c>
      <c r="S845" s="107" t="s">
        <v>1029</v>
      </c>
    </row>
    <row r="846" spans="2:19">
      <c r="B846" s="24">
        <v>2920000</v>
      </c>
      <c r="C846" s="273" t="s">
        <v>857</v>
      </c>
      <c r="D846" s="63">
        <v>100</v>
      </c>
      <c r="E846" s="107">
        <v>80.249999999999972</v>
      </c>
      <c r="F846" s="107" t="s">
        <v>1029</v>
      </c>
      <c r="G846" s="107" t="s">
        <v>1029</v>
      </c>
      <c r="H846" s="107" t="s">
        <v>1029</v>
      </c>
      <c r="I846" s="107">
        <v>19.749999999999993</v>
      </c>
      <c r="J846" s="107" t="s">
        <v>1029</v>
      </c>
      <c r="K846" s="107" t="s">
        <v>1029</v>
      </c>
      <c r="L846" s="107" t="s">
        <v>1029</v>
      </c>
      <c r="M846" s="107" t="s">
        <v>1029</v>
      </c>
      <c r="N846" s="107" t="s">
        <v>1029</v>
      </c>
      <c r="O846" s="107" t="s">
        <v>1029</v>
      </c>
      <c r="P846" s="107" t="s">
        <v>1029</v>
      </c>
      <c r="Q846" s="107" t="s">
        <v>1029</v>
      </c>
      <c r="R846" s="107" t="s">
        <v>1029</v>
      </c>
      <c r="S846" s="107" t="s">
        <v>1029</v>
      </c>
    </row>
    <row r="847" spans="2:19">
      <c r="B847" s="24">
        <v>2921000</v>
      </c>
      <c r="C847" s="273" t="s">
        <v>858</v>
      </c>
      <c r="D847" s="63">
        <v>100</v>
      </c>
      <c r="E847" s="107">
        <v>96.030871003307567</v>
      </c>
      <c r="F847" s="107">
        <v>2.0948180815876518</v>
      </c>
      <c r="G847" s="107" t="s">
        <v>1029</v>
      </c>
      <c r="H847" s="107" t="s">
        <v>1029</v>
      </c>
      <c r="I847" s="107">
        <v>0.99228224917309815</v>
      </c>
      <c r="J847" s="107">
        <v>0.66152149944873218</v>
      </c>
      <c r="K847" s="107" t="s">
        <v>1029</v>
      </c>
      <c r="L847" s="107" t="s">
        <v>1029</v>
      </c>
      <c r="M847" s="107" t="s">
        <v>1029</v>
      </c>
      <c r="N847" s="107" t="s">
        <v>1029</v>
      </c>
      <c r="O847" s="107" t="s">
        <v>1029</v>
      </c>
      <c r="P847" s="107" t="s">
        <v>1029</v>
      </c>
      <c r="Q847" s="107" t="s">
        <v>1029</v>
      </c>
      <c r="R847" s="107" t="s">
        <v>1029</v>
      </c>
      <c r="S847" s="107">
        <v>0.22050716648291074</v>
      </c>
    </row>
    <row r="848" spans="2:19">
      <c r="B848" s="24">
        <v>2922000</v>
      </c>
      <c r="C848" s="273" t="s">
        <v>859</v>
      </c>
      <c r="D848" s="63">
        <v>100</v>
      </c>
      <c r="E848" s="107">
        <v>90.929705215419517</v>
      </c>
      <c r="F848" s="107" t="s">
        <v>1029</v>
      </c>
      <c r="G848" s="107">
        <v>0.22675736961451243</v>
      </c>
      <c r="H848" s="107">
        <v>0.45351473922902485</v>
      </c>
      <c r="I848" s="107">
        <v>7.4829931972789101</v>
      </c>
      <c r="J848" s="107" t="s">
        <v>1029</v>
      </c>
      <c r="K848" s="107" t="s">
        <v>1029</v>
      </c>
      <c r="L848" s="107" t="s">
        <v>1029</v>
      </c>
      <c r="M848" s="107" t="s">
        <v>1029</v>
      </c>
      <c r="N848" s="107">
        <v>0.11337868480725621</v>
      </c>
      <c r="O848" s="107" t="s">
        <v>1029</v>
      </c>
      <c r="P848" s="107" t="s">
        <v>1029</v>
      </c>
      <c r="Q848" s="107" t="s">
        <v>1029</v>
      </c>
      <c r="R848" s="107">
        <v>0.11337868480725621</v>
      </c>
      <c r="S848" s="107">
        <v>0.68027210884353728</v>
      </c>
    </row>
    <row r="849" spans="2:19">
      <c r="B849" s="24">
        <v>2923000</v>
      </c>
      <c r="C849" s="273" t="s">
        <v>860</v>
      </c>
      <c r="D849" s="63">
        <v>100</v>
      </c>
      <c r="E849" s="107">
        <v>99.332962757087344</v>
      </c>
      <c r="F849" s="107">
        <v>0.38910505836575915</v>
      </c>
      <c r="G849" s="107">
        <v>5.558643690939416E-2</v>
      </c>
      <c r="H849" s="107" t="s">
        <v>1029</v>
      </c>
      <c r="I849" s="107">
        <v>5.558643690939416E-2</v>
      </c>
      <c r="J849" s="107" t="s">
        <v>1029</v>
      </c>
      <c r="K849" s="107" t="s">
        <v>1029</v>
      </c>
      <c r="L849" s="107" t="s">
        <v>1029</v>
      </c>
      <c r="M849" s="107" t="s">
        <v>1029</v>
      </c>
      <c r="N849" s="107" t="s">
        <v>1029</v>
      </c>
      <c r="O849" s="107" t="s">
        <v>1029</v>
      </c>
      <c r="P849" s="107">
        <v>5.558643690939416E-2</v>
      </c>
      <c r="Q849" s="107" t="s">
        <v>1029</v>
      </c>
      <c r="R849" s="107">
        <v>0.11117287381878832</v>
      </c>
      <c r="S849" s="107" t="s">
        <v>1029</v>
      </c>
    </row>
    <row r="850" spans="2:19">
      <c r="B850" s="24">
        <v>2924000</v>
      </c>
      <c r="C850" s="273" t="s">
        <v>861</v>
      </c>
      <c r="D850" s="63">
        <v>100</v>
      </c>
      <c r="E850" s="107">
        <v>98.16176470588232</v>
      </c>
      <c r="F850" s="107">
        <v>0.27573529411764708</v>
      </c>
      <c r="G850" s="107">
        <v>0.27573529411764708</v>
      </c>
      <c r="H850" s="107" t="s">
        <v>1029</v>
      </c>
      <c r="I850" s="107">
        <v>1.1029411764705883</v>
      </c>
      <c r="J850" s="107" t="s">
        <v>1029</v>
      </c>
      <c r="K850" s="107" t="s">
        <v>1029</v>
      </c>
      <c r="L850" s="107" t="s">
        <v>1029</v>
      </c>
      <c r="M850" s="107" t="s">
        <v>1029</v>
      </c>
      <c r="N850" s="107" t="s">
        <v>1029</v>
      </c>
      <c r="O850" s="107" t="s">
        <v>1029</v>
      </c>
      <c r="P850" s="107" t="s">
        <v>1029</v>
      </c>
      <c r="Q850" s="107" t="s">
        <v>1029</v>
      </c>
      <c r="R850" s="107">
        <v>0.18382352941176469</v>
      </c>
      <c r="S850" s="107" t="s">
        <v>1029</v>
      </c>
    </row>
    <row r="851" spans="2:19">
      <c r="B851" s="24">
        <v>2925000</v>
      </c>
      <c r="C851" s="273" t="s">
        <v>862</v>
      </c>
      <c r="D851" s="63">
        <v>100</v>
      </c>
      <c r="E851" s="107">
        <v>99.675587996755922</v>
      </c>
      <c r="F851" s="107" t="s">
        <v>1029</v>
      </c>
      <c r="G851" s="107">
        <v>8.1103000811030015E-2</v>
      </c>
      <c r="H851" s="107" t="s">
        <v>1029</v>
      </c>
      <c r="I851" s="107" t="s">
        <v>1029</v>
      </c>
      <c r="J851" s="107" t="s">
        <v>1029</v>
      </c>
      <c r="K851" s="107" t="s">
        <v>1029</v>
      </c>
      <c r="L851" s="107" t="s">
        <v>1029</v>
      </c>
      <c r="M851" s="107" t="s">
        <v>1029</v>
      </c>
      <c r="N851" s="107">
        <v>8.1103000811030015E-2</v>
      </c>
      <c r="O851" s="107" t="s">
        <v>1029</v>
      </c>
      <c r="P851" s="107" t="s">
        <v>1029</v>
      </c>
      <c r="Q851" s="107" t="s">
        <v>1029</v>
      </c>
      <c r="R851" s="107">
        <v>0.16220600162206003</v>
      </c>
      <c r="S851" s="107" t="s">
        <v>1029</v>
      </c>
    </row>
    <row r="852" spans="2:19">
      <c r="B852" s="24">
        <v>2926000</v>
      </c>
      <c r="C852" s="273" t="s">
        <v>863</v>
      </c>
      <c r="D852" s="63">
        <v>100</v>
      </c>
      <c r="E852" s="107">
        <v>99.804305283757245</v>
      </c>
      <c r="F852" s="107" t="s">
        <v>1029</v>
      </c>
      <c r="G852" s="107">
        <v>9.784735812133083E-2</v>
      </c>
      <c r="H852" s="107" t="s">
        <v>1029</v>
      </c>
      <c r="I852" s="107" t="s">
        <v>1029</v>
      </c>
      <c r="J852" s="107">
        <v>9.784735812133083E-2</v>
      </c>
      <c r="K852" s="107" t="s">
        <v>1029</v>
      </c>
      <c r="L852" s="107" t="s">
        <v>1029</v>
      </c>
      <c r="M852" s="107" t="s">
        <v>1029</v>
      </c>
      <c r="N852" s="107" t="s">
        <v>1029</v>
      </c>
      <c r="O852" s="107" t="s">
        <v>1029</v>
      </c>
      <c r="P852" s="107" t="s">
        <v>1029</v>
      </c>
      <c r="Q852" s="107" t="s">
        <v>1029</v>
      </c>
      <c r="R852" s="107" t="s">
        <v>1029</v>
      </c>
      <c r="S852" s="107" t="s">
        <v>1029</v>
      </c>
    </row>
    <row r="853" spans="2:19">
      <c r="B853" s="24">
        <v>2927000</v>
      </c>
      <c r="C853" s="273" t="s">
        <v>864</v>
      </c>
      <c r="D853" s="63">
        <v>100</v>
      </c>
      <c r="E853" s="107">
        <v>98.586572438162634</v>
      </c>
      <c r="F853" s="107">
        <v>0.90863200403836653</v>
      </c>
      <c r="G853" s="107" t="s">
        <v>1029</v>
      </c>
      <c r="H853" s="107">
        <v>5.0479555779909258E-2</v>
      </c>
      <c r="I853" s="107">
        <v>5.0479555779909258E-2</v>
      </c>
      <c r="J853" s="107" t="s">
        <v>1029</v>
      </c>
      <c r="K853" s="107" t="s">
        <v>1029</v>
      </c>
      <c r="L853" s="107" t="s">
        <v>1029</v>
      </c>
      <c r="M853" s="107" t="s">
        <v>1029</v>
      </c>
      <c r="N853" s="107" t="s">
        <v>1029</v>
      </c>
      <c r="O853" s="107" t="s">
        <v>1029</v>
      </c>
      <c r="P853" s="107" t="s">
        <v>1029</v>
      </c>
      <c r="Q853" s="107">
        <v>0.10095911155981852</v>
      </c>
      <c r="R853" s="107">
        <v>0.30287733467945549</v>
      </c>
      <c r="S853" s="107" t="s">
        <v>1029</v>
      </c>
    </row>
    <row r="854" spans="2:19">
      <c r="B854" s="24">
        <v>2928000</v>
      </c>
      <c r="C854" s="273" t="s">
        <v>865</v>
      </c>
      <c r="D854" s="63">
        <v>100</v>
      </c>
      <c r="E854" s="107">
        <v>100</v>
      </c>
      <c r="F854" s="107" t="s">
        <v>1029</v>
      </c>
      <c r="G854" s="107" t="s">
        <v>1029</v>
      </c>
      <c r="H854" s="107" t="s">
        <v>1029</v>
      </c>
      <c r="I854" s="107" t="s">
        <v>1029</v>
      </c>
      <c r="J854" s="107" t="s">
        <v>1029</v>
      </c>
      <c r="K854" s="107" t="s">
        <v>1029</v>
      </c>
      <c r="L854" s="107" t="s">
        <v>1029</v>
      </c>
      <c r="M854" s="107" t="s">
        <v>1029</v>
      </c>
      <c r="N854" s="107" t="s">
        <v>1029</v>
      </c>
      <c r="O854" s="107" t="s">
        <v>1029</v>
      </c>
      <c r="P854" s="107" t="s">
        <v>1029</v>
      </c>
      <c r="Q854" s="107" t="s">
        <v>1029</v>
      </c>
      <c r="R854" s="107" t="s">
        <v>1029</v>
      </c>
      <c r="S854" s="107" t="s">
        <v>1029</v>
      </c>
    </row>
    <row r="855" spans="2:19">
      <c r="B855" s="24">
        <v>2929000</v>
      </c>
      <c r="C855" s="273" t="s">
        <v>866</v>
      </c>
      <c r="D855" s="63">
        <v>100</v>
      </c>
      <c r="E855" s="107">
        <v>96.20253164556955</v>
      </c>
      <c r="F855" s="107" t="s">
        <v>1029</v>
      </c>
      <c r="G855" s="107">
        <v>0.25316455696202517</v>
      </c>
      <c r="H855" s="107" t="s">
        <v>1029</v>
      </c>
      <c r="I855" s="107">
        <v>1.5189873417721509</v>
      </c>
      <c r="J855" s="107" t="s">
        <v>1029</v>
      </c>
      <c r="K855" s="107" t="s">
        <v>1029</v>
      </c>
      <c r="L855" s="107" t="s">
        <v>1029</v>
      </c>
      <c r="M855" s="107" t="s">
        <v>1029</v>
      </c>
      <c r="N855" s="107" t="s">
        <v>1029</v>
      </c>
      <c r="O855" s="107" t="s">
        <v>1029</v>
      </c>
      <c r="P855" s="107" t="s">
        <v>1029</v>
      </c>
      <c r="Q855" s="107" t="s">
        <v>1029</v>
      </c>
      <c r="R855" s="107" t="s">
        <v>1029</v>
      </c>
      <c r="S855" s="107">
        <v>2.0253164556962013</v>
      </c>
    </row>
    <row r="856" spans="2:19">
      <c r="B856" s="24">
        <v>2930000</v>
      </c>
      <c r="C856" s="273" t="s">
        <v>867</v>
      </c>
      <c r="D856" s="63">
        <v>100</v>
      </c>
      <c r="E856" s="107">
        <v>96.650717703349358</v>
      </c>
      <c r="F856" s="107">
        <v>0.63795853269537539</v>
      </c>
      <c r="G856" s="107" t="s">
        <v>1029</v>
      </c>
      <c r="H856" s="107" t="s">
        <v>1029</v>
      </c>
      <c r="I856" s="107" t="s">
        <v>1029</v>
      </c>
      <c r="J856" s="107" t="s">
        <v>1029</v>
      </c>
      <c r="K856" s="107" t="s">
        <v>1029</v>
      </c>
      <c r="L856" s="107">
        <v>0.15948963317384385</v>
      </c>
      <c r="M856" s="107" t="s">
        <v>1029</v>
      </c>
      <c r="N856" s="107" t="s">
        <v>1029</v>
      </c>
      <c r="O856" s="107" t="s">
        <v>1029</v>
      </c>
      <c r="P856" s="107" t="s">
        <v>1029</v>
      </c>
      <c r="Q856" s="107">
        <v>1.116427432216907</v>
      </c>
      <c r="R856" s="107" t="s">
        <v>1029</v>
      </c>
      <c r="S856" s="107">
        <v>1.4354066985645946</v>
      </c>
    </row>
    <row r="857" spans="2:19">
      <c r="B857" s="24">
        <v>2931000</v>
      </c>
      <c r="C857" s="273" t="s">
        <v>868</v>
      </c>
      <c r="D857" s="63">
        <v>100</v>
      </c>
      <c r="E857" s="107">
        <v>99.190283400809776</v>
      </c>
      <c r="F857" s="107">
        <v>0.40485829959514169</v>
      </c>
      <c r="G857" s="107">
        <v>0.40485829959514169</v>
      </c>
      <c r="H857" s="107" t="s">
        <v>1029</v>
      </c>
      <c r="I857" s="107" t="s">
        <v>1029</v>
      </c>
      <c r="J857" s="107" t="s">
        <v>1029</v>
      </c>
      <c r="K857" s="107" t="s">
        <v>1029</v>
      </c>
      <c r="L857" s="107" t="s">
        <v>1029</v>
      </c>
      <c r="M857" s="107" t="s">
        <v>1029</v>
      </c>
      <c r="N857" s="107" t="s">
        <v>1029</v>
      </c>
      <c r="O857" s="107" t="s">
        <v>1029</v>
      </c>
      <c r="P857" s="107" t="s">
        <v>1029</v>
      </c>
      <c r="Q857" s="107" t="s">
        <v>1029</v>
      </c>
      <c r="R857" s="107" t="s">
        <v>1029</v>
      </c>
      <c r="S857" s="107" t="s">
        <v>1029</v>
      </c>
    </row>
    <row r="858" spans="2:19" s="54" customFormat="1">
      <c r="B858" s="296">
        <v>5700000</v>
      </c>
      <c r="C858" s="301" t="s">
        <v>869</v>
      </c>
      <c r="D858" s="291">
        <v>100</v>
      </c>
      <c r="E858" s="292">
        <v>97.700710941563869</v>
      </c>
      <c r="F858" s="292">
        <v>0.33986474770244496</v>
      </c>
      <c r="G858" s="292">
        <v>0.225420495925091</v>
      </c>
      <c r="H858" s="292">
        <v>0.25663256459164208</v>
      </c>
      <c r="I858" s="292">
        <v>0.68666551066412385</v>
      </c>
      <c r="J858" s="292">
        <v>0.15606034333275537</v>
      </c>
      <c r="K858" s="292">
        <v>3.4680076296167849E-3</v>
      </c>
      <c r="L858" s="292">
        <v>3.1212068666551063E-2</v>
      </c>
      <c r="M858" s="292">
        <v>2.4276053407317495E-2</v>
      </c>
      <c r="N858" s="292">
        <v>8.6700190740419639E-2</v>
      </c>
      <c r="O858" s="292">
        <v>1.3872030518467139E-2</v>
      </c>
      <c r="P858" s="292" t="s">
        <v>1029</v>
      </c>
      <c r="Q858" s="292">
        <v>0.13178428992543786</v>
      </c>
      <c r="R858" s="292">
        <v>0.18380440436968959</v>
      </c>
      <c r="S858" s="292">
        <v>0.15952835096237208</v>
      </c>
    </row>
    <row r="859" spans="2:19">
      <c r="B859" s="24">
        <v>5701000</v>
      </c>
      <c r="C859" s="273" t="s">
        <v>870</v>
      </c>
      <c r="D859" s="63">
        <v>100</v>
      </c>
      <c r="E859" s="107">
        <v>96.84078823897444</v>
      </c>
      <c r="F859" s="107">
        <v>0.54738817641539106</v>
      </c>
      <c r="G859" s="107">
        <v>0.45355020331560986</v>
      </c>
      <c r="H859" s="107">
        <v>0.37535189239912531</v>
      </c>
      <c r="I859" s="107">
        <v>0.4222708789490161</v>
      </c>
      <c r="J859" s="107">
        <v>0.48482952768220366</v>
      </c>
      <c r="K859" s="107" t="s">
        <v>1029</v>
      </c>
      <c r="L859" s="107">
        <v>1.5639662183296887E-2</v>
      </c>
      <c r="M859" s="107">
        <v>7.8198310916484437E-2</v>
      </c>
      <c r="N859" s="107">
        <v>7.8198310916484437E-2</v>
      </c>
      <c r="O859" s="107" t="s">
        <v>1029</v>
      </c>
      <c r="P859" s="107" t="s">
        <v>1029</v>
      </c>
      <c r="Q859" s="107">
        <v>0.26587425711604712</v>
      </c>
      <c r="R859" s="107">
        <v>0.29715358148264087</v>
      </c>
      <c r="S859" s="107">
        <v>0.140756959649672</v>
      </c>
    </row>
    <row r="860" spans="2:19">
      <c r="B860" s="24">
        <v>5702000</v>
      </c>
      <c r="C860" s="273" t="s">
        <v>871</v>
      </c>
      <c r="D860" s="63">
        <v>100</v>
      </c>
      <c r="E860" s="107">
        <v>95.62302839116721</v>
      </c>
      <c r="F860" s="107" t="s">
        <v>1029</v>
      </c>
      <c r="G860" s="107">
        <v>0.31545741324921128</v>
      </c>
      <c r="H860" s="107">
        <v>0.23659305993690849</v>
      </c>
      <c r="I860" s="107">
        <v>3.2334384858044158</v>
      </c>
      <c r="J860" s="107">
        <v>7.8864353312302821E-2</v>
      </c>
      <c r="K860" s="107" t="s">
        <v>1029</v>
      </c>
      <c r="L860" s="107" t="s">
        <v>1029</v>
      </c>
      <c r="M860" s="107" t="s">
        <v>1029</v>
      </c>
      <c r="N860" s="107">
        <v>3.943217665615141E-2</v>
      </c>
      <c r="O860" s="107" t="s">
        <v>1029</v>
      </c>
      <c r="P860" s="107" t="s">
        <v>1029</v>
      </c>
      <c r="Q860" s="107">
        <v>7.8864353312302821E-2</v>
      </c>
      <c r="R860" s="107">
        <v>0.35488958990536268</v>
      </c>
      <c r="S860" s="107">
        <v>3.943217665615141E-2</v>
      </c>
    </row>
    <row r="861" spans="2:19">
      <c r="B861" s="24">
        <v>5710000</v>
      </c>
      <c r="C861" s="273" t="s">
        <v>872</v>
      </c>
      <c r="D861" s="63">
        <v>100</v>
      </c>
      <c r="E861" s="107">
        <v>98.637137989778651</v>
      </c>
      <c r="F861" s="107">
        <v>0.51107325383305002</v>
      </c>
      <c r="G861" s="107" t="s">
        <v>1029</v>
      </c>
      <c r="H861" s="107" t="s">
        <v>1029</v>
      </c>
      <c r="I861" s="107" t="s">
        <v>1029</v>
      </c>
      <c r="J861" s="107" t="s">
        <v>1029</v>
      </c>
      <c r="K861" s="107" t="s">
        <v>1029</v>
      </c>
      <c r="L861" s="107" t="s">
        <v>1029</v>
      </c>
      <c r="M861" s="107">
        <v>0.17035775127768332</v>
      </c>
      <c r="N861" s="107">
        <v>0.68143100511073329</v>
      </c>
      <c r="O861" s="107" t="s">
        <v>1029</v>
      </c>
      <c r="P861" s="107" t="s">
        <v>1029</v>
      </c>
      <c r="Q861" s="107" t="s">
        <v>1029</v>
      </c>
      <c r="R861" s="107" t="s">
        <v>1029</v>
      </c>
      <c r="S861" s="107" t="s">
        <v>1029</v>
      </c>
    </row>
    <row r="862" spans="2:19">
      <c r="B862" s="24">
        <v>5711000</v>
      </c>
      <c r="C862" s="273" t="s">
        <v>873</v>
      </c>
      <c r="D862" s="63">
        <v>100</v>
      </c>
      <c r="E862" s="107">
        <v>98.991935483870947</v>
      </c>
      <c r="F862" s="107">
        <v>0.40322580645161282</v>
      </c>
      <c r="G862" s="107" t="s">
        <v>1029</v>
      </c>
      <c r="H862" s="107" t="s">
        <v>1029</v>
      </c>
      <c r="I862" s="107" t="s">
        <v>1029</v>
      </c>
      <c r="J862" s="107">
        <v>0.40322580645161282</v>
      </c>
      <c r="K862" s="107" t="s">
        <v>1029</v>
      </c>
      <c r="L862" s="107" t="s">
        <v>1029</v>
      </c>
      <c r="M862" s="107" t="s">
        <v>1029</v>
      </c>
      <c r="N862" s="107" t="s">
        <v>1029</v>
      </c>
      <c r="O862" s="107" t="s">
        <v>1029</v>
      </c>
      <c r="P862" s="107" t="s">
        <v>1029</v>
      </c>
      <c r="Q862" s="107" t="s">
        <v>1029</v>
      </c>
      <c r="R862" s="107">
        <v>0.20161290322580641</v>
      </c>
      <c r="S862" s="107" t="s">
        <v>1029</v>
      </c>
    </row>
    <row r="863" spans="2:19">
      <c r="B863" s="24">
        <v>5712000</v>
      </c>
      <c r="C863" s="273" t="s">
        <v>874</v>
      </c>
      <c r="D863" s="63">
        <v>100</v>
      </c>
      <c r="E863" s="107">
        <v>98.88226527570778</v>
      </c>
      <c r="F863" s="107">
        <v>0.14903129657227993</v>
      </c>
      <c r="G863" s="107" t="s">
        <v>1029</v>
      </c>
      <c r="H863" s="107">
        <v>0.37257824143069979</v>
      </c>
      <c r="I863" s="107" t="s">
        <v>1029</v>
      </c>
      <c r="J863" s="107" t="s">
        <v>1029</v>
      </c>
      <c r="K863" s="107" t="s">
        <v>1029</v>
      </c>
      <c r="L863" s="107">
        <v>0.11177347242920994</v>
      </c>
      <c r="M863" s="107" t="s">
        <v>1029</v>
      </c>
      <c r="N863" s="107" t="s">
        <v>1029</v>
      </c>
      <c r="O863" s="107" t="s">
        <v>1029</v>
      </c>
      <c r="P863" s="107" t="s">
        <v>1029</v>
      </c>
      <c r="Q863" s="107" t="s">
        <v>1029</v>
      </c>
      <c r="R863" s="107">
        <v>0.40983606557376984</v>
      </c>
      <c r="S863" s="107">
        <v>7.4515648286139963E-2</v>
      </c>
    </row>
    <row r="864" spans="2:19">
      <c r="B864" s="24">
        <v>5713000</v>
      </c>
      <c r="C864" s="273" t="s">
        <v>875</v>
      </c>
      <c r="D864" s="63">
        <v>100</v>
      </c>
      <c r="E864" s="107">
        <v>98.084677419354776</v>
      </c>
      <c r="F864" s="107" t="s">
        <v>1029</v>
      </c>
      <c r="G864" s="107">
        <v>0.10080645161290307</v>
      </c>
      <c r="H864" s="107" t="s">
        <v>1029</v>
      </c>
      <c r="I864" s="107">
        <v>0.70564516129032151</v>
      </c>
      <c r="J864" s="107" t="s">
        <v>1029</v>
      </c>
      <c r="K864" s="107" t="s">
        <v>1029</v>
      </c>
      <c r="L864" s="107">
        <v>0.20161290322580613</v>
      </c>
      <c r="M864" s="107" t="s">
        <v>1029</v>
      </c>
      <c r="N864" s="107">
        <v>0.10080645161290307</v>
      </c>
      <c r="O864" s="107">
        <v>0.10080645161290307</v>
      </c>
      <c r="P864" s="107" t="s">
        <v>1029</v>
      </c>
      <c r="Q864" s="107" t="s">
        <v>1029</v>
      </c>
      <c r="R864" s="107" t="s">
        <v>1029</v>
      </c>
      <c r="S864" s="107">
        <v>0.70564516129032151</v>
      </c>
    </row>
    <row r="865" spans="2:19">
      <c r="B865" s="24">
        <v>5714000</v>
      </c>
      <c r="C865" s="273" t="s">
        <v>876</v>
      </c>
      <c r="D865" s="63">
        <v>100</v>
      </c>
      <c r="E865" s="107">
        <v>98.783783783783832</v>
      </c>
      <c r="F865" s="107">
        <v>1.0810810810810816</v>
      </c>
      <c r="G865" s="107" t="s">
        <v>1029</v>
      </c>
      <c r="H865" s="107" t="s">
        <v>1029</v>
      </c>
      <c r="I865" s="107" t="s">
        <v>1029</v>
      </c>
      <c r="J865" s="107" t="s">
        <v>1029</v>
      </c>
      <c r="K865" s="107" t="s">
        <v>1029</v>
      </c>
      <c r="L865" s="107" t="s">
        <v>1029</v>
      </c>
      <c r="M865" s="107" t="s">
        <v>1029</v>
      </c>
      <c r="N865" s="107" t="s">
        <v>1029</v>
      </c>
      <c r="O865" s="107" t="s">
        <v>1029</v>
      </c>
      <c r="P865" s="107" t="s">
        <v>1029</v>
      </c>
      <c r="Q865" s="107" t="s">
        <v>1029</v>
      </c>
      <c r="R865" s="107" t="s">
        <v>1029</v>
      </c>
      <c r="S865" s="107">
        <v>0.1351351351351352</v>
      </c>
    </row>
    <row r="866" spans="2:19">
      <c r="B866" s="24">
        <v>5715000</v>
      </c>
      <c r="C866" s="273" t="s">
        <v>877</v>
      </c>
      <c r="D866" s="63">
        <v>100</v>
      </c>
      <c r="E866" s="107">
        <v>95.143884892086476</v>
      </c>
      <c r="F866" s="107">
        <v>0.89928057553956853</v>
      </c>
      <c r="G866" s="107" t="s">
        <v>1029</v>
      </c>
      <c r="H866" s="107" t="s">
        <v>1029</v>
      </c>
      <c r="I866" s="107">
        <v>3.4172661870503616</v>
      </c>
      <c r="J866" s="107">
        <v>0.35971223021582738</v>
      </c>
      <c r="K866" s="107" t="s">
        <v>1029</v>
      </c>
      <c r="L866" s="107" t="s">
        <v>1029</v>
      </c>
      <c r="M866" s="107" t="s">
        <v>1029</v>
      </c>
      <c r="N866" s="107" t="s">
        <v>1029</v>
      </c>
      <c r="O866" s="107" t="s">
        <v>1029</v>
      </c>
      <c r="P866" s="107" t="s">
        <v>1029</v>
      </c>
      <c r="Q866" s="107" t="s">
        <v>1029</v>
      </c>
      <c r="R866" s="107" t="s">
        <v>1029</v>
      </c>
      <c r="S866" s="107">
        <v>0.17985611510791369</v>
      </c>
    </row>
    <row r="867" spans="2:19">
      <c r="B867" s="24">
        <v>5716000</v>
      </c>
      <c r="C867" s="273" t="s">
        <v>878</v>
      </c>
      <c r="D867" s="63">
        <v>100</v>
      </c>
      <c r="E867" s="107">
        <v>99.812382739211998</v>
      </c>
      <c r="F867" s="107" t="s">
        <v>1029</v>
      </c>
      <c r="G867" s="107" t="s">
        <v>1029</v>
      </c>
      <c r="H867" s="107" t="s">
        <v>1029</v>
      </c>
      <c r="I867" s="107" t="s">
        <v>1029</v>
      </c>
      <c r="J867" s="107" t="s">
        <v>1029</v>
      </c>
      <c r="K867" s="107" t="s">
        <v>1029</v>
      </c>
      <c r="L867" s="107" t="s">
        <v>1029</v>
      </c>
      <c r="M867" s="107" t="s">
        <v>1029</v>
      </c>
      <c r="N867" s="107" t="s">
        <v>1029</v>
      </c>
      <c r="O867" s="107" t="s">
        <v>1029</v>
      </c>
      <c r="P867" s="107" t="s">
        <v>1029</v>
      </c>
      <c r="Q867" s="107">
        <v>0.18761726078799226</v>
      </c>
      <c r="R867" s="107" t="s">
        <v>1029</v>
      </c>
      <c r="S867" s="107" t="s">
        <v>1029</v>
      </c>
    </row>
    <row r="868" spans="2:19">
      <c r="B868" s="24">
        <v>5717000</v>
      </c>
      <c r="C868" s="273" t="s">
        <v>879</v>
      </c>
      <c r="D868" s="63">
        <v>100</v>
      </c>
      <c r="E868" s="107">
        <v>99.647058823529349</v>
      </c>
      <c r="F868" s="107" t="s">
        <v>1029</v>
      </c>
      <c r="G868" s="107">
        <v>0.35294117647058837</v>
      </c>
      <c r="H868" s="107" t="s">
        <v>1029</v>
      </c>
      <c r="I868" s="107" t="s">
        <v>1029</v>
      </c>
      <c r="J868" s="107" t="s">
        <v>1029</v>
      </c>
      <c r="K868" s="107" t="s">
        <v>1029</v>
      </c>
      <c r="L868" s="107" t="s">
        <v>1029</v>
      </c>
      <c r="M868" s="107" t="s">
        <v>1029</v>
      </c>
      <c r="N868" s="107" t="s">
        <v>1029</v>
      </c>
      <c r="O868" s="107" t="s">
        <v>1029</v>
      </c>
      <c r="P868" s="107" t="s">
        <v>1029</v>
      </c>
      <c r="Q868" s="107" t="s">
        <v>1029</v>
      </c>
      <c r="R868" s="107" t="s">
        <v>1029</v>
      </c>
      <c r="S868" s="107" t="s">
        <v>1029</v>
      </c>
    </row>
    <row r="869" spans="2:19">
      <c r="B869" s="24">
        <v>5718000</v>
      </c>
      <c r="C869" s="273" t="s">
        <v>880</v>
      </c>
      <c r="D869" s="63">
        <v>100</v>
      </c>
      <c r="E869" s="107">
        <v>97.698504027618043</v>
      </c>
      <c r="F869" s="107" t="s">
        <v>1029</v>
      </c>
      <c r="G869" s="107">
        <v>0.46029919447640977</v>
      </c>
      <c r="H869" s="107" t="s">
        <v>1029</v>
      </c>
      <c r="I869" s="107" t="s">
        <v>1029</v>
      </c>
      <c r="J869" s="107" t="s">
        <v>1029</v>
      </c>
      <c r="K869" s="107" t="s">
        <v>1029</v>
      </c>
      <c r="L869" s="107">
        <v>0.23014959723820488</v>
      </c>
      <c r="M869" s="107" t="s">
        <v>1029</v>
      </c>
      <c r="N869" s="107" t="s">
        <v>1029</v>
      </c>
      <c r="O869" s="107" t="s">
        <v>1029</v>
      </c>
      <c r="P869" s="107" t="s">
        <v>1029</v>
      </c>
      <c r="Q869" s="107" t="s">
        <v>1029</v>
      </c>
      <c r="R869" s="107" t="s">
        <v>1029</v>
      </c>
      <c r="S869" s="107">
        <v>1.6110471806674342</v>
      </c>
    </row>
    <row r="870" spans="2:19">
      <c r="B870" s="24">
        <v>5719000</v>
      </c>
      <c r="C870" s="273" t="s">
        <v>881</v>
      </c>
      <c r="D870" s="63">
        <v>100</v>
      </c>
      <c r="E870" s="107">
        <v>97.505091649694762</v>
      </c>
      <c r="F870" s="107" t="s">
        <v>1029</v>
      </c>
      <c r="G870" s="107">
        <v>0.66191446028513357</v>
      </c>
      <c r="H870" s="107" t="s">
        <v>1029</v>
      </c>
      <c r="I870" s="107">
        <v>1.476578411405298</v>
      </c>
      <c r="J870" s="107" t="s">
        <v>1029</v>
      </c>
      <c r="K870" s="107" t="s">
        <v>1029</v>
      </c>
      <c r="L870" s="107" t="s">
        <v>1029</v>
      </c>
      <c r="M870" s="107" t="s">
        <v>1029</v>
      </c>
      <c r="N870" s="107">
        <v>5.0916496945010277E-2</v>
      </c>
      <c r="O870" s="107" t="s">
        <v>1029</v>
      </c>
      <c r="P870" s="107" t="s">
        <v>1029</v>
      </c>
      <c r="Q870" s="107">
        <v>0.20366598778004111</v>
      </c>
      <c r="R870" s="107">
        <v>0.10183299389002055</v>
      </c>
      <c r="S870" s="107" t="s">
        <v>1029</v>
      </c>
    </row>
    <row r="871" spans="2:19">
      <c r="B871" s="24">
        <v>5720000</v>
      </c>
      <c r="C871" s="273" t="s">
        <v>882</v>
      </c>
      <c r="D871" s="63">
        <v>100</v>
      </c>
      <c r="E871" s="107">
        <v>98.371335504885991</v>
      </c>
      <c r="F871" s="107" t="s">
        <v>1029</v>
      </c>
      <c r="G871" s="107" t="s">
        <v>1029</v>
      </c>
      <c r="H871" s="107" t="s">
        <v>1029</v>
      </c>
      <c r="I871" s="107">
        <v>0.16286644951140067</v>
      </c>
      <c r="J871" s="107">
        <v>0.16286644951140067</v>
      </c>
      <c r="K871" s="107" t="s">
        <v>1029</v>
      </c>
      <c r="L871" s="107" t="s">
        <v>1029</v>
      </c>
      <c r="M871" s="107" t="s">
        <v>1029</v>
      </c>
      <c r="N871" s="107" t="s">
        <v>1029</v>
      </c>
      <c r="O871" s="107" t="s">
        <v>1029</v>
      </c>
      <c r="P871" s="107" t="s">
        <v>1029</v>
      </c>
      <c r="Q871" s="107">
        <v>1.3029315960912053</v>
      </c>
      <c r="R871" s="107" t="s">
        <v>1029</v>
      </c>
      <c r="S871" s="107" t="s">
        <v>1029</v>
      </c>
    </row>
    <row r="872" spans="2:19">
      <c r="B872" s="24">
        <v>5721000</v>
      </c>
      <c r="C872" s="273" t="s">
        <v>883</v>
      </c>
      <c r="D872" s="63">
        <v>100</v>
      </c>
      <c r="E872" s="107">
        <v>97.82608695652192</v>
      </c>
      <c r="F872" s="107">
        <v>0.36231884057971059</v>
      </c>
      <c r="G872" s="107" t="s">
        <v>1029</v>
      </c>
      <c r="H872" s="107" t="s">
        <v>1029</v>
      </c>
      <c r="I872" s="107" t="s">
        <v>1029</v>
      </c>
      <c r="J872" s="107" t="s">
        <v>1029</v>
      </c>
      <c r="K872" s="107" t="s">
        <v>1029</v>
      </c>
      <c r="L872" s="107" t="s">
        <v>1029</v>
      </c>
      <c r="M872" s="107" t="s">
        <v>1029</v>
      </c>
      <c r="N872" s="107" t="s">
        <v>1029</v>
      </c>
      <c r="O872" s="107">
        <v>0.54347826086956585</v>
      </c>
      <c r="P872" s="107" t="s">
        <v>1029</v>
      </c>
      <c r="Q872" s="107" t="s">
        <v>1029</v>
      </c>
      <c r="R872" s="107" t="s">
        <v>1029</v>
      </c>
      <c r="S872" s="107">
        <v>1.2681159420289871</v>
      </c>
    </row>
    <row r="873" spans="2:19">
      <c r="B873" s="24">
        <v>5722000</v>
      </c>
      <c r="C873" s="273" t="s">
        <v>884</v>
      </c>
      <c r="D873" s="63">
        <v>100</v>
      </c>
      <c r="E873" s="107">
        <v>99.013157894736878</v>
      </c>
      <c r="F873" s="107" t="s">
        <v>1029</v>
      </c>
      <c r="G873" s="107">
        <v>0.98684210526315819</v>
      </c>
      <c r="H873" s="107" t="s">
        <v>1029</v>
      </c>
      <c r="I873" s="107" t="s">
        <v>1029</v>
      </c>
      <c r="J873" s="107" t="s">
        <v>1029</v>
      </c>
      <c r="K873" s="107" t="s">
        <v>1029</v>
      </c>
      <c r="L873" s="107" t="s">
        <v>1029</v>
      </c>
      <c r="M873" s="107" t="s">
        <v>1029</v>
      </c>
      <c r="N873" s="107" t="s">
        <v>1029</v>
      </c>
      <c r="O873" s="107" t="s">
        <v>1029</v>
      </c>
      <c r="P873" s="107" t="s">
        <v>1029</v>
      </c>
      <c r="Q873" s="107" t="s">
        <v>1029</v>
      </c>
      <c r="R873" s="107" t="s">
        <v>1029</v>
      </c>
      <c r="S873" s="107" t="s">
        <v>1029</v>
      </c>
    </row>
    <row r="874" spans="2:19">
      <c r="B874" s="24">
        <v>5723000</v>
      </c>
      <c r="C874" s="277" t="s">
        <v>885</v>
      </c>
      <c r="D874" s="63">
        <v>100</v>
      </c>
      <c r="E874" s="107">
        <v>96.819787985865744</v>
      </c>
      <c r="F874" s="107">
        <v>0.35335689045936408</v>
      </c>
      <c r="G874" s="107">
        <v>0.35335689045936408</v>
      </c>
      <c r="H874" s="107" t="s">
        <v>1029</v>
      </c>
      <c r="I874" s="107">
        <v>2.2379269729093059</v>
      </c>
      <c r="J874" s="107" t="s">
        <v>1029</v>
      </c>
      <c r="K874" s="107">
        <v>0.11778563015312138</v>
      </c>
      <c r="L874" s="107">
        <v>0.11778563015312138</v>
      </c>
      <c r="M874" s="107" t="s">
        <v>1029</v>
      </c>
      <c r="N874" s="107" t="s">
        <v>1029</v>
      </c>
      <c r="O874" s="107" t="s">
        <v>1029</v>
      </c>
      <c r="P874" s="107" t="s">
        <v>1029</v>
      </c>
      <c r="Q874" s="107" t="s">
        <v>1029</v>
      </c>
      <c r="R874" s="107" t="s">
        <v>1029</v>
      </c>
      <c r="S874" s="107" t="s">
        <v>1029</v>
      </c>
    </row>
    <row r="875" spans="2:19">
      <c r="B875" s="24">
        <v>5724000</v>
      </c>
      <c r="C875" s="277" t="s">
        <v>886</v>
      </c>
      <c r="D875" s="63">
        <v>100</v>
      </c>
      <c r="E875" s="107">
        <v>100</v>
      </c>
      <c r="F875" s="107" t="s">
        <v>1029</v>
      </c>
      <c r="G875" s="107" t="s">
        <v>1029</v>
      </c>
      <c r="H875" s="107" t="s">
        <v>1029</v>
      </c>
      <c r="I875" s="107" t="s">
        <v>1029</v>
      </c>
      <c r="J875" s="107" t="s">
        <v>1029</v>
      </c>
      <c r="K875" s="107" t="s">
        <v>1029</v>
      </c>
      <c r="L875" s="107" t="s">
        <v>1029</v>
      </c>
      <c r="M875" s="107" t="s">
        <v>1029</v>
      </c>
      <c r="N875" s="107" t="s">
        <v>1029</v>
      </c>
      <c r="O875" s="107" t="s">
        <v>1029</v>
      </c>
      <c r="P875" s="107" t="s">
        <v>1029</v>
      </c>
      <c r="Q875" s="107" t="s">
        <v>1029</v>
      </c>
      <c r="R875" s="107" t="s">
        <v>1029</v>
      </c>
      <c r="S875" s="107" t="s">
        <v>1029</v>
      </c>
    </row>
    <row r="876" spans="2:19">
      <c r="B876" s="24">
        <v>5725000</v>
      </c>
      <c r="C876" s="277" t="s">
        <v>887</v>
      </c>
      <c r="D876" s="63">
        <v>100</v>
      </c>
      <c r="E876" s="107">
        <v>99.279279279279322</v>
      </c>
      <c r="F876" s="107" t="s">
        <v>1029</v>
      </c>
      <c r="G876" s="107" t="s">
        <v>1029</v>
      </c>
      <c r="H876" s="107" t="s">
        <v>1029</v>
      </c>
      <c r="I876" s="107" t="s">
        <v>1029</v>
      </c>
      <c r="J876" s="107" t="s">
        <v>1029</v>
      </c>
      <c r="K876" s="107" t="s">
        <v>1029</v>
      </c>
      <c r="L876" s="107" t="s">
        <v>1029</v>
      </c>
      <c r="M876" s="107">
        <v>0.18018018018018017</v>
      </c>
      <c r="N876" s="107" t="s">
        <v>1029</v>
      </c>
      <c r="O876" s="107" t="s">
        <v>1029</v>
      </c>
      <c r="P876" s="107" t="s">
        <v>1029</v>
      </c>
      <c r="Q876" s="107">
        <v>0.18018018018018017</v>
      </c>
      <c r="R876" s="107">
        <v>0.18018018018018017</v>
      </c>
      <c r="S876" s="107">
        <v>0.18018018018018017</v>
      </c>
    </row>
    <row r="877" spans="2:19">
      <c r="B877" s="24">
        <v>5726000</v>
      </c>
      <c r="C877" s="277" t="s">
        <v>888</v>
      </c>
      <c r="D877" s="63">
        <v>100</v>
      </c>
      <c r="E877" s="107">
        <v>97.552447552447532</v>
      </c>
      <c r="F877" s="107">
        <v>0.1748251748251749</v>
      </c>
      <c r="G877" s="107" t="s">
        <v>1029</v>
      </c>
      <c r="H877" s="107">
        <v>0.3496503496503498</v>
      </c>
      <c r="I877" s="107">
        <v>1.2237762237762244</v>
      </c>
      <c r="J877" s="107" t="s">
        <v>1029</v>
      </c>
      <c r="K877" s="107" t="s">
        <v>1029</v>
      </c>
      <c r="L877" s="107" t="s">
        <v>1029</v>
      </c>
      <c r="M877" s="107" t="s">
        <v>1029</v>
      </c>
      <c r="N877" s="107" t="s">
        <v>1029</v>
      </c>
      <c r="O877" s="107" t="s">
        <v>1029</v>
      </c>
      <c r="P877" s="107" t="s">
        <v>1029</v>
      </c>
      <c r="Q877" s="107">
        <v>0.5244755244755247</v>
      </c>
      <c r="R877" s="107" t="s">
        <v>1029</v>
      </c>
      <c r="S877" s="107">
        <v>0.1748251748251749</v>
      </c>
    </row>
    <row r="878" spans="2:19">
      <c r="B878" s="24">
        <v>5727000</v>
      </c>
      <c r="C878" s="273" t="s">
        <v>889</v>
      </c>
      <c r="D878" s="63">
        <v>100</v>
      </c>
      <c r="E878" s="107">
        <v>97.652582159624373</v>
      </c>
      <c r="F878" s="107">
        <v>2.0344287949921744</v>
      </c>
      <c r="G878" s="107">
        <v>0.15649452269170572</v>
      </c>
      <c r="H878" s="107" t="s">
        <v>1029</v>
      </c>
      <c r="I878" s="107" t="s">
        <v>1029</v>
      </c>
      <c r="J878" s="107" t="s">
        <v>1029</v>
      </c>
      <c r="K878" s="107" t="s">
        <v>1029</v>
      </c>
      <c r="L878" s="107" t="s">
        <v>1029</v>
      </c>
      <c r="M878" s="107" t="s">
        <v>1029</v>
      </c>
      <c r="N878" s="107" t="s">
        <v>1029</v>
      </c>
      <c r="O878" s="107" t="s">
        <v>1029</v>
      </c>
      <c r="P878" s="107" t="s">
        <v>1029</v>
      </c>
      <c r="Q878" s="107">
        <v>0.15649452269170572</v>
      </c>
      <c r="R878" s="107" t="s">
        <v>1029</v>
      </c>
      <c r="S878" s="107" t="s">
        <v>1029</v>
      </c>
    </row>
    <row r="879" spans="2:19">
      <c r="B879" s="24">
        <v>5728000</v>
      </c>
      <c r="C879" s="273" t="s">
        <v>890</v>
      </c>
      <c r="D879" s="63">
        <v>100</v>
      </c>
      <c r="E879" s="107">
        <v>99.553239017125776</v>
      </c>
      <c r="F879" s="107" t="s">
        <v>1029</v>
      </c>
      <c r="G879" s="107" t="s">
        <v>1029</v>
      </c>
      <c r="H879" s="107" t="s">
        <v>1029</v>
      </c>
      <c r="I879" s="107" t="s">
        <v>1029</v>
      </c>
      <c r="J879" s="107">
        <v>0.29784065524944153</v>
      </c>
      <c r="K879" s="107" t="s">
        <v>1029</v>
      </c>
      <c r="L879" s="107" t="s">
        <v>1029</v>
      </c>
      <c r="M879" s="107" t="s">
        <v>1029</v>
      </c>
      <c r="N879" s="107" t="s">
        <v>1029</v>
      </c>
      <c r="O879" s="107" t="s">
        <v>1029</v>
      </c>
      <c r="P879" s="107" t="s">
        <v>1029</v>
      </c>
      <c r="Q879" s="107" t="s">
        <v>1029</v>
      </c>
      <c r="R879" s="107" t="s">
        <v>1029</v>
      </c>
      <c r="S879" s="107">
        <v>0.14892032762472077</v>
      </c>
    </row>
    <row r="880" spans="2:19">
      <c r="B880" s="24">
        <v>5729000</v>
      </c>
      <c r="C880" s="273" t="s">
        <v>891</v>
      </c>
      <c r="D880" s="63">
        <v>100</v>
      </c>
      <c r="E880" s="107">
        <v>99.75062344139657</v>
      </c>
      <c r="F880" s="107">
        <v>0.12468827930174572</v>
      </c>
      <c r="G880" s="107" t="s">
        <v>1029</v>
      </c>
      <c r="H880" s="107">
        <v>0.12468827930174572</v>
      </c>
      <c r="I880" s="107" t="s">
        <v>1029</v>
      </c>
      <c r="J880" s="107" t="s">
        <v>1029</v>
      </c>
      <c r="K880" s="107" t="s">
        <v>1029</v>
      </c>
      <c r="L880" s="107" t="s">
        <v>1029</v>
      </c>
      <c r="M880" s="107" t="s">
        <v>1029</v>
      </c>
      <c r="N880" s="107" t="s">
        <v>1029</v>
      </c>
      <c r="O880" s="107" t="s">
        <v>1029</v>
      </c>
      <c r="P880" s="107" t="s">
        <v>1029</v>
      </c>
      <c r="Q880" s="107" t="s">
        <v>1029</v>
      </c>
      <c r="R880" s="107" t="s">
        <v>1029</v>
      </c>
      <c r="S880" s="107" t="s">
        <v>1029</v>
      </c>
    </row>
    <row r="881" spans="2:19">
      <c r="B881" s="24">
        <v>5730000</v>
      </c>
      <c r="C881" s="273" t="s">
        <v>892</v>
      </c>
      <c r="D881" s="63">
        <v>100</v>
      </c>
      <c r="E881" s="107">
        <v>99.564744287269008</v>
      </c>
      <c r="F881" s="107">
        <v>0.32644178454842254</v>
      </c>
      <c r="G881" s="107" t="s">
        <v>1029</v>
      </c>
      <c r="H881" s="107" t="s">
        <v>1029</v>
      </c>
      <c r="I881" s="107" t="s">
        <v>1029</v>
      </c>
      <c r="J881" s="107">
        <v>5.4406964091403755E-2</v>
      </c>
      <c r="K881" s="107" t="s">
        <v>1029</v>
      </c>
      <c r="L881" s="107" t="s">
        <v>1029</v>
      </c>
      <c r="M881" s="107" t="s">
        <v>1029</v>
      </c>
      <c r="N881" s="107">
        <v>5.4406964091403755E-2</v>
      </c>
      <c r="O881" s="107" t="s">
        <v>1029</v>
      </c>
      <c r="P881" s="107" t="s">
        <v>1029</v>
      </c>
      <c r="Q881" s="107" t="s">
        <v>1029</v>
      </c>
      <c r="R881" s="107" t="s">
        <v>1029</v>
      </c>
      <c r="S881" s="107" t="s">
        <v>1029</v>
      </c>
    </row>
    <row r="882" spans="2:19">
      <c r="B882" s="24">
        <v>5731000</v>
      </c>
      <c r="C882" s="273" t="s">
        <v>893</v>
      </c>
      <c r="D882" s="63">
        <v>100</v>
      </c>
      <c r="E882" s="107">
        <v>90.749999999999858</v>
      </c>
      <c r="F882" s="107">
        <v>3.7499999999999969</v>
      </c>
      <c r="G882" s="107" t="s">
        <v>1029</v>
      </c>
      <c r="H882" s="107">
        <v>0.24999999999999978</v>
      </c>
      <c r="I882" s="107">
        <v>1.7499999999999984</v>
      </c>
      <c r="J882" s="107">
        <v>0.49999999999999956</v>
      </c>
      <c r="K882" s="107" t="s">
        <v>1029</v>
      </c>
      <c r="L882" s="107" t="s">
        <v>1029</v>
      </c>
      <c r="M882" s="107" t="s">
        <v>1029</v>
      </c>
      <c r="N882" s="107">
        <v>0.49999999999999956</v>
      </c>
      <c r="O882" s="107" t="s">
        <v>1029</v>
      </c>
      <c r="P882" s="107" t="s">
        <v>1029</v>
      </c>
      <c r="Q882" s="107">
        <v>0.24999999999999978</v>
      </c>
      <c r="R882" s="107">
        <v>2.2499999999999982</v>
      </c>
      <c r="S882" s="107" t="s">
        <v>1029</v>
      </c>
    </row>
    <row r="883" spans="2:19">
      <c r="B883" s="24">
        <v>5732000</v>
      </c>
      <c r="C883" s="273" t="s">
        <v>894</v>
      </c>
      <c r="D883" s="63">
        <v>100</v>
      </c>
      <c r="E883" s="107">
        <v>93.759512937595019</v>
      </c>
      <c r="F883" s="107" t="s">
        <v>1029</v>
      </c>
      <c r="G883" s="107" t="s">
        <v>1029</v>
      </c>
      <c r="H883" s="107">
        <v>4.5662100456620998</v>
      </c>
      <c r="I883" s="107" t="s">
        <v>1029</v>
      </c>
      <c r="J883" s="107" t="s">
        <v>1029</v>
      </c>
      <c r="K883" s="107" t="s">
        <v>1029</v>
      </c>
      <c r="L883" s="107" t="s">
        <v>1029</v>
      </c>
      <c r="M883" s="107" t="s">
        <v>1029</v>
      </c>
      <c r="N883" s="107">
        <v>1.5220700152206994</v>
      </c>
      <c r="O883" s="107" t="s">
        <v>1029</v>
      </c>
      <c r="P883" s="107" t="s">
        <v>1029</v>
      </c>
      <c r="Q883" s="107" t="s">
        <v>1029</v>
      </c>
      <c r="R883" s="107">
        <v>0.15220700152206995</v>
      </c>
      <c r="S883" s="107" t="s">
        <v>1029</v>
      </c>
    </row>
    <row r="884" spans="2:19" s="54" customFormat="1" ht="30">
      <c r="B884" s="296">
        <v>8500000</v>
      </c>
      <c r="C884" s="301" t="s">
        <v>895</v>
      </c>
      <c r="D884" s="291">
        <v>100</v>
      </c>
      <c r="E884" s="292">
        <v>94.338417878681184</v>
      </c>
      <c r="F884" s="292">
        <v>3.7058058413149091</v>
      </c>
      <c r="G884" s="292">
        <v>0.30743762563556953</v>
      </c>
      <c r="H884" s="292">
        <v>0.15371881281778477</v>
      </c>
      <c r="I884" s="292">
        <v>0.1915572898190856</v>
      </c>
      <c r="J884" s="292">
        <v>0.26723424382168742</v>
      </c>
      <c r="K884" s="292">
        <v>9.4596192503252144E-3</v>
      </c>
      <c r="L884" s="292">
        <v>4.493319143904477E-2</v>
      </c>
      <c r="M884" s="292">
        <v>2.1284143313231734E-2</v>
      </c>
      <c r="N884" s="292">
        <v>4.0203381813882166E-2</v>
      </c>
      <c r="O884" s="292">
        <v>2.3649048125813036E-3</v>
      </c>
      <c r="P884" s="292">
        <v>1.182452406290652E-2</v>
      </c>
      <c r="Q884" s="292">
        <v>0.10642071656615866</v>
      </c>
      <c r="R884" s="292">
        <v>0.34054629301170775</v>
      </c>
      <c r="S884" s="292">
        <v>0.45879153364077313</v>
      </c>
    </row>
    <row r="885" spans="2:19">
      <c r="B885" s="24">
        <v>8501000</v>
      </c>
      <c r="C885" s="273" t="s">
        <v>896</v>
      </c>
      <c r="D885" s="63">
        <v>100</v>
      </c>
      <c r="E885" s="107">
        <v>94.076526857983652</v>
      </c>
      <c r="F885" s="107">
        <v>2.2626931567328845</v>
      </c>
      <c r="G885" s="107">
        <v>0.99337748344370502</v>
      </c>
      <c r="H885" s="107">
        <v>0.11037527593818944</v>
      </c>
      <c r="I885" s="107">
        <v>0.22075055187637888</v>
      </c>
      <c r="J885" s="107">
        <v>1.8395879323031574E-2</v>
      </c>
      <c r="K885" s="107" t="s">
        <v>1029</v>
      </c>
      <c r="L885" s="107">
        <v>5.5187637969094719E-2</v>
      </c>
      <c r="M885" s="107">
        <v>7.3583517292126296E-2</v>
      </c>
      <c r="N885" s="107">
        <v>3.6791758646063148E-2</v>
      </c>
      <c r="O885" s="107" t="s">
        <v>1029</v>
      </c>
      <c r="P885" s="107" t="s">
        <v>1029</v>
      </c>
      <c r="Q885" s="107">
        <v>0.25754231052244209</v>
      </c>
      <c r="R885" s="107">
        <v>0.66225165562913668</v>
      </c>
      <c r="S885" s="107">
        <v>1.2325239146431153</v>
      </c>
    </row>
    <row r="886" spans="2:19">
      <c r="B886" s="24">
        <v>8510000</v>
      </c>
      <c r="C886" s="273" t="s">
        <v>897</v>
      </c>
      <c r="D886" s="63">
        <v>100</v>
      </c>
      <c r="E886" s="107">
        <v>95.439739413680812</v>
      </c>
      <c r="F886" s="107">
        <v>3.5830618892508173</v>
      </c>
      <c r="G886" s="107" t="s">
        <v>1029</v>
      </c>
      <c r="H886" s="107" t="s">
        <v>1029</v>
      </c>
      <c r="I886" s="107" t="s">
        <v>1029</v>
      </c>
      <c r="J886" s="107" t="s">
        <v>1029</v>
      </c>
      <c r="K886" s="107" t="s">
        <v>1029</v>
      </c>
      <c r="L886" s="107" t="s">
        <v>1029</v>
      </c>
      <c r="M886" s="107" t="s">
        <v>1029</v>
      </c>
      <c r="N886" s="107" t="s">
        <v>1029</v>
      </c>
      <c r="O886" s="107" t="s">
        <v>1029</v>
      </c>
      <c r="P886" s="107" t="s">
        <v>1029</v>
      </c>
      <c r="Q886" s="107" t="s">
        <v>1029</v>
      </c>
      <c r="R886" s="107" t="s">
        <v>1029</v>
      </c>
      <c r="S886" s="107">
        <v>0.97719869706840468</v>
      </c>
    </row>
    <row r="887" spans="2:19">
      <c r="B887" s="24">
        <v>8511000</v>
      </c>
      <c r="C887" s="273" t="s">
        <v>795</v>
      </c>
      <c r="D887" s="63">
        <v>100</v>
      </c>
      <c r="E887" s="107">
        <v>91.28939828080243</v>
      </c>
      <c r="F887" s="107">
        <v>7.6790830945558923</v>
      </c>
      <c r="G887" s="107">
        <v>0.22922636103151917</v>
      </c>
      <c r="H887" s="107" t="s">
        <v>1029</v>
      </c>
      <c r="I887" s="107">
        <v>0.22922636103151917</v>
      </c>
      <c r="J887" s="107" t="s">
        <v>1029</v>
      </c>
      <c r="K887" s="107" t="s">
        <v>1029</v>
      </c>
      <c r="L887" s="107">
        <v>5.7306590257879791E-2</v>
      </c>
      <c r="M887" s="107" t="s">
        <v>1029</v>
      </c>
      <c r="N887" s="107">
        <v>0.11461318051575958</v>
      </c>
      <c r="O887" s="107" t="s">
        <v>1029</v>
      </c>
      <c r="P887" s="107">
        <v>0.11461318051575958</v>
      </c>
      <c r="Q887" s="107">
        <v>0.11461318051575958</v>
      </c>
      <c r="R887" s="107">
        <v>5.7306590257879791E-2</v>
      </c>
      <c r="S887" s="107">
        <v>0.11461318051575958</v>
      </c>
    </row>
    <row r="888" spans="2:19">
      <c r="B888" s="24">
        <v>8512000</v>
      </c>
      <c r="C888" s="273" t="s">
        <v>898</v>
      </c>
      <c r="D888" s="63">
        <v>100</v>
      </c>
      <c r="E888" s="107">
        <v>97.601476014760124</v>
      </c>
      <c r="F888" s="107" t="s">
        <v>1029</v>
      </c>
      <c r="G888" s="107" t="s">
        <v>1029</v>
      </c>
      <c r="H888" s="107" t="s">
        <v>1029</v>
      </c>
      <c r="I888" s="107" t="s">
        <v>1029</v>
      </c>
      <c r="J888" s="107" t="s">
        <v>1029</v>
      </c>
      <c r="K888" s="107" t="s">
        <v>1029</v>
      </c>
      <c r="L888" s="107">
        <v>0.55350553505534983</v>
      </c>
      <c r="M888" s="107" t="s">
        <v>1029</v>
      </c>
      <c r="N888" s="107" t="s">
        <v>1029</v>
      </c>
      <c r="O888" s="107" t="s">
        <v>1029</v>
      </c>
      <c r="P888" s="107" t="s">
        <v>1029</v>
      </c>
      <c r="Q888" s="107">
        <v>1.2915129151291496</v>
      </c>
      <c r="R888" s="107" t="s">
        <v>1029</v>
      </c>
      <c r="S888" s="107">
        <v>0.55350553505534983</v>
      </c>
    </row>
    <row r="889" spans="2:19">
      <c r="B889" s="24">
        <v>8513000</v>
      </c>
      <c r="C889" s="273" t="s">
        <v>899</v>
      </c>
      <c r="D889" s="63">
        <v>100</v>
      </c>
      <c r="E889" s="107">
        <v>97.638284648850117</v>
      </c>
      <c r="F889" s="107">
        <v>1.4294592914853936</v>
      </c>
      <c r="G889" s="107">
        <v>0.24860161591050323</v>
      </c>
      <c r="H889" s="107" t="s">
        <v>1029</v>
      </c>
      <c r="I889" s="107">
        <v>6.2150403977625807E-2</v>
      </c>
      <c r="J889" s="107">
        <v>6.2150403977625807E-2</v>
      </c>
      <c r="K889" s="107" t="s">
        <v>1029</v>
      </c>
      <c r="L889" s="107">
        <v>6.2150403977625807E-2</v>
      </c>
      <c r="M889" s="107">
        <v>6.2150403977625807E-2</v>
      </c>
      <c r="N889" s="107" t="s">
        <v>1029</v>
      </c>
      <c r="O889" s="107" t="s">
        <v>1029</v>
      </c>
      <c r="P889" s="107" t="s">
        <v>1029</v>
      </c>
      <c r="Q889" s="107" t="s">
        <v>1029</v>
      </c>
      <c r="R889" s="107">
        <v>6.2150403977625807E-2</v>
      </c>
      <c r="S889" s="107">
        <v>0.37290242386575484</v>
      </c>
    </row>
    <row r="890" spans="2:19">
      <c r="B890" s="24">
        <v>8514000</v>
      </c>
      <c r="C890" s="273" t="s">
        <v>900</v>
      </c>
      <c r="D890" s="63">
        <v>100</v>
      </c>
      <c r="E890" s="107">
        <v>95.858895705521547</v>
      </c>
      <c r="F890" s="107">
        <v>2.4028629856850729</v>
      </c>
      <c r="G890" s="107">
        <v>0.20449897750511259</v>
      </c>
      <c r="H890" s="107" t="s">
        <v>1029</v>
      </c>
      <c r="I890" s="107">
        <v>1.2781186094069537</v>
      </c>
      <c r="J890" s="107">
        <v>0.10224948875255629</v>
      </c>
      <c r="K890" s="107" t="s">
        <v>1029</v>
      </c>
      <c r="L890" s="107" t="s">
        <v>1029</v>
      </c>
      <c r="M890" s="107" t="s">
        <v>1029</v>
      </c>
      <c r="N890" s="107" t="s">
        <v>1029</v>
      </c>
      <c r="O890" s="107" t="s">
        <v>1029</v>
      </c>
      <c r="P890" s="107" t="s">
        <v>1029</v>
      </c>
      <c r="Q890" s="107" t="s">
        <v>1029</v>
      </c>
      <c r="R890" s="107">
        <v>0.10224948875255629</v>
      </c>
      <c r="S890" s="107">
        <v>5.1124744376278147E-2</v>
      </c>
    </row>
    <row r="891" spans="2:19">
      <c r="B891" s="24">
        <v>8515000</v>
      </c>
      <c r="C891" s="273" t="s">
        <v>901</v>
      </c>
      <c r="D891" s="63">
        <v>100</v>
      </c>
      <c r="E891" s="107">
        <v>87.618483412322107</v>
      </c>
      <c r="F891" s="107">
        <v>11.315165876777236</v>
      </c>
      <c r="G891" s="107" t="s">
        <v>1029</v>
      </c>
      <c r="H891" s="107" t="s">
        <v>1029</v>
      </c>
      <c r="I891" s="107">
        <v>0.17772511848341227</v>
      </c>
      <c r="J891" s="107" t="s">
        <v>1029</v>
      </c>
      <c r="K891" s="107" t="s">
        <v>1029</v>
      </c>
      <c r="L891" s="107" t="s">
        <v>1029</v>
      </c>
      <c r="M891" s="107" t="s">
        <v>1029</v>
      </c>
      <c r="N891" s="107">
        <v>5.9241706161137421E-2</v>
      </c>
      <c r="O891" s="107" t="s">
        <v>1029</v>
      </c>
      <c r="P891" s="107" t="s">
        <v>1029</v>
      </c>
      <c r="Q891" s="107" t="s">
        <v>1029</v>
      </c>
      <c r="R891" s="107">
        <v>0.82938388625592385</v>
      </c>
      <c r="S891" s="107" t="s">
        <v>1029</v>
      </c>
    </row>
    <row r="892" spans="2:19">
      <c r="B892" s="24">
        <v>8516000</v>
      </c>
      <c r="C892" s="273" t="s">
        <v>902</v>
      </c>
      <c r="D892" s="63">
        <v>100</v>
      </c>
      <c r="E892" s="107">
        <v>99.38912645082479</v>
      </c>
      <c r="F892" s="107" t="s">
        <v>1029</v>
      </c>
      <c r="G892" s="107">
        <v>0.12217470983506404</v>
      </c>
      <c r="H892" s="107" t="s">
        <v>1029</v>
      </c>
      <c r="I892" s="107">
        <v>0.48869883934025615</v>
      </c>
      <c r="J892" s="107" t="s">
        <v>1029</v>
      </c>
      <c r="K892" s="107" t="s">
        <v>1029</v>
      </c>
      <c r="L892" s="107" t="s">
        <v>1029</v>
      </c>
      <c r="M892" s="107" t="s">
        <v>1029</v>
      </c>
      <c r="N892" s="107" t="s">
        <v>1029</v>
      </c>
      <c r="O892" s="107" t="s">
        <v>1029</v>
      </c>
      <c r="P892" s="107" t="s">
        <v>1029</v>
      </c>
      <c r="Q892" s="107" t="s">
        <v>1029</v>
      </c>
      <c r="R892" s="107" t="s">
        <v>1029</v>
      </c>
      <c r="S892" s="107" t="s">
        <v>1029</v>
      </c>
    </row>
    <row r="893" spans="2:19">
      <c r="B893" s="24">
        <v>8517000</v>
      </c>
      <c r="C893" s="273" t="s">
        <v>903</v>
      </c>
      <c r="D893" s="63">
        <v>100</v>
      </c>
      <c r="E893" s="107">
        <v>89.033352176370855</v>
      </c>
      <c r="F893" s="107">
        <v>7.4053137365743416</v>
      </c>
      <c r="G893" s="107">
        <v>0.28264556246466954</v>
      </c>
      <c r="H893" s="107">
        <v>5.6529112492933901E-2</v>
      </c>
      <c r="I893" s="107" t="s">
        <v>1029</v>
      </c>
      <c r="J893" s="107">
        <v>0.84793668739400874</v>
      </c>
      <c r="K893" s="107" t="s">
        <v>1029</v>
      </c>
      <c r="L893" s="107" t="s">
        <v>1029</v>
      </c>
      <c r="M893" s="107" t="s">
        <v>1029</v>
      </c>
      <c r="N893" s="107">
        <v>5.6529112492933901E-2</v>
      </c>
      <c r="O893" s="107" t="s">
        <v>1029</v>
      </c>
      <c r="P893" s="107" t="s">
        <v>1029</v>
      </c>
      <c r="Q893" s="107" t="s">
        <v>1029</v>
      </c>
      <c r="R893" s="107" t="s">
        <v>1029</v>
      </c>
      <c r="S893" s="107">
        <v>2.3176936122102911</v>
      </c>
    </row>
    <row r="894" spans="2:19">
      <c r="B894" s="24">
        <v>8518000</v>
      </c>
      <c r="C894" s="273" t="s">
        <v>904</v>
      </c>
      <c r="D894" s="63">
        <v>100</v>
      </c>
      <c r="E894" s="107">
        <v>92.432646592709958</v>
      </c>
      <c r="F894" s="107">
        <v>4.4770206022186985</v>
      </c>
      <c r="G894" s="107">
        <v>0.23771790808240875</v>
      </c>
      <c r="H894" s="107">
        <v>0.27733755942947685</v>
      </c>
      <c r="I894" s="107" t="s">
        <v>1029</v>
      </c>
      <c r="J894" s="107">
        <v>1.7432646592709975</v>
      </c>
      <c r="K894" s="107" t="s">
        <v>1029</v>
      </c>
      <c r="L894" s="107">
        <v>3.9619651347068123E-2</v>
      </c>
      <c r="M894" s="107" t="s">
        <v>1029</v>
      </c>
      <c r="N894" s="107" t="s">
        <v>1029</v>
      </c>
      <c r="O894" s="107" t="s">
        <v>1029</v>
      </c>
      <c r="P894" s="107" t="s">
        <v>1029</v>
      </c>
      <c r="Q894" s="107">
        <v>0.11885895404120438</v>
      </c>
      <c r="R894" s="107">
        <v>0.4754358161648175</v>
      </c>
      <c r="S894" s="107">
        <v>0.19809825673534059</v>
      </c>
    </row>
    <row r="895" spans="2:19">
      <c r="B895" s="24">
        <v>8519000</v>
      </c>
      <c r="C895" s="273" t="s">
        <v>905</v>
      </c>
      <c r="D895" s="63">
        <v>100</v>
      </c>
      <c r="E895" s="107">
        <v>99.18389553862923</v>
      </c>
      <c r="F895" s="107">
        <v>0.54406964091403931</v>
      </c>
      <c r="G895" s="107" t="s">
        <v>1029</v>
      </c>
      <c r="H895" s="107" t="s">
        <v>1029</v>
      </c>
      <c r="I895" s="107" t="s">
        <v>1029</v>
      </c>
      <c r="J895" s="107">
        <v>5.4406964091403928E-2</v>
      </c>
      <c r="K895" s="107" t="s">
        <v>1029</v>
      </c>
      <c r="L895" s="107">
        <v>5.4406964091403928E-2</v>
      </c>
      <c r="M895" s="107" t="s">
        <v>1029</v>
      </c>
      <c r="N895" s="107">
        <v>5.4406964091403928E-2</v>
      </c>
      <c r="O895" s="107" t="s">
        <v>1029</v>
      </c>
      <c r="P895" s="107">
        <v>5.4406964091403928E-2</v>
      </c>
      <c r="Q895" s="107" t="s">
        <v>1029</v>
      </c>
      <c r="R895" s="107">
        <v>5.4406964091403928E-2</v>
      </c>
      <c r="S895" s="107" t="s">
        <v>1029</v>
      </c>
    </row>
    <row r="896" spans="2:19">
      <c r="B896" s="24">
        <v>8520000</v>
      </c>
      <c r="C896" s="273" t="s">
        <v>906</v>
      </c>
      <c r="D896" s="63">
        <v>100</v>
      </c>
      <c r="E896" s="107">
        <v>80.371352785145987</v>
      </c>
      <c r="F896" s="107">
        <v>15.915119363395233</v>
      </c>
      <c r="G896" s="107">
        <v>1.8567639257294439</v>
      </c>
      <c r="H896" s="107" t="s">
        <v>1029</v>
      </c>
      <c r="I896" s="107">
        <v>0.26525198938992056</v>
      </c>
      <c r="J896" s="107" t="s">
        <v>1029</v>
      </c>
      <c r="K896" s="107" t="s">
        <v>1029</v>
      </c>
      <c r="L896" s="107" t="s">
        <v>1029</v>
      </c>
      <c r="M896" s="107" t="s">
        <v>1029</v>
      </c>
      <c r="N896" s="107" t="s">
        <v>1029</v>
      </c>
      <c r="O896" s="107" t="s">
        <v>1029</v>
      </c>
      <c r="P896" s="107" t="s">
        <v>1029</v>
      </c>
      <c r="Q896" s="107">
        <v>0.26525198938992056</v>
      </c>
      <c r="R896" s="107">
        <v>1.3262599469496028</v>
      </c>
      <c r="S896" s="107" t="s">
        <v>1029</v>
      </c>
    </row>
    <row r="897" spans="2:19">
      <c r="B897" s="24">
        <v>8521000</v>
      </c>
      <c r="C897" s="273" t="s">
        <v>907</v>
      </c>
      <c r="D897" s="63">
        <v>100</v>
      </c>
      <c r="E897" s="107">
        <v>96.762471093491925</v>
      </c>
      <c r="F897" s="107">
        <v>1.7839444995044564</v>
      </c>
      <c r="G897" s="107">
        <v>0.26428807400066023</v>
      </c>
      <c r="H897" s="107" t="s">
        <v>1029</v>
      </c>
      <c r="I897" s="107">
        <v>6.6072018500165058E-2</v>
      </c>
      <c r="J897" s="107">
        <v>0.13214403700033012</v>
      </c>
      <c r="K897" s="107">
        <v>9.9108027750247574E-2</v>
      </c>
      <c r="L897" s="107" t="s">
        <v>1029</v>
      </c>
      <c r="M897" s="107">
        <v>3.3036009250082529E-2</v>
      </c>
      <c r="N897" s="107">
        <v>6.6072018500165058E-2</v>
      </c>
      <c r="O897" s="107" t="s">
        <v>1029</v>
      </c>
      <c r="P897" s="107" t="s">
        <v>1029</v>
      </c>
      <c r="Q897" s="107" t="s">
        <v>1029</v>
      </c>
      <c r="R897" s="107">
        <v>0.29732408325074272</v>
      </c>
      <c r="S897" s="107">
        <v>0.49554013875123787</v>
      </c>
    </row>
    <row r="898" spans="2:19">
      <c r="B898" s="24">
        <v>8522000</v>
      </c>
      <c r="C898" s="273" t="s">
        <v>163</v>
      </c>
      <c r="D898" s="63">
        <v>100</v>
      </c>
      <c r="E898" s="107">
        <v>92.626346313173073</v>
      </c>
      <c r="F898" s="107">
        <v>3.3140016570008286</v>
      </c>
      <c r="G898" s="107" t="s">
        <v>1029</v>
      </c>
      <c r="H898" s="107">
        <v>1.4913007456503722</v>
      </c>
      <c r="I898" s="107">
        <v>8.2850041425020685E-2</v>
      </c>
      <c r="J898" s="107">
        <v>0.33140016570008274</v>
      </c>
      <c r="K898" s="107" t="s">
        <v>1029</v>
      </c>
      <c r="L898" s="107" t="s">
        <v>1029</v>
      </c>
      <c r="M898" s="107">
        <v>0.16570008285004137</v>
      </c>
      <c r="N898" s="107">
        <v>8.2850041425020685E-2</v>
      </c>
      <c r="O898" s="107" t="s">
        <v>1029</v>
      </c>
      <c r="P898" s="107" t="s">
        <v>1029</v>
      </c>
      <c r="Q898" s="107">
        <v>0.66280033140016548</v>
      </c>
      <c r="R898" s="107">
        <v>0.57995028997514475</v>
      </c>
      <c r="S898" s="107">
        <v>0.66280033140016548</v>
      </c>
    </row>
    <row r="899" spans="2:19">
      <c r="B899" s="24">
        <v>8523000</v>
      </c>
      <c r="C899" s="273" t="s">
        <v>908</v>
      </c>
      <c r="D899" s="63">
        <v>100</v>
      </c>
      <c r="E899" s="107">
        <v>96.45070422535224</v>
      </c>
      <c r="F899" s="107">
        <v>2.8169014084507054</v>
      </c>
      <c r="G899" s="107">
        <v>0.22535211267605643</v>
      </c>
      <c r="H899" s="107" t="s">
        <v>1029</v>
      </c>
      <c r="I899" s="107" t="s">
        <v>1029</v>
      </c>
      <c r="J899" s="107" t="s">
        <v>1029</v>
      </c>
      <c r="K899" s="107" t="s">
        <v>1029</v>
      </c>
      <c r="L899" s="107">
        <v>5.6338028169014107E-2</v>
      </c>
      <c r="M899" s="107" t="s">
        <v>1029</v>
      </c>
      <c r="N899" s="107" t="s">
        <v>1029</v>
      </c>
      <c r="O899" s="107" t="s">
        <v>1029</v>
      </c>
      <c r="P899" s="107" t="s">
        <v>1029</v>
      </c>
      <c r="Q899" s="107" t="s">
        <v>1029</v>
      </c>
      <c r="R899" s="107">
        <v>0.45070422535211285</v>
      </c>
      <c r="S899" s="107" t="s">
        <v>1029</v>
      </c>
    </row>
    <row r="900" spans="2:19">
      <c r="B900" s="24">
        <v>8524000</v>
      </c>
      <c r="C900" s="273" t="s">
        <v>909</v>
      </c>
      <c r="D900" s="63">
        <v>100</v>
      </c>
      <c r="E900" s="107">
        <v>93.694829760403252</v>
      </c>
      <c r="F900" s="107">
        <v>2.5220680958385877</v>
      </c>
      <c r="G900" s="107">
        <v>0.12610340479192933</v>
      </c>
      <c r="H900" s="107">
        <v>2.0176544766708693</v>
      </c>
      <c r="I900" s="107" t="s">
        <v>1029</v>
      </c>
      <c r="J900" s="107">
        <v>0.94577553593946995</v>
      </c>
      <c r="K900" s="107" t="s">
        <v>1029</v>
      </c>
      <c r="L900" s="107">
        <v>0.12610340479192933</v>
      </c>
      <c r="M900" s="107" t="s">
        <v>1029</v>
      </c>
      <c r="N900" s="107" t="s">
        <v>1029</v>
      </c>
      <c r="O900" s="107" t="s">
        <v>1029</v>
      </c>
      <c r="P900" s="107" t="s">
        <v>1029</v>
      </c>
      <c r="Q900" s="107" t="s">
        <v>1029</v>
      </c>
      <c r="R900" s="107">
        <v>0.37831021437578793</v>
      </c>
      <c r="S900" s="107">
        <v>0.18915510718789397</v>
      </c>
    </row>
    <row r="901" spans="2:19">
      <c r="B901" s="24">
        <v>8525000</v>
      </c>
      <c r="C901" s="273" t="s">
        <v>910</v>
      </c>
      <c r="D901" s="63">
        <v>100</v>
      </c>
      <c r="E901" s="107">
        <v>95.635673624288529</v>
      </c>
      <c r="F901" s="107">
        <v>2.8462998102466845</v>
      </c>
      <c r="G901" s="107">
        <v>0.33206831119544655</v>
      </c>
      <c r="H901" s="107" t="s">
        <v>1029</v>
      </c>
      <c r="I901" s="107">
        <v>0.33206831119544655</v>
      </c>
      <c r="J901" s="107">
        <v>0.61669829222011496</v>
      </c>
      <c r="K901" s="107" t="s">
        <v>1029</v>
      </c>
      <c r="L901" s="107">
        <v>4.743833017077808E-2</v>
      </c>
      <c r="M901" s="107" t="s">
        <v>1029</v>
      </c>
      <c r="N901" s="107">
        <v>4.743833017077808E-2</v>
      </c>
      <c r="O901" s="107" t="s">
        <v>1029</v>
      </c>
      <c r="P901" s="107" t="s">
        <v>1029</v>
      </c>
      <c r="Q901" s="107" t="s">
        <v>1029</v>
      </c>
      <c r="R901" s="107" t="s">
        <v>1029</v>
      </c>
      <c r="S901" s="107">
        <v>0.14231499051233423</v>
      </c>
    </row>
    <row r="902" spans="2:19">
      <c r="B902" s="24">
        <v>8526000</v>
      </c>
      <c r="C902" s="273" t="s">
        <v>911</v>
      </c>
      <c r="D902" s="63">
        <v>100</v>
      </c>
      <c r="E902" s="107">
        <v>93.658536585365809</v>
      </c>
      <c r="F902" s="107">
        <v>2.1951219512195119</v>
      </c>
      <c r="G902" s="107">
        <v>0.97560975609756062</v>
      </c>
      <c r="H902" s="107" t="s">
        <v>1029</v>
      </c>
      <c r="I902" s="107" t="s">
        <v>1029</v>
      </c>
      <c r="J902" s="107" t="s">
        <v>1029</v>
      </c>
      <c r="K902" s="107" t="s">
        <v>1029</v>
      </c>
      <c r="L902" s="107" t="s">
        <v>1029</v>
      </c>
      <c r="M902" s="107" t="s">
        <v>1029</v>
      </c>
      <c r="N902" s="107" t="s">
        <v>1029</v>
      </c>
      <c r="O902" s="107" t="s">
        <v>1029</v>
      </c>
      <c r="P902" s="107" t="s">
        <v>1029</v>
      </c>
      <c r="Q902" s="107" t="s">
        <v>1029</v>
      </c>
      <c r="R902" s="107">
        <v>1.7073170731707312</v>
      </c>
      <c r="S902" s="107">
        <v>1.463414634146341</v>
      </c>
    </row>
    <row r="903" spans="2:19">
      <c r="B903" s="24">
        <v>8527000</v>
      </c>
      <c r="C903" s="273" t="s">
        <v>912</v>
      </c>
      <c r="D903" s="63">
        <v>100</v>
      </c>
      <c r="E903" s="107">
        <v>85.145765849143913</v>
      </c>
      <c r="F903" s="107">
        <v>12.81813975011567</v>
      </c>
      <c r="G903" s="107">
        <v>0.23137436372049972</v>
      </c>
      <c r="H903" s="107" t="s">
        <v>1029</v>
      </c>
      <c r="I903" s="107">
        <v>0.18509949097639977</v>
      </c>
      <c r="J903" s="107" t="s">
        <v>1029</v>
      </c>
      <c r="K903" s="107">
        <v>4.6274872744099943E-2</v>
      </c>
      <c r="L903" s="107">
        <v>4.6274872744099943E-2</v>
      </c>
      <c r="M903" s="107">
        <v>4.6274872744099943E-2</v>
      </c>
      <c r="N903" s="107" t="s">
        <v>1029</v>
      </c>
      <c r="O903" s="107" t="s">
        <v>1029</v>
      </c>
      <c r="P903" s="107" t="s">
        <v>1029</v>
      </c>
      <c r="Q903" s="107">
        <v>0.18509949097639977</v>
      </c>
      <c r="R903" s="107">
        <v>0.92549745488199886</v>
      </c>
      <c r="S903" s="107">
        <v>0.37019898195279954</v>
      </c>
    </row>
    <row r="904" spans="2:19">
      <c r="B904" s="24">
        <v>8528000</v>
      </c>
      <c r="C904" s="273" t="s">
        <v>271</v>
      </c>
      <c r="D904" s="63">
        <v>100</v>
      </c>
      <c r="E904" s="107">
        <v>99.459459459459481</v>
      </c>
      <c r="F904" s="107" t="s">
        <v>1029</v>
      </c>
      <c r="G904" s="107" t="s">
        <v>1029</v>
      </c>
      <c r="H904" s="107" t="s">
        <v>1029</v>
      </c>
      <c r="I904" s="107" t="s">
        <v>1029</v>
      </c>
      <c r="J904" s="107" t="s">
        <v>1029</v>
      </c>
      <c r="K904" s="107" t="s">
        <v>1029</v>
      </c>
      <c r="L904" s="107">
        <v>0.2702702702702709</v>
      </c>
      <c r="M904" s="107" t="s">
        <v>1029</v>
      </c>
      <c r="N904" s="107" t="s">
        <v>1029</v>
      </c>
      <c r="O904" s="107" t="s">
        <v>1029</v>
      </c>
      <c r="P904" s="107" t="s">
        <v>1029</v>
      </c>
      <c r="Q904" s="107">
        <v>0.2702702702702709</v>
      </c>
      <c r="R904" s="107" t="s">
        <v>1029</v>
      </c>
      <c r="S904" s="107" t="s">
        <v>1029</v>
      </c>
    </row>
    <row r="905" spans="2:19">
      <c r="B905" s="24">
        <v>8529000</v>
      </c>
      <c r="C905" s="273" t="s">
        <v>913</v>
      </c>
      <c r="D905" s="63">
        <v>100</v>
      </c>
      <c r="E905" s="107">
        <v>95.403587443946165</v>
      </c>
      <c r="F905" s="107">
        <v>3.7892376681614341</v>
      </c>
      <c r="G905" s="107">
        <v>0.29147982062780237</v>
      </c>
      <c r="H905" s="107" t="s">
        <v>1029</v>
      </c>
      <c r="I905" s="107">
        <v>0.13452914798206261</v>
      </c>
      <c r="J905" s="107" t="s">
        <v>1029</v>
      </c>
      <c r="K905" s="107" t="s">
        <v>1029</v>
      </c>
      <c r="L905" s="107" t="s">
        <v>1029</v>
      </c>
      <c r="M905" s="107" t="s">
        <v>1029</v>
      </c>
      <c r="N905" s="107">
        <v>6.7264573991031307E-2</v>
      </c>
      <c r="O905" s="107" t="s">
        <v>1029</v>
      </c>
      <c r="P905" s="107" t="s">
        <v>1029</v>
      </c>
      <c r="Q905" s="107">
        <v>2.2421524663677105E-2</v>
      </c>
      <c r="R905" s="107">
        <v>0.11210762331838552</v>
      </c>
      <c r="S905" s="107">
        <v>0.17937219730941684</v>
      </c>
    </row>
    <row r="906" spans="2:19">
      <c r="B906" s="24">
        <v>8530000</v>
      </c>
      <c r="C906" s="273" t="s">
        <v>914</v>
      </c>
      <c r="D906" s="63">
        <v>100</v>
      </c>
      <c r="E906" s="107">
        <v>95.975702353834478</v>
      </c>
      <c r="F906" s="107">
        <v>1.6704631738800282</v>
      </c>
      <c r="G906" s="107" t="s">
        <v>1029</v>
      </c>
      <c r="H906" s="107">
        <v>7.5930144267274013E-2</v>
      </c>
      <c r="I906" s="107" t="s">
        <v>1029</v>
      </c>
      <c r="J906" s="107">
        <v>0.98709187547456245</v>
      </c>
      <c r="K906" s="107" t="s">
        <v>1029</v>
      </c>
      <c r="L906" s="107">
        <v>7.5930144267274013E-2</v>
      </c>
      <c r="M906" s="107" t="s">
        <v>1029</v>
      </c>
      <c r="N906" s="107">
        <v>0.22779043280182204</v>
      </c>
      <c r="O906" s="107" t="s">
        <v>1029</v>
      </c>
      <c r="P906" s="107" t="s">
        <v>1029</v>
      </c>
      <c r="Q906" s="107">
        <v>7.5930144267274013E-2</v>
      </c>
      <c r="R906" s="107">
        <v>0.68337129840546607</v>
      </c>
      <c r="S906" s="107">
        <v>0.22779043280182204</v>
      </c>
    </row>
    <row r="907" spans="2:19">
      <c r="B907" s="24">
        <v>8531000</v>
      </c>
      <c r="C907" s="273" t="s">
        <v>915</v>
      </c>
      <c r="D907" s="63">
        <v>100</v>
      </c>
      <c r="E907" s="107">
        <v>98.547918683446085</v>
      </c>
      <c r="F907" s="107">
        <v>0.14520813165537252</v>
      </c>
      <c r="G907" s="107">
        <v>4.8402710551790851E-2</v>
      </c>
      <c r="H907" s="107" t="s">
        <v>1029</v>
      </c>
      <c r="I907" s="107">
        <v>0.33881897386253595</v>
      </c>
      <c r="J907" s="107" t="s">
        <v>1029</v>
      </c>
      <c r="K907" s="107" t="s">
        <v>1029</v>
      </c>
      <c r="L907" s="107">
        <v>4.8402710551790851E-2</v>
      </c>
      <c r="M907" s="107" t="s">
        <v>1029</v>
      </c>
      <c r="N907" s="107" t="s">
        <v>1029</v>
      </c>
      <c r="O907" s="107">
        <v>4.8402710551790851E-2</v>
      </c>
      <c r="P907" s="107">
        <v>9.6805421103581701E-2</v>
      </c>
      <c r="Q907" s="107">
        <v>9.6805421103581701E-2</v>
      </c>
      <c r="R907" s="107">
        <v>4.8402710551790851E-2</v>
      </c>
      <c r="S907" s="107">
        <v>0.5808325266214901</v>
      </c>
    </row>
    <row r="908" spans="2:19" s="54" customFormat="1">
      <c r="B908" s="296">
        <v>8700000</v>
      </c>
      <c r="C908" s="300" t="s">
        <v>916</v>
      </c>
      <c r="D908" s="291">
        <v>100</v>
      </c>
      <c r="E908" s="292">
        <v>95.176848874596558</v>
      </c>
      <c r="F908" s="292">
        <v>2.2545867221486295</v>
      </c>
      <c r="G908" s="292">
        <v>0.37450349914884978</v>
      </c>
      <c r="H908" s="292">
        <v>0.13240022697181558</v>
      </c>
      <c r="I908" s="292">
        <v>0.11348590883298473</v>
      </c>
      <c r="J908" s="292">
        <v>0.68469831662567482</v>
      </c>
      <c r="K908" s="292">
        <v>1.1348590883298475E-2</v>
      </c>
      <c r="L908" s="292">
        <v>6.4308681672024678E-2</v>
      </c>
      <c r="M908" s="292">
        <v>1.891431813883079E-2</v>
      </c>
      <c r="N908" s="292">
        <v>4.5394363533193899E-2</v>
      </c>
      <c r="O908" s="292">
        <v>1.891431813883079E-2</v>
      </c>
      <c r="P908" s="292">
        <v>3.7828636277661577E-3</v>
      </c>
      <c r="Q908" s="292">
        <v>0.13996595422734784</v>
      </c>
      <c r="R908" s="292">
        <v>0.52203518063173004</v>
      </c>
      <c r="S908" s="292">
        <v>0.43881218082087431</v>
      </c>
    </row>
    <row r="909" spans="2:19">
      <c r="B909" s="24">
        <v>8701000</v>
      </c>
      <c r="C909" s="278" t="s">
        <v>917</v>
      </c>
      <c r="D909" s="63">
        <v>100</v>
      </c>
      <c r="E909" s="107">
        <v>96.217942321125705</v>
      </c>
      <c r="F909" s="107">
        <v>1.4469613810996849</v>
      </c>
      <c r="G909" s="107">
        <v>0.34926654026544118</v>
      </c>
      <c r="H909" s="107" t="s">
        <v>1029</v>
      </c>
      <c r="I909" s="107">
        <v>0.12972757209859245</v>
      </c>
      <c r="J909" s="107">
        <v>0.4490569803412815</v>
      </c>
      <c r="K909" s="107">
        <v>9.9790440075840335E-3</v>
      </c>
      <c r="L909" s="107">
        <v>6.9853308053088231E-2</v>
      </c>
      <c r="M909" s="107">
        <v>1.9958088015168067E-2</v>
      </c>
      <c r="N909" s="107">
        <v>4.9895220037920171E-2</v>
      </c>
      <c r="O909" s="107">
        <v>2.9937132022752104E-2</v>
      </c>
      <c r="P909" s="107" t="s">
        <v>1029</v>
      </c>
      <c r="Q909" s="107">
        <v>0.15966470412134454</v>
      </c>
      <c r="R909" s="107">
        <v>0.76838638858397057</v>
      </c>
      <c r="S909" s="107">
        <v>0.299371320227521</v>
      </c>
    </row>
    <row r="910" spans="2:19">
      <c r="B910" s="24">
        <v>8702000</v>
      </c>
      <c r="C910" s="278" t="s">
        <v>918</v>
      </c>
      <c r="D910" s="63">
        <v>100</v>
      </c>
      <c r="E910" s="107">
        <v>99.514701684270619</v>
      </c>
      <c r="F910" s="107">
        <v>0.25692263773908097</v>
      </c>
      <c r="G910" s="107" t="s">
        <v>1029</v>
      </c>
      <c r="H910" s="107">
        <v>2.8546959748786772E-2</v>
      </c>
      <c r="I910" s="107" t="s">
        <v>1029</v>
      </c>
      <c r="J910" s="107" t="s">
        <v>1029</v>
      </c>
      <c r="K910" s="107" t="s">
        <v>1029</v>
      </c>
      <c r="L910" s="107">
        <v>0.14273479874393386</v>
      </c>
      <c r="M910" s="107" t="s">
        <v>1029</v>
      </c>
      <c r="N910" s="107" t="s">
        <v>1029</v>
      </c>
      <c r="O910" s="107" t="s">
        <v>1029</v>
      </c>
      <c r="P910" s="107" t="s">
        <v>1029</v>
      </c>
      <c r="Q910" s="107">
        <v>2.8546959748786772E-2</v>
      </c>
      <c r="R910" s="107">
        <v>2.8546959748786772E-2</v>
      </c>
      <c r="S910" s="107" t="s">
        <v>1029</v>
      </c>
    </row>
    <row r="911" spans="2:19">
      <c r="B911" s="24">
        <v>8710000</v>
      </c>
      <c r="C911" s="273" t="s">
        <v>919</v>
      </c>
      <c r="D911" s="63">
        <v>100</v>
      </c>
      <c r="E911" s="107">
        <v>94.012605042016901</v>
      </c>
      <c r="F911" s="107">
        <v>4.2016806722689077</v>
      </c>
      <c r="G911" s="107">
        <v>0.1050420168067227</v>
      </c>
      <c r="H911" s="107" t="s">
        <v>1029</v>
      </c>
      <c r="I911" s="107" t="s">
        <v>1029</v>
      </c>
      <c r="J911" s="107">
        <v>1.6806722689075637</v>
      </c>
      <c r="K911" s="107" t="s">
        <v>1029</v>
      </c>
      <c r="L911" s="107" t="s">
        <v>1029</v>
      </c>
      <c r="M911" s="107" t="s">
        <v>1029</v>
      </c>
      <c r="N911" s="107" t="s">
        <v>1029</v>
      </c>
      <c r="O911" s="107" t="s">
        <v>1029</v>
      </c>
      <c r="P911" s="107" t="s">
        <v>1029</v>
      </c>
      <c r="Q911" s="107" t="s">
        <v>1029</v>
      </c>
      <c r="R911" s="107" t="s">
        <v>1029</v>
      </c>
      <c r="S911" s="107" t="s">
        <v>1029</v>
      </c>
    </row>
    <row r="912" spans="2:19">
      <c r="B912" s="24">
        <v>8711000</v>
      </c>
      <c r="C912" s="273" t="s">
        <v>920</v>
      </c>
      <c r="D912" s="63">
        <v>100</v>
      </c>
      <c r="E912" s="107">
        <v>85.199386503067757</v>
      </c>
      <c r="F912" s="107">
        <v>10.04601226993867</v>
      </c>
      <c r="G912" s="107">
        <v>1.6871165644171811</v>
      </c>
      <c r="H912" s="107">
        <v>7.6687116564417304E-2</v>
      </c>
      <c r="I912" s="107">
        <v>0.15337423312883461</v>
      </c>
      <c r="J912" s="107" t="s">
        <v>1029</v>
      </c>
      <c r="K912" s="107" t="s">
        <v>1029</v>
      </c>
      <c r="L912" s="107">
        <v>7.6687116564417304E-2</v>
      </c>
      <c r="M912" s="107" t="s">
        <v>1029</v>
      </c>
      <c r="N912" s="107">
        <v>0.15337423312883461</v>
      </c>
      <c r="O912" s="107">
        <v>0.15337423312883461</v>
      </c>
      <c r="P912" s="107" t="s">
        <v>1029</v>
      </c>
      <c r="Q912" s="107">
        <v>0.76687116564417313</v>
      </c>
      <c r="R912" s="107">
        <v>0.84355828220859053</v>
      </c>
      <c r="S912" s="107">
        <v>0.84355828220859053</v>
      </c>
    </row>
    <row r="913" spans="2:19">
      <c r="B913" s="24">
        <v>8712000</v>
      </c>
      <c r="C913" s="273" t="s">
        <v>921</v>
      </c>
      <c r="D913" s="63">
        <v>100</v>
      </c>
      <c r="E913" s="107">
        <v>96.177062374245509</v>
      </c>
      <c r="F913" s="107">
        <v>1.2072434607645872</v>
      </c>
      <c r="G913" s="107" t="s">
        <v>1029</v>
      </c>
      <c r="H913" s="107">
        <v>0.20120724346076457</v>
      </c>
      <c r="I913" s="107" t="s">
        <v>1029</v>
      </c>
      <c r="J913" s="107">
        <v>2.0120724346076457</v>
      </c>
      <c r="K913" s="107" t="s">
        <v>1029</v>
      </c>
      <c r="L913" s="107" t="s">
        <v>1029</v>
      </c>
      <c r="M913" s="107" t="s">
        <v>1029</v>
      </c>
      <c r="N913" s="107" t="s">
        <v>1029</v>
      </c>
      <c r="O913" s="107" t="s">
        <v>1029</v>
      </c>
      <c r="P913" s="107" t="s">
        <v>1029</v>
      </c>
      <c r="Q913" s="107" t="s">
        <v>1029</v>
      </c>
      <c r="R913" s="107" t="s">
        <v>1029</v>
      </c>
      <c r="S913" s="107">
        <v>0.40241448692152915</v>
      </c>
    </row>
    <row r="914" spans="2:19">
      <c r="B914" s="24">
        <v>8713000</v>
      </c>
      <c r="C914" s="273" t="s">
        <v>922</v>
      </c>
      <c r="D914" s="63">
        <v>100</v>
      </c>
      <c r="E914" s="107">
        <v>98.013245033112497</v>
      </c>
      <c r="F914" s="107">
        <v>1.9867549668874143</v>
      </c>
      <c r="G914" s="107" t="s">
        <v>1029</v>
      </c>
      <c r="H914" s="107" t="s">
        <v>1029</v>
      </c>
      <c r="I914" s="107" t="s">
        <v>1029</v>
      </c>
      <c r="J914" s="107" t="s">
        <v>1029</v>
      </c>
      <c r="K914" s="107" t="s">
        <v>1029</v>
      </c>
      <c r="L914" s="107" t="s">
        <v>1029</v>
      </c>
      <c r="M914" s="107" t="s">
        <v>1029</v>
      </c>
      <c r="N914" s="107" t="s">
        <v>1029</v>
      </c>
      <c r="O914" s="107" t="s">
        <v>1029</v>
      </c>
      <c r="P914" s="107" t="s">
        <v>1029</v>
      </c>
      <c r="Q914" s="107" t="s">
        <v>1029</v>
      </c>
      <c r="R914" s="107" t="s">
        <v>1029</v>
      </c>
      <c r="S914" s="107" t="s">
        <v>1029</v>
      </c>
    </row>
    <row r="915" spans="2:19">
      <c r="B915" s="24">
        <v>8715000</v>
      </c>
      <c r="C915" s="273" t="s">
        <v>691</v>
      </c>
      <c r="D915" s="63">
        <v>100</v>
      </c>
      <c r="E915" s="107">
        <v>98.138747884940798</v>
      </c>
      <c r="F915" s="107">
        <v>1.8612521150592223</v>
      </c>
      <c r="G915" s="107" t="s">
        <v>1029</v>
      </c>
      <c r="H915" s="107" t="s">
        <v>1029</v>
      </c>
      <c r="I915" s="107" t="s">
        <v>1029</v>
      </c>
      <c r="J915" s="107" t="s">
        <v>1029</v>
      </c>
      <c r="K915" s="107" t="s">
        <v>1029</v>
      </c>
      <c r="L915" s="107" t="s">
        <v>1029</v>
      </c>
      <c r="M915" s="107" t="s">
        <v>1029</v>
      </c>
      <c r="N915" s="107" t="s">
        <v>1029</v>
      </c>
      <c r="O915" s="107" t="s">
        <v>1029</v>
      </c>
      <c r="P915" s="107" t="s">
        <v>1029</v>
      </c>
      <c r="Q915" s="107" t="s">
        <v>1029</v>
      </c>
      <c r="R915" s="107" t="s">
        <v>1029</v>
      </c>
      <c r="S915" s="107" t="s">
        <v>1029</v>
      </c>
    </row>
    <row r="916" spans="2:19">
      <c r="B916" s="24">
        <v>8716000</v>
      </c>
      <c r="C916" s="273" t="s">
        <v>923</v>
      </c>
      <c r="D916" s="63">
        <v>100</v>
      </c>
      <c r="E916" s="107">
        <v>90.467937608318906</v>
      </c>
      <c r="F916" s="107">
        <v>4.8526863084922018</v>
      </c>
      <c r="G916" s="107">
        <v>0.69324090121317172</v>
      </c>
      <c r="H916" s="107">
        <v>0.60658578856152523</v>
      </c>
      <c r="I916" s="107">
        <v>8.6655112651646465E-2</v>
      </c>
      <c r="J916" s="107">
        <v>1.5597920277296364</v>
      </c>
      <c r="K916" s="107" t="s">
        <v>1029</v>
      </c>
      <c r="L916" s="107">
        <v>8.6655112651646465E-2</v>
      </c>
      <c r="M916" s="107" t="s">
        <v>1029</v>
      </c>
      <c r="N916" s="107" t="s">
        <v>1029</v>
      </c>
      <c r="O916" s="107" t="s">
        <v>1029</v>
      </c>
      <c r="P916" s="107" t="s">
        <v>1029</v>
      </c>
      <c r="Q916" s="107">
        <v>8.6655112651646465E-2</v>
      </c>
      <c r="R916" s="107">
        <v>1.1265164644714041</v>
      </c>
      <c r="S916" s="107">
        <v>0.4332755632582323</v>
      </c>
    </row>
    <row r="917" spans="2:19">
      <c r="B917" s="24">
        <v>8717000</v>
      </c>
      <c r="C917" s="273" t="s">
        <v>924</v>
      </c>
      <c r="D917" s="63">
        <v>100</v>
      </c>
      <c r="E917" s="107">
        <v>92.2590837282781</v>
      </c>
      <c r="F917" s="107">
        <v>6.1611374407582913</v>
      </c>
      <c r="G917" s="107" t="s">
        <v>1029</v>
      </c>
      <c r="H917" s="107" t="s">
        <v>1029</v>
      </c>
      <c r="I917" s="107">
        <v>0.63191153238546571</v>
      </c>
      <c r="J917" s="107" t="s">
        <v>1029</v>
      </c>
      <c r="K917" s="107" t="s">
        <v>1029</v>
      </c>
      <c r="L917" s="107" t="s">
        <v>1029</v>
      </c>
      <c r="M917" s="107" t="s">
        <v>1029</v>
      </c>
      <c r="N917" s="107" t="s">
        <v>1029</v>
      </c>
      <c r="O917" s="107" t="s">
        <v>1029</v>
      </c>
      <c r="P917" s="107" t="s">
        <v>1029</v>
      </c>
      <c r="Q917" s="107" t="s">
        <v>1029</v>
      </c>
      <c r="R917" s="107">
        <v>0.15797788309636643</v>
      </c>
      <c r="S917" s="107">
        <v>0.78988941548183234</v>
      </c>
    </row>
    <row r="918" spans="2:19">
      <c r="B918" s="24">
        <v>8718000</v>
      </c>
      <c r="C918" s="273" t="s">
        <v>925</v>
      </c>
      <c r="D918" s="63">
        <v>100</v>
      </c>
      <c r="E918" s="107">
        <v>97.381342062193283</v>
      </c>
      <c r="F918" s="107">
        <v>0.70921985815602862</v>
      </c>
      <c r="G918" s="107">
        <v>1.5275504637206772</v>
      </c>
      <c r="H918" s="107" t="s">
        <v>1029</v>
      </c>
      <c r="I918" s="107" t="s">
        <v>1029</v>
      </c>
      <c r="J918" s="107">
        <v>0.16366612111292966</v>
      </c>
      <c r="K918" s="107" t="s">
        <v>1029</v>
      </c>
      <c r="L918" s="107">
        <v>5.4555373704309892E-2</v>
      </c>
      <c r="M918" s="107" t="s">
        <v>1029</v>
      </c>
      <c r="N918" s="107" t="s">
        <v>1029</v>
      </c>
      <c r="O918" s="107" t="s">
        <v>1029</v>
      </c>
      <c r="P918" s="107">
        <v>5.4555373704309892E-2</v>
      </c>
      <c r="Q918" s="107">
        <v>5.4555373704309892E-2</v>
      </c>
      <c r="R918" s="107" t="s">
        <v>1029</v>
      </c>
      <c r="S918" s="107">
        <v>5.4555373704309892E-2</v>
      </c>
    </row>
    <row r="919" spans="2:19">
      <c r="B919" s="24">
        <v>8719000</v>
      </c>
      <c r="C919" s="273" t="s">
        <v>926</v>
      </c>
      <c r="D919" s="63">
        <v>100</v>
      </c>
      <c r="E919" s="107">
        <v>72.202166064982123</v>
      </c>
      <c r="F919" s="107">
        <v>5.595667870036106</v>
      </c>
      <c r="G919" s="107">
        <v>0.18050541516245502</v>
      </c>
      <c r="H919" s="107">
        <v>2.8880866425992808</v>
      </c>
      <c r="I919" s="107">
        <v>0.18050541516245502</v>
      </c>
      <c r="J919" s="107">
        <v>8.1227436823104799</v>
      </c>
      <c r="K919" s="107" t="s">
        <v>1029</v>
      </c>
      <c r="L919" s="107" t="s">
        <v>1029</v>
      </c>
      <c r="M919" s="107">
        <v>0.18050541516245502</v>
      </c>
      <c r="N919" s="107" t="s">
        <v>1029</v>
      </c>
      <c r="O919" s="107" t="s">
        <v>1029</v>
      </c>
      <c r="P919" s="107" t="s">
        <v>1029</v>
      </c>
      <c r="Q919" s="107">
        <v>0.36101083032491005</v>
      </c>
      <c r="R919" s="107">
        <v>0.36101083032491005</v>
      </c>
      <c r="S919" s="107">
        <v>9.9277978339350295</v>
      </c>
    </row>
    <row r="920" spans="2:19">
      <c r="B920" s="24">
        <v>8720000</v>
      </c>
      <c r="C920" s="273" t="s">
        <v>927</v>
      </c>
      <c r="D920" s="63">
        <v>100</v>
      </c>
      <c r="E920" s="107">
        <v>92.517814726840911</v>
      </c>
      <c r="F920" s="107">
        <v>3.2066508313539202</v>
      </c>
      <c r="G920" s="107" t="s">
        <v>1029</v>
      </c>
      <c r="H920" s="107">
        <v>0.23752969121140144</v>
      </c>
      <c r="I920" s="107">
        <v>0.35629453681710221</v>
      </c>
      <c r="J920" s="107">
        <v>1.5439429928741095</v>
      </c>
      <c r="K920" s="107" t="s">
        <v>1029</v>
      </c>
      <c r="L920" s="107" t="s">
        <v>1029</v>
      </c>
      <c r="M920" s="107">
        <v>0.11876484560570072</v>
      </c>
      <c r="N920" s="107">
        <v>0.11876484560570072</v>
      </c>
      <c r="O920" s="107" t="s">
        <v>1029</v>
      </c>
      <c r="P920" s="107" t="s">
        <v>1029</v>
      </c>
      <c r="Q920" s="107">
        <v>0.23752969121140144</v>
      </c>
      <c r="R920" s="107">
        <v>0.8313539192399052</v>
      </c>
      <c r="S920" s="107">
        <v>0.8313539192399052</v>
      </c>
    </row>
    <row r="921" spans="2:19">
      <c r="B921" s="24">
        <v>8720100</v>
      </c>
      <c r="C921" s="273" t="s">
        <v>681</v>
      </c>
      <c r="D921" s="63">
        <v>100</v>
      </c>
      <c r="E921" s="107">
        <v>92.307692307692363</v>
      </c>
      <c r="F921" s="107" t="s">
        <v>1029</v>
      </c>
      <c r="G921" s="107" t="s">
        <v>1029</v>
      </c>
      <c r="H921" s="107" t="s">
        <v>1029</v>
      </c>
      <c r="I921" s="107" t="s">
        <v>1029</v>
      </c>
      <c r="J921" s="107">
        <v>6.043956043956042</v>
      </c>
      <c r="K921" s="107" t="s">
        <v>1029</v>
      </c>
      <c r="L921" s="107" t="s">
        <v>1029</v>
      </c>
      <c r="M921" s="107" t="s">
        <v>1029</v>
      </c>
      <c r="N921" s="107">
        <v>0.54945054945054927</v>
      </c>
      <c r="O921" s="107" t="s">
        <v>1029</v>
      </c>
      <c r="P921" s="107" t="s">
        <v>1029</v>
      </c>
      <c r="Q921" s="107">
        <v>1.0989010989010985</v>
      </c>
      <c r="R921" s="107" t="s">
        <v>1029</v>
      </c>
      <c r="S921" s="107" t="s">
        <v>1029</v>
      </c>
    </row>
    <row r="922" spans="2:19">
      <c r="B922" s="24">
        <v>8722000</v>
      </c>
      <c r="C922" s="273" t="s">
        <v>868</v>
      </c>
      <c r="D922" s="63">
        <v>100</v>
      </c>
      <c r="E922" s="107">
        <v>96.435343193022533</v>
      </c>
      <c r="F922" s="107">
        <v>1.9340159271899908</v>
      </c>
      <c r="G922" s="107" t="s">
        <v>1029</v>
      </c>
      <c r="H922" s="107" t="s">
        <v>1029</v>
      </c>
      <c r="I922" s="107">
        <v>0.22753128555176366</v>
      </c>
      <c r="J922" s="107">
        <v>0.75843761850587876</v>
      </c>
      <c r="K922" s="107" t="s">
        <v>1029</v>
      </c>
      <c r="L922" s="107">
        <v>3.7921880925293944E-2</v>
      </c>
      <c r="M922" s="107" t="s">
        <v>1029</v>
      </c>
      <c r="N922" s="107">
        <v>0.11376564277588183</v>
      </c>
      <c r="O922" s="107" t="s">
        <v>1029</v>
      </c>
      <c r="P922" s="107" t="s">
        <v>1029</v>
      </c>
      <c r="Q922" s="107">
        <v>3.7921880925293944E-2</v>
      </c>
      <c r="R922" s="107">
        <v>0.45506257110352732</v>
      </c>
      <c r="S922" s="107" t="s">
        <v>1029</v>
      </c>
    </row>
    <row r="923" spans="2:19">
      <c r="B923" s="24">
        <v>8723000</v>
      </c>
      <c r="C923" s="273" t="s">
        <v>928</v>
      </c>
      <c r="D923" s="63">
        <v>100</v>
      </c>
      <c r="E923" s="107">
        <v>95.12411347517714</v>
      </c>
      <c r="F923" s="107">
        <v>2.2163120567375891</v>
      </c>
      <c r="G923" s="107">
        <v>0.35460992907801425</v>
      </c>
      <c r="H923" s="107">
        <v>0.62056737588652489</v>
      </c>
      <c r="I923" s="107" t="s">
        <v>1029</v>
      </c>
      <c r="J923" s="107" t="s">
        <v>1029</v>
      </c>
      <c r="K923" s="107">
        <v>0.17730496453900713</v>
      </c>
      <c r="L923" s="107">
        <v>8.8652482269503563E-2</v>
      </c>
      <c r="M923" s="107">
        <v>8.8652482269503563E-2</v>
      </c>
      <c r="N923" s="107" t="s">
        <v>1029</v>
      </c>
      <c r="O923" s="107" t="s">
        <v>1029</v>
      </c>
      <c r="P923" s="107" t="s">
        <v>1029</v>
      </c>
      <c r="Q923" s="107">
        <v>8.8652482269503563E-2</v>
      </c>
      <c r="R923" s="107">
        <v>1.24113475177305</v>
      </c>
      <c r="S923" s="107" t="s">
        <v>1029</v>
      </c>
    </row>
    <row r="924" spans="2:19" s="54" customFormat="1">
      <c r="B924" s="298">
        <v>9600000</v>
      </c>
      <c r="C924" s="299" t="s">
        <v>929</v>
      </c>
      <c r="D924" s="291">
        <v>100</v>
      </c>
      <c r="E924" s="292">
        <v>95.050545973684876</v>
      </c>
      <c r="F924" s="292">
        <v>1.6311687309487855</v>
      </c>
      <c r="G924" s="292">
        <v>0.18617123895512461</v>
      </c>
      <c r="H924" s="292">
        <v>0.38584712736813376</v>
      </c>
      <c r="I924" s="292">
        <v>0.71188794999420724</v>
      </c>
      <c r="J924" s="292">
        <v>0.38970559864181492</v>
      </c>
      <c r="K924" s="292">
        <v>6.7523247289423436E-3</v>
      </c>
      <c r="L924" s="292">
        <v>0.17363120731566023</v>
      </c>
      <c r="M924" s="292">
        <v>1.1575413821044017E-2</v>
      </c>
      <c r="N924" s="292">
        <v>7.4275572018365765E-2</v>
      </c>
      <c r="O924" s="292">
        <v>3.8584712736813385E-3</v>
      </c>
      <c r="P924" s="292">
        <v>1.7363120731566022E-2</v>
      </c>
      <c r="Q924" s="292">
        <v>0.1446926727630502</v>
      </c>
      <c r="R924" s="292">
        <v>0.3848825095497137</v>
      </c>
      <c r="S924" s="292">
        <v>0.82764208820464724</v>
      </c>
    </row>
    <row r="925" spans="2:19">
      <c r="B925" s="25">
        <v>9601000</v>
      </c>
      <c r="C925" s="273" t="s">
        <v>930</v>
      </c>
      <c r="D925" s="63">
        <v>100</v>
      </c>
      <c r="E925" s="107">
        <v>96.412133891214012</v>
      </c>
      <c r="F925" s="107">
        <v>0.40794979079497984</v>
      </c>
      <c r="G925" s="107">
        <v>0.2562761506276155</v>
      </c>
      <c r="H925" s="107">
        <v>9.9372384937238656E-2</v>
      </c>
      <c r="I925" s="107">
        <v>0.63807531380753246</v>
      </c>
      <c r="J925" s="107">
        <v>0.17259414225941452</v>
      </c>
      <c r="K925" s="107" t="s">
        <v>1029</v>
      </c>
      <c r="L925" s="107">
        <v>0.28765690376569086</v>
      </c>
      <c r="M925" s="107">
        <v>2.0920502092050246E-2</v>
      </c>
      <c r="N925" s="107">
        <v>8.3682008368200986E-2</v>
      </c>
      <c r="O925" s="107">
        <v>1.5690376569037684E-2</v>
      </c>
      <c r="P925" s="107">
        <v>5.2301255230125618E-2</v>
      </c>
      <c r="Q925" s="107">
        <v>0.28242677824267831</v>
      </c>
      <c r="R925" s="107">
        <v>0.54916317991631891</v>
      </c>
      <c r="S925" s="107">
        <v>0.72175732217573341</v>
      </c>
    </row>
    <row r="926" spans="2:19">
      <c r="B926" s="25">
        <v>9602000</v>
      </c>
      <c r="C926" s="273" t="s">
        <v>931</v>
      </c>
      <c r="D926" s="63">
        <v>100</v>
      </c>
      <c r="E926" s="107">
        <v>95.505775288764653</v>
      </c>
      <c r="F926" s="107">
        <v>2.2821141057052881</v>
      </c>
      <c r="G926" s="107">
        <v>0.17500875043752218</v>
      </c>
      <c r="H926" s="107">
        <v>0.15400770038501954</v>
      </c>
      <c r="I926" s="107">
        <v>9.1004550227511527E-2</v>
      </c>
      <c r="J926" s="107">
        <v>0.3850192509625488</v>
      </c>
      <c r="K926" s="107">
        <v>7.000350017500886E-3</v>
      </c>
      <c r="L926" s="107">
        <v>0.23801190059503013</v>
      </c>
      <c r="M926" s="107">
        <v>2.1001050052502659E-2</v>
      </c>
      <c r="N926" s="107">
        <v>9.8004900245012433E-2</v>
      </c>
      <c r="O926" s="107" t="s">
        <v>1029</v>
      </c>
      <c r="P926" s="107">
        <v>3.5001750087504432E-2</v>
      </c>
      <c r="Q926" s="107">
        <v>0.30801540077003903</v>
      </c>
      <c r="R926" s="107">
        <v>0.34301715085754347</v>
      </c>
      <c r="S926" s="107">
        <v>0.35701785089254523</v>
      </c>
    </row>
    <row r="927" spans="2:19">
      <c r="B927" s="25">
        <v>9603000</v>
      </c>
      <c r="C927" s="273" t="s">
        <v>932</v>
      </c>
      <c r="D927" s="63">
        <v>100</v>
      </c>
      <c r="E927" s="107">
        <v>88.066672772232195</v>
      </c>
      <c r="F927" s="107">
        <v>3.1413133070794048</v>
      </c>
      <c r="G927" s="107">
        <v>0.4029673046982325</v>
      </c>
      <c r="H927" s="107">
        <v>0.43960069603443547</v>
      </c>
      <c r="I927" s="107">
        <v>1.5294440882864744</v>
      </c>
      <c r="J927" s="107">
        <v>1.2730103489330526</v>
      </c>
      <c r="K927" s="107" t="s">
        <v>1029</v>
      </c>
      <c r="L927" s="107">
        <v>0.14653356534481182</v>
      </c>
      <c r="M927" s="107">
        <v>2.7475043502152217E-2</v>
      </c>
      <c r="N927" s="107">
        <v>7.3266782672405911E-2</v>
      </c>
      <c r="O927" s="107" t="s">
        <v>1029</v>
      </c>
      <c r="P927" s="107">
        <v>2.7475043502152217E-2</v>
      </c>
      <c r="Q927" s="107">
        <v>0.26559208718747146</v>
      </c>
      <c r="R927" s="107">
        <v>1.2180602619287484</v>
      </c>
      <c r="S927" s="107">
        <v>3.3885886985987739</v>
      </c>
    </row>
    <row r="928" spans="2:19">
      <c r="B928" s="25">
        <v>9610000</v>
      </c>
      <c r="C928" s="273" t="s">
        <v>933</v>
      </c>
      <c r="D928" s="63">
        <v>100</v>
      </c>
      <c r="E928" s="107">
        <v>99.179318834632582</v>
      </c>
      <c r="F928" s="107">
        <v>0.12310217480508816</v>
      </c>
      <c r="G928" s="107">
        <v>0.20517029134181358</v>
      </c>
      <c r="H928" s="107" t="s">
        <v>1029</v>
      </c>
      <c r="I928" s="107">
        <v>0.20517029134181358</v>
      </c>
      <c r="J928" s="107" t="s">
        <v>1029</v>
      </c>
      <c r="K928" s="107" t="s">
        <v>1029</v>
      </c>
      <c r="L928" s="107">
        <v>0.16413623307345088</v>
      </c>
      <c r="M928" s="107" t="s">
        <v>1029</v>
      </c>
      <c r="N928" s="107" t="s">
        <v>1029</v>
      </c>
      <c r="O928" s="107" t="s">
        <v>1029</v>
      </c>
      <c r="P928" s="107" t="s">
        <v>1029</v>
      </c>
      <c r="Q928" s="107" t="s">
        <v>1029</v>
      </c>
      <c r="R928" s="107">
        <v>8.2068116536725438E-2</v>
      </c>
      <c r="S928" s="107">
        <v>4.1034058268362719E-2</v>
      </c>
    </row>
    <row r="929" spans="2:19">
      <c r="B929" s="25">
        <v>9611000</v>
      </c>
      <c r="C929" s="273" t="s">
        <v>934</v>
      </c>
      <c r="D929" s="63">
        <v>100</v>
      </c>
      <c r="E929" s="107">
        <v>93.860984271943479</v>
      </c>
      <c r="F929" s="107">
        <v>0.71029934043632847</v>
      </c>
      <c r="G929" s="107">
        <v>2.5367833587011734E-2</v>
      </c>
      <c r="H929" s="107">
        <v>3.9066463723998064</v>
      </c>
      <c r="I929" s="107" t="s">
        <v>1029</v>
      </c>
      <c r="J929" s="107">
        <v>0.48198883815322291</v>
      </c>
      <c r="K929" s="107">
        <v>0.15220700152207037</v>
      </c>
      <c r="L929" s="107" t="s">
        <v>1029</v>
      </c>
      <c r="M929" s="107" t="s">
        <v>1029</v>
      </c>
      <c r="N929" s="107" t="s">
        <v>1029</v>
      </c>
      <c r="O929" s="107" t="s">
        <v>1029</v>
      </c>
      <c r="P929" s="107" t="s">
        <v>1029</v>
      </c>
      <c r="Q929" s="107" t="s">
        <v>1029</v>
      </c>
      <c r="R929" s="107">
        <v>0.22831050228310557</v>
      </c>
      <c r="S929" s="107">
        <v>0.63419583967529325</v>
      </c>
    </row>
    <row r="930" spans="2:19">
      <c r="B930" s="25">
        <v>9612000</v>
      </c>
      <c r="C930" s="273" t="s">
        <v>935</v>
      </c>
      <c r="D930" s="63">
        <v>100</v>
      </c>
      <c r="E930" s="107">
        <v>97.803091944670768</v>
      </c>
      <c r="F930" s="107">
        <v>1.0170870626525645</v>
      </c>
      <c r="G930" s="107">
        <v>8.1366965012205167E-2</v>
      </c>
      <c r="H930" s="107" t="s">
        <v>1029</v>
      </c>
      <c r="I930" s="107">
        <v>0.48820179007323095</v>
      </c>
      <c r="J930" s="107">
        <v>0.32546786004882067</v>
      </c>
      <c r="K930" s="107" t="s">
        <v>1029</v>
      </c>
      <c r="L930" s="107">
        <v>0.12205044751830774</v>
      </c>
      <c r="M930" s="107" t="s">
        <v>1029</v>
      </c>
      <c r="N930" s="107" t="s">
        <v>1029</v>
      </c>
      <c r="O930" s="107" t="s">
        <v>1029</v>
      </c>
      <c r="P930" s="107" t="s">
        <v>1029</v>
      </c>
      <c r="Q930" s="107">
        <v>4.0683482506102583E-2</v>
      </c>
      <c r="R930" s="107">
        <v>0.12205044751830774</v>
      </c>
      <c r="S930" s="107" t="s">
        <v>1029</v>
      </c>
    </row>
    <row r="931" spans="2:19">
      <c r="B931" s="25">
        <v>9613000</v>
      </c>
      <c r="C931" s="273" t="s">
        <v>936</v>
      </c>
      <c r="D931" s="63">
        <v>100</v>
      </c>
      <c r="E931" s="107">
        <v>79.896907216494952</v>
      </c>
      <c r="F931" s="107">
        <v>18.402061855670119</v>
      </c>
      <c r="G931" s="107">
        <v>0.10309278350515477</v>
      </c>
      <c r="H931" s="107">
        <v>0.15463917525773216</v>
      </c>
      <c r="I931" s="107">
        <v>0.82474226804123818</v>
      </c>
      <c r="J931" s="107">
        <v>0.20618556701030955</v>
      </c>
      <c r="K931" s="107" t="s">
        <v>1029</v>
      </c>
      <c r="L931" s="107" t="s">
        <v>1029</v>
      </c>
      <c r="M931" s="107" t="s">
        <v>1029</v>
      </c>
      <c r="N931" s="107" t="s">
        <v>1029</v>
      </c>
      <c r="O931" s="107" t="s">
        <v>1029</v>
      </c>
      <c r="P931" s="107" t="s">
        <v>1029</v>
      </c>
      <c r="Q931" s="107" t="s">
        <v>1029</v>
      </c>
      <c r="R931" s="107">
        <v>0.25773195876288696</v>
      </c>
      <c r="S931" s="107">
        <v>0.15463917525773216</v>
      </c>
    </row>
    <row r="932" spans="2:19">
      <c r="B932" s="25">
        <v>9614000</v>
      </c>
      <c r="C932" s="273" t="s">
        <v>937</v>
      </c>
      <c r="D932" s="63">
        <v>100</v>
      </c>
      <c r="E932" s="107">
        <v>95.545851528384503</v>
      </c>
      <c r="F932" s="107">
        <v>1.9213973799126667</v>
      </c>
      <c r="G932" s="107" t="s">
        <v>1029</v>
      </c>
      <c r="H932" s="107">
        <v>0.43668122270742427</v>
      </c>
      <c r="I932" s="107">
        <v>0.43668122270742427</v>
      </c>
      <c r="J932" s="107">
        <v>8.7336244541484864E-2</v>
      </c>
      <c r="K932" s="107" t="s">
        <v>1029</v>
      </c>
      <c r="L932" s="107">
        <v>0.78602620087336372</v>
      </c>
      <c r="M932" s="107" t="s">
        <v>1029</v>
      </c>
      <c r="N932" s="107">
        <v>8.7336244541484864E-2</v>
      </c>
      <c r="O932" s="107" t="s">
        <v>1029</v>
      </c>
      <c r="P932" s="107" t="s">
        <v>1029</v>
      </c>
      <c r="Q932" s="107">
        <v>0.26200873362445459</v>
      </c>
      <c r="R932" s="107" t="s">
        <v>1029</v>
      </c>
      <c r="S932" s="107">
        <v>0.43668122270742427</v>
      </c>
    </row>
    <row r="933" spans="2:19">
      <c r="B933" s="25">
        <v>9615000</v>
      </c>
      <c r="C933" s="273" t="s">
        <v>938</v>
      </c>
      <c r="D933" s="63">
        <v>100</v>
      </c>
      <c r="E933" s="107">
        <v>98.939929328621915</v>
      </c>
      <c r="F933" s="107">
        <v>1.0600706713780919</v>
      </c>
      <c r="G933" s="107" t="s">
        <v>1029</v>
      </c>
      <c r="H933" s="107" t="s">
        <v>1029</v>
      </c>
      <c r="I933" s="107" t="s">
        <v>1029</v>
      </c>
      <c r="J933" s="107" t="s">
        <v>1029</v>
      </c>
      <c r="K933" s="107" t="s">
        <v>1029</v>
      </c>
      <c r="L933" s="107" t="s">
        <v>1029</v>
      </c>
      <c r="M933" s="107" t="s">
        <v>1029</v>
      </c>
      <c r="N933" s="107" t="s">
        <v>1029</v>
      </c>
      <c r="O933" s="107" t="s">
        <v>1029</v>
      </c>
      <c r="P933" s="107" t="s">
        <v>1029</v>
      </c>
      <c r="Q933" s="107" t="s">
        <v>1029</v>
      </c>
      <c r="R933" s="107" t="s">
        <v>1029</v>
      </c>
      <c r="S933" s="107" t="s">
        <v>1029</v>
      </c>
    </row>
    <row r="934" spans="2:19">
      <c r="B934" s="25">
        <v>9616000</v>
      </c>
      <c r="C934" s="273" t="s">
        <v>939</v>
      </c>
      <c r="D934" s="63">
        <v>100</v>
      </c>
      <c r="E934" s="107">
        <v>98.724261414503033</v>
      </c>
      <c r="F934" s="107">
        <v>0.85049239033124346</v>
      </c>
      <c r="G934" s="107">
        <v>0.11190689346463727</v>
      </c>
      <c r="H934" s="107" t="s">
        <v>1029</v>
      </c>
      <c r="I934" s="107">
        <v>2.2381378692927452E-2</v>
      </c>
      <c r="J934" s="107" t="s">
        <v>1029</v>
      </c>
      <c r="K934" s="107" t="s">
        <v>1029</v>
      </c>
      <c r="L934" s="107">
        <v>6.7144136078782363E-2</v>
      </c>
      <c r="M934" s="107">
        <v>2.2381378692927452E-2</v>
      </c>
      <c r="N934" s="107" t="s">
        <v>1029</v>
      </c>
      <c r="O934" s="107" t="s">
        <v>1029</v>
      </c>
      <c r="P934" s="107" t="s">
        <v>1029</v>
      </c>
      <c r="Q934" s="107">
        <v>4.4762757385854904E-2</v>
      </c>
      <c r="R934" s="107" t="s">
        <v>1029</v>
      </c>
      <c r="S934" s="107">
        <v>0.15666965085049217</v>
      </c>
    </row>
    <row r="935" spans="2:19">
      <c r="B935" s="25">
        <v>9616100</v>
      </c>
      <c r="C935" s="273" t="s">
        <v>940</v>
      </c>
      <c r="D935" s="63">
        <v>100</v>
      </c>
      <c r="E935" s="107">
        <v>97.867298578199012</v>
      </c>
      <c r="F935" s="107">
        <v>1.4218009478672984</v>
      </c>
      <c r="G935" s="107" t="s">
        <v>1029</v>
      </c>
      <c r="H935" s="107">
        <v>0.23696682464454974</v>
      </c>
      <c r="I935" s="107" t="s">
        <v>1029</v>
      </c>
      <c r="J935" s="107" t="s">
        <v>1029</v>
      </c>
      <c r="K935" s="107" t="s">
        <v>1029</v>
      </c>
      <c r="L935" s="107" t="s">
        <v>1029</v>
      </c>
      <c r="M935" s="107" t="s">
        <v>1029</v>
      </c>
      <c r="N935" s="107" t="s">
        <v>1029</v>
      </c>
      <c r="O935" s="107" t="s">
        <v>1029</v>
      </c>
      <c r="P935" s="107" t="s">
        <v>1029</v>
      </c>
      <c r="Q935" s="107">
        <v>0.23696682464454974</v>
      </c>
      <c r="R935" s="107" t="s">
        <v>1029</v>
      </c>
      <c r="S935" s="107">
        <v>0.23696682464454974</v>
      </c>
    </row>
    <row r="936" spans="2:19">
      <c r="B936" s="25">
        <v>9617000</v>
      </c>
      <c r="C936" s="273" t="s">
        <v>941</v>
      </c>
      <c r="D936" s="63">
        <v>100</v>
      </c>
      <c r="E936" s="107">
        <v>91.286970423661202</v>
      </c>
      <c r="F936" s="107">
        <v>3.2773780975219844</v>
      </c>
      <c r="G936" s="107" t="s">
        <v>1029</v>
      </c>
      <c r="H936" s="107" t="s">
        <v>1029</v>
      </c>
      <c r="I936" s="107">
        <v>4.1566746602717846</v>
      </c>
      <c r="J936" s="107" t="s">
        <v>1029</v>
      </c>
      <c r="K936" s="107" t="s">
        <v>1029</v>
      </c>
      <c r="L936" s="107">
        <v>7.9936051159072777E-2</v>
      </c>
      <c r="M936" s="107" t="s">
        <v>1029</v>
      </c>
      <c r="N936" s="107">
        <v>7.9936051159072777E-2</v>
      </c>
      <c r="O936" s="107">
        <v>7.9936051159072777E-2</v>
      </c>
      <c r="P936" s="107" t="s">
        <v>1029</v>
      </c>
      <c r="Q936" s="107">
        <v>7.9936051159072777E-2</v>
      </c>
      <c r="R936" s="107">
        <v>0.23980815347721834</v>
      </c>
      <c r="S936" s="107">
        <v>0.71942446043165509</v>
      </c>
    </row>
    <row r="937" spans="2:19">
      <c r="B937" s="25">
        <v>9618000</v>
      </c>
      <c r="C937" s="273" t="s">
        <v>942</v>
      </c>
      <c r="D937" s="63">
        <v>100</v>
      </c>
      <c r="E937" s="107">
        <v>99.141181399245966</v>
      </c>
      <c r="F937" s="107">
        <v>0.18852115626309174</v>
      </c>
      <c r="G937" s="107">
        <v>0.12568077084206117</v>
      </c>
      <c r="H937" s="107" t="s">
        <v>1029</v>
      </c>
      <c r="I937" s="107">
        <v>0.18852115626309174</v>
      </c>
      <c r="J937" s="107">
        <v>4.1893590280687051E-2</v>
      </c>
      <c r="K937" s="107" t="s">
        <v>1029</v>
      </c>
      <c r="L937" s="107">
        <v>2.0946795140343526E-2</v>
      </c>
      <c r="M937" s="107" t="s">
        <v>1029</v>
      </c>
      <c r="N937" s="107">
        <v>4.1893590280687051E-2</v>
      </c>
      <c r="O937" s="107" t="s">
        <v>1029</v>
      </c>
      <c r="P937" s="107" t="s">
        <v>1029</v>
      </c>
      <c r="Q937" s="107">
        <v>2.0946795140343526E-2</v>
      </c>
      <c r="R937" s="107">
        <v>0.12568077084206117</v>
      </c>
      <c r="S937" s="107">
        <v>0.10473397570171764</v>
      </c>
    </row>
    <row r="938" spans="2:19">
      <c r="B938" s="25">
        <v>9619000</v>
      </c>
      <c r="C938" s="273" t="s">
        <v>943</v>
      </c>
      <c r="D938" s="63">
        <v>100</v>
      </c>
      <c r="E938" s="107">
        <v>97.048138056312666</v>
      </c>
      <c r="F938" s="107">
        <v>0.81743869209809183</v>
      </c>
      <c r="G938" s="107">
        <v>4.5413260672116214E-2</v>
      </c>
      <c r="H938" s="107">
        <v>4.5413260672116214E-2</v>
      </c>
      <c r="I938" s="107">
        <v>0.6357856494096269</v>
      </c>
      <c r="J938" s="107">
        <v>0.40871934604904592</v>
      </c>
      <c r="K938" s="107" t="s">
        <v>1029</v>
      </c>
      <c r="L938" s="107">
        <v>0.49954586739327833</v>
      </c>
      <c r="M938" s="107" t="s">
        <v>1029</v>
      </c>
      <c r="N938" s="107">
        <v>9.0826521344232428E-2</v>
      </c>
      <c r="O938" s="107" t="s">
        <v>1029</v>
      </c>
      <c r="P938" s="107" t="s">
        <v>1029</v>
      </c>
      <c r="Q938" s="107">
        <v>4.5413260672116214E-2</v>
      </c>
      <c r="R938" s="107">
        <v>0.2724795640326973</v>
      </c>
      <c r="S938" s="107">
        <v>9.0826521344232428E-2</v>
      </c>
    </row>
    <row r="939" spans="2:19">
      <c r="B939" s="25">
        <v>9620000</v>
      </c>
      <c r="C939" s="273" t="s">
        <v>944</v>
      </c>
      <c r="D939" s="63">
        <v>100</v>
      </c>
      <c r="E939" s="107">
        <v>97.696610727212629</v>
      </c>
      <c r="F939" s="107">
        <v>0.13162224415926219</v>
      </c>
      <c r="G939" s="107">
        <v>0.23033892727870883</v>
      </c>
      <c r="H939" s="107">
        <v>0.46067785455741767</v>
      </c>
      <c r="I939" s="107">
        <v>0.59230009871667988</v>
      </c>
      <c r="J939" s="107" t="s">
        <v>1029</v>
      </c>
      <c r="K939" s="107" t="s">
        <v>1029</v>
      </c>
      <c r="L939" s="107">
        <v>0.13162224415926219</v>
      </c>
      <c r="M939" s="107" t="s">
        <v>1029</v>
      </c>
      <c r="N939" s="107">
        <v>3.2905561039815547E-2</v>
      </c>
      <c r="O939" s="107" t="s">
        <v>1029</v>
      </c>
      <c r="P939" s="107" t="s">
        <v>1029</v>
      </c>
      <c r="Q939" s="107">
        <v>3.2905561039815547E-2</v>
      </c>
      <c r="R939" s="107">
        <v>9.8716683119446633E-2</v>
      </c>
      <c r="S939" s="107">
        <v>0.59230009871667988</v>
      </c>
    </row>
    <row r="940" spans="2:19">
      <c r="B940" s="25">
        <v>9622000</v>
      </c>
      <c r="C940" s="273" t="s">
        <v>945</v>
      </c>
      <c r="D940" s="63">
        <v>100</v>
      </c>
      <c r="E940" s="107">
        <v>96.698512516627915</v>
      </c>
      <c r="F940" s="107">
        <v>1.2214294352400492</v>
      </c>
      <c r="G940" s="107">
        <v>3.6280082234852934E-2</v>
      </c>
      <c r="H940" s="107">
        <v>0.54420123352279404</v>
      </c>
      <c r="I940" s="107">
        <v>0.22977385415406862</v>
      </c>
      <c r="J940" s="107">
        <v>0.58048131575764694</v>
      </c>
      <c r="K940" s="107" t="s">
        <v>1029</v>
      </c>
      <c r="L940" s="107">
        <v>9.6746885959607828E-2</v>
      </c>
      <c r="M940" s="107" t="s">
        <v>1029</v>
      </c>
      <c r="N940" s="107">
        <v>0.10884024670455882</v>
      </c>
      <c r="O940" s="107" t="s">
        <v>1029</v>
      </c>
      <c r="P940" s="107" t="s">
        <v>1029</v>
      </c>
      <c r="Q940" s="107">
        <v>1.2093360744950979E-2</v>
      </c>
      <c r="R940" s="107">
        <v>8.4653525214656855E-2</v>
      </c>
      <c r="S940" s="107">
        <v>0.38698754383843131</v>
      </c>
    </row>
    <row r="941" spans="2:19">
      <c r="B941" s="25">
        <v>9623000</v>
      </c>
      <c r="C941" s="273" t="s">
        <v>946</v>
      </c>
      <c r="D941" s="63">
        <v>100</v>
      </c>
      <c r="E941" s="107">
        <v>90.83094555873906</v>
      </c>
      <c r="F941" s="107" t="s">
        <v>1029</v>
      </c>
      <c r="G941" s="107" t="s">
        <v>1029</v>
      </c>
      <c r="H941" s="107">
        <v>4.297994269340971</v>
      </c>
      <c r="I941" s="107">
        <v>3.0802292263610296</v>
      </c>
      <c r="J941" s="107">
        <v>0.35816618911174763</v>
      </c>
      <c r="K941" s="107" t="s">
        <v>1029</v>
      </c>
      <c r="L941" s="107">
        <v>0.42979942693409717</v>
      </c>
      <c r="M941" s="107" t="s">
        <v>1029</v>
      </c>
      <c r="N941" s="107" t="s">
        <v>1029</v>
      </c>
      <c r="O941" s="107" t="s">
        <v>1029</v>
      </c>
      <c r="P941" s="107" t="s">
        <v>1029</v>
      </c>
      <c r="Q941" s="107">
        <v>7.1633237822349524E-2</v>
      </c>
      <c r="R941" s="107">
        <v>0.21489971346704859</v>
      </c>
      <c r="S941" s="107">
        <v>0.71633237822349527</v>
      </c>
    </row>
    <row r="942" spans="2:19">
      <c r="B942" s="25">
        <v>9624000</v>
      </c>
      <c r="C942" s="273" t="s">
        <v>902</v>
      </c>
      <c r="D942" s="63">
        <v>100</v>
      </c>
      <c r="E942" s="107">
        <v>95.259558594963906</v>
      </c>
      <c r="F942" s="107">
        <v>2.5800435188063449</v>
      </c>
      <c r="G942" s="107">
        <v>0.38856077090456959</v>
      </c>
      <c r="H942" s="107">
        <v>0.23313646254274176</v>
      </c>
      <c r="I942" s="107">
        <v>7.7712154180913914E-2</v>
      </c>
      <c r="J942" s="107">
        <v>0.83929126515387054</v>
      </c>
      <c r="K942" s="107" t="s">
        <v>1029</v>
      </c>
      <c r="L942" s="107">
        <v>6.2169723344731136E-2</v>
      </c>
      <c r="M942" s="107">
        <v>1.5542430836182784E-2</v>
      </c>
      <c r="N942" s="107">
        <v>0.1865091700341934</v>
      </c>
      <c r="O942" s="107" t="s">
        <v>1029</v>
      </c>
      <c r="P942" s="107" t="s">
        <v>1029</v>
      </c>
      <c r="Q942" s="107">
        <v>3.1084861672365568E-2</v>
      </c>
      <c r="R942" s="107">
        <v>7.7712154180913914E-2</v>
      </c>
      <c r="S942" s="107">
        <v>0.24867889337892454</v>
      </c>
    </row>
    <row r="943" spans="2:19">
      <c r="B943" s="25">
        <v>9625000</v>
      </c>
      <c r="C943" s="273" t="s">
        <v>947</v>
      </c>
      <c r="D943" s="63">
        <v>100</v>
      </c>
      <c r="E943" s="107">
        <v>96.412556053811741</v>
      </c>
      <c r="F943" s="107" t="s">
        <v>1029</v>
      </c>
      <c r="G943" s="107" t="s">
        <v>1029</v>
      </c>
      <c r="H943" s="107" t="s">
        <v>1029</v>
      </c>
      <c r="I943" s="107">
        <v>0.29895366218236191</v>
      </c>
      <c r="J943" s="107">
        <v>0.29895366218236191</v>
      </c>
      <c r="K943" s="107" t="s">
        <v>1029</v>
      </c>
      <c r="L943" s="107">
        <v>0.14947683109118096</v>
      </c>
      <c r="M943" s="107" t="s">
        <v>1029</v>
      </c>
      <c r="N943" s="107" t="s">
        <v>1029</v>
      </c>
      <c r="O943" s="107" t="s">
        <v>1029</v>
      </c>
      <c r="P943" s="107" t="s">
        <v>1029</v>
      </c>
      <c r="Q943" s="107" t="s">
        <v>1029</v>
      </c>
      <c r="R943" s="107">
        <v>0.14947683109118096</v>
      </c>
      <c r="S943" s="107">
        <v>2.6905829596412576</v>
      </c>
    </row>
    <row r="944" spans="2:19">
      <c r="B944" s="25">
        <v>9626000</v>
      </c>
      <c r="C944" s="273" t="s">
        <v>948</v>
      </c>
      <c r="D944" s="63">
        <v>100</v>
      </c>
      <c r="E944" s="107">
        <v>89.698492462311577</v>
      </c>
      <c r="F944" s="107">
        <v>8.3752093802345037E-2</v>
      </c>
      <c r="G944" s="107">
        <v>5.5834729201563363E-2</v>
      </c>
      <c r="H944" s="107">
        <v>0.2512562814070351</v>
      </c>
      <c r="I944" s="107">
        <v>6.4489112227805689</v>
      </c>
      <c r="J944" s="107">
        <v>0.53042992741485195</v>
      </c>
      <c r="K944" s="107" t="s">
        <v>1029</v>
      </c>
      <c r="L944" s="107">
        <v>0.1395868230039084</v>
      </c>
      <c r="M944" s="107" t="s">
        <v>1029</v>
      </c>
      <c r="N944" s="107" t="s">
        <v>1029</v>
      </c>
      <c r="O944" s="107" t="s">
        <v>1029</v>
      </c>
      <c r="P944" s="107" t="s">
        <v>1029</v>
      </c>
      <c r="Q944" s="107" t="s">
        <v>1029</v>
      </c>
      <c r="R944" s="107">
        <v>1.3679508654383028</v>
      </c>
      <c r="S944" s="107">
        <v>1.4237855946398656</v>
      </c>
    </row>
    <row r="945" spans="2:19">
      <c r="B945" s="25">
        <v>9627000</v>
      </c>
      <c r="C945" s="273" t="s">
        <v>949</v>
      </c>
      <c r="D945" s="63">
        <v>100</v>
      </c>
      <c r="E945" s="107">
        <v>97.644230769230617</v>
      </c>
      <c r="F945" s="107">
        <v>1.5384615384615348</v>
      </c>
      <c r="G945" s="107">
        <v>9.6153846153845882E-2</v>
      </c>
      <c r="H945" s="107" t="s">
        <v>1029</v>
      </c>
      <c r="I945" s="107">
        <v>9.6153846153845882E-2</v>
      </c>
      <c r="J945" s="107">
        <v>4.8076923076922941E-2</v>
      </c>
      <c r="K945" s="107" t="s">
        <v>1029</v>
      </c>
      <c r="L945" s="107">
        <v>0.2403846153846147</v>
      </c>
      <c r="M945" s="107" t="s">
        <v>1029</v>
      </c>
      <c r="N945" s="107">
        <v>9.6153846153845882E-2</v>
      </c>
      <c r="O945" s="107" t="s">
        <v>1029</v>
      </c>
      <c r="P945" s="107" t="s">
        <v>1029</v>
      </c>
      <c r="Q945" s="107" t="s">
        <v>1029</v>
      </c>
      <c r="R945" s="107" t="s">
        <v>1029</v>
      </c>
      <c r="S945" s="107">
        <v>0.2403846153846147</v>
      </c>
    </row>
    <row r="946" spans="2:19">
      <c r="B946" s="25">
        <v>9628000</v>
      </c>
      <c r="C946" s="273" t="s">
        <v>950</v>
      </c>
      <c r="D946" s="63">
        <v>100</v>
      </c>
      <c r="E946" s="107">
        <v>92.166666666666558</v>
      </c>
      <c r="F946" s="107">
        <v>0.16666666666666671</v>
      </c>
      <c r="G946" s="107">
        <v>0.66666666666666685</v>
      </c>
      <c r="H946" s="107">
        <v>0.33333333333333343</v>
      </c>
      <c r="I946" s="107" t="s">
        <v>1029</v>
      </c>
      <c r="J946" s="107">
        <v>0.33333333333333343</v>
      </c>
      <c r="K946" s="107" t="s">
        <v>1029</v>
      </c>
      <c r="L946" s="107" t="s">
        <v>1029</v>
      </c>
      <c r="M946" s="107" t="s">
        <v>1029</v>
      </c>
      <c r="N946" s="107">
        <v>0.33333333333333343</v>
      </c>
      <c r="O946" s="107" t="s">
        <v>1029</v>
      </c>
      <c r="P946" s="107" t="s">
        <v>1029</v>
      </c>
      <c r="Q946" s="107">
        <v>0.33333333333333343</v>
      </c>
      <c r="R946" s="107" t="s">
        <v>1029</v>
      </c>
      <c r="S946" s="107">
        <v>5.6666666666666714</v>
      </c>
    </row>
    <row r="947" spans="2:19">
      <c r="B947" s="25">
        <v>9629000</v>
      </c>
      <c r="C947" s="273" t="s">
        <v>951</v>
      </c>
      <c r="D947" s="63">
        <v>100</v>
      </c>
      <c r="E947" s="107">
        <v>99.802994483845623</v>
      </c>
      <c r="F947" s="107" t="s">
        <v>1029</v>
      </c>
      <c r="G947" s="107" t="s">
        <v>1029</v>
      </c>
      <c r="H947" s="107">
        <v>3.9401103230890508E-2</v>
      </c>
      <c r="I947" s="107">
        <v>7.8802206461781016E-2</v>
      </c>
      <c r="J947" s="107">
        <v>7.8802206461781016E-2</v>
      </c>
      <c r="K947" s="107" t="s">
        <v>1029</v>
      </c>
      <c r="L947" s="107" t="s">
        <v>1029</v>
      </c>
      <c r="M947" s="107" t="s">
        <v>1029</v>
      </c>
      <c r="N947" s="107" t="s">
        <v>1029</v>
      </c>
      <c r="O947" s="107" t="s">
        <v>1029</v>
      </c>
      <c r="P947" s="107" t="s">
        <v>1029</v>
      </c>
      <c r="Q947" s="107" t="s">
        <v>1029</v>
      </c>
      <c r="R947" s="107" t="s">
        <v>1029</v>
      </c>
      <c r="S947" s="107" t="s">
        <v>1029</v>
      </c>
    </row>
    <row r="948" spans="2:19">
      <c r="B948" s="25">
        <v>9630000</v>
      </c>
      <c r="C948" s="273" t="s">
        <v>952</v>
      </c>
      <c r="D948" s="63">
        <v>100</v>
      </c>
      <c r="E948" s="107">
        <v>98.919891989198817</v>
      </c>
      <c r="F948" s="107">
        <v>0.4500450045004506</v>
      </c>
      <c r="G948" s="107" t="s">
        <v>1029</v>
      </c>
      <c r="H948" s="107" t="s">
        <v>1029</v>
      </c>
      <c r="I948" s="107" t="s">
        <v>1029</v>
      </c>
      <c r="J948" s="107" t="s">
        <v>1029</v>
      </c>
      <c r="K948" s="107" t="s">
        <v>1029</v>
      </c>
      <c r="L948" s="107">
        <v>0.36003600360036048</v>
      </c>
      <c r="M948" s="107" t="s">
        <v>1029</v>
      </c>
      <c r="N948" s="107">
        <v>0.18001800180018024</v>
      </c>
      <c r="O948" s="107" t="s">
        <v>1029</v>
      </c>
      <c r="P948" s="107" t="s">
        <v>1029</v>
      </c>
      <c r="Q948" s="107" t="s">
        <v>1029</v>
      </c>
      <c r="R948" s="107" t="s">
        <v>1029</v>
      </c>
      <c r="S948" s="107">
        <v>9.0009000900090119E-2</v>
      </c>
    </row>
    <row r="949" spans="2:19">
      <c r="B949" s="25">
        <v>9631000</v>
      </c>
      <c r="C949" s="273" t="s">
        <v>953</v>
      </c>
      <c r="D949" s="63">
        <v>100</v>
      </c>
      <c r="E949" s="107">
        <v>88.419405320813766</v>
      </c>
      <c r="F949" s="107">
        <v>4.6165884194053266</v>
      </c>
      <c r="G949" s="107">
        <v>0.78247261345852981</v>
      </c>
      <c r="H949" s="107">
        <v>7.8247261345852984E-2</v>
      </c>
      <c r="I949" s="107" t="s">
        <v>1029</v>
      </c>
      <c r="J949" s="107">
        <v>7.8247261345852984E-2</v>
      </c>
      <c r="K949" s="107" t="s">
        <v>1029</v>
      </c>
      <c r="L949" s="107">
        <v>0.31298904538341193</v>
      </c>
      <c r="M949" s="107" t="s">
        <v>1029</v>
      </c>
      <c r="N949" s="107">
        <v>0.3912363067292649</v>
      </c>
      <c r="O949" s="107" t="s">
        <v>1029</v>
      </c>
      <c r="P949" s="107" t="s">
        <v>1029</v>
      </c>
      <c r="Q949" s="107">
        <v>0.3912363067292649</v>
      </c>
      <c r="R949" s="107">
        <v>0.78247261345852981</v>
      </c>
      <c r="S949" s="107">
        <v>4.1471048513302096</v>
      </c>
    </row>
    <row r="950" spans="2:19">
      <c r="B950" s="25">
        <v>9632000</v>
      </c>
      <c r="C950" s="273" t="s">
        <v>892</v>
      </c>
      <c r="D950" s="63">
        <v>100</v>
      </c>
      <c r="E950" s="107">
        <v>99.041639127561268</v>
      </c>
      <c r="F950" s="107">
        <v>0.76007931262392781</v>
      </c>
      <c r="G950" s="107" t="s">
        <v>1029</v>
      </c>
      <c r="H950" s="107" t="s">
        <v>1029</v>
      </c>
      <c r="I950" s="107" t="s">
        <v>1029</v>
      </c>
      <c r="J950" s="107" t="s">
        <v>1029</v>
      </c>
      <c r="K950" s="107" t="s">
        <v>1029</v>
      </c>
      <c r="L950" s="107">
        <v>6.609385327164588E-2</v>
      </c>
      <c r="M950" s="107" t="s">
        <v>1029</v>
      </c>
      <c r="N950" s="107" t="s">
        <v>1029</v>
      </c>
      <c r="O950" s="107" t="s">
        <v>1029</v>
      </c>
      <c r="P950" s="107" t="s">
        <v>1029</v>
      </c>
      <c r="Q950" s="107">
        <v>3.304692663582294E-2</v>
      </c>
      <c r="R950" s="107" t="s">
        <v>1029</v>
      </c>
      <c r="S950" s="107">
        <v>9.9140779907468807E-2</v>
      </c>
    </row>
    <row r="952" spans="2:19" ht="30.75" customHeight="1">
      <c r="B952" s="700" t="s">
        <v>1288</v>
      </c>
      <c r="C952" s="700"/>
      <c r="D952" s="700"/>
      <c r="E952" s="700"/>
      <c r="F952" s="700"/>
      <c r="G952" s="700"/>
      <c r="H952" s="700"/>
      <c r="I952" s="700"/>
      <c r="J952" s="700"/>
      <c r="K952" s="700"/>
      <c r="L952" s="700"/>
      <c r="M952" s="700"/>
      <c r="N952" s="700"/>
      <c r="O952" s="700"/>
      <c r="P952" s="700"/>
      <c r="Q952" s="700"/>
      <c r="R952" s="700"/>
      <c r="S952" s="700"/>
    </row>
    <row r="953" spans="2:19">
      <c r="B953" s="697" t="s">
        <v>1282</v>
      </c>
      <c r="C953" s="699"/>
      <c r="D953" s="699"/>
      <c r="E953" s="699"/>
      <c r="F953" s="699"/>
      <c r="G953" s="699"/>
      <c r="H953" s="699"/>
      <c r="I953" s="699"/>
      <c r="J953" s="699"/>
      <c r="K953" s="699"/>
      <c r="L953" s="699"/>
      <c r="M953" s="699"/>
      <c r="N953" s="699"/>
      <c r="O953" s="699"/>
      <c r="P953" s="699"/>
      <c r="Q953" s="699"/>
      <c r="R953" s="699"/>
      <c r="S953" s="699"/>
    </row>
    <row r="954" spans="2:19">
      <c r="B954" s="398" t="s">
        <v>1098</v>
      </c>
    </row>
    <row r="955" spans="2:19">
      <c r="B955" s="398" t="s">
        <v>1245</v>
      </c>
    </row>
  </sheetData>
  <mergeCells count="9">
    <mergeCell ref="B5:S5"/>
    <mergeCell ref="B952:S952"/>
    <mergeCell ref="B953:S953"/>
    <mergeCell ref="D6:S6"/>
    <mergeCell ref="E7:R7"/>
    <mergeCell ref="D7:D8"/>
    <mergeCell ref="C7:C8"/>
    <mergeCell ref="B7:B8"/>
    <mergeCell ref="S7:S8"/>
  </mergeCells>
  <hyperlinks>
    <hyperlink ref="B1" location="Cuprins!A1" display="Cuprins" xr:uid="{00000000-0004-0000-2100-000000000000}"/>
  </hyperlink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AE63"/>
  <sheetViews>
    <sheetView zoomScale="90" zoomScaleNormal="90" workbookViewId="0">
      <selection activeCell="X12" sqref="X12"/>
    </sheetView>
  </sheetViews>
  <sheetFormatPr defaultColWidth="8.375" defaultRowHeight="15"/>
  <cols>
    <col min="1" max="1" width="1.625" style="2" customWidth="1"/>
    <col min="2" max="2" width="17.125" style="2" customWidth="1"/>
    <col min="3" max="4" width="11.875" style="2" customWidth="1"/>
    <col min="5" max="5" width="13.125" style="58" customWidth="1"/>
    <col min="6" max="6" width="8.75" style="58" customWidth="1"/>
    <col min="7" max="7" width="10" style="2" customWidth="1"/>
    <col min="8" max="9" width="8.875" style="2" customWidth="1"/>
    <col min="10" max="10" width="7.625" style="2" customWidth="1"/>
    <col min="11" max="11" width="11.5" style="2" customWidth="1"/>
    <col min="12" max="13" width="8.625" style="2" customWidth="1"/>
    <col min="14" max="14" width="8.375" style="2"/>
    <col min="15" max="15" width="6.625" style="2" customWidth="1"/>
    <col min="16" max="16" width="8.75" style="2" customWidth="1"/>
    <col min="17" max="17" width="7" style="2" customWidth="1"/>
    <col min="18" max="18" width="6" style="2" customWidth="1"/>
    <col min="19" max="19" width="5.875" style="2" customWidth="1"/>
    <col min="20" max="20" width="8.125" style="2" customWidth="1"/>
    <col min="21" max="21" width="6" style="2" customWidth="1"/>
    <col min="22" max="22" width="6.625" style="2" customWidth="1"/>
    <col min="23" max="23" width="9.75" style="2" customWidth="1"/>
    <col min="24" max="24" width="7" style="2" customWidth="1"/>
    <col min="25" max="25" width="6.875" style="2" customWidth="1"/>
    <col min="26" max="26" width="8.875" style="2" customWidth="1"/>
    <col min="27" max="27" width="8.375" style="2"/>
    <col min="28" max="28" width="10" style="2" customWidth="1"/>
    <col min="29" max="29" width="7" style="56" customWidth="1"/>
    <col min="30" max="31" width="8.375" style="56"/>
    <col min="32" max="16384" width="8.375" style="2"/>
  </cols>
  <sheetData>
    <row r="1" spans="2:31">
      <c r="B1" s="113" t="s">
        <v>0</v>
      </c>
      <c r="C1"/>
      <c r="D1"/>
    </row>
    <row r="2" spans="2:31">
      <c r="P2" s="384"/>
    </row>
    <row r="3" spans="2:31" ht="18.75">
      <c r="B3" s="4" t="str">
        <f>Cuprins!B2</f>
        <v xml:space="preserve">Recensământul Populației și Locuințelor 2024: CARACTERISTICI ETNO-CULTURALE </v>
      </c>
      <c r="C3" s="4"/>
      <c r="D3" s="4"/>
      <c r="P3" s="384"/>
    </row>
    <row r="4" spans="2:31">
      <c r="P4" s="382"/>
    </row>
    <row r="5" spans="2:31" ht="21">
      <c r="B5" s="727" t="s">
        <v>1229</v>
      </c>
      <c r="C5" s="727"/>
      <c r="D5" s="727"/>
      <c r="E5" s="727"/>
      <c r="F5" s="727"/>
      <c r="G5" s="727"/>
      <c r="H5" s="727"/>
      <c r="I5" s="727"/>
      <c r="J5" s="727"/>
      <c r="K5" s="727"/>
      <c r="L5" s="727"/>
      <c r="M5" s="727"/>
      <c r="N5" s="727"/>
      <c r="O5" s="727"/>
      <c r="P5" s="727"/>
    </row>
    <row r="6" spans="2:31" ht="16.5" customHeight="1">
      <c r="B6" s="5"/>
      <c r="C6" s="5"/>
      <c r="D6" s="5"/>
      <c r="E6" s="559"/>
      <c r="F6" s="559"/>
      <c r="G6" s="5"/>
      <c r="H6" s="5"/>
      <c r="I6" s="5"/>
      <c r="J6" s="5"/>
      <c r="AD6" s="706" t="s">
        <v>2</v>
      </c>
      <c r="AE6" s="758"/>
    </row>
    <row r="7" spans="2:31" ht="21.75" customHeight="1">
      <c r="B7" s="777" t="s">
        <v>1297</v>
      </c>
      <c r="C7" s="777" t="s">
        <v>4</v>
      </c>
      <c r="D7" s="774" t="s">
        <v>1306</v>
      </c>
      <c r="E7" s="775"/>
      <c r="F7" s="775"/>
      <c r="G7" s="775"/>
      <c r="H7" s="775"/>
      <c r="I7" s="775"/>
      <c r="J7" s="775"/>
      <c r="K7" s="775"/>
      <c r="L7" s="775"/>
      <c r="M7" s="775"/>
      <c r="N7" s="775"/>
      <c r="O7" s="775"/>
      <c r="P7" s="775"/>
      <c r="Q7" s="775"/>
      <c r="R7" s="775"/>
      <c r="S7" s="775"/>
      <c r="T7" s="775"/>
      <c r="U7" s="775"/>
      <c r="V7" s="775"/>
      <c r="W7" s="775"/>
      <c r="X7" s="775"/>
      <c r="Y7" s="775"/>
      <c r="Z7" s="775"/>
      <c r="AA7" s="775"/>
      <c r="AB7" s="775"/>
      <c r="AC7" s="775"/>
      <c r="AD7" s="776"/>
      <c r="AE7" s="772" t="s">
        <v>995</v>
      </c>
    </row>
    <row r="8" spans="2:31" ht="32.25" customHeight="1">
      <c r="B8" s="778"/>
      <c r="C8" s="778"/>
      <c r="D8" s="774" t="s">
        <v>1104</v>
      </c>
      <c r="E8" s="775"/>
      <c r="F8" s="776"/>
      <c r="G8" s="772" t="s">
        <v>973</v>
      </c>
      <c r="H8" s="772" t="s">
        <v>974</v>
      </c>
      <c r="I8" s="772" t="s">
        <v>975</v>
      </c>
      <c r="J8" s="772" t="s">
        <v>976</v>
      </c>
      <c r="K8" s="772" t="s">
        <v>1088</v>
      </c>
      <c r="L8" s="772" t="s">
        <v>977</v>
      </c>
      <c r="M8" s="772" t="s">
        <v>978</v>
      </c>
      <c r="N8" s="772" t="s">
        <v>979</v>
      </c>
      <c r="O8" s="772" t="s">
        <v>980</v>
      </c>
      <c r="P8" s="772" t="s">
        <v>981</v>
      </c>
      <c r="Q8" s="821" t="s">
        <v>982</v>
      </c>
      <c r="R8" s="821" t="s">
        <v>983</v>
      </c>
      <c r="S8" s="821" t="s">
        <v>984</v>
      </c>
      <c r="T8" s="772" t="s">
        <v>985</v>
      </c>
      <c r="U8" s="821" t="s">
        <v>986</v>
      </c>
      <c r="V8" s="821" t="s">
        <v>987</v>
      </c>
      <c r="W8" s="772" t="s">
        <v>1343</v>
      </c>
      <c r="X8" s="821" t="s">
        <v>988</v>
      </c>
      <c r="Y8" s="821" t="s">
        <v>989</v>
      </c>
      <c r="Z8" s="772" t="s">
        <v>990</v>
      </c>
      <c r="AA8" s="772" t="s">
        <v>991</v>
      </c>
      <c r="AB8" s="772" t="s">
        <v>992</v>
      </c>
      <c r="AC8" s="772" t="s">
        <v>993</v>
      </c>
      <c r="AD8" s="772" t="s">
        <v>994</v>
      </c>
      <c r="AE8" s="723"/>
    </row>
    <row r="9" spans="2:31" ht="17.25" customHeight="1">
      <c r="B9" s="779"/>
      <c r="C9" s="779"/>
      <c r="D9" s="558" t="s">
        <v>4</v>
      </c>
      <c r="E9" s="450" t="s">
        <v>971</v>
      </c>
      <c r="F9" s="450" t="s">
        <v>972</v>
      </c>
      <c r="G9" s="773"/>
      <c r="H9" s="773"/>
      <c r="I9" s="773"/>
      <c r="J9" s="773"/>
      <c r="K9" s="773"/>
      <c r="L9" s="773"/>
      <c r="M9" s="773"/>
      <c r="N9" s="773"/>
      <c r="O9" s="773"/>
      <c r="P9" s="773"/>
      <c r="Q9" s="822"/>
      <c r="R9" s="822"/>
      <c r="S9" s="822"/>
      <c r="T9" s="773"/>
      <c r="U9" s="822"/>
      <c r="V9" s="822"/>
      <c r="W9" s="773"/>
      <c r="X9" s="822"/>
      <c r="Y9" s="822"/>
      <c r="Z9" s="773"/>
      <c r="AA9" s="773"/>
      <c r="AB9" s="773"/>
      <c r="AC9" s="773"/>
      <c r="AD9" s="773"/>
      <c r="AE9" s="773"/>
    </row>
    <row r="10" spans="2:31" s="57" customFormat="1">
      <c r="B10" s="340" t="s">
        <v>1065</v>
      </c>
      <c r="C10" s="340">
        <v>1</v>
      </c>
      <c r="D10" s="619">
        <v>2</v>
      </c>
      <c r="E10" s="560">
        <v>3</v>
      </c>
      <c r="F10" s="560">
        <v>4</v>
      </c>
      <c r="G10" s="343">
        <v>5</v>
      </c>
      <c r="H10" s="343">
        <v>6</v>
      </c>
      <c r="I10" s="343">
        <v>7</v>
      </c>
      <c r="J10" s="343">
        <v>8</v>
      </c>
      <c r="K10" s="343">
        <v>9</v>
      </c>
      <c r="L10" s="343">
        <v>10</v>
      </c>
      <c r="M10" s="343">
        <v>11</v>
      </c>
      <c r="N10" s="343">
        <v>12</v>
      </c>
      <c r="O10" s="343">
        <v>13</v>
      </c>
      <c r="P10" s="343">
        <v>14</v>
      </c>
      <c r="Q10" s="322">
        <v>15</v>
      </c>
      <c r="R10" s="322">
        <v>16</v>
      </c>
      <c r="S10" s="322">
        <v>17</v>
      </c>
      <c r="T10" s="322">
        <v>18</v>
      </c>
      <c r="U10" s="322">
        <v>19</v>
      </c>
      <c r="V10" s="322">
        <v>20</v>
      </c>
      <c r="W10" s="343">
        <v>21</v>
      </c>
      <c r="X10" s="322">
        <v>22</v>
      </c>
      <c r="Y10" s="322">
        <v>23</v>
      </c>
      <c r="Z10" s="366">
        <v>24</v>
      </c>
      <c r="AA10" s="366">
        <v>25</v>
      </c>
      <c r="AB10" s="366">
        <v>26</v>
      </c>
      <c r="AC10" s="366">
        <v>27</v>
      </c>
      <c r="AD10" s="366">
        <v>28</v>
      </c>
      <c r="AE10" s="366">
        <v>29</v>
      </c>
    </row>
    <row r="11" spans="2:31">
      <c r="B11" s="35" t="s">
        <v>4</v>
      </c>
      <c r="C11" s="36">
        <v>2409207</v>
      </c>
      <c r="D11" s="620">
        <v>1925695</v>
      </c>
      <c r="E11" s="621">
        <v>1159857</v>
      </c>
      <c r="F11" s="622">
        <v>765838</v>
      </c>
      <c r="G11" s="36">
        <v>71878</v>
      </c>
      <c r="H11" s="36">
        <v>280050</v>
      </c>
      <c r="I11" s="203">
        <v>87407</v>
      </c>
      <c r="J11" s="36">
        <v>28839</v>
      </c>
      <c r="K11" s="36">
        <v>7640</v>
      </c>
      <c r="L11" s="36">
        <v>421</v>
      </c>
      <c r="M11" s="36">
        <v>184</v>
      </c>
      <c r="N11" s="36">
        <v>149</v>
      </c>
      <c r="O11" s="36">
        <v>71</v>
      </c>
      <c r="P11" s="36">
        <v>403</v>
      </c>
      <c r="Q11" s="36">
        <v>376</v>
      </c>
      <c r="R11" s="36">
        <v>687</v>
      </c>
      <c r="S11" s="36">
        <v>615</v>
      </c>
      <c r="T11" s="36">
        <v>129</v>
      </c>
      <c r="U11" s="36">
        <v>31</v>
      </c>
      <c r="V11" s="36">
        <v>86</v>
      </c>
      <c r="W11" s="36">
        <v>96</v>
      </c>
      <c r="X11" s="36">
        <v>542</v>
      </c>
      <c r="Y11" s="36">
        <v>264</v>
      </c>
      <c r="Z11" s="36">
        <v>120</v>
      </c>
      <c r="AA11" s="36">
        <v>77</v>
      </c>
      <c r="AB11" s="36">
        <v>21</v>
      </c>
      <c r="AC11" s="36">
        <v>35</v>
      </c>
      <c r="AD11" s="36">
        <v>1809</v>
      </c>
      <c r="AE11" s="36">
        <v>1582</v>
      </c>
    </row>
    <row r="12" spans="2:31">
      <c r="B12" s="367" t="s">
        <v>5</v>
      </c>
      <c r="C12" s="125">
        <v>1848670</v>
      </c>
      <c r="D12" s="125">
        <v>1717412</v>
      </c>
      <c r="E12" s="623">
        <v>1141280</v>
      </c>
      <c r="F12" s="623">
        <v>576132</v>
      </c>
      <c r="G12" s="125">
        <v>8568</v>
      </c>
      <c r="H12" s="125">
        <v>119447</v>
      </c>
      <c r="I12" s="125">
        <v>829</v>
      </c>
      <c r="J12" s="125">
        <v>699</v>
      </c>
      <c r="K12" s="125">
        <v>274</v>
      </c>
      <c r="L12" s="125">
        <v>66</v>
      </c>
      <c r="M12" s="125">
        <v>47</v>
      </c>
      <c r="N12" s="125">
        <v>33</v>
      </c>
      <c r="O12" s="125">
        <v>19</v>
      </c>
      <c r="P12" s="125">
        <v>42</v>
      </c>
      <c r="Q12" s="125">
        <v>29</v>
      </c>
      <c r="R12" s="125">
        <v>66</v>
      </c>
      <c r="S12" s="125">
        <v>70</v>
      </c>
      <c r="T12" s="125">
        <v>12</v>
      </c>
      <c r="U12" s="125">
        <v>5</v>
      </c>
      <c r="V12" s="125">
        <v>6</v>
      </c>
      <c r="W12" s="125">
        <v>5</v>
      </c>
      <c r="X12" s="125">
        <v>135</v>
      </c>
      <c r="Y12" s="125">
        <v>49</v>
      </c>
      <c r="Z12" s="125">
        <v>26</v>
      </c>
      <c r="AA12" s="125">
        <v>11</v>
      </c>
      <c r="AB12" s="125">
        <v>3</v>
      </c>
      <c r="AC12" s="125">
        <v>3</v>
      </c>
      <c r="AD12" s="125">
        <v>59</v>
      </c>
      <c r="AE12" s="125">
        <v>755</v>
      </c>
    </row>
    <row r="13" spans="2:31">
      <c r="B13" s="367" t="s">
        <v>6</v>
      </c>
      <c r="C13" s="125">
        <v>193197</v>
      </c>
      <c r="D13" s="125">
        <v>191441</v>
      </c>
      <c r="E13" s="623">
        <v>6387</v>
      </c>
      <c r="F13" s="623">
        <v>185054</v>
      </c>
      <c r="G13" s="125">
        <v>270</v>
      </c>
      <c r="H13" s="125">
        <v>1317</v>
      </c>
      <c r="I13" s="125">
        <v>30</v>
      </c>
      <c r="J13" s="125">
        <v>17</v>
      </c>
      <c r="K13" s="125">
        <v>11</v>
      </c>
      <c r="L13" s="125">
        <v>1</v>
      </c>
      <c r="M13" s="125">
        <v>7</v>
      </c>
      <c r="N13" s="125">
        <v>4</v>
      </c>
      <c r="O13" s="125">
        <v>1</v>
      </c>
      <c r="P13" s="125">
        <v>3</v>
      </c>
      <c r="Q13" s="125" t="s">
        <v>1029</v>
      </c>
      <c r="R13" s="125">
        <v>2</v>
      </c>
      <c r="S13" s="125">
        <v>3</v>
      </c>
      <c r="T13" s="125">
        <v>1</v>
      </c>
      <c r="U13" s="125">
        <v>2</v>
      </c>
      <c r="V13" s="125" t="s">
        <v>1029</v>
      </c>
      <c r="W13" s="125" t="s">
        <v>1029</v>
      </c>
      <c r="X13" s="125">
        <v>31</v>
      </c>
      <c r="Y13" s="125">
        <v>10</v>
      </c>
      <c r="Z13" s="125">
        <v>11</v>
      </c>
      <c r="AA13" s="125">
        <v>3</v>
      </c>
      <c r="AB13" s="125" t="s">
        <v>1029</v>
      </c>
      <c r="AC13" s="125" t="s">
        <v>1029</v>
      </c>
      <c r="AD13" s="125">
        <v>3</v>
      </c>
      <c r="AE13" s="125">
        <v>29</v>
      </c>
    </row>
    <row r="14" spans="2:31">
      <c r="B14" s="367" t="s">
        <v>7</v>
      </c>
      <c r="C14" s="125">
        <v>123586</v>
      </c>
      <c r="D14" s="125">
        <v>6632</v>
      </c>
      <c r="E14" s="623">
        <v>5037</v>
      </c>
      <c r="F14" s="623">
        <v>1595</v>
      </c>
      <c r="G14" s="125">
        <v>61956</v>
      </c>
      <c r="H14" s="125">
        <v>54498</v>
      </c>
      <c r="I14" s="125">
        <v>155</v>
      </c>
      <c r="J14" s="125">
        <v>112</v>
      </c>
      <c r="K14" s="125">
        <v>104</v>
      </c>
      <c r="L14" s="125">
        <v>5</v>
      </c>
      <c r="M14" s="125">
        <v>1</v>
      </c>
      <c r="N14" s="125">
        <v>2</v>
      </c>
      <c r="O14" s="125">
        <v>2</v>
      </c>
      <c r="P14" s="125">
        <v>1</v>
      </c>
      <c r="Q14" s="125">
        <v>15</v>
      </c>
      <c r="R14" s="125">
        <v>1</v>
      </c>
      <c r="S14" s="125">
        <v>4</v>
      </c>
      <c r="T14" s="125">
        <v>5</v>
      </c>
      <c r="U14" s="125" t="s">
        <v>1029</v>
      </c>
      <c r="V14" s="125">
        <v>1</v>
      </c>
      <c r="W14" s="125">
        <v>2</v>
      </c>
      <c r="X14" s="125">
        <v>7</v>
      </c>
      <c r="Y14" s="125">
        <v>2</v>
      </c>
      <c r="Z14" s="125" t="s">
        <v>1029</v>
      </c>
      <c r="AA14" s="125" t="s">
        <v>1029</v>
      </c>
      <c r="AB14" s="125" t="s">
        <v>1029</v>
      </c>
      <c r="AC14" s="125" t="s">
        <v>1029</v>
      </c>
      <c r="AD14" s="125">
        <v>4</v>
      </c>
      <c r="AE14" s="125">
        <v>77</v>
      </c>
    </row>
    <row r="15" spans="2:31">
      <c r="B15" s="368" t="s">
        <v>8</v>
      </c>
      <c r="C15" s="125">
        <v>81630</v>
      </c>
      <c r="D15" s="125">
        <v>2661</v>
      </c>
      <c r="E15" s="623">
        <v>2098</v>
      </c>
      <c r="F15" s="623">
        <v>563</v>
      </c>
      <c r="G15" s="125">
        <v>592</v>
      </c>
      <c r="H15" s="125">
        <v>77723</v>
      </c>
      <c r="I15" s="125">
        <v>473</v>
      </c>
      <c r="J15" s="125">
        <v>82</v>
      </c>
      <c r="K15" s="125">
        <v>12</v>
      </c>
      <c r="L15" s="125">
        <v>2</v>
      </c>
      <c r="M15" s="125">
        <v>3</v>
      </c>
      <c r="N15" s="125">
        <v>1</v>
      </c>
      <c r="O15" s="125">
        <v>2</v>
      </c>
      <c r="P15" s="125">
        <v>2</v>
      </c>
      <c r="Q15" s="125">
        <v>1</v>
      </c>
      <c r="R15" s="125">
        <v>5</v>
      </c>
      <c r="S15" s="125">
        <v>6</v>
      </c>
      <c r="T15" s="125" t="s">
        <v>1029</v>
      </c>
      <c r="U15" s="125" t="s">
        <v>1029</v>
      </c>
      <c r="V15" s="125">
        <v>6</v>
      </c>
      <c r="W15" s="125">
        <v>2</v>
      </c>
      <c r="X15" s="125">
        <v>6</v>
      </c>
      <c r="Y15" s="125">
        <v>1</v>
      </c>
      <c r="Z15" s="125" t="s">
        <v>1029</v>
      </c>
      <c r="AA15" s="125">
        <v>2</v>
      </c>
      <c r="AB15" s="125">
        <v>1</v>
      </c>
      <c r="AC15" s="125" t="s">
        <v>1029</v>
      </c>
      <c r="AD15" s="125">
        <v>22</v>
      </c>
      <c r="AE15" s="125">
        <v>25</v>
      </c>
    </row>
    <row r="16" spans="2:31">
      <c r="B16" s="368" t="s">
        <v>9</v>
      </c>
      <c r="C16" s="125">
        <v>97205</v>
      </c>
      <c r="D16" s="125">
        <v>1322</v>
      </c>
      <c r="E16" s="623">
        <v>972</v>
      </c>
      <c r="F16" s="623">
        <v>350</v>
      </c>
      <c r="G16" s="125">
        <v>70</v>
      </c>
      <c r="H16" s="125">
        <v>9996</v>
      </c>
      <c r="I16" s="125">
        <v>85300</v>
      </c>
      <c r="J16" s="125">
        <v>415</v>
      </c>
      <c r="K16" s="125">
        <v>7</v>
      </c>
      <c r="L16" s="125">
        <v>3</v>
      </c>
      <c r="M16" s="125">
        <v>3</v>
      </c>
      <c r="N16" s="125" t="s">
        <v>1029</v>
      </c>
      <c r="O16" s="125">
        <v>1</v>
      </c>
      <c r="P16" s="125" t="s">
        <v>1029</v>
      </c>
      <c r="Q16" s="125">
        <v>1</v>
      </c>
      <c r="R16" s="125">
        <v>10</v>
      </c>
      <c r="S16" s="125" t="s">
        <v>1029</v>
      </c>
      <c r="T16" s="125">
        <v>1</v>
      </c>
      <c r="U16" s="125" t="s">
        <v>1029</v>
      </c>
      <c r="V16" s="125" t="s">
        <v>1029</v>
      </c>
      <c r="W16" s="125" t="s">
        <v>1029</v>
      </c>
      <c r="X16" s="125">
        <v>1</v>
      </c>
      <c r="Y16" s="125" t="s">
        <v>1029</v>
      </c>
      <c r="Z16" s="125" t="s">
        <v>1029</v>
      </c>
      <c r="AA16" s="125" t="s">
        <v>1029</v>
      </c>
      <c r="AB16" s="125" t="s">
        <v>1029</v>
      </c>
      <c r="AC16" s="125" t="s">
        <v>1029</v>
      </c>
      <c r="AD16" s="125" t="s">
        <v>1029</v>
      </c>
      <c r="AE16" s="125">
        <v>75</v>
      </c>
    </row>
    <row r="17" spans="2:31">
      <c r="B17" s="368" t="s">
        <v>10</v>
      </c>
      <c r="C17" s="125">
        <v>38236</v>
      </c>
      <c r="D17" s="125">
        <v>2232</v>
      </c>
      <c r="E17" s="623">
        <v>1585</v>
      </c>
      <c r="F17" s="623">
        <v>647</v>
      </c>
      <c r="G17" s="125">
        <v>90</v>
      </c>
      <c r="H17" s="125">
        <v>7937</v>
      </c>
      <c r="I17" s="125">
        <v>440</v>
      </c>
      <c r="J17" s="125">
        <v>27399</v>
      </c>
      <c r="K17" s="125">
        <v>92</v>
      </c>
      <c r="L17" s="125">
        <v>14</v>
      </c>
      <c r="M17" s="125">
        <v>1</v>
      </c>
      <c r="N17" s="125">
        <v>1</v>
      </c>
      <c r="O17" s="125" t="s">
        <v>1029</v>
      </c>
      <c r="P17" s="125" t="s">
        <v>1029</v>
      </c>
      <c r="Q17" s="125">
        <v>1</v>
      </c>
      <c r="R17" s="125">
        <v>2</v>
      </c>
      <c r="S17" s="125" t="s">
        <v>1029</v>
      </c>
      <c r="T17" s="125" t="s">
        <v>1029</v>
      </c>
      <c r="U17" s="125">
        <v>1</v>
      </c>
      <c r="V17" s="125">
        <v>1</v>
      </c>
      <c r="W17" s="125" t="s">
        <v>1029</v>
      </c>
      <c r="X17" s="125">
        <v>1</v>
      </c>
      <c r="Y17" s="125" t="s">
        <v>1029</v>
      </c>
      <c r="Z17" s="125" t="s">
        <v>1029</v>
      </c>
      <c r="AA17" s="125" t="s">
        <v>1029</v>
      </c>
      <c r="AB17" s="125" t="s">
        <v>1029</v>
      </c>
      <c r="AC17" s="125" t="s">
        <v>1029</v>
      </c>
      <c r="AD17" s="125" t="s">
        <v>1029</v>
      </c>
      <c r="AE17" s="125">
        <v>24</v>
      </c>
    </row>
    <row r="18" spans="2:31">
      <c r="B18" s="368" t="s">
        <v>1087</v>
      </c>
      <c r="C18" s="125">
        <v>9356</v>
      </c>
      <c r="D18" s="125">
        <v>1706</v>
      </c>
      <c r="E18" s="623">
        <v>1473</v>
      </c>
      <c r="F18" s="623">
        <v>233</v>
      </c>
      <c r="G18" s="125">
        <v>64</v>
      </c>
      <c r="H18" s="125">
        <v>320</v>
      </c>
      <c r="I18" s="125">
        <v>41</v>
      </c>
      <c r="J18" s="125">
        <v>76</v>
      </c>
      <c r="K18" s="125">
        <v>7133</v>
      </c>
      <c r="L18" s="125">
        <v>6</v>
      </c>
      <c r="M18" s="125" t="s">
        <v>1029</v>
      </c>
      <c r="N18" s="125" t="s">
        <v>1029</v>
      </c>
      <c r="O18" s="125">
        <v>1</v>
      </c>
      <c r="P18" s="125" t="s">
        <v>1029</v>
      </c>
      <c r="Q18" s="125" t="s">
        <v>1029</v>
      </c>
      <c r="R18" s="125" t="s">
        <v>1029</v>
      </c>
      <c r="S18" s="125" t="s">
        <v>1029</v>
      </c>
      <c r="T18" s="125" t="s">
        <v>1029</v>
      </c>
      <c r="U18" s="125" t="s">
        <v>1029</v>
      </c>
      <c r="V18" s="125" t="s">
        <v>1029</v>
      </c>
      <c r="W18" s="125" t="s">
        <v>1029</v>
      </c>
      <c r="X18" s="125">
        <v>1</v>
      </c>
      <c r="Y18" s="125" t="s">
        <v>1029</v>
      </c>
      <c r="Z18" s="125" t="s">
        <v>1029</v>
      </c>
      <c r="AA18" s="125" t="s">
        <v>1029</v>
      </c>
      <c r="AB18" s="125" t="s">
        <v>1029</v>
      </c>
      <c r="AC18" s="125" t="s">
        <v>1029</v>
      </c>
      <c r="AD18" s="125">
        <v>1</v>
      </c>
      <c r="AE18" s="125">
        <v>7</v>
      </c>
    </row>
    <row r="19" spans="2:31">
      <c r="B19" s="368" t="s">
        <v>957</v>
      </c>
      <c r="C19" s="125">
        <v>1640</v>
      </c>
      <c r="D19" s="125">
        <v>140</v>
      </c>
      <c r="E19" s="623">
        <v>62</v>
      </c>
      <c r="F19" s="623">
        <v>78</v>
      </c>
      <c r="G19" s="125">
        <v>33</v>
      </c>
      <c r="H19" s="125">
        <v>1341</v>
      </c>
      <c r="I19" s="125" t="s">
        <v>1029</v>
      </c>
      <c r="J19" s="125">
        <v>1</v>
      </c>
      <c r="K19" s="125" t="s">
        <v>1029</v>
      </c>
      <c r="L19" s="125" t="s">
        <v>1029</v>
      </c>
      <c r="M19" s="125">
        <v>3</v>
      </c>
      <c r="N19" s="125" t="s">
        <v>1029</v>
      </c>
      <c r="O19" s="125" t="s">
        <v>1029</v>
      </c>
      <c r="P19" s="125" t="s">
        <v>1029</v>
      </c>
      <c r="Q19" s="125" t="s">
        <v>1029</v>
      </c>
      <c r="R19" s="125" t="s">
        <v>1029</v>
      </c>
      <c r="S19" s="125">
        <v>2</v>
      </c>
      <c r="T19" s="125">
        <v>89</v>
      </c>
      <c r="U19" s="125">
        <v>19</v>
      </c>
      <c r="V19" s="125" t="s">
        <v>1029</v>
      </c>
      <c r="W19" s="125" t="s">
        <v>1029</v>
      </c>
      <c r="X19" s="125">
        <v>3</v>
      </c>
      <c r="Y19" s="125">
        <v>1</v>
      </c>
      <c r="Z19" s="125" t="s">
        <v>1029</v>
      </c>
      <c r="AA19" s="125" t="s">
        <v>1029</v>
      </c>
      <c r="AB19" s="125" t="s">
        <v>1029</v>
      </c>
      <c r="AC19" s="125" t="s">
        <v>1029</v>
      </c>
      <c r="AD19" s="125">
        <v>1</v>
      </c>
      <c r="AE19" s="125">
        <v>7</v>
      </c>
    </row>
    <row r="20" spans="2:31">
      <c r="B20" s="368" t="s">
        <v>958</v>
      </c>
      <c r="C20" s="125">
        <v>763</v>
      </c>
      <c r="D20" s="125">
        <v>110</v>
      </c>
      <c r="E20" s="623">
        <v>60</v>
      </c>
      <c r="F20" s="623">
        <v>50</v>
      </c>
      <c r="G20" s="125">
        <v>11</v>
      </c>
      <c r="H20" s="125">
        <v>522</v>
      </c>
      <c r="I20" s="125">
        <v>8</v>
      </c>
      <c r="J20" s="125">
        <v>5</v>
      </c>
      <c r="K20" s="125">
        <v>2</v>
      </c>
      <c r="L20" s="125" t="s">
        <v>1029</v>
      </c>
      <c r="M20" s="125">
        <v>99</v>
      </c>
      <c r="N20" s="125" t="s">
        <v>1029</v>
      </c>
      <c r="O20" s="125" t="s">
        <v>1029</v>
      </c>
      <c r="P20" s="125" t="s">
        <v>1029</v>
      </c>
      <c r="Q20" s="125" t="s">
        <v>1029</v>
      </c>
      <c r="R20" s="125" t="s">
        <v>1029</v>
      </c>
      <c r="S20" s="125">
        <v>2</v>
      </c>
      <c r="T20" s="125" t="s">
        <v>1029</v>
      </c>
      <c r="U20" s="125" t="s">
        <v>1029</v>
      </c>
      <c r="V20" s="125" t="s">
        <v>1029</v>
      </c>
      <c r="W20" s="125" t="s">
        <v>1029</v>
      </c>
      <c r="X20" s="125">
        <v>3</v>
      </c>
      <c r="Y20" s="125" t="s">
        <v>1029</v>
      </c>
      <c r="Z20" s="125" t="s">
        <v>1029</v>
      </c>
      <c r="AA20" s="125" t="s">
        <v>1029</v>
      </c>
      <c r="AB20" s="125" t="s">
        <v>1029</v>
      </c>
      <c r="AC20" s="125" t="s">
        <v>1029</v>
      </c>
      <c r="AD20" s="125" t="s">
        <v>1029</v>
      </c>
      <c r="AE20" s="125">
        <v>1</v>
      </c>
    </row>
    <row r="21" spans="2:31">
      <c r="B21" s="368" t="s">
        <v>959</v>
      </c>
      <c r="C21" s="125">
        <v>1184</v>
      </c>
      <c r="D21" s="125">
        <v>97</v>
      </c>
      <c r="E21" s="623">
        <v>60</v>
      </c>
      <c r="F21" s="623">
        <v>37</v>
      </c>
      <c r="G21" s="125">
        <v>94</v>
      </c>
      <c r="H21" s="125">
        <v>883</v>
      </c>
      <c r="I21" s="125">
        <v>1</v>
      </c>
      <c r="J21" s="125">
        <v>1</v>
      </c>
      <c r="K21" s="125" t="s">
        <v>1029</v>
      </c>
      <c r="L21" s="125">
        <v>4</v>
      </c>
      <c r="M21" s="125" t="s">
        <v>1029</v>
      </c>
      <c r="N21" s="125">
        <v>102</v>
      </c>
      <c r="O21" s="125" t="s">
        <v>1029</v>
      </c>
      <c r="P21" s="125" t="s">
        <v>1029</v>
      </c>
      <c r="Q21" s="125" t="s">
        <v>1029</v>
      </c>
      <c r="R21" s="125" t="s">
        <v>1029</v>
      </c>
      <c r="S21" s="125" t="s">
        <v>1029</v>
      </c>
      <c r="T21" s="125" t="s">
        <v>1029</v>
      </c>
      <c r="U21" s="125" t="s">
        <v>1029</v>
      </c>
      <c r="V21" s="125" t="s">
        <v>1029</v>
      </c>
      <c r="W21" s="125" t="s">
        <v>1029</v>
      </c>
      <c r="X21" s="125" t="s">
        <v>1029</v>
      </c>
      <c r="Y21" s="125" t="s">
        <v>1029</v>
      </c>
      <c r="Z21" s="125" t="s">
        <v>1029</v>
      </c>
      <c r="AA21" s="125" t="s">
        <v>1029</v>
      </c>
      <c r="AB21" s="125" t="s">
        <v>1029</v>
      </c>
      <c r="AC21" s="125" t="s">
        <v>1029</v>
      </c>
      <c r="AD21" s="125">
        <v>1</v>
      </c>
      <c r="AE21" s="125">
        <v>1</v>
      </c>
    </row>
    <row r="22" spans="2:31">
      <c r="B22" s="368" t="s">
        <v>960</v>
      </c>
      <c r="C22" s="125">
        <v>2143</v>
      </c>
      <c r="D22" s="125">
        <v>92</v>
      </c>
      <c r="E22" s="623">
        <v>61</v>
      </c>
      <c r="F22" s="623">
        <v>31</v>
      </c>
      <c r="G22" s="125">
        <v>16</v>
      </c>
      <c r="H22" s="125">
        <v>1696</v>
      </c>
      <c r="I22" s="125">
        <v>7</v>
      </c>
      <c r="J22" s="125">
        <v>10</v>
      </c>
      <c r="K22" s="125">
        <v>1</v>
      </c>
      <c r="L22" s="125">
        <v>317</v>
      </c>
      <c r="M22" s="125" t="s">
        <v>1029</v>
      </c>
      <c r="N22" s="125" t="s">
        <v>1029</v>
      </c>
      <c r="O22" s="125" t="s">
        <v>1029</v>
      </c>
      <c r="P22" s="125" t="s">
        <v>1029</v>
      </c>
      <c r="Q22" s="125" t="s">
        <v>1029</v>
      </c>
      <c r="R22" s="125">
        <v>1</v>
      </c>
      <c r="S22" s="125" t="s">
        <v>1029</v>
      </c>
      <c r="T22" s="125" t="s">
        <v>1029</v>
      </c>
      <c r="U22" s="125" t="s">
        <v>1029</v>
      </c>
      <c r="V22" s="125" t="s">
        <v>1029</v>
      </c>
      <c r="W22" s="125" t="s">
        <v>1029</v>
      </c>
      <c r="X22" s="125">
        <v>1</v>
      </c>
      <c r="Y22" s="125" t="s">
        <v>1029</v>
      </c>
      <c r="Z22" s="125">
        <v>1</v>
      </c>
      <c r="AA22" s="125" t="s">
        <v>1029</v>
      </c>
      <c r="AB22" s="125" t="s">
        <v>1029</v>
      </c>
      <c r="AC22" s="125" t="s">
        <v>1029</v>
      </c>
      <c r="AD22" s="125" t="s">
        <v>1029</v>
      </c>
      <c r="AE22" s="125">
        <v>1</v>
      </c>
    </row>
    <row r="23" spans="2:31">
      <c r="B23" s="368" t="s">
        <v>961</v>
      </c>
      <c r="C23" s="125">
        <v>958</v>
      </c>
      <c r="D23" s="125">
        <v>74</v>
      </c>
      <c r="E23" s="623">
        <v>44</v>
      </c>
      <c r="F23" s="623">
        <v>30</v>
      </c>
      <c r="G23" s="125">
        <v>5</v>
      </c>
      <c r="H23" s="125">
        <v>507</v>
      </c>
      <c r="I23" s="125">
        <v>8</v>
      </c>
      <c r="J23" s="125" t="s">
        <v>1029</v>
      </c>
      <c r="K23" s="125" t="s">
        <v>1029</v>
      </c>
      <c r="L23" s="125" t="s">
        <v>1029</v>
      </c>
      <c r="M23" s="125" t="s">
        <v>1029</v>
      </c>
      <c r="N23" s="125">
        <v>1</v>
      </c>
      <c r="O23" s="125" t="s">
        <v>1029</v>
      </c>
      <c r="P23" s="125">
        <v>352</v>
      </c>
      <c r="Q23" s="125">
        <v>4</v>
      </c>
      <c r="R23" s="125" t="s">
        <v>1029</v>
      </c>
      <c r="S23" s="125">
        <v>2</v>
      </c>
      <c r="T23" s="125" t="s">
        <v>1029</v>
      </c>
      <c r="U23" s="125" t="s">
        <v>1029</v>
      </c>
      <c r="V23" s="125" t="s">
        <v>1029</v>
      </c>
      <c r="W23" s="125" t="s">
        <v>1029</v>
      </c>
      <c r="X23" s="125">
        <v>3</v>
      </c>
      <c r="Y23" s="125" t="s">
        <v>1029</v>
      </c>
      <c r="Z23" s="125" t="s">
        <v>1029</v>
      </c>
      <c r="AA23" s="125" t="s">
        <v>1029</v>
      </c>
      <c r="AB23" s="125" t="s">
        <v>1029</v>
      </c>
      <c r="AC23" s="125" t="s">
        <v>1029</v>
      </c>
      <c r="AD23" s="125" t="s">
        <v>1029</v>
      </c>
      <c r="AE23" s="125">
        <v>2</v>
      </c>
    </row>
    <row r="24" spans="2:31">
      <c r="B24" s="368" t="s">
        <v>962</v>
      </c>
      <c r="C24" s="125">
        <v>708</v>
      </c>
      <c r="D24" s="125">
        <v>64</v>
      </c>
      <c r="E24" s="623">
        <v>36</v>
      </c>
      <c r="F24" s="623">
        <v>28</v>
      </c>
      <c r="G24" s="125">
        <v>4</v>
      </c>
      <c r="H24" s="125">
        <v>301</v>
      </c>
      <c r="I24" s="125">
        <v>8</v>
      </c>
      <c r="J24" s="125" t="s">
        <v>1029</v>
      </c>
      <c r="K24" s="125" t="s">
        <v>1029</v>
      </c>
      <c r="L24" s="125" t="s">
        <v>1029</v>
      </c>
      <c r="M24" s="125" t="s">
        <v>1029</v>
      </c>
      <c r="N24" s="125" t="s">
        <v>1029</v>
      </c>
      <c r="O24" s="125" t="s">
        <v>1029</v>
      </c>
      <c r="P24" s="125">
        <v>3</v>
      </c>
      <c r="Q24" s="125">
        <v>321</v>
      </c>
      <c r="R24" s="125">
        <v>5</v>
      </c>
      <c r="S24" s="125" t="s">
        <v>1029</v>
      </c>
      <c r="T24" s="125" t="s">
        <v>1029</v>
      </c>
      <c r="U24" s="125" t="s">
        <v>1029</v>
      </c>
      <c r="V24" s="125" t="s">
        <v>1029</v>
      </c>
      <c r="W24" s="125" t="s">
        <v>1029</v>
      </c>
      <c r="X24" s="125">
        <v>1</v>
      </c>
      <c r="Y24" s="125" t="s">
        <v>1029</v>
      </c>
      <c r="Z24" s="125" t="s">
        <v>1029</v>
      </c>
      <c r="AA24" s="125" t="s">
        <v>1029</v>
      </c>
      <c r="AB24" s="125" t="s">
        <v>1029</v>
      </c>
      <c r="AC24" s="125" t="s">
        <v>1029</v>
      </c>
      <c r="AD24" s="125" t="s">
        <v>1029</v>
      </c>
      <c r="AE24" s="125">
        <v>1</v>
      </c>
    </row>
    <row r="25" spans="2:31">
      <c r="B25" s="368" t="s">
        <v>963</v>
      </c>
      <c r="C25" s="125">
        <v>799</v>
      </c>
      <c r="D25" s="125">
        <v>64</v>
      </c>
      <c r="E25" s="623">
        <v>29</v>
      </c>
      <c r="F25" s="623">
        <v>35</v>
      </c>
      <c r="G25" s="125">
        <v>2</v>
      </c>
      <c r="H25" s="125">
        <v>102</v>
      </c>
      <c r="I25" s="125">
        <v>24</v>
      </c>
      <c r="J25" s="125">
        <v>4</v>
      </c>
      <c r="K25" s="125">
        <v>1</v>
      </c>
      <c r="L25" s="125" t="s">
        <v>1029</v>
      </c>
      <c r="M25" s="125" t="s">
        <v>1029</v>
      </c>
      <c r="N25" s="125" t="s">
        <v>1029</v>
      </c>
      <c r="O25" s="125" t="s">
        <v>1029</v>
      </c>
      <c r="P25" s="125" t="s">
        <v>1029</v>
      </c>
      <c r="Q25" s="125">
        <v>1</v>
      </c>
      <c r="R25" s="125">
        <v>585</v>
      </c>
      <c r="S25" s="125">
        <v>7</v>
      </c>
      <c r="T25" s="125" t="s">
        <v>1029</v>
      </c>
      <c r="U25" s="125" t="s">
        <v>1029</v>
      </c>
      <c r="V25" s="125">
        <v>1</v>
      </c>
      <c r="W25" s="125" t="s">
        <v>1029</v>
      </c>
      <c r="X25" s="125">
        <v>2</v>
      </c>
      <c r="Y25" s="125" t="s">
        <v>1029</v>
      </c>
      <c r="Z25" s="125" t="s">
        <v>1029</v>
      </c>
      <c r="AA25" s="125" t="s">
        <v>1029</v>
      </c>
      <c r="AB25" s="125" t="s">
        <v>1029</v>
      </c>
      <c r="AC25" s="125" t="s">
        <v>1029</v>
      </c>
      <c r="AD25" s="125">
        <v>3</v>
      </c>
      <c r="AE25" s="125">
        <v>3</v>
      </c>
    </row>
    <row r="26" spans="2:31">
      <c r="B26" s="368" t="s">
        <v>964</v>
      </c>
      <c r="C26" s="125">
        <v>417</v>
      </c>
      <c r="D26" s="125">
        <v>20</v>
      </c>
      <c r="E26" s="623">
        <v>15</v>
      </c>
      <c r="F26" s="623">
        <v>5</v>
      </c>
      <c r="G26" s="125">
        <v>3</v>
      </c>
      <c r="H26" s="125">
        <v>311</v>
      </c>
      <c r="I26" s="125">
        <v>5</v>
      </c>
      <c r="J26" s="125">
        <v>5</v>
      </c>
      <c r="K26" s="125" t="s">
        <v>1029</v>
      </c>
      <c r="L26" s="125" t="s">
        <v>1029</v>
      </c>
      <c r="M26" s="125" t="s">
        <v>1029</v>
      </c>
      <c r="N26" s="125" t="s">
        <v>1029</v>
      </c>
      <c r="O26" s="125" t="s">
        <v>1029</v>
      </c>
      <c r="P26" s="125" t="s">
        <v>1029</v>
      </c>
      <c r="Q26" s="125">
        <v>1</v>
      </c>
      <c r="R26" s="125">
        <v>2</v>
      </c>
      <c r="S26" s="125" t="s">
        <v>1029</v>
      </c>
      <c r="T26" s="125" t="s">
        <v>1029</v>
      </c>
      <c r="U26" s="125">
        <v>1</v>
      </c>
      <c r="V26" s="125">
        <v>67</v>
      </c>
      <c r="W26" s="125" t="s">
        <v>1029</v>
      </c>
      <c r="X26" s="125" t="s">
        <v>1029</v>
      </c>
      <c r="Y26" s="125" t="s">
        <v>1029</v>
      </c>
      <c r="Z26" s="125" t="s">
        <v>1029</v>
      </c>
      <c r="AA26" s="125" t="s">
        <v>1029</v>
      </c>
      <c r="AB26" s="125" t="s">
        <v>1029</v>
      </c>
      <c r="AC26" s="125" t="s">
        <v>1029</v>
      </c>
      <c r="AD26" s="125">
        <v>1</v>
      </c>
      <c r="AE26" s="125">
        <v>1</v>
      </c>
    </row>
    <row r="27" spans="2:31">
      <c r="B27" s="368" t="s">
        <v>965</v>
      </c>
      <c r="C27" s="125">
        <v>277</v>
      </c>
      <c r="D27" s="125">
        <v>29</v>
      </c>
      <c r="E27" s="623">
        <v>13</v>
      </c>
      <c r="F27" s="623">
        <v>16</v>
      </c>
      <c r="G27" s="125">
        <v>3</v>
      </c>
      <c r="H27" s="125">
        <v>156</v>
      </c>
      <c r="I27" s="125">
        <v>5</v>
      </c>
      <c r="J27" s="125" t="s">
        <v>1029</v>
      </c>
      <c r="K27" s="125" t="s">
        <v>1029</v>
      </c>
      <c r="L27" s="125" t="s">
        <v>1029</v>
      </c>
      <c r="M27" s="125" t="s">
        <v>1029</v>
      </c>
      <c r="N27" s="125" t="s">
        <v>1029</v>
      </c>
      <c r="O27" s="125" t="s">
        <v>1029</v>
      </c>
      <c r="P27" s="125" t="s">
        <v>1029</v>
      </c>
      <c r="Q27" s="125" t="s">
        <v>1029</v>
      </c>
      <c r="R27" s="125" t="s">
        <v>1029</v>
      </c>
      <c r="S27" s="125" t="s">
        <v>1029</v>
      </c>
      <c r="T27" s="125" t="s">
        <v>1029</v>
      </c>
      <c r="U27" s="125" t="s">
        <v>1029</v>
      </c>
      <c r="V27" s="125" t="s">
        <v>1029</v>
      </c>
      <c r="W27" s="125">
        <v>84</v>
      </c>
      <c r="X27" s="125" t="s">
        <v>1029</v>
      </c>
      <c r="Y27" s="125" t="s">
        <v>1029</v>
      </c>
      <c r="Z27" s="125" t="s">
        <v>1029</v>
      </c>
      <c r="AA27" s="125" t="s">
        <v>1029</v>
      </c>
      <c r="AB27" s="125" t="s">
        <v>1029</v>
      </c>
      <c r="AC27" s="125" t="s">
        <v>1029</v>
      </c>
      <c r="AD27" s="125" t="s">
        <v>1029</v>
      </c>
      <c r="AE27" s="125" t="s">
        <v>1029</v>
      </c>
    </row>
    <row r="28" spans="2:31">
      <c r="B28" s="368" t="s">
        <v>966</v>
      </c>
      <c r="C28" s="125">
        <v>237</v>
      </c>
      <c r="D28" s="125">
        <v>59</v>
      </c>
      <c r="E28" s="623">
        <v>27</v>
      </c>
      <c r="F28" s="623">
        <v>32</v>
      </c>
      <c r="G28" s="125" t="s">
        <v>1029</v>
      </c>
      <c r="H28" s="125">
        <v>141</v>
      </c>
      <c r="I28" s="125">
        <v>5</v>
      </c>
      <c r="J28" s="125" t="s">
        <v>1029</v>
      </c>
      <c r="K28" s="125" t="s">
        <v>1029</v>
      </c>
      <c r="L28" s="125" t="s">
        <v>1029</v>
      </c>
      <c r="M28" s="125" t="s">
        <v>1029</v>
      </c>
      <c r="N28" s="125" t="s">
        <v>1029</v>
      </c>
      <c r="O28" s="125" t="s">
        <v>1029</v>
      </c>
      <c r="P28" s="125" t="s">
        <v>1029</v>
      </c>
      <c r="Q28" s="125" t="s">
        <v>1029</v>
      </c>
      <c r="R28" s="125" t="s">
        <v>1029</v>
      </c>
      <c r="S28" s="125" t="s">
        <v>1029</v>
      </c>
      <c r="T28" s="125" t="s">
        <v>1029</v>
      </c>
      <c r="U28" s="125" t="s">
        <v>1029</v>
      </c>
      <c r="V28" s="125" t="s">
        <v>1029</v>
      </c>
      <c r="W28" s="125" t="s">
        <v>1029</v>
      </c>
      <c r="X28" s="125">
        <v>1</v>
      </c>
      <c r="Y28" s="125" t="s">
        <v>1029</v>
      </c>
      <c r="Z28" s="125" t="s">
        <v>1029</v>
      </c>
      <c r="AA28" s="125" t="s">
        <v>1029</v>
      </c>
      <c r="AB28" s="125" t="s">
        <v>1029</v>
      </c>
      <c r="AC28" s="125">
        <v>31</v>
      </c>
      <c r="AD28" s="125" t="s">
        <v>1029</v>
      </c>
      <c r="AE28" s="125" t="s">
        <v>1029</v>
      </c>
    </row>
    <row r="29" spans="2:31">
      <c r="B29" s="368" t="s">
        <v>967</v>
      </c>
      <c r="C29" s="125">
        <v>194</v>
      </c>
      <c r="D29" s="125">
        <v>37</v>
      </c>
      <c r="E29" s="623">
        <v>34</v>
      </c>
      <c r="F29" s="623">
        <v>3</v>
      </c>
      <c r="G29" s="125">
        <v>3</v>
      </c>
      <c r="H29" s="125">
        <v>109</v>
      </c>
      <c r="I29" s="125">
        <v>2</v>
      </c>
      <c r="J29" s="125" t="s">
        <v>1029</v>
      </c>
      <c r="K29" s="125" t="s">
        <v>1029</v>
      </c>
      <c r="L29" s="125" t="s">
        <v>1029</v>
      </c>
      <c r="M29" s="125" t="s">
        <v>1029</v>
      </c>
      <c r="N29" s="125" t="s">
        <v>1029</v>
      </c>
      <c r="O29" s="125">
        <v>42</v>
      </c>
      <c r="P29" s="125" t="s">
        <v>1029</v>
      </c>
      <c r="Q29" s="125" t="s">
        <v>1029</v>
      </c>
      <c r="R29" s="125" t="s">
        <v>1029</v>
      </c>
      <c r="S29" s="125" t="s">
        <v>1029</v>
      </c>
      <c r="T29" s="125" t="s">
        <v>1029</v>
      </c>
      <c r="U29" s="125" t="s">
        <v>1029</v>
      </c>
      <c r="V29" s="125" t="s">
        <v>1029</v>
      </c>
      <c r="W29" s="125" t="s">
        <v>1029</v>
      </c>
      <c r="X29" s="125" t="s">
        <v>1029</v>
      </c>
      <c r="Y29" s="125" t="s">
        <v>1029</v>
      </c>
      <c r="Z29" s="125" t="s">
        <v>1029</v>
      </c>
      <c r="AA29" s="125" t="s">
        <v>1029</v>
      </c>
      <c r="AB29" s="125" t="s">
        <v>1029</v>
      </c>
      <c r="AC29" s="125" t="s">
        <v>1029</v>
      </c>
      <c r="AD29" s="125">
        <v>1</v>
      </c>
      <c r="AE29" s="125" t="s">
        <v>1029</v>
      </c>
    </row>
    <row r="30" spans="2:31">
      <c r="B30" s="88" t="s">
        <v>968</v>
      </c>
      <c r="C30" s="125">
        <v>282</v>
      </c>
      <c r="D30" s="125">
        <v>66</v>
      </c>
      <c r="E30" s="623">
        <v>27</v>
      </c>
      <c r="F30" s="623">
        <v>39</v>
      </c>
      <c r="G30" s="125" t="s">
        <v>1029</v>
      </c>
      <c r="H30" s="125">
        <v>15</v>
      </c>
      <c r="I30" s="125" t="s">
        <v>1029</v>
      </c>
      <c r="J30" s="125" t="s">
        <v>1029</v>
      </c>
      <c r="K30" s="125" t="s">
        <v>1029</v>
      </c>
      <c r="L30" s="125" t="s">
        <v>1029</v>
      </c>
      <c r="M30" s="125" t="s">
        <v>1029</v>
      </c>
      <c r="N30" s="125" t="s">
        <v>1029</v>
      </c>
      <c r="O30" s="125" t="s">
        <v>1029</v>
      </c>
      <c r="P30" s="125" t="s">
        <v>1029</v>
      </c>
      <c r="Q30" s="125" t="s">
        <v>1029</v>
      </c>
      <c r="R30" s="125" t="s">
        <v>1029</v>
      </c>
      <c r="S30" s="125" t="s">
        <v>1029</v>
      </c>
      <c r="T30" s="125" t="s">
        <v>1029</v>
      </c>
      <c r="U30" s="125" t="s">
        <v>1029</v>
      </c>
      <c r="V30" s="125" t="s">
        <v>1029</v>
      </c>
      <c r="W30" s="125" t="s">
        <v>1029</v>
      </c>
      <c r="X30" s="125" t="s">
        <v>1029</v>
      </c>
      <c r="Y30" s="125">
        <v>200</v>
      </c>
      <c r="Z30" s="125" t="s">
        <v>1029</v>
      </c>
      <c r="AA30" s="125" t="s">
        <v>1029</v>
      </c>
      <c r="AB30" s="125" t="s">
        <v>1029</v>
      </c>
      <c r="AC30" s="125" t="s">
        <v>1029</v>
      </c>
      <c r="AD30" s="125" t="s">
        <v>1029</v>
      </c>
      <c r="AE30" s="125">
        <v>1</v>
      </c>
    </row>
    <row r="31" spans="2:31">
      <c r="B31" s="88" t="s">
        <v>969</v>
      </c>
      <c r="C31" s="125">
        <v>606</v>
      </c>
      <c r="D31" s="125">
        <v>24</v>
      </c>
      <c r="E31" s="623">
        <v>6</v>
      </c>
      <c r="F31" s="623">
        <v>18</v>
      </c>
      <c r="G31" s="125">
        <v>1</v>
      </c>
      <c r="H31" s="125">
        <v>57</v>
      </c>
      <c r="I31" s="125" t="s">
        <v>1029</v>
      </c>
      <c r="J31" s="125">
        <v>2</v>
      </c>
      <c r="K31" s="125" t="s">
        <v>1029</v>
      </c>
      <c r="L31" s="125" t="s">
        <v>1029</v>
      </c>
      <c r="M31" s="125" t="s">
        <v>1029</v>
      </c>
      <c r="N31" s="125" t="s">
        <v>1029</v>
      </c>
      <c r="O31" s="125" t="s">
        <v>1029</v>
      </c>
      <c r="P31" s="125" t="s">
        <v>1029</v>
      </c>
      <c r="Q31" s="125" t="s">
        <v>1029</v>
      </c>
      <c r="R31" s="125">
        <v>1</v>
      </c>
      <c r="S31" s="125">
        <v>495</v>
      </c>
      <c r="T31" s="125">
        <v>13</v>
      </c>
      <c r="U31" s="125" t="s">
        <v>1029</v>
      </c>
      <c r="V31" s="125" t="s">
        <v>1029</v>
      </c>
      <c r="W31" s="125" t="s">
        <v>1029</v>
      </c>
      <c r="X31" s="125">
        <v>9</v>
      </c>
      <c r="Y31" s="125" t="s">
        <v>1029</v>
      </c>
      <c r="Z31" s="125">
        <v>3</v>
      </c>
      <c r="AA31" s="125" t="s">
        <v>1029</v>
      </c>
      <c r="AB31" s="125" t="s">
        <v>1029</v>
      </c>
      <c r="AC31" s="125" t="s">
        <v>1029</v>
      </c>
      <c r="AD31" s="125">
        <v>1</v>
      </c>
      <c r="AE31" s="125" t="s">
        <v>1029</v>
      </c>
    </row>
    <row r="32" spans="2:31">
      <c r="B32" s="88" t="s">
        <v>11</v>
      </c>
      <c r="C32" s="125">
        <v>3671</v>
      </c>
      <c r="D32" s="125">
        <v>334</v>
      </c>
      <c r="E32" s="623">
        <v>135</v>
      </c>
      <c r="F32" s="623">
        <v>199</v>
      </c>
      <c r="G32" s="125">
        <v>22</v>
      </c>
      <c r="H32" s="125">
        <v>989</v>
      </c>
      <c r="I32" s="125">
        <v>30</v>
      </c>
      <c r="J32" s="125">
        <v>4</v>
      </c>
      <c r="K32" s="125">
        <v>1</v>
      </c>
      <c r="L32" s="125">
        <v>2</v>
      </c>
      <c r="M32" s="125">
        <v>19</v>
      </c>
      <c r="N32" s="125">
        <v>3</v>
      </c>
      <c r="O32" s="125">
        <v>1</v>
      </c>
      <c r="P32" s="125" t="s">
        <v>1029</v>
      </c>
      <c r="Q32" s="125">
        <v>1</v>
      </c>
      <c r="R32" s="125">
        <v>4</v>
      </c>
      <c r="S32" s="125">
        <v>22</v>
      </c>
      <c r="T32" s="125">
        <v>2</v>
      </c>
      <c r="U32" s="125">
        <v>3</v>
      </c>
      <c r="V32" s="125">
        <v>4</v>
      </c>
      <c r="W32" s="125">
        <v>2</v>
      </c>
      <c r="X32" s="125">
        <v>332</v>
      </c>
      <c r="Y32" s="125">
        <v>1</v>
      </c>
      <c r="Z32" s="125">
        <v>75</v>
      </c>
      <c r="AA32" s="125">
        <v>60</v>
      </c>
      <c r="AB32" s="125">
        <v>17</v>
      </c>
      <c r="AC32" s="125" t="s">
        <v>1029</v>
      </c>
      <c r="AD32" s="125">
        <v>1711</v>
      </c>
      <c r="AE32" s="125">
        <v>32</v>
      </c>
    </row>
    <row r="33" spans="2:31">
      <c r="B33" s="88" t="s">
        <v>12</v>
      </c>
      <c r="C33" s="125">
        <v>3448</v>
      </c>
      <c r="D33" s="125">
        <v>1079</v>
      </c>
      <c r="E33" s="623">
        <v>416</v>
      </c>
      <c r="F33" s="623">
        <v>663</v>
      </c>
      <c r="G33" s="125">
        <v>71</v>
      </c>
      <c r="H33" s="125">
        <v>1682</v>
      </c>
      <c r="I33" s="125">
        <v>36</v>
      </c>
      <c r="J33" s="125">
        <v>7</v>
      </c>
      <c r="K33" s="125">
        <v>2</v>
      </c>
      <c r="L33" s="125">
        <v>1</v>
      </c>
      <c r="M33" s="125">
        <v>1</v>
      </c>
      <c r="N33" s="125">
        <v>2</v>
      </c>
      <c r="O33" s="125">
        <v>2</v>
      </c>
      <c r="P33" s="125" t="s">
        <v>1029</v>
      </c>
      <c r="Q33" s="125">
        <v>1</v>
      </c>
      <c r="R33" s="125">
        <v>3</v>
      </c>
      <c r="S33" s="125">
        <v>2</v>
      </c>
      <c r="T33" s="125">
        <v>6</v>
      </c>
      <c r="U33" s="125" t="s">
        <v>1029</v>
      </c>
      <c r="V33" s="125" t="s">
        <v>1029</v>
      </c>
      <c r="W33" s="125">
        <v>1</v>
      </c>
      <c r="X33" s="125">
        <v>5</v>
      </c>
      <c r="Y33" s="125" t="s">
        <v>1029</v>
      </c>
      <c r="Z33" s="125">
        <v>4</v>
      </c>
      <c r="AA33" s="125">
        <v>1</v>
      </c>
      <c r="AB33" s="125" t="s">
        <v>1029</v>
      </c>
      <c r="AC33" s="125">
        <v>1</v>
      </c>
      <c r="AD33" s="125">
        <v>1</v>
      </c>
      <c r="AE33" s="125">
        <v>540</v>
      </c>
    </row>
    <row r="34" spans="2:31">
      <c r="B34" s="704" t="s">
        <v>1086</v>
      </c>
      <c r="C34" s="819"/>
      <c r="D34" s="820"/>
      <c r="E34" s="819"/>
      <c r="F34" s="819"/>
      <c r="G34" s="819"/>
      <c r="H34" s="819"/>
      <c r="I34" s="819"/>
      <c r="J34" s="819"/>
      <c r="K34" s="819"/>
      <c r="L34" s="819"/>
      <c r="M34" s="819"/>
      <c r="N34" s="819"/>
      <c r="O34" s="819"/>
      <c r="P34" s="819"/>
      <c r="Q34" s="819"/>
      <c r="R34" s="819"/>
      <c r="S34" s="819"/>
      <c r="T34" s="819"/>
      <c r="U34" s="819"/>
      <c r="V34" s="819"/>
      <c r="W34" s="819"/>
      <c r="X34" s="819"/>
      <c r="Y34" s="819"/>
      <c r="Z34" s="819"/>
      <c r="AA34" s="819"/>
      <c r="AB34" s="819"/>
      <c r="AC34" s="819"/>
      <c r="AD34" s="819"/>
      <c r="AE34" s="819"/>
    </row>
    <row r="35" spans="2:31">
      <c r="B35" s="108" t="s">
        <v>4</v>
      </c>
      <c r="C35" s="203">
        <v>100</v>
      </c>
      <c r="D35" s="141">
        <v>79.930657681137404</v>
      </c>
      <c r="E35" s="624">
        <f>IF(E11="-","-",E11/$C11*100)</f>
        <v>48.142687614638341</v>
      </c>
      <c r="F35" s="624">
        <f t="shared" ref="F35:AE45" si="0">IF(F11="-","-",F11/$C11*100)</f>
        <v>31.78797006649906</v>
      </c>
      <c r="G35" s="141">
        <f t="shared" si="0"/>
        <v>2.9834713247969145</v>
      </c>
      <c r="H35" s="141">
        <f t="shared" si="0"/>
        <v>11.624156828367177</v>
      </c>
      <c r="I35" s="141">
        <f t="shared" si="0"/>
        <v>3.6280402638710583</v>
      </c>
      <c r="J35" s="141">
        <f t="shared" si="0"/>
        <v>1.1970328826041101</v>
      </c>
      <c r="K35" s="141">
        <f t="shared" si="0"/>
        <v>0.3171167940322272</v>
      </c>
      <c r="L35" s="141">
        <f t="shared" si="0"/>
        <v>1.7474629618791579E-2</v>
      </c>
      <c r="M35" s="141">
        <f t="shared" si="0"/>
        <v>7.6373678143887179E-3</v>
      </c>
      <c r="N35" s="141">
        <f t="shared" si="0"/>
        <v>6.184607632303908E-3</v>
      </c>
      <c r="O35" s="141">
        <f t="shared" si="0"/>
        <v>2.9470277979434726E-3</v>
      </c>
      <c r="P35" s="141">
        <f t="shared" si="0"/>
        <v>1.6727495810862247E-2</v>
      </c>
      <c r="Q35" s="141">
        <f t="shared" si="0"/>
        <v>1.560679509896825E-2</v>
      </c>
      <c r="R35" s="141">
        <f t="shared" si="0"/>
        <v>2.851560700263614E-2</v>
      </c>
      <c r="S35" s="141">
        <f t="shared" si="0"/>
        <v>2.5527071770918813E-2</v>
      </c>
      <c r="T35" s="141">
        <f t="shared" si="0"/>
        <v>5.3544589568268732E-3</v>
      </c>
      <c r="U35" s="141">
        <f t="shared" si="0"/>
        <v>1.2867304469894034E-3</v>
      </c>
      <c r="V35" s="141">
        <f t="shared" si="0"/>
        <v>3.5696393045512483E-3</v>
      </c>
      <c r="W35" s="141">
        <f t="shared" si="0"/>
        <v>3.9847136422897656E-3</v>
      </c>
      <c r="X35" s="141">
        <f t="shared" si="0"/>
        <v>2.2497029105427637E-2</v>
      </c>
      <c r="Y35" s="141">
        <f t="shared" si="0"/>
        <v>1.0957962516296858E-2</v>
      </c>
      <c r="Z35" s="141">
        <f t="shared" si="0"/>
        <v>4.9808920528622075E-3</v>
      </c>
      <c r="AA35" s="141">
        <f t="shared" si="0"/>
        <v>3.1960724005865833E-3</v>
      </c>
      <c r="AB35" s="141">
        <f t="shared" si="0"/>
        <v>8.7165610925088628E-4</v>
      </c>
      <c r="AC35" s="141">
        <f t="shared" si="0"/>
        <v>1.4527601820848105E-3</v>
      </c>
      <c r="AD35" s="141">
        <f t="shared" si="0"/>
        <v>7.5086947696897777E-2</v>
      </c>
      <c r="AE35" s="141">
        <f t="shared" si="0"/>
        <v>6.5664760230233432E-2</v>
      </c>
    </row>
    <row r="36" spans="2:31">
      <c r="B36" s="369" t="s">
        <v>5</v>
      </c>
      <c r="C36" s="125">
        <v>100</v>
      </c>
      <c r="D36" s="142">
        <v>92.899868554149748</v>
      </c>
      <c r="E36" s="563">
        <f t="shared" ref="E36:T57" si="1">IF(E12="-","-",E12/$C12*100)</f>
        <v>61.73519340931589</v>
      </c>
      <c r="F36" s="563">
        <f t="shared" si="1"/>
        <v>31.164675144833854</v>
      </c>
      <c r="G36" s="142">
        <f t="shared" si="1"/>
        <v>0.46346833128681703</v>
      </c>
      <c r="H36" s="142">
        <f t="shared" si="1"/>
        <v>6.4612397020560719</v>
      </c>
      <c r="I36" s="142">
        <f t="shared" si="1"/>
        <v>4.4843049327354258E-2</v>
      </c>
      <c r="J36" s="142">
        <f t="shared" si="1"/>
        <v>3.7810966803161192E-2</v>
      </c>
      <c r="K36" s="142">
        <f t="shared" si="1"/>
        <v>1.4821466243299235E-2</v>
      </c>
      <c r="L36" s="142">
        <f t="shared" si="1"/>
        <v>3.5701342045903269E-3</v>
      </c>
      <c r="M36" s="142">
        <f t="shared" si="1"/>
        <v>2.5423682972082634E-3</v>
      </c>
      <c r="N36" s="142">
        <f t="shared" si="1"/>
        <v>1.7850671022951634E-3</v>
      </c>
      <c r="O36" s="142">
        <f t="shared" si="1"/>
        <v>1.0277659073820639E-3</v>
      </c>
      <c r="P36" s="142">
        <f t="shared" si="1"/>
        <v>2.2719035847392991E-3</v>
      </c>
      <c r="Q36" s="142">
        <f t="shared" si="1"/>
        <v>1.568695332319992E-3</v>
      </c>
      <c r="R36" s="142">
        <f t="shared" si="1"/>
        <v>3.5701342045903269E-3</v>
      </c>
      <c r="S36" s="142">
        <f t="shared" si="1"/>
        <v>3.7865059745654981E-3</v>
      </c>
      <c r="T36" s="142">
        <f t="shared" si="1"/>
        <v>6.4911530992551399E-4</v>
      </c>
      <c r="U36" s="142">
        <f t="shared" si="0"/>
        <v>2.7046471246896419E-4</v>
      </c>
      <c r="V36" s="142">
        <f t="shared" si="0"/>
        <v>3.2455765496275699E-4</v>
      </c>
      <c r="W36" s="142">
        <f t="shared" si="0"/>
        <v>2.7046471246896419E-4</v>
      </c>
      <c r="X36" s="142">
        <f t="shared" si="0"/>
        <v>7.3025472366620332E-3</v>
      </c>
      <c r="Y36" s="142">
        <f t="shared" si="0"/>
        <v>2.650554182195849E-3</v>
      </c>
      <c r="Z36" s="142">
        <f t="shared" si="0"/>
        <v>1.4064165048386136E-3</v>
      </c>
      <c r="AA36" s="142">
        <f t="shared" si="0"/>
        <v>5.9502236743172118E-4</v>
      </c>
      <c r="AB36" s="142">
        <f t="shared" si="0"/>
        <v>1.622788274813785E-4</v>
      </c>
      <c r="AC36" s="142">
        <f t="shared" si="0"/>
        <v>1.622788274813785E-4</v>
      </c>
      <c r="AD36" s="142">
        <f t="shared" si="0"/>
        <v>3.191483607133777E-3</v>
      </c>
      <c r="AE36" s="142">
        <f t="shared" si="0"/>
        <v>4.0840171582813591E-2</v>
      </c>
    </row>
    <row r="37" spans="2:31">
      <c r="B37" s="369" t="s">
        <v>6</v>
      </c>
      <c r="C37" s="125">
        <v>100</v>
      </c>
      <c r="D37" s="142">
        <v>99.091083194873633</v>
      </c>
      <c r="E37" s="563">
        <f t="shared" si="1"/>
        <v>3.3059519557757109</v>
      </c>
      <c r="F37" s="563">
        <f t="shared" si="0"/>
        <v>95.785131239097922</v>
      </c>
      <c r="G37" s="142">
        <f t="shared" si="0"/>
        <v>0.1397537228838957</v>
      </c>
      <c r="H37" s="142">
        <f t="shared" si="0"/>
        <v>0.68168760384478022</v>
      </c>
      <c r="I37" s="142">
        <f t="shared" si="0"/>
        <v>1.5528191431543969E-2</v>
      </c>
      <c r="J37" s="142">
        <f t="shared" si="0"/>
        <v>8.7993084778749155E-3</v>
      </c>
      <c r="K37" s="142">
        <f t="shared" si="0"/>
        <v>5.693670191566122E-3</v>
      </c>
      <c r="L37" s="142">
        <f t="shared" si="0"/>
        <v>5.1760638105146555E-4</v>
      </c>
      <c r="M37" s="142">
        <f t="shared" si="0"/>
        <v>3.6232446673602594E-3</v>
      </c>
      <c r="N37" s="142">
        <f t="shared" si="0"/>
        <v>2.0704255242058622E-3</v>
      </c>
      <c r="O37" s="142">
        <f t="shared" si="0"/>
        <v>5.1760638105146555E-4</v>
      </c>
      <c r="P37" s="142">
        <f t="shared" si="0"/>
        <v>1.5528191431543967E-3</v>
      </c>
      <c r="Q37" s="142" t="str">
        <f t="shared" si="0"/>
        <v>-</v>
      </c>
      <c r="R37" s="142">
        <f t="shared" si="0"/>
        <v>1.0352127621029311E-3</v>
      </c>
      <c r="S37" s="142">
        <f t="shared" si="0"/>
        <v>1.5528191431543967E-3</v>
      </c>
      <c r="T37" s="142">
        <f t="shared" si="0"/>
        <v>5.1760638105146555E-4</v>
      </c>
      <c r="U37" s="142">
        <f t="shared" si="0"/>
        <v>1.0352127621029311E-3</v>
      </c>
      <c r="V37" s="142" t="str">
        <f t="shared" si="0"/>
        <v>-</v>
      </c>
      <c r="W37" s="142" t="str">
        <f t="shared" si="0"/>
        <v>-</v>
      </c>
      <c r="X37" s="142">
        <f t="shared" si="0"/>
        <v>1.6045797812595432E-2</v>
      </c>
      <c r="Y37" s="142">
        <f t="shared" si="0"/>
        <v>5.1760638105146561E-3</v>
      </c>
      <c r="Z37" s="142">
        <f t="shared" si="0"/>
        <v>5.693670191566122E-3</v>
      </c>
      <c r="AA37" s="142">
        <f t="shared" si="0"/>
        <v>1.5528191431543967E-3</v>
      </c>
      <c r="AB37" s="142" t="str">
        <f t="shared" si="0"/>
        <v>-</v>
      </c>
      <c r="AC37" s="142" t="str">
        <f t="shared" si="0"/>
        <v>-</v>
      </c>
      <c r="AD37" s="142">
        <f t="shared" si="0"/>
        <v>1.5528191431543967E-3</v>
      </c>
      <c r="AE37" s="142">
        <f t="shared" si="0"/>
        <v>1.5010585050492502E-2</v>
      </c>
    </row>
    <row r="38" spans="2:31">
      <c r="B38" s="369" t="s">
        <v>7</v>
      </c>
      <c r="C38" s="125">
        <v>100</v>
      </c>
      <c r="D38" s="142">
        <v>5.3663036266243758</v>
      </c>
      <c r="E38" s="563">
        <f t="shared" si="1"/>
        <v>4.075704367808652</v>
      </c>
      <c r="F38" s="563">
        <f t="shared" si="0"/>
        <v>1.2905992588157233</v>
      </c>
      <c r="G38" s="142">
        <f t="shared" si="0"/>
        <v>50.131891961872697</v>
      </c>
      <c r="H38" s="142">
        <f t="shared" si="0"/>
        <v>44.097227841341251</v>
      </c>
      <c r="I38" s="142">
        <f t="shared" si="0"/>
        <v>0.12541873675011733</v>
      </c>
      <c r="J38" s="142">
        <f t="shared" si="0"/>
        <v>9.0625151716213811E-2</v>
      </c>
      <c r="K38" s="142">
        <f t="shared" si="0"/>
        <v>8.4151926593627122E-2</v>
      </c>
      <c r="L38" s="142">
        <f t="shared" si="0"/>
        <v>4.0457657016166881E-3</v>
      </c>
      <c r="M38" s="142">
        <f t="shared" si="0"/>
        <v>8.0915314032333754E-4</v>
      </c>
      <c r="N38" s="142">
        <f t="shared" si="0"/>
        <v>1.6183062806466751E-3</v>
      </c>
      <c r="O38" s="142">
        <f t="shared" si="0"/>
        <v>1.6183062806466751E-3</v>
      </c>
      <c r="P38" s="142">
        <f t="shared" si="0"/>
        <v>8.0915314032333754E-4</v>
      </c>
      <c r="Q38" s="142">
        <f t="shared" si="0"/>
        <v>1.2137297104850064E-2</v>
      </c>
      <c r="R38" s="142">
        <f t="shared" si="0"/>
        <v>8.0915314032333754E-4</v>
      </c>
      <c r="S38" s="142">
        <f t="shared" si="0"/>
        <v>3.2366125612933502E-3</v>
      </c>
      <c r="T38" s="142">
        <f t="shared" si="0"/>
        <v>4.0457657016166881E-3</v>
      </c>
      <c r="U38" s="142" t="str">
        <f t="shared" si="0"/>
        <v>-</v>
      </c>
      <c r="V38" s="142">
        <f t="shared" si="0"/>
        <v>8.0915314032333754E-4</v>
      </c>
      <c r="W38" s="142">
        <f t="shared" si="0"/>
        <v>1.6183062806466751E-3</v>
      </c>
      <c r="X38" s="142">
        <f t="shared" si="0"/>
        <v>5.6640719822633632E-3</v>
      </c>
      <c r="Y38" s="142">
        <f t="shared" si="0"/>
        <v>1.6183062806466751E-3</v>
      </c>
      <c r="Z38" s="142" t="str">
        <f t="shared" si="0"/>
        <v>-</v>
      </c>
      <c r="AA38" s="142" t="str">
        <f t="shared" si="0"/>
        <v>-</v>
      </c>
      <c r="AB38" s="142" t="str">
        <f t="shared" si="0"/>
        <v>-</v>
      </c>
      <c r="AC38" s="142" t="str">
        <f t="shared" si="0"/>
        <v>-</v>
      </c>
      <c r="AD38" s="142">
        <f t="shared" si="0"/>
        <v>3.2366125612933502E-3</v>
      </c>
      <c r="AE38" s="142">
        <f t="shared" si="0"/>
        <v>6.2304791804896988E-2</v>
      </c>
    </row>
    <row r="39" spans="2:31">
      <c r="B39" s="190" t="s">
        <v>8</v>
      </c>
      <c r="C39" s="125">
        <v>100</v>
      </c>
      <c r="D39" s="142">
        <v>3.2598309445056963</v>
      </c>
      <c r="E39" s="563">
        <f t="shared" si="1"/>
        <v>2.5701335293397034</v>
      </c>
      <c r="F39" s="563">
        <f t="shared" si="0"/>
        <v>0.68969741516599292</v>
      </c>
      <c r="G39" s="142">
        <f t="shared" si="0"/>
        <v>0.72522356976601732</v>
      </c>
      <c r="H39" s="142">
        <f t="shared" si="0"/>
        <v>95.213769447507048</v>
      </c>
      <c r="I39" s="142">
        <f t="shared" si="0"/>
        <v>0.57944383192453752</v>
      </c>
      <c r="J39" s="142">
        <f t="shared" si="0"/>
        <v>0.10045326473110378</v>
      </c>
      <c r="K39" s="142">
        <f t="shared" si="0"/>
        <v>1.4700477765527378E-2</v>
      </c>
      <c r="L39" s="142">
        <f t="shared" si="0"/>
        <v>2.4500796275878966E-3</v>
      </c>
      <c r="M39" s="142">
        <f t="shared" si="0"/>
        <v>3.6751194413818444E-3</v>
      </c>
      <c r="N39" s="142">
        <f t="shared" si="0"/>
        <v>1.2250398137939483E-3</v>
      </c>
      <c r="O39" s="142">
        <f t="shared" si="0"/>
        <v>2.4500796275878966E-3</v>
      </c>
      <c r="P39" s="142">
        <f t="shared" si="0"/>
        <v>2.4500796275878966E-3</v>
      </c>
      <c r="Q39" s="142">
        <f t="shared" si="0"/>
        <v>1.2250398137939483E-3</v>
      </c>
      <c r="R39" s="142">
        <f t="shared" si="0"/>
        <v>6.1251990689697418E-3</v>
      </c>
      <c r="S39" s="142">
        <f t="shared" si="0"/>
        <v>7.3502388827636888E-3</v>
      </c>
      <c r="T39" s="142" t="str">
        <f t="shared" si="0"/>
        <v>-</v>
      </c>
      <c r="U39" s="142" t="str">
        <f t="shared" si="0"/>
        <v>-</v>
      </c>
      <c r="V39" s="142">
        <f t="shared" si="0"/>
        <v>7.3502388827636888E-3</v>
      </c>
      <c r="W39" s="142">
        <f t="shared" si="0"/>
        <v>2.4500796275878966E-3</v>
      </c>
      <c r="X39" s="142">
        <f t="shared" si="0"/>
        <v>7.3502388827636888E-3</v>
      </c>
      <c r="Y39" s="142">
        <f t="shared" si="0"/>
        <v>1.2250398137939483E-3</v>
      </c>
      <c r="Z39" s="142" t="str">
        <f t="shared" si="0"/>
        <v>-</v>
      </c>
      <c r="AA39" s="142">
        <f t="shared" si="0"/>
        <v>2.4500796275878966E-3</v>
      </c>
      <c r="AB39" s="142">
        <f t="shared" si="0"/>
        <v>1.2250398137939483E-3</v>
      </c>
      <c r="AC39" s="142" t="str">
        <f t="shared" si="0"/>
        <v>-</v>
      </c>
      <c r="AD39" s="142">
        <f t="shared" si="0"/>
        <v>2.6950875903466863E-2</v>
      </c>
      <c r="AE39" s="142">
        <f t="shared" si="0"/>
        <v>3.0625995344848708E-2</v>
      </c>
    </row>
    <row r="40" spans="2:31">
      <c r="B40" s="190" t="s">
        <v>9</v>
      </c>
      <c r="C40" s="125">
        <v>100</v>
      </c>
      <c r="D40" s="142">
        <v>1.3600123450439792</v>
      </c>
      <c r="E40" s="563">
        <f t="shared" si="1"/>
        <v>0.99994856231675322</v>
      </c>
      <c r="F40" s="563">
        <f t="shared" si="0"/>
        <v>0.36006378272722595</v>
      </c>
      <c r="G40" s="142">
        <f t="shared" si="0"/>
        <v>7.2012756545445186E-2</v>
      </c>
      <c r="H40" s="142">
        <f t="shared" si="0"/>
        <v>10.283421634689574</v>
      </c>
      <c r="I40" s="142">
        <f t="shared" si="0"/>
        <v>87.752687618949636</v>
      </c>
      <c r="J40" s="142">
        <f t="shared" si="0"/>
        <v>0.42693277094799653</v>
      </c>
      <c r="K40" s="142">
        <f t="shared" si="0"/>
        <v>7.2012756545445184E-3</v>
      </c>
      <c r="L40" s="142">
        <f t="shared" si="0"/>
        <v>3.0862609948047936E-3</v>
      </c>
      <c r="M40" s="142">
        <f t="shared" si="0"/>
        <v>3.0862609948047936E-3</v>
      </c>
      <c r="N40" s="142" t="str">
        <f t="shared" si="0"/>
        <v>-</v>
      </c>
      <c r="O40" s="142">
        <f t="shared" si="0"/>
        <v>1.0287536649349312E-3</v>
      </c>
      <c r="P40" s="142" t="str">
        <f t="shared" si="0"/>
        <v>-</v>
      </c>
      <c r="Q40" s="142">
        <f t="shared" si="0"/>
        <v>1.0287536649349312E-3</v>
      </c>
      <c r="R40" s="142">
        <f t="shared" si="0"/>
        <v>1.0287536649349314E-2</v>
      </c>
      <c r="S40" s="142" t="str">
        <f t="shared" si="0"/>
        <v>-</v>
      </c>
      <c r="T40" s="142">
        <f t="shared" si="0"/>
        <v>1.0287536649349312E-3</v>
      </c>
      <c r="U40" s="142" t="str">
        <f t="shared" si="0"/>
        <v>-</v>
      </c>
      <c r="V40" s="142" t="str">
        <f t="shared" si="0"/>
        <v>-</v>
      </c>
      <c r="W40" s="142" t="str">
        <f t="shared" si="0"/>
        <v>-</v>
      </c>
      <c r="X40" s="142">
        <f t="shared" si="0"/>
        <v>1.0287536649349312E-3</v>
      </c>
      <c r="Y40" s="142" t="str">
        <f t="shared" si="0"/>
        <v>-</v>
      </c>
      <c r="Z40" s="142" t="str">
        <f t="shared" si="0"/>
        <v>-</v>
      </c>
      <c r="AA40" s="142" t="str">
        <f t="shared" si="0"/>
        <v>-</v>
      </c>
      <c r="AB40" s="142" t="str">
        <f t="shared" si="0"/>
        <v>-</v>
      </c>
      <c r="AC40" s="142" t="str">
        <f t="shared" si="0"/>
        <v>-</v>
      </c>
      <c r="AD40" s="142" t="str">
        <f t="shared" si="0"/>
        <v>-</v>
      </c>
      <c r="AE40" s="142">
        <f t="shared" si="0"/>
        <v>7.7156524870119855E-2</v>
      </c>
    </row>
    <row r="41" spans="2:31">
      <c r="B41" s="190" t="s">
        <v>10</v>
      </c>
      <c r="C41" s="125">
        <v>100</v>
      </c>
      <c r="D41" s="142">
        <v>5.837430693587196</v>
      </c>
      <c r="E41" s="563">
        <f t="shared" si="1"/>
        <v>4.1453080866199397</v>
      </c>
      <c r="F41" s="563">
        <f t="shared" si="0"/>
        <v>1.6921226069672561</v>
      </c>
      <c r="G41" s="142">
        <f t="shared" si="0"/>
        <v>0.23538026990270947</v>
      </c>
      <c r="H41" s="142">
        <f t="shared" si="0"/>
        <v>20.757924469086724</v>
      </c>
      <c r="I41" s="142">
        <f t="shared" si="0"/>
        <v>1.1507479861910241</v>
      </c>
      <c r="J41" s="142">
        <f t="shared" si="0"/>
        <v>71.657600167381531</v>
      </c>
      <c r="K41" s="142">
        <f t="shared" si="0"/>
        <v>0.24061094256721413</v>
      </c>
      <c r="L41" s="142">
        <f t="shared" si="0"/>
        <v>3.6614708651532588E-2</v>
      </c>
      <c r="M41" s="142">
        <f t="shared" si="0"/>
        <v>2.6153363322523274E-3</v>
      </c>
      <c r="N41" s="142">
        <f t="shared" si="0"/>
        <v>2.6153363322523274E-3</v>
      </c>
      <c r="O41" s="142" t="str">
        <f t="shared" si="0"/>
        <v>-</v>
      </c>
      <c r="P41" s="142" t="str">
        <f t="shared" si="0"/>
        <v>-</v>
      </c>
      <c r="Q41" s="142">
        <f t="shared" si="0"/>
        <v>2.6153363322523274E-3</v>
      </c>
      <c r="R41" s="142">
        <f t="shared" si="0"/>
        <v>5.2306726645046549E-3</v>
      </c>
      <c r="S41" s="142" t="str">
        <f t="shared" si="0"/>
        <v>-</v>
      </c>
      <c r="T41" s="142" t="str">
        <f t="shared" si="0"/>
        <v>-</v>
      </c>
      <c r="U41" s="142">
        <f t="shared" si="0"/>
        <v>2.6153363322523274E-3</v>
      </c>
      <c r="V41" s="142">
        <f t="shared" si="0"/>
        <v>2.6153363322523274E-3</v>
      </c>
      <c r="W41" s="142" t="str">
        <f t="shared" si="0"/>
        <v>-</v>
      </c>
      <c r="X41" s="142">
        <f t="shared" si="0"/>
        <v>2.6153363322523274E-3</v>
      </c>
      <c r="Y41" s="142" t="str">
        <f t="shared" si="0"/>
        <v>-</v>
      </c>
      <c r="Z41" s="142" t="str">
        <f t="shared" si="0"/>
        <v>-</v>
      </c>
      <c r="AA41" s="142" t="str">
        <f t="shared" si="0"/>
        <v>-</v>
      </c>
      <c r="AB41" s="142" t="str">
        <f t="shared" si="0"/>
        <v>-</v>
      </c>
      <c r="AC41" s="142" t="str">
        <f t="shared" si="0"/>
        <v>-</v>
      </c>
      <c r="AD41" s="142" t="str">
        <f t="shared" si="0"/>
        <v>-</v>
      </c>
      <c r="AE41" s="142">
        <f t="shared" si="0"/>
        <v>6.2768071974055858E-2</v>
      </c>
    </row>
    <row r="42" spans="2:31">
      <c r="B42" s="190" t="s">
        <v>1087</v>
      </c>
      <c r="C42" s="125">
        <v>100</v>
      </c>
      <c r="D42" s="142">
        <v>18.234288157332195</v>
      </c>
      <c r="E42" s="563">
        <f t="shared" si="1"/>
        <v>15.743907652843095</v>
      </c>
      <c r="F42" s="563">
        <f t="shared" si="0"/>
        <v>2.4903805044890976</v>
      </c>
      <c r="G42" s="142">
        <f t="shared" si="0"/>
        <v>0.68405301410859343</v>
      </c>
      <c r="H42" s="142">
        <f t="shared" si="0"/>
        <v>3.4202650705429676</v>
      </c>
      <c r="I42" s="142">
        <f t="shared" si="0"/>
        <v>0.4382214621633177</v>
      </c>
      <c r="J42" s="142">
        <f t="shared" si="0"/>
        <v>0.81231295425395456</v>
      </c>
      <c r="K42" s="142">
        <f t="shared" si="0"/>
        <v>76.239846088071829</v>
      </c>
      <c r="L42" s="142">
        <f t="shared" si="0"/>
        <v>6.4129970072680634E-2</v>
      </c>
      <c r="M42" s="142" t="str">
        <f t="shared" si="0"/>
        <v>-</v>
      </c>
      <c r="N42" s="142" t="str">
        <f t="shared" si="0"/>
        <v>-</v>
      </c>
      <c r="O42" s="142">
        <f t="shared" si="0"/>
        <v>1.0688328345446772E-2</v>
      </c>
      <c r="P42" s="142" t="str">
        <f t="shared" si="0"/>
        <v>-</v>
      </c>
      <c r="Q42" s="142" t="str">
        <f t="shared" si="0"/>
        <v>-</v>
      </c>
      <c r="R42" s="142" t="str">
        <f t="shared" si="0"/>
        <v>-</v>
      </c>
      <c r="S42" s="142" t="str">
        <f t="shared" si="0"/>
        <v>-</v>
      </c>
      <c r="T42" s="142" t="str">
        <f t="shared" si="0"/>
        <v>-</v>
      </c>
      <c r="U42" s="142" t="str">
        <f t="shared" si="0"/>
        <v>-</v>
      </c>
      <c r="V42" s="142" t="str">
        <f t="shared" si="0"/>
        <v>-</v>
      </c>
      <c r="W42" s="142" t="str">
        <f t="shared" si="0"/>
        <v>-</v>
      </c>
      <c r="X42" s="142">
        <f t="shared" si="0"/>
        <v>1.0688328345446772E-2</v>
      </c>
      <c r="Y42" s="142" t="str">
        <f t="shared" si="0"/>
        <v>-</v>
      </c>
      <c r="Z42" s="142" t="str">
        <f t="shared" si="0"/>
        <v>-</v>
      </c>
      <c r="AA42" s="142" t="str">
        <f t="shared" si="0"/>
        <v>-</v>
      </c>
      <c r="AB42" s="142" t="str">
        <f t="shared" si="0"/>
        <v>-</v>
      </c>
      <c r="AC42" s="142" t="str">
        <f t="shared" si="0"/>
        <v>-</v>
      </c>
      <c r="AD42" s="142">
        <f t="shared" si="0"/>
        <v>1.0688328345446772E-2</v>
      </c>
      <c r="AE42" s="142">
        <f t="shared" si="0"/>
        <v>7.4818298418127399E-2</v>
      </c>
    </row>
    <row r="43" spans="2:31">
      <c r="B43" s="190" t="s">
        <v>957</v>
      </c>
      <c r="C43" s="125">
        <v>100</v>
      </c>
      <c r="D43" s="142">
        <v>8.5365853658536572</v>
      </c>
      <c r="E43" s="563">
        <f t="shared" si="1"/>
        <v>3.7804878048780486</v>
      </c>
      <c r="F43" s="563">
        <f t="shared" si="0"/>
        <v>4.7560975609756095</v>
      </c>
      <c r="G43" s="142">
        <f t="shared" si="0"/>
        <v>2.0121951219512195</v>
      </c>
      <c r="H43" s="142">
        <f t="shared" si="0"/>
        <v>81.768292682926827</v>
      </c>
      <c r="I43" s="142" t="str">
        <f t="shared" si="0"/>
        <v>-</v>
      </c>
      <c r="J43" s="142">
        <f t="shared" si="0"/>
        <v>6.097560975609756E-2</v>
      </c>
      <c r="K43" s="142" t="str">
        <f t="shared" si="0"/>
        <v>-</v>
      </c>
      <c r="L43" s="142" t="str">
        <f t="shared" si="0"/>
        <v>-</v>
      </c>
      <c r="M43" s="142">
        <f t="shared" si="0"/>
        <v>0.18292682926829271</v>
      </c>
      <c r="N43" s="142" t="str">
        <f t="shared" si="0"/>
        <v>-</v>
      </c>
      <c r="O43" s="142" t="str">
        <f t="shared" si="0"/>
        <v>-</v>
      </c>
      <c r="P43" s="142" t="str">
        <f t="shared" si="0"/>
        <v>-</v>
      </c>
      <c r="Q43" s="142" t="str">
        <f t="shared" si="0"/>
        <v>-</v>
      </c>
      <c r="R43" s="142" t="str">
        <f t="shared" si="0"/>
        <v>-</v>
      </c>
      <c r="S43" s="142">
        <f t="shared" si="0"/>
        <v>0.12195121951219512</v>
      </c>
      <c r="T43" s="142">
        <f t="shared" si="0"/>
        <v>5.4268292682926829</v>
      </c>
      <c r="U43" s="142">
        <f t="shared" si="0"/>
        <v>1.1585365853658536</v>
      </c>
      <c r="V43" s="142" t="str">
        <f t="shared" si="0"/>
        <v>-</v>
      </c>
      <c r="W43" s="142" t="str">
        <f t="shared" si="0"/>
        <v>-</v>
      </c>
      <c r="X43" s="142">
        <f t="shared" si="0"/>
        <v>0.18292682926829271</v>
      </c>
      <c r="Y43" s="142">
        <f t="shared" si="0"/>
        <v>6.097560975609756E-2</v>
      </c>
      <c r="Z43" s="142" t="str">
        <f t="shared" si="0"/>
        <v>-</v>
      </c>
      <c r="AA43" s="142" t="str">
        <f t="shared" si="0"/>
        <v>-</v>
      </c>
      <c r="AB43" s="142" t="str">
        <f t="shared" si="0"/>
        <v>-</v>
      </c>
      <c r="AC43" s="142" t="str">
        <f t="shared" si="0"/>
        <v>-</v>
      </c>
      <c r="AD43" s="142">
        <f t="shared" si="0"/>
        <v>6.097560975609756E-2</v>
      </c>
      <c r="AE43" s="142">
        <f t="shared" si="0"/>
        <v>0.42682926829268297</v>
      </c>
    </row>
    <row r="44" spans="2:31">
      <c r="B44" s="190" t="s">
        <v>958</v>
      </c>
      <c r="C44" s="125">
        <v>100</v>
      </c>
      <c r="D44" s="142">
        <v>14.416775884665793</v>
      </c>
      <c r="E44" s="563">
        <f t="shared" si="1"/>
        <v>7.8636959370904327</v>
      </c>
      <c r="F44" s="563">
        <f t="shared" si="0"/>
        <v>6.5530799475753607</v>
      </c>
      <c r="G44" s="142">
        <f t="shared" si="0"/>
        <v>1.4416775884665793</v>
      </c>
      <c r="H44" s="142">
        <f t="shared" si="0"/>
        <v>68.414154652686761</v>
      </c>
      <c r="I44" s="142">
        <f t="shared" si="0"/>
        <v>1.0484927916120577</v>
      </c>
      <c r="J44" s="142">
        <f t="shared" si="0"/>
        <v>0.65530799475753598</v>
      </c>
      <c r="K44" s="142">
        <f t="shared" si="0"/>
        <v>0.26212319790301442</v>
      </c>
      <c r="L44" s="142" t="str">
        <f t="shared" si="0"/>
        <v>-</v>
      </c>
      <c r="M44" s="142">
        <f t="shared" si="0"/>
        <v>12.975098296199214</v>
      </c>
      <c r="N44" s="142" t="str">
        <f t="shared" si="0"/>
        <v>-</v>
      </c>
      <c r="O44" s="142" t="str">
        <f t="shared" si="0"/>
        <v>-</v>
      </c>
      <c r="P44" s="142" t="str">
        <f t="shared" si="0"/>
        <v>-</v>
      </c>
      <c r="Q44" s="142" t="str">
        <f t="shared" si="0"/>
        <v>-</v>
      </c>
      <c r="R44" s="142" t="str">
        <f t="shared" si="0"/>
        <v>-</v>
      </c>
      <c r="S44" s="142">
        <f t="shared" si="0"/>
        <v>0.26212319790301442</v>
      </c>
      <c r="T44" s="142" t="str">
        <f t="shared" si="0"/>
        <v>-</v>
      </c>
      <c r="U44" s="142" t="str">
        <f t="shared" si="0"/>
        <v>-</v>
      </c>
      <c r="V44" s="142" t="str">
        <f t="shared" si="0"/>
        <v>-</v>
      </c>
      <c r="W44" s="142" t="str">
        <f t="shared" si="0"/>
        <v>-</v>
      </c>
      <c r="X44" s="142">
        <f t="shared" si="0"/>
        <v>0.39318479685452157</v>
      </c>
      <c r="Y44" s="142" t="str">
        <f t="shared" si="0"/>
        <v>-</v>
      </c>
      <c r="Z44" s="142" t="str">
        <f t="shared" si="0"/>
        <v>-</v>
      </c>
      <c r="AA44" s="142" t="str">
        <f t="shared" si="0"/>
        <v>-</v>
      </c>
      <c r="AB44" s="142" t="str">
        <f t="shared" si="0"/>
        <v>-</v>
      </c>
      <c r="AC44" s="142" t="str">
        <f t="shared" si="0"/>
        <v>-</v>
      </c>
      <c r="AD44" s="142" t="str">
        <f t="shared" si="0"/>
        <v>-</v>
      </c>
      <c r="AE44" s="142">
        <f t="shared" si="0"/>
        <v>0.13106159895150721</v>
      </c>
    </row>
    <row r="45" spans="2:31">
      <c r="B45" s="190" t="s">
        <v>959</v>
      </c>
      <c r="C45" s="125">
        <v>100</v>
      </c>
      <c r="D45" s="142">
        <v>8.1925675675675684</v>
      </c>
      <c r="E45" s="563">
        <f t="shared" si="1"/>
        <v>5.0675675675675675</v>
      </c>
      <c r="F45" s="563">
        <f t="shared" si="0"/>
        <v>3.125</v>
      </c>
      <c r="G45" s="142">
        <f t="shared" si="0"/>
        <v>7.9391891891891886</v>
      </c>
      <c r="H45" s="142">
        <f t="shared" si="0"/>
        <v>74.577702702702695</v>
      </c>
      <c r="I45" s="142">
        <f t="shared" si="0"/>
        <v>8.4459459459459457E-2</v>
      </c>
      <c r="J45" s="142">
        <f t="shared" si="0"/>
        <v>8.4459459459459457E-2</v>
      </c>
      <c r="K45" s="142" t="str">
        <f t="shared" si="0"/>
        <v>-</v>
      </c>
      <c r="L45" s="142">
        <f t="shared" si="0"/>
        <v>0.33783783783783783</v>
      </c>
      <c r="M45" s="142" t="str">
        <f t="shared" si="0"/>
        <v>-</v>
      </c>
      <c r="N45" s="142">
        <f t="shared" si="0"/>
        <v>8.6148648648648649</v>
      </c>
      <c r="O45" s="142" t="str">
        <f t="shared" si="0"/>
        <v>-</v>
      </c>
      <c r="P45" s="142" t="str">
        <f t="shared" ref="F45:AE55" si="2">IF(P21="-","-",P21/$C21*100)</f>
        <v>-</v>
      </c>
      <c r="Q45" s="142" t="str">
        <f t="shared" si="2"/>
        <v>-</v>
      </c>
      <c r="R45" s="142" t="str">
        <f t="shared" si="2"/>
        <v>-</v>
      </c>
      <c r="S45" s="142" t="str">
        <f t="shared" si="2"/>
        <v>-</v>
      </c>
      <c r="T45" s="142" t="str">
        <f t="shared" si="2"/>
        <v>-</v>
      </c>
      <c r="U45" s="142" t="str">
        <f t="shared" si="2"/>
        <v>-</v>
      </c>
      <c r="V45" s="142" t="str">
        <f t="shared" si="2"/>
        <v>-</v>
      </c>
      <c r="W45" s="142" t="str">
        <f t="shared" si="2"/>
        <v>-</v>
      </c>
      <c r="X45" s="142" t="str">
        <f t="shared" si="2"/>
        <v>-</v>
      </c>
      <c r="Y45" s="142" t="str">
        <f t="shared" si="2"/>
        <v>-</v>
      </c>
      <c r="Z45" s="142" t="str">
        <f t="shared" si="2"/>
        <v>-</v>
      </c>
      <c r="AA45" s="142" t="str">
        <f t="shared" si="2"/>
        <v>-</v>
      </c>
      <c r="AB45" s="142" t="str">
        <f t="shared" si="2"/>
        <v>-</v>
      </c>
      <c r="AC45" s="142" t="str">
        <f t="shared" si="2"/>
        <v>-</v>
      </c>
      <c r="AD45" s="142">
        <f t="shared" si="2"/>
        <v>8.4459459459459457E-2</v>
      </c>
      <c r="AE45" s="142">
        <f t="shared" si="2"/>
        <v>8.4459459459459457E-2</v>
      </c>
    </row>
    <row r="46" spans="2:31">
      <c r="B46" s="190" t="s">
        <v>960</v>
      </c>
      <c r="C46" s="125">
        <v>100</v>
      </c>
      <c r="D46" s="142">
        <v>4.2930471301913204</v>
      </c>
      <c r="E46" s="563">
        <f t="shared" si="1"/>
        <v>2.8464769015398974</v>
      </c>
      <c r="F46" s="563">
        <f t="shared" si="2"/>
        <v>1.4465702286514233</v>
      </c>
      <c r="G46" s="142">
        <f t="shared" si="2"/>
        <v>0.74661689220718619</v>
      </c>
      <c r="H46" s="142">
        <f t="shared" si="2"/>
        <v>79.141390573961729</v>
      </c>
      <c r="I46" s="142">
        <f t="shared" si="2"/>
        <v>0.32664489034064392</v>
      </c>
      <c r="J46" s="142">
        <f t="shared" si="2"/>
        <v>0.46663555762949133</v>
      </c>
      <c r="K46" s="142">
        <f t="shared" si="2"/>
        <v>4.6663555762949137E-2</v>
      </c>
      <c r="L46" s="142">
        <f t="shared" si="2"/>
        <v>14.792347176854875</v>
      </c>
      <c r="M46" s="142" t="str">
        <f t="shared" si="2"/>
        <v>-</v>
      </c>
      <c r="N46" s="142" t="str">
        <f t="shared" si="2"/>
        <v>-</v>
      </c>
      <c r="O46" s="142" t="str">
        <f t="shared" si="2"/>
        <v>-</v>
      </c>
      <c r="P46" s="142" t="str">
        <f t="shared" si="2"/>
        <v>-</v>
      </c>
      <c r="Q46" s="142" t="str">
        <f t="shared" si="2"/>
        <v>-</v>
      </c>
      <c r="R46" s="142">
        <f t="shared" si="2"/>
        <v>4.6663555762949137E-2</v>
      </c>
      <c r="S46" s="142" t="str">
        <f t="shared" si="2"/>
        <v>-</v>
      </c>
      <c r="T46" s="142" t="str">
        <f t="shared" si="2"/>
        <v>-</v>
      </c>
      <c r="U46" s="142" t="str">
        <f t="shared" si="2"/>
        <v>-</v>
      </c>
      <c r="V46" s="142" t="str">
        <f t="shared" si="2"/>
        <v>-</v>
      </c>
      <c r="W46" s="142" t="str">
        <f t="shared" si="2"/>
        <v>-</v>
      </c>
      <c r="X46" s="142">
        <f t="shared" si="2"/>
        <v>4.6663555762949137E-2</v>
      </c>
      <c r="Y46" s="142" t="str">
        <f t="shared" si="2"/>
        <v>-</v>
      </c>
      <c r="Z46" s="142">
        <f t="shared" si="2"/>
        <v>4.6663555762949137E-2</v>
      </c>
      <c r="AA46" s="142" t="str">
        <f t="shared" si="2"/>
        <v>-</v>
      </c>
      <c r="AB46" s="142" t="str">
        <f t="shared" si="2"/>
        <v>-</v>
      </c>
      <c r="AC46" s="142" t="str">
        <f t="shared" si="2"/>
        <v>-</v>
      </c>
      <c r="AD46" s="142" t="str">
        <f t="shared" si="2"/>
        <v>-</v>
      </c>
      <c r="AE46" s="142">
        <f t="shared" si="2"/>
        <v>4.6663555762949137E-2</v>
      </c>
    </row>
    <row r="47" spans="2:31">
      <c r="B47" s="190" t="s">
        <v>961</v>
      </c>
      <c r="C47" s="125">
        <v>100</v>
      </c>
      <c r="D47" s="142">
        <v>7.7244258872651352</v>
      </c>
      <c r="E47" s="563">
        <f t="shared" si="1"/>
        <v>4.5929018789144047</v>
      </c>
      <c r="F47" s="563">
        <f t="shared" si="2"/>
        <v>3.1315240083507305</v>
      </c>
      <c r="G47" s="142">
        <f t="shared" si="2"/>
        <v>0.52192066805845516</v>
      </c>
      <c r="H47" s="142">
        <f t="shared" si="2"/>
        <v>52.922755741127347</v>
      </c>
      <c r="I47" s="142">
        <f t="shared" si="2"/>
        <v>0.83507306889352806</v>
      </c>
      <c r="J47" s="142" t="str">
        <f t="shared" si="2"/>
        <v>-</v>
      </c>
      <c r="K47" s="142" t="str">
        <f t="shared" si="2"/>
        <v>-</v>
      </c>
      <c r="L47" s="142" t="str">
        <f t="shared" si="2"/>
        <v>-</v>
      </c>
      <c r="M47" s="142" t="str">
        <f t="shared" si="2"/>
        <v>-</v>
      </c>
      <c r="N47" s="142">
        <f t="shared" si="2"/>
        <v>0.10438413361169101</v>
      </c>
      <c r="O47" s="142" t="str">
        <f t="shared" si="2"/>
        <v>-</v>
      </c>
      <c r="P47" s="142">
        <f t="shared" si="2"/>
        <v>36.743215031315238</v>
      </c>
      <c r="Q47" s="142">
        <f t="shared" si="2"/>
        <v>0.41753653444676403</v>
      </c>
      <c r="R47" s="142" t="str">
        <f t="shared" si="2"/>
        <v>-</v>
      </c>
      <c r="S47" s="142">
        <f t="shared" si="2"/>
        <v>0.20876826722338201</v>
      </c>
      <c r="T47" s="142" t="str">
        <f t="shared" si="2"/>
        <v>-</v>
      </c>
      <c r="U47" s="142" t="str">
        <f t="shared" si="2"/>
        <v>-</v>
      </c>
      <c r="V47" s="142" t="str">
        <f t="shared" si="2"/>
        <v>-</v>
      </c>
      <c r="W47" s="142" t="str">
        <f t="shared" si="2"/>
        <v>-</v>
      </c>
      <c r="X47" s="142">
        <f t="shared" si="2"/>
        <v>0.31315240083507306</v>
      </c>
      <c r="Y47" s="142" t="str">
        <f t="shared" si="2"/>
        <v>-</v>
      </c>
      <c r="Z47" s="142" t="str">
        <f t="shared" si="2"/>
        <v>-</v>
      </c>
      <c r="AA47" s="142" t="str">
        <f t="shared" si="2"/>
        <v>-</v>
      </c>
      <c r="AB47" s="142" t="str">
        <f t="shared" si="2"/>
        <v>-</v>
      </c>
      <c r="AC47" s="142" t="str">
        <f t="shared" si="2"/>
        <v>-</v>
      </c>
      <c r="AD47" s="142" t="str">
        <f t="shared" si="2"/>
        <v>-</v>
      </c>
      <c r="AE47" s="142">
        <f t="shared" si="2"/>
        <v>0.20876826722338201</v>
      </c>
    </row>
    <row r="48" spans="2:31">
      <c r="B48" s="190" t="s">
        <v>962</v>
      </c>
      <c r="C48" s="125">
        <v>100</v>
      </c>
      <c r="D48" s="142">
        <v>9.039548022598872</v>
      </c>
      <c r="E48" s="563">
        <f t="shared" si="1"/>
        <v>5.0847457627118651</v>
      </c>
      <c r="F48" s="563">
        <f t="shared" si="2"/>
        <v>3.9548022598870061</v>
      </c>
      <c r="G48" s="142">
        <f t="shared" si="2"/>
        <v>0.56497175141242939</v>
      </c>
      <c r="H48" s="142">
        <f t="shared" si="2"/>
        <v>42.514124293785308</v>
      </c>
      <c r="I48" s="142">
        <f t="shared" si="2"/>
        <v>1.1299435028248588</v>
      </c>
      <c r="J48" s="142" t="str">
        <f t="shared" si="2"/>
        <v>-</v>
      </c>
      <c r="K48" s="142" t="str">
        <f t="shared" si="2"/>
        <v>-</v>
      </c>
      <c r="L48" s="142" t="str">
        <f t="shared" si="2"/>
        <v>-</v>
      </c>
      <c r="M48" s="142" t="str">
        <f t="shared" si="2"/>
        <v>-</v>
      </c>
      <c r="N48" s="142" t="str">
        <f t="shared" si="2"/>
        <v>-</v>
      </c>
      <c r="O48" s="142" t="str">
        <f t="shared" si="2"/>
        <v>-</v>
      </c>
      <c r="P48" s="142">
        <f t="shared" si="2"/>
        <v>0.42372881355932202</v>
      </c>
      <c r="Q48" s="142">
        <f t="shared" si="2"/>
        <v>45.33898305084746</v>
      </c>
      <c r="R48" s="142">
        <f t="shared" si="2"/>
        <v>0.70621468926553677</v>
      </c>
      <c r="S48" s="142" t="str">
        <f t="shared" si="2"/>
        <v>-</v>
      </c>
      <c r="T48" s="142" t="str">
        <f t="shared" si="2"/>
        <v>-</v>
      </c>
      <c r="U48" s="142" t="str">
        <f t="shared" si="2"/>
        <v>-</v>
      </c>
      <c r="V48" s="142" t="str">
        <f t="shared" si="2"/>
        <v>-</v>
      </c>
      <c r="W48" s="142" t="str">
        <f t="shared" si="2"/>
        <v>-</v>
      </c>
      <c r="X48" s="142">
        <f t="shared" si="2"/>
        <v>0.14124293785310735</v>
      </c>
      <c r="Y48" s="142" t="str">
        <f t="shared" si="2"/>
        <v>-</v>
      </c>
      <c r="Z48" s="142" t="str">
        <f t="shared" si="2"/>
        <v>-</v>
      </c>
      <c r="AA48" s="142" t="str">
        <f t="shared" si="2"/>
        <v>-</v>
      </c>
      <c r="AB48" s="142" t="str">
        <f t="shared" si="2"/>
        <v>-</v>
      </c>
      <c r="AC48" s="142" t="str">
        <f t="shared" si="2"/>
        <v>-</v>
      </c>
      <c r="AD48" s="142" t="str">
        <f t="shared" si="2"/>
        <v>-</v>
      </c>
      <c r="AE48" s="142">
        <f t="shared" si="2"/>
        <v>0.14124293785310735</v>
      </c>
    </row>
    <row r="49" spans="2:31">
      <c r="B49" s="190" t="s">
        <v>963</v>
      </c>
      <c r="C49" s="125">
        <v>100</v>
      </c>
      <c r="D49" s="142">
        <v>8.0100125156445561</v>
      </c>
      <c r="E49" s="563">
        <f t="shared" si="1"/>
        <v>3.629536921151439</v>
      </c>
      <c r="F49" s="563">
        <f t="shared" si="2"/>
        <v>4.3804755944931166</v>
      </c>
      <c r="G49" s="142">
        <f t="shared" si="2"/>
        <v>0.25031289111389238</v>
      </c>
      <c r="H49" s="142">
        <f t="shared" si="2"/>
        <v>12.76595744680851</v>
      </c>
      <c r="I49" s="142">
        <f t="shared" si="2"/>
        <v>3.0037546933667083</v>
      </c>
      <c r="J49" s="142">
        <f t="shared" si="2"/>
        <v>0.50062578222778475</v>
      </c>
      <c r="K49" s="142">
        <f t="shared" si="2"/>
        <v>0.12515644555694619</v>
      </c>
      <c r="L49" s="142" t="str">
        <f t="shared" si="2"/>
        <v>-</v>
      </c>
      <c r="M49" s="142" t="str">
        <f t="shared" si="2"/>
        <v>-</v>
      </c>
      <c r="N49" s="142" t="str">
        <f t="shared" si="2"/>
        <v>-</v>
      </c>
      <c r="O49" s="142" t="str">
        <f t="shared" si="2"/>
        <v>-</v>
      </c>
      <c r="P49" s="142" t="str">
        <f t="shared" si="2"/>
        <v>-</v>
      </c>
      <c r="Q49" s="142">
        <f t="shared" si="2"/>
        <v>0.12515644555694619</v>
      </c>
      <c r="R49" s="142">
        <f t="shared" si="2"/>
        <v>73.216520650813521</v>
      </c>
      <c r="S49" s="142">
        <f t="shared" si="2"/>
        <v>0.87609511889862324</v>
      </c>
      <c r="T49" s="142" t="str">
        <f t="shared" si="2"/>
        <v>-</v>
      </c>
      <c r="U49" s="142" t="str">
        <f t="shared" si="2"/>
        <v>-</v>
      </c>
      <c r="V49" s="142">
        <f t="shared" si="2"/>
        <v>0.12515644555694619</v>
      </c>
      <c r="W49" s="142" t="str">
        <f t="shared" si="2"/>
        <v>-</v>
      </c>
      <c r="X49" s="142">
        <f t="shared" si="2"/>
        <v>0.25031289111389238</v>
      </c>
      <c r="Y49" s="142" t="str">
        <f t="shared" si="2"/>
        <v>-</v>
      </c>
      <c r="Z49" s="142" t="str">
        <f t="shared" si="2"/>
        <v>-</v>
      </c>
      <c r="AA49" s="142" t="str">
        <f t="shared" si="2"/>
        <v>-</v>
      </c>
      <c r="AB49" s="142" t="str">
        <f t="shared" si="2"/>
        <v>-</v>
      </c>
      <c r="AC49" s="142" t="str">
        <f t="shared" si="2"/>
        <v>-</v>
      </c>
      <c r="AD49" s="142">
        <f t="shared" si="2"/>
        <v>0.37546933667083854</v>
      </c>
      <c r="AE49" s="142">
        <f t="shared" si="2"/>
        <v>0.37546933667083854</v>
      </c>
    </row>
    <row r="50" spans="2:31">
      <c r="B50" s="190" t="s">
        <v>964</v>
      </c>
      <c r="C50" s="125">
        <v>100</v>
      </c>
      <c r="D50" s="142">
        <v>4.7961630695443649</v>
      </c>
      <c r="E50" s="563">
        <f t="shared" si="1"/>
        <v>3.5971223021582732</v>
      </c>
      <c r="F50" s="563">
        <f t="shared" si="2"/>
        <v>1.1990407673860912</v>
      </c>
      <c r="G50" s="142">
        <f t="shared" si="2"/>
        <v>0.71942446043165476</v>
      </c>
      <c r="H50" s="142">
        <f t="shared" si="2"/>
        <v>74.580335731414877</v>
      </c>
      <c r="I50" s="142">
        <f t="shared" si="2"/>
        <v>1.1990407673860912</v>
      </c>
      <c r="J50" s="142">
        <f t="shared" si="2"/>
        <v>1.1990407673860912</v>
      </c>
      <c r="K50" s="142" t="str">
        <f t="shared" si="2"/>
        <v>-</v>
      </c>
      <c r="L50" s="142" t="str">
        <f t="shared" si="2"/>
        <v>-</v>
      </c>
      <c r="M50" s="142" t="str">
        <f t="shared" si="2"/>
        <v>-</v>
      </c>
      <c r="N50" s="142" t="str">
        <f t="shared" si="2"/>
        <v>-</v>
      </c>
      <c r="O50" s="142" t="str">
        <f t="shared" si="2"/>
        <v>-</v>
      </c>
      <c r="P50" s="142" t="str">
        <f t="shared" si="2"/>
        <v>-</v>
      </c>
      <c r="Q50" s="142">
        <f t="shared" si="2"/>
        <v>0.23980815347721821</v>
      </c>
      <c r="R50" s="142">
        <f t="shared" si="2"/>
        <v>0.47961630695443641</v>
      </c>
      <c r="S50" s="142" t="str">
        <f t="shared" si="2"/>
        <v>-</v>
      </c>
      <c r="T50" s="142" t="str">
        <f t="shared" si="2"/>
        <v>-</v>
      </c>
      <c r="U50" s="142">
        <f t="shared" si="2"/>
        <v>0.23980815347721821</v>
      </c>
      <c r="V50" s="142">
        <f t="shared" si="2"/>
        <v>16.067146282973621</v>
      </c>
      <c r="W50" s="142" t="str">
        <f t="shared" si="2"/>
        <v>-</v>
      </c>
      <c r="X50" s="142" t="str">
        <f t="shared" si="2"/>
        <v>-</v>
      </c>
      <c r="Y50" s="142" t="str">
        <f t="shared" si="2"/>
        <v>-</v>
      </c>
      <c r="Z50" s="142" t="str">
        <f t="shared" si="2"/>
        <v>-</v>
      </c>
      <c r="AA50" s="142" t="str">
        <f t="shared" si="2"/>
        <v>-</v>
      </c>
      <c r="AB50" s="142" t="str">
        <f t="shared" si="2"/>
        <v>-</v>
      </c>
      <c r="AC50" s="142" t="str">
        <f t="shared" si="2"/>
        <v>-</v>
      </c>
      <c r="AD50" s="142">
        <f t="shared" si="2"/>
        <v>0.23980815347721821</v>
      </c>
      <c r="AE50" s="142">
        <f t="shared" si="2"/>
        <v>0.23980815347721821</v>
      </c>
    </row>
    <row r="51" spans="2:31">
      <c r="B51" s="190" t="s">
        <v>965</v>
      </c>
      <c r="C51" s="125">
        <v>100</v>
      </c>
      <c r="D51" s="142">
        <v>10.469314079422382</v>
      </c>
      <c r="E51" s="563">
        <f t="shared" si="1"/>
        <v>4.6931407942238268</v>
      </c>
      <c r="F51" s="563">
        <f t="shared" si="2"/>
        <v>5.7761732851985563</v>
      </c>
      <c r="G51" s="142">
        <f t="shared" si="2"/>
        <v>1.0830324909747291</v>
      </c>
      <c r="H51" s="142">
        <f t="shared" si="2"/>
        <v>56.317689530685925</v>
      </c>
      <c r="I51" s="142">
        <f t="shared" si="2"/>
        <v>1.8050541516245486</v>
      </c>
      <c r="J51" s="142" t="str">
        <f t="shared" si="2"/>
        <v>-</v>
      </c>
      <c r="K51" s="142" t="str">
        <f t="shared" si="2"/>
        <v>-</v>
      </c>
      <c r="L51" s="142" t="str">
        <f t="shared" si="2"/>
        <v>-</v>
      </c>
      <c r="M51" s="142" t="str">
        <f t="shared" si="2"/>
        <v>-</v>
      </c>
      <c r="N51" s="142" t="str">
        <f t="shared" si="2"/>
        <v>-</v>
      </c>
      <c r="O51" s="142" t="str">
        <f t="shared" si="2"/>
        <v>-</v>
      </c>
      <c r="P51" s="142" t="str">
        <f t="shared" si="2"/>
        <v>-</v>
      </c>
      <c r="Q51" s="142" t="str">
        <f t="shared" si="2"/>
        <v>-</v>
      </c>
      <c r="R51" s="142" t="str">
        <f t="shared" si="2"/>
        <v>-</v>
      </c>
      <c r="S51" s="142" t="str">
        <f t="shared" si="2"/>
        <v>-</v>
      </c>
      <c r="T51" s="142" t="str">
        <f t="shared" si="2"/>
        <v>-</v>
      </c>
      <c r="U51" s="142" t="str">
        <f t="shared" si="2"/>
        <v>-</v>
      </c>
      <c r="V51" s="142" t="str">
        <f t="shared" si="2"/>
        <v>-</v>
      </c>
      <c r="W51" s="142">
        <f t="shared" si="2"/>
        <v>30.324909747292416</v>
      </c>
      <c r="X51" s="142" t="str">
        <f t="shared" si="2"/>
        <v>-</v>
      </c>
      <c r="Y51" s="142" t="str">
        <f t="shared" si="2"/>
        <v>-</v>
      </c>
      <c r="Z51" s="142" t="str">
        <f t="shared" si="2"/>
        <v>-</v>
      </c>
      <c r="AA51" s="142" t="str">
        <f t="shared" si="2"/>
        <v>-</v>
      </c>
      <c r="AB51" s="142" t="str">
        <f t="shared" si="2"/>
        <v>-</v>
      </c>
      <c r="AC51" s="142" t="str">
        <f t="shared" si="2"/>
        <v>-</v>
      </c>
      <c r="AD51" s="142" t="str">
        <f t="shared" si="2"/>
        <v>-</v>
      </c>
      <c r="AE51" s="142" t="str">
        <f t="shared" si="2"/>
        <v>-</v>
      </c>
    </row>
    <row r="52" spans="2:31">
      <c r="B52" s="190" t="s">
        <v>966</v>
      </c>
      <c r="C52" s="125">
        <v>100</v>
      </c>
      <c r="D52" s="142">
        <v>24.894514767932488</v>
      </c>
      <c r="E52" s="563">
        <f t="shared" si="1"/>
        <v>11.39240506329114</v>
      </c>
      <c r="F52" s="563">
        <f t="shared" si="2"/>
        <v>13.502109704641349</v>
      </c>
      <c r="G52" s="142" t="str">
        <f t="shared" si="2"/>
        <v>-</v>
      </c>
      <c r="H52" s="142">
        <f t="shared" si="2"/>
        <v>59.493670886075947</v>
      </c>
      <c r="I52" s="142">
        <f t="shared" si="2"/>
        <v>2.109704641350211</v>
      </c>
      <c r="J52" s="142" t="str">
        <f t="shared" si="2"/>
        <v>-</v>
      </c>
      <c r="K52" s="142" t="str">
        <f t="shared" si="2"/>
        <v>-</v>
      </c>
      <c r="L52" s="142" t="str">
        <f t="shared" si="2"/>
        <v>-</v>
      </c>
      <c r="M52" s="142" t="str">
        <f t="shared" si="2"/>
        <v>-</v>
      </c>
      <c r="N52" s="142" t="str">
        <f t="shared" si="2"/>
        <v>-</v>
      </c>
      <c r="O52" s="142" t="str">
        <f t="shared" si="2"/>
        <v>-</v>
      </c>
      <c r="P52" s="142" t="str">
        <f t="shared" si="2"/>
        <v>-</v>
      </c>
      <c r="Q52" s="142" t="str">
        <f t="shared" si="2"/>
        <v>-</v>
      </c>
      <c r="R52" s="142" t="str">
        <f t="shared" si="2"/>
        <v>-</v>
      </c>
      <c r="S52" s="142" t="str">
        <f t="shared" si="2"/>
        <v>-</v>
      </c>
      <c r="T52" s="142" t="str">
        <f t="shared" si="2"/>
        <v>-</v>
      </c>
      <c r="U52" s="142" t="str">
        <f t="shared" si="2"/>
        <v>-</v>
      </c>
      <c r="V52" s="142" t="str">
        <f t="shared" si="2"/>
        <v>-</v>
      </c>
      <c r="W52" s="142" t="str">
        <f t="shared" si="2"/>
        <v>-</v>
      </c>
      <c r="X52" s="142">
        <f t="shared" si="2"/>
        <v>0.42194092827004215</v>
      </c>
      <c r="Y52" s="142" t="str">
        <f t="shared" si="2"/>
        <v>-</v>
      </c>
      <c r="Z52" s="142" t="str">
        <f t="shared" si="2"/>
        <v>-</v>
      </c>
      <c r="AA52" s="142" t="str">
        <f t="shared" si="2"/>
        <v>-</v>
      </c>
      <c r="AB52" s="142" t="str">
        <f t="shared" si="2"/>
        <v>-</v>
      </c>
      <c r="AC52" s="142">
        <f t="shared" si="2"/>
        <v>13.080168776371309</v>
      </c>
      <c r="AD52" s="142" t="str">
        <f t="shared" si="2"/>
        <v>-</v>
      </c>
      <c r="AE52" s="142" t="str">
        <f t="shared" si="2"/>
        <v>-</v>
      </c>
    </row>
    <row r="53" spans="2:31">
      <c r="B53" s="190" t="s">
        <v>967</v>
      </c>
      <c r="C53" s="125">
        <v>100</v>
      </c>
      <c r="D53" s="142">
        <v>19.072164948453608</v>
      </c>
      <c r="E53" s="563">
        <f t="shared" si="1"/>
        <v>17.525773195876287</v>
      </c>
      <c r="F53" s="563">
        <f t="shared" si="2"/>
        <v>1.5463917525773196</v>
      </c>
      <c r="G53" s="142">
        <f t="shared" si="2"/>
        <v>1.5463917525773196</v>
      </c>
      <c r="H53" s="142">
        <f t="shared" si="2"/>
        <v>56.185567010309278</v>
      </c>
      <c r="I53" s="142">
        <f t="shared" si="2"/>
        <v>1.0309278350515463</v>
      </c>
      <c r="J53" s="142" t="str">
        <f t="shared" si="2"/>
        <v>-</v>
      </c>
      <c r="K53" s="142" t="str">
        <f t="shared" si="2"/>
        <v>-</v>
      </c>
      <c r="L53" s="142" t="str">
        <f t="shared" si="2"/>
        <v>-</v>
      </c>
      <c r="M53" s="142" t="str">
        <f t="shared" si="2"/>
        <v>-</v>
      </c>
      <c r="N53" s="142" t="str">
        <f t="shared" si="2"/>
        <v>-</v>
      </c>
      <c r="O53" s="142">
        <f t="shared" si="2"/>
        <v>21.649484536082475</v>
      </c>
      <c r="P53" s="142" t="str">
        <f t="shared" si="2"/>
        <v>-</v>
      </c>
      <c r="Q53" s="142" t="str">
        <f t="shared" si="2"/>
        <v>-</v>
      </c>
      <c r="R53" s="142" t="str">
        <f t="shared" si="2"/>
        <v>-</v>
      </c>
      <c r="S53" s="142" t="str">
        <f t="shared" si="2"/>
        <v>-</v>
      </c>
      <c r="T53" s="142" t="str">
        <f t="shared" si="2"/>
        <v>-</v>
      </c>
      <c r="U53" s="142" t="str">
        <f t="shared" si="2"/>
        <v>-</v>
      </c>
      <c r="V53" s="142" t="str">
        <f t="shared" si="2"/>
        <v>-</v>
      </c>
      <c r="W53" s="142" t="str">
        <f t="shared" si="2"/>
        <v>-</v>
      </c>
      <c r="X53" s="142" t="str">
        <f t="shared" si="2"/>
        <v>-</v>
      </c>
      <c r="Y53" s="142" t="str">
        <f t="shared" si="2"/>
        <v>-</v>
      </c>
      <c r="Z53" s="142" t="str">
        <f t="shared" si="2"/>
        <v>-</v>
      </c>
      <c r="AA53" s="142" t="str">
        <f t="shared" si="2"/>
        <v>-</v>
      </c>
      <c r="AB53" s="142" t="str">
        <f t="shared" si="2"/>
        <v>-</v>
      </c>
      <c r="AC53" s="142" t="str">
        <f t="shared" si="2"/>
        <v>-</v>
      </c>
      <c r="AD53" s="142">
        <f t="shared" si="2"/>
        <v>0.51546391752577314</v>
      </c>
      <c r="AE53" s="142" t="str">
        <f t="shared" si="2"/>
        <v>-</v>
      </c>
    </row>
    <row r="54" spans="2:31">
      <c r="B54" s="370" t="s">
        <v>968</v>
      </c>
      <c r="C54" s="125">
        <v>100</v>
      </c>
      <c r="D54" s="142">
        <v>23.404255319148938</v>
      </c>
      <c r="E54" s="563">
        <f t="shared" si="1"/>
        <v>9.5744680851063837</v>
      </c>
      <c r="F54" s="563">
        <f t="shared" si="2"/>
        <v>13.829787234042554</v>
      </c>
      <c r="G54" s="142" t="str">
        <f t="shared" si="2"/>
        <v>-</v>
      </c>
      <c r="H54" s="142">
        <f t="shared" si="2"/>
        <v>5.3191489361702127</v>
      </c>
      <c r="I54" s="142" t="str">
        <f t="shared" si="2"/>
        <v>-</v>
      </c>
      <c r="J54" s="142" t="str">
        <f t="shared" si="2"/>
        <v>-</v>
      </c>
      <c r="K54" s="142" t="str">
        <f t="shared" si="2"/>
        <v>-</v>
      </c>
      <c r="L54" s="142" t="str">
        <f t="shared" si="2"/>
        <v>-</v>
      </c>
      <c r="M54" s="142" t="str">
        <f t="shared" si="2"/>
        <v>-</v>
      </c>
      <c r="N54" s="142" t="str">
        <f t="shared" si="2"/>
        <v>-</v>
      </c>
      <c r="O54" s="142" t="str">
        <f t="shared" si="2"/>
        <v>-</v>
      </c>
      <c r="P54" s="142" t="str">
        <f t="shared" si="2"/>
        <v>-</v>
      </c>
      <c r="Q54" s="142" t="str">
        <f t="shared" si="2"/>
        <v>-</v>
      </c>
      <c r="R54" s="142" t="str">
        <f t="shared" si="2"/>
        <v>-</v>
      </c>
      <c r="S54" s="142" t="str">
        <f t="shared" si="2"/>
        <v>-</v>
      </c>
      <c r="T54" s="142" t="str">
        <f t="shared" si="2"/>
        <v>-</v>
      </c>
      <c r="U54" s="142" t="str">
        <f t="shared" si="2"/>
        <v>-</v>
      </c>
      <c r="V54" s="142" t="str">
        <f t="shared" si="2"/>
        <v>-</v>
      </c>
      <c r="W54" s="142" t="str">
        <f t="shared" si="2"/>
        <v>-</v>
      </c>
      <c r="X54" s="142" t="str">
        <f t="shared" si="2"/>
        <v>-</v>
      </c>
      <c r="Y54" s="142">
        <f t="shared" si="2"/>
        <v>70.921985815602838</v>
      </c>
      <c r="Z54" s="142" t="str">
        <f t="shared" si="2"/>
        <v>-</v>
      </c>
      <c r="AA54" s="142" t="str">
        <f t="shared" si="2"/>
        <v>-</v>
      </c>
      <c r="AB54" s="142" t="str">
        <f t="shared" si="2"/>
        <v>-</v>
      </c>
      <c r="AC54" s="142" t="str">
        <f t="shared" si="2"/>
        <v>-</v>
      </c>
      <c r="AD54" s="142" t="str">
        <f t="shared" si="2"/>
        <v>-</v>
      </c>
      <c r="AE54" s="142">
        <f t="shared" si="2"/>
        <v>0.3546099290780142</v>
      </c>
    </row>
    <row r="55" spans="2:31">
      <c r="B55" s="370" t="s">
        <v>969</v>
      </c>
      <c r="C55" s="125">
        <v>100</v>
      </c>
      <c r="D55" s="142">
        <v>3.9603960396039604</v>
      </c>
      <c r="E55" s="563">
        <f t="shared" si="1"/>
        <v>0.99009900990099009</v>
      </c>
      <c r="F55" s="563">
        <f t="shared" si="2"/>
        <v>2.9702970297029703</v>
      </c>
      <c r="G55" s="142">
        <f t="shared" si="2"/>
        <v>0.16501650165016502</v>
      </c>
      <c r="H55" s="142">
        <f t="shared" si="2"/>
        <v>9.4059405940594054</v>
      </c>
      <c r="I55" s="142" t="str">
        <f t="shared" si="2"/>
        <v>-</v>
      </c>
      <c r="J55" s="142">
        <f t="shared" si="2"/>
        <v>0.33003300330033003</v>
      </c>
      <c r="K55" s="142" t="str">
        <f t="shared" ref="F55:AE57" si="3">IF(K31="-","-",K31/$C31*100)</f>
        <v>-</v>
      </c>
      <c r="L55" s="142" t="str">
        <f t="shared" si="3"/>
        <v>-</v>
      </c>
      <c r="M55" s="142" t="str">
        <f t="shared" si="3"/>
        <v>-</v>
      </c>
      <c r="N55" s="142" t="str">
        <f t="shared" si="3"/>
        <v>-</v>
      </c>
      <c r="O55" s="142" t="str">
        <f t="shared" si="3"/>
        <v>-</v>
      </c>
      <c r="P55" s="142" t="str">
        <f t="shared" si="3"/>
        <v>-</v>
      </c>
      <c r="Q55" s="142" t="str">
        <f t="shared" si="3"/>
        <v>-</v>
      </c>
      <c r="R55" s="142">
        <f t="shared" si="3"/>
        <v>0.16501650165016502</v>
      </c>
      <c r="S55" s="142">
        <f t="shared" si="3"/>
        <v>81.683168316831683</v>
      </c>
      <c r="T55" s="142">
        <f t="shared" si="3"/>
        <v>2.1452145214521452</v>
      </c>
      <c r="U55" s="142" t="str">
        <f t="shared" si="3"/>
        <v>-</v>
      </c>
      <c r="V55" s="142" t="str">
        <f t="shared" si="3"/>
        <v>-</v>
      </c>
      <c r="W55" s="142" t="str">
        <f t="shared" si="3"/>
        <v>-</v>
      </c>
      <c r="X55" s="142">
        <f t="shared" si="3"/>
        <v>1.4851485148514851</v>
      </c>
      <c r="Y55" s="142" t="str">
        <f t="shared" si="3"/>
        <v>-</v>
      </c>
      <c r="Z55" s="142">
        <f t="shared" si="3"/>
        <v>0.49504950495049505</v>
      </c>
      <c r="AA55" s="142" t="str">
        <f t="shared" si="3"/>
        <v>-</v>
      </c>
      <c r="AB55" s="142" t="str">
        <f t="shared" si="3"/>
        <v>-</v>
      </c>
      <c r="AC55" s="142" t="str">
        <f t="shared" si="3"/>
        <v>-</v>
      </c>
      <c r="AD55" s="142">
        <f t="shared" si="3"/>
        <v>0.16501650165016502</v>
      </c>
      <c r="AE55" s="142" t="str">
        <f t="shared" si="3"/>
        <v>-</v>
      </c>
    </row>
    <row r="56" spans="2:31">
      <c r="B56" s="370" t="s">
        <v>11</v>
      </c>
      <c r="C56" s="125">
        <v>100</v>
      </c>
      <c r="D56" s="142">
        <v>9.0983383274312182</v>
      </c>
      <c r="E56" s="563">
        <f t="shared" si="1"/>
        <v>3.6774720784527379</v>
      </c>
      <c r="F56" s="563">
        <f t="shared" si="3"/>
        <v>5.4208662489784798</v>
      </c>
      <c r="G56" s="142">
        <f t="shared" si="3"/>
        <v>0.599291746118224</v>
      </c>
      <c r="H56" s="142">
        <f t="shared" si="3"/>
        <v>26.940888041405614</v>
      </c>
      <c r="I56" s="142">
        <f t="shared" si="3"/>
        <v>0.81721601743394179</v>
      </c>
      <c r="J56" s="142">
        <f t="shared" si="3"/>
        <v>0.10896213565785889</v>
      </c>
      <c r="K56" s="142">
        <f t="shared" si="3"/>
        <v>2.7240533914464723E-2</v>
      </c>
      <c r="L56" s="142">
        <f t="shared" si="3"/>
        <v>5.4481067828929447E-2</v>
      </c>
      <c r="M56" s="142">
        <f t="shared" si="3"/>
        <v>0.51757014437482973</v>
      </c>
      <c r="N56" s="142">
        <f t="shared" si="3"/>
        <v>8.172160174339417E-2</v>
      </c>
      <c r="O56" s="142">
        <f t="shared" si="3"/>
        <v>2.7240533914464723E-2</v>
      </c>
      <c r="P56" s="142" t="str">
        <f t="shared" si="3"/>
        <v>-</v>
      </c>
      <c r="Q56" s="142">
        <f t="shared" si="3"/>
        <v>2.7240533914464723E-2</v>
      </c>
      <c r="R56" s="142">
        <f t="shared" si="3"/>
        <v>0.10896213565785889</v>
      </c>
      <c r="S56" s="142">
        <f t="shared" si="3"/>
        <v>0.599291746118224</v>
      </c>
      <c r="T56" s="142">
        <f t="shared" si="3"/>
        <v>5.4481067828929447E-2</v>
      </c>
      <c r="U56" s="142">
        <f t="shared" si="3"/>
        <v>8.172160174339417E-2</v>
      </c>
      <c r="V56" s="142">
        <f t="shared" si="3"/>
        <v>0.10896213565785889</v>
      </c>
      <c r="W56" s="142">
        <f t="shared" si="3"/>
        <v>5.4481067828929447E-2</v>
      </c>
      <c r="X56" s="142">
        <f t="shared" si="3"/>
        <v>9.0438572596022873</v>
      </c>
      <c r="Y56" s="142">
        <f t="shared" si="3"/>
        <v>2.7240533914464723E-2</v>
      </c>
      <c r="Z56" s="142">
        <f t="shared" si="3"/>
        <v>2.0430400435848544</v>
      </c>
      <c r="AA56" s="142">
        <f t="shared" si="3"/>
        <v>1.6344320348678836</v>
      </c>
      <c r="AB56" s="142">
        <f t="shared" si="3"/>
        <v>0.46308907654590031</v>
      </c>
      <c r="AC56" s="142" t="str">
        <f t="shared" si="3"/>
        <v>-</v>
      </c>
      <c r="AD56" s="142">
        <f t="shared" si="3"/>
        <v>46.608553527649143</v>
      </c>
      <c r="AE56" s="142">
        <f t="shared" si="3"/>
        <v>0.87169708526287115</v>
      </c>
    </row>
    <row r="57" spans="2:31">
      <c r="B57" s="370" t="s">
        <v>12</v>
      </c>
      <c r="C57" s="125">
        <v>100</v>
      </c>
      <c r="D57" s="142">
        <v>31.293503480278424</v>
      </c>
      <c r="E57" s="563">
        <f t="shared" si="1"/>
        <v>12.064965197215777</v>
      </c>
      <c r="F57" s="563">
        <f t="shared" si="3"/>
        <v>19.228538283062647</v>
      </c>
      <c r="G57" s="142">
        <f t="shared" si="3"/>
        <v>2.0591647331786542</v>
      </c>
      <c r="H57" s="142">
        <f t="shared" si="3"/>
        <v>48.781902552204173</v>
      </c>
      <c r="I57" s="142">
        <f t="shared" si="3"/>
        <v>1.0440835266821344</v>
      </c>
      <c r="J57" s="142">
        <f t="shared" si="3"/>
        <v>0.20301624129930393</v>
      </c>
      <c r="K57" s="142">
        <f t="shared" si="3"/>
        <v>5.8004640371229696E-2</v>
      </c>
      <c r="L57" s="142">
        <f t="shared" si="3"/>
        <v>2.9002320185614848E-2</v>
      </c>
      <c r="M57" s="142">
        <f t="shared" si="3"/>
        <v>2.9002320185614848E-2</v>
      </c>
      <c r="N57" s="142">
        <f t="shared" si="3"/>
        <v>5.8004640371229696E-2</v>
      </c>
      <c r="O57" s="142">
        <f t="shared" si="3"/>
        <v>5.8004640371229696E-2</v>
      </c>
      <c r="P57" s="142" t="str">
        <f t="shared" si="3"/>
        <v>-</v>
      </c>
      <c r="Q57" s="142">
        <f t="shared" si="3"/>
        <v>2.9002320185614848E-2</v>
      </c>
      <c r="R57" s="142">
        <f t="shared" si="3"/>
        <v>8.7006960556844537E-2</v>
      </c>
      <c r="S57" s="142">
        <f t="shared" si="3"/>
        <v>5.8004640371229696E-2</v>
      </c>
      <c r="T57" s="142">
        <f t="shared" si="3"/>
        <v>0.17401392111368907</v>
      </c>
      <c r="U57" s="142" t="str">
        <f t="shared" si="3"/>
        <v>-</v>
      </c>
      <c r="V57" s="142" t="str">
        <f t="shared" si="3"/>
        <v>-</v>
      </c>
      <c r="W57" s="142">
        <f t="shared" si="3"/>
        <v>2.9002320185614848E-2</v>
      </c>
      <c r="X57" s="142">
        <f t="shared" si="3"/>
        <v>0.14501160092807425</v>
      </c>
      <c r="Y57" s="142" t="str">
        <f t="shared" si="3"/>
        <v>-</v>
      </c>
      <c r="Z57" s="142">
        <f t="shared" si="3"/>
        <v>0.11600928074245939</v>
      </c>
      <c r="AA57" s="142">
        <f t="shared" si="3"/>
        <v>2.9002320185614848E-2</v>
      </c>
      <c r="AB57" s="142" t="str">
        <f t="shared" si="3"/>
        <v>-</v>
      </c>
      <c r="AC57" s="142">
        <f t="shared" si="3"/>
        <v>2.9002320185614848E-2</v>
      </c>
      <c r="AD57" s="142">
        <f t="shared" si="3"/>
        <v>2.9002320185614848E-2</v>
      </c>
      <c r="AE57" s="142">
        <f t="shared" si="3"/>
        <v>15.661252900232018</v>
      </c>
    </row>
    <row r="59" spans="2:31" ht="32.25" customHeight="1">
      <c r="B59" s="700" t="s">
        <v>1288</v>
      </c>
      <c r="C59" s="700"/>
      <c r="D59" s="700"/>
      <c r="E59" s="700"/>
      <c r="F59" s="700"/>
      <c r="G59" s="700"/>
      <c r="H59" s="700"/>
      <c r="I59" s="700"/>
      <c r="J59" s="700"/>
      <c r="K59" s="700"/>
      <c r="L59" s="700"/>
      <c r="M59" s="700"/>
      <c r="N59" s="700"/>
      <c r="O59" s="700"/>
      <c r="P59" s="700"/>
      <c r="Q59" s="700"/>
      <c r="R59" s="700"/>
      <c r="S59" s="700"/>
      <c r="T59" s="700"/>
      <c r="U59" s="700"/>
      <c r="V59" s="700"/>
      <c r="W59" s="700"/>
      <c r="X59" s="700"/>
      <c r="Y59" s="700"/>
      <c r="Z59" s="700"/>
      <c r="AA59" s="700"/>
      <c r="AB59" s="700"/>
      <c r="AC59" s="700"/>
      <c r="AD59" s="700"/>
      <c r="AE59" s="700"/>
    </row>
    <row r="60" spans="2:31" ht="15" customHeight="1">
      <c r="B60" s="697" t="s">
        <v>1282</v>
      </c>
      <c r="C60" s="699"/>
      <c r="D60" s="699"/>
      <c r="E60" s="699"/>
      <c r="F60" s="699"/>
      <c r="G60" s="699"/>
      <c r="H60" s="699"/>
      <c r="I60" s="699"/>
      <c r="J60" s="699"/>
      <c r="K60" s="699"/>
      <c r="L60" s="699"/>
      <c r="M60" s="699"/>
      <c r="N60" s="699"/>
      <c r="O60" s="699"/>
      <c r="P60" s="699"/>
      <c r="Q60" s="699"/>
      <c r="R60" s="699"/>
      <c r="S60" s="699"/>
      <c r="T60" s="699"/>
      <c r="U60" s="699"/>
      <c r="V60" s="699"/>
      <c r="W60" s="699"/>
      <c r="X60" s="699"/>
      <c r="Y60" s="699"/>
      <c r="Z60" s="699"/>
      <c r="AA60" s="699"/>
      <c r="AB60" s="699"/>
      <c r="AC60" s="699"/>
      <c r="AD60" s="699"/>
      <c r="AE60" s="699"/>
    </row>
    <row r="61" spans="2:31" ht="15" customHeight="1">
      <c r="B61" s="697" t="s">
        <v>1309</v>
      </c>
      <c r="C61" s="697"/>
      <c r="D61" s="697"/>
      <c r="E61" s="697"/>
      <c r="F61" s="697"/>
      <c r="G61" s="697"/>
      <c r="H61" s="697"/>
      <c r="I61" s="697"/>
      <c r="J61" s="697"/>
      <c r="K61" s="697"/>
      <c r="L61" s="697"/>
      <c r="M61" s="697"/>
      <c r="N61" s="697"/>
      <c r="O61" s="697"/>
      <c r="P61" s="675"/>
      <c r="Q61" s="675"/>
      <c r="R61" s="675"/>
      <c r="S61" s="675"/>
      <c r="T61" s="675"/>
      <c r="U61" s="675"/>
      <c r="V61" s="675"/>
      <c r="W61" s="675"/>
      <c r="X61" s="675"/>
      <c r="Y61" s="675"/>
      <c r="Z61" s="675"/>
      <c r="AA61" s="675"/>
      <c r="AB61" s="675"/>
      <c r="AC61" s="675"/>
      <c r="AD61" s="675"/>
      <c r="AE61" s="675"/>
    </row>
    <row r="62" spans="2:31">
      <c r="B62" s="398" t="s">
        <v>1098</v>
      </c>
    </row>
    <row r="63" spans="2:31">
      <c r="B63" s="712" t="s">
        <v>1245</v>
      </c>
      <c r="C63" s="712"/>
      <c r="D63" s="712"/>
      <c r="E63" s="712"/>
    </row>
  </sheetData>
  <mergeCells count="36">
    <mergeCell ref="B63:E63"/>
    <mergeCell ref="Z8:Z9"/>
    <mergeCell ref="AA8:AA9"/>
    <mergeCell ref="AB8:AB9"/>
    <mergeCell ref="AC8:AC9"/>
    <mergeCell ref="U8:U9"/>
    <mergeCell ref="V8:V9"/>
    <mergeCell ref="W8:W9"/>
    <mergeCell ref="X8:X9"/>
    <mergeCell ref="Y8:Y9"/>
    <mergeCell ref="P8:P9"/>
    <mergeCell ref="Q8:Q9"/>
    <mergeCell ref="R8:R9"/>
    <mergeCell ref="S8:S9"/>
    <mergeCell ref="L8:L9"/>
    <mergeCell ref="B61:O61"/>
    <mergeCell ref="B5:P5"/>
    <mergeCell ref="AD6:AE6"/>
    <mergeCell ref="D7:AD7"/>
    <mergeCell ref="D8:F8"/>
    <mergeCell ref="C7:C9"/>
    <mergeCell ref="B7:B9"/>
    <mergeCell ref="G8:G9"/>
    <mergeCell ref="H8:H9"/>
    <mergeCell ref="I8:I9"/>
    <mergeCell ref="J8:J9"/>
    <mergeCell ref="T8:T9"/>
    <mergeCell ref="K8:K9"/>
    <mergeCell ref="M8:M9"/>
    <mergeCell ref="AD8:AD9"/>
    <mergeCell ref="N8:N9"/>
    <mergeCell ref="O8:O9"/>
    <mergeCell ref="B59:AE59"/>
    <mergeCell ref="B60:AE60"/>
    <mergeCell ref="B34:AE34"/>
    <mergeCell ref="AE7:AE9"/>
  </mergeCells>
  <hyperlinks>
    <hyperlink ref="B1" location="Cuprins!A1" display="Cuprins" xr:uid="{00000000-0004-0000-2200-000000000000}"/>
  </hyperlinks>
  <pageMargins left="0.7" right="0.7" top="0.75" bottom="0.75" header="0.511811023622047" footer="0.511811023622047"/>
  <pageSetup paperSize="9"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AE63"/>
  <sheetViews>
    <sheetView zoomScale="90" zoomScaleNormal="90" workbookViewId="0">
      <selection activeCell="W8" sqref="W8:W9"/>
    </sheetView>
  </sheetViews>
  <sheetFormatPr defaultColWidth="8.375" defaultRowHeight="15"/>
  <cols>
    <col min="1" max="1" width="1.625" style="2" customWidth="1"/>
    <col min="2" max="2" width="17.125" style="2" customWidth="1"/>
    <col min="3" max="4" width="9.375" style="2" customWidth="1"/>
    <col min="5" max="5" width="13.625" style="58" customWidth="1"/>
    <col min="6" max="6" width="8.125" style="58" customWidth="1"/>
    <col min="7" max="7" width="10" style="2" customWidth="1"/>
    <col min="8" max="8" width="8.75" style="2" customWidth="1"/>
    <col min="9" max="9" width="8" style="2" customWidth="1"/>
    <col min="10" max="10" width="7.375" style="2" customWidth="1"/>
    <col min="11" max="11" width="10.375" style="2" customWidth="1"/>
    <col min="12" max="12" width="8" style="2" customWidth="1"/>
    <col min="13" max="13" width="8.375" style="2" customWidth="1"/>
    <col min="14" max="14" width="7.875" style="2" customWidth="1"/>
    <col min="15" max="15" width="6" style="2" customWidth="1"/>
    <col min="16" max="16" width="8" style="2" customWidth="1"/>
    <col min="17" max="17" width="5.5" style="2" customWidth="1"/>
    <col min="18" max="18" width="5.125" style="2" customWidth="1"/>
    <col min="19" max="19" width="6.25" style="2" customWidth="1"/>
    <col min="20" max="20" width="7.875" style="2" customWidth="1"/>
    <col min="21" max="21" width="4.875" style="2" customWidth="1"/>
    <col min="22" max="22" width="6.625" style="2" customWidth="1"/>
    <col min="23" max="23" width="10.125" style="2" customWidth="1"/>
    <col min="24" max="24" width="6" style="2" customWidth="1"/>
    <col min="25" max="25" width="7" style="2" customWidth="1"/>
    <col min="26" max="27" width="8.375" style="2"/>
    <col min="28" max="28" width="9.375" style="2" customWidth="1"/>
    <col min="29" max="29" width="6.75" style="2" customWidth="1"/>
    <col min="30" max="16384" width="8.375" style="2"/>
  </cols>
  <sheetData>
    <row r="1" spans="2:31">
      <c r="B1" s="174" t="s">
        <v>0</v>
      </c>
      <c r="C1"/>
      <c r="D1"/>
    </row>
    <row r="2" spans="2:31">
      <c r="R2" s="384"/>
    </row>
    <row r="3" spans="2:31" ht="18.75">
      <c r="B3" s="4" t="str">
        <f>Cuprins!B2</f>
        <v xml:space="preserve">Recensământul Populației și Locuințelor 2024: CARACTERISTICI ETNO-CULTURALE </v>
      </c>
      <c r="C3" s="4"/>
      <c r="D3" s="4"/>
      <c r="R3" s="384"/>
    </row>
    <row r="5" spans="2:31" ht="21">
      <c r="B5" s="727" t="s">
        <v>1230</v>
      </c>
      <c r="C5" s="727"/>
      <c r="D5" s="727"/>
      <c r="E5" s="727"/>
      <c r="F5" s="727"/>
      <c r="G5" s="727"/>
      <c r="H5" s="727"/>
      <c r="I5" s="727"/>
      <c r="J5" s="727"/>
      <c r="K5" s="727"/>
      <c r="L5" s="727"/>
      <c r="M5" s="727"/>
      <c r="N5" s="727"/>
      <c r="O5" s="727"/>
      <c r="P5" s="727"/>
      <c r="R5" s="382"/>
    </row>
    <row r="6" spans="2:31" ht="16.5" customHeight="1">
      <c r="B6" s="5"/>
      <c r="C6" s="5"/>
      <c r="D6" s="5"/>
      <c r="E6" s="559"/>
      <c r="F6" s="559"/>
      <c r="G6" s="5"/>
      <c r="H6" s="5"/>
      <c r="I6" s="5"/>
      <c r="J6" s="5"/>
      <c r="AD6" s="706" t="s">
        <v>2</v>
      </c>
      <c r="AE6" s="758"/>
    </row>
    <row r="7" spans="2:31" ht="21.75" customHeight="1">
      <c r="B7" s="777" t="s">
        <v>1297</v>
      </c>
      <c r="C7" s="777" t="s">
        <v>4</v>
      </c>
      <c r="D7" s="774" t="s">
        <v>1316</v>
      </c>
      <c r="E7" s="775"/>
      <c r="F7" s="775"/>
      <c r="G7" s="775"/>
      <c r="H7" s="775"/>
      <c r="I7" s="775"/>
      <c r="J7" s="775"/>
      <c r="K7" s="775"/>
      <c r="L7" s="775"/>
      <c r="M7" s="775"/>
      <c r="N7" s="775"/>
      <c r="O7" s="775"/>
      <c r="P7" s="775"/>
      <c r="Q7" s="775"/>
      <c r="R7" s="775"/>
      <c r="S7" s="775"/>
      <c r="T7" s="775"/>
      <c r="U7" s="775"/>
      <c r="V7" s="775"/>
      <c r="W7" s="775"/>
      <c r="X7" s="775"/>
      <c r="Y7" s="775"/>
      <c r="Z7" s="775"/>
      <c r="AA7" s="775"/>
      <c r="AB7" s="775"/>
      <c r="AC7" s="775"/>
      <c r="AD7" s="776"/>
      <c r="AE7" s="772" t="s">
        <v>996</v>
      </c>
    </row>
    <row r="8" spans="2:31" ht="26.25" customHeight="1">
      <c r="B8" s="778"/>
      <c r="C8" s="778"/>
      <c r="D8" s="774" t="s">
        <v>1104</v>
      </c>
      <c r="E8" s="775"/>
      <c r="F8" s="776"/>
      <c r="G8" s="772" t="s">
        <v>973</v>
      </c>
      <c r="H8" s="772" t="s">
        <v>974</v>
      </c>
      <c r="I8" s="772" t="s">
        <v>975</v>
      </c>
      <c r="J8" s="772" t="s">
        <v>976</v>
      </c>
      <c r="K8" s="772" t="s">
        <v>1088</v>
      </c>
      <c r="L8" s="772" t="s">
        <v>977</v>
      </c>
      <c r="M8" s="772" t="s">
        <v>978</v>
      </c>
      <c r="N8" s="772" t="s">
        <v>979</v>
      </c>
      <c r="O8" s="772" t="s">
        <v>980</v>
      </c>
      <c r="P8" s="772" t="s">
        <v>981</v>
      </c>
      <c r="Q8" s="821" t="s">
        <v>982</v>
      </c>
      <c r="R8" s="821" t="s">
        <v>983</v>
      </c>
      <c r="S8" s="821" t="s">
        <v>984</v>
      </c>
      <c r="T8" s="772" t="s">
        <v>985</v>
      </c>
      <c r="U8" s="821" t="s">
        <v>986</v>
      </c>
      <c r="V8" s="821" t="s">
        <v>987</v>
      </c>
      <c r="W8" s="772" t="s">
        <v>1344</v>
      </c>
      <c r="X8" s="821" t="s">
        <v>988</v>
      </c>
      <c r="Y8" s="821" t="s">
        <v>989</v>
      </c>
      <c r="Z8" s="772" t="s">
        <v>990</v>
      </c>
      <c r="AA8" s="772" t="s">
        <v>991</v>
      </c>
      <c r="AB8" s="772" t="s">
        <v>992</v>
      </c>
      <c r="AC8" s="772" t="s">
        <v>993</v>
      </c>
      <c r="AD8" s="772" t="s">
        <v>994</v>
      </c>
      <c r="AE8" s="723"/>
    </row>
    <row r="9" spans="2:31" ht="37.5" customHeight="1">
      <c r="B9" s="778"/>
      <c r="C9" s="779"/>
      <c r="D9" s="460" t="s">
        <v>4</v>
      </c>
      <c r="E9" s="626" t="s">
        <v>971</v>
      </c>
      <c r="F9" s="626" t="s">
        <v>972</v>
      </c>
      <c r="G9" s="773"/>
      <c r="H9" s="773"/>
      <c r="I9" s="773"/>
      <c r="J9" s="773"/>
      <c r="K9" s="773"/>
      <c r="L9" s="773"/>
      <c r="M9" s="773"/>
      <c r="N9" s="773"/>
      <c r="O9" s="773"/>
      <c r="P9" s="773"/>
      <c r="Q9" s="822"/>
      <c r="R9" s="822"/>
      <c r="S9" s="822"/>
      <c r="T9" s="773"/>
      <c r="U9" s="822"/>
      <c r="V9" s="822"/>
      <c r="W9" s="773"/>
      <c r="X9" s="822"/>
      <c r="Y9" s="822"/>
      <c r="Z9" s="773"/>
      <c r="AA9" s="773"/>
      <c r="AB9" s="773"/>
      <c r="AC9" s="773"/>
      <c r="AD9" s="773"/>
      <c r="AE9" s="773"/>
    </row>
    <row r="10" spans="2:31" s="57" customFormat="1">
      <c r="B10" s="342" t="s">
        <v>1065</v>
      </c>
      <c r="C10" s="342">
        <v>1</v>
      </c>
      <c r="D10" s="342">
        <v>2</v>
      </c>
      <c r="E10" s="627">
        <v>3</v>
      </c>
      <c r="F10" s="627">
        <v>4</v>
      </c>
      <c r="G10" s="96">
        <v>5</v>
      </c>
      <c r="H10" s="96">
        <v>6</v>
      </c>
      <c r="I10" s="96">
        <v>7</v>
      </c>
      <c r="J10" s="96">
        <v>8</v>
      </c>
      <c r="K10" s="96">
        <v>9</v>
      </c>
      <c r="L10" s="96">
        <v>10</v>
      </c>
      <c r="M10" s="96">
        <v>11</v>
      </c>
      <c r="N10" s="96">
        <v>12</v>
      </c>
      <c r="O10" s="96">
        <v>13</v>
      </c>
      <c r="P10" s="96">
        <v>14</v>
      </c>
      <c r="Q10" s="97">
        <v>15</v>
      </c>
      <c r="R10" s="97">
        <v>16</v>
      </c>
      <c r="S10" s="97">
        <v>17</v>
      </c>
      <c r="T10" s="97">
        <v>18</v>
      </c>
      <c r="U10" s="97">
        <v>19</v>
      </c>
      <c r="V10" s="97">
        <v>20</v>
      </c>
      <c r="W10" s="96">
        <v>21</v>
      </c>
      <c r="X10" s="97">
        <v>22</v>
      </c>
      <c r="Y10" s="97">
        <v>23</v>
      </c>
      <c r="Z10" s="371">
        <v>24</v>
      </c>
      <c r="AA10" s="371">
        <v>25</v>
      </c>
      <c r="AB10" s="371">
        <v>26</v>
      </c>
      <c r="AC10" s="371">
        <v>27</v>
      </c>
      <c r="AD10" s="371">
        <v>28</v>
      </c>
      <c r="AE10" s="371">
        <v>29</v>
      </c>
    </row>
    <row r="11" spans="2:31">
      <c r="B11" s="95" t="s">
        <v>4</v>
      </c>
      <c r="C11" s="124">
        <v>2332314</v>
      </c>
      <c r="D11" s="124">
        <v>1834049</v>
      </c>
      <c r="E11" s="628">
        <v>1049220</v>
      </c>
      <c r="F11" s="628">
        <v>784829</v>
      </c>
      <c r="G11" s="124">
        <v>47977</v>
      </c>
      <c r="H11" s="124">
        <v>370599</v>
      </c>
      <c r="I11" s="124">
        <v>50546</v>
      </c>
      <c r="J11" s="124">
        <v>17586</v>
      </c>
      <c r="K11" s="124">
        <v>5898</v>
      </c>
      <c r="L11" s="124">
        <v>68</v>
      </c>
      <c r="M11" s="124">
        <v>188</v>
      </c>
      <c r="N11" s="124">
        <v>60</v>
      </c>
      <c r="O11" s="124">
        <v>56</v>
      </c>
      <c r="P11" s="124">
        <v>104</v>
      </c>
      <c r="Q11" s="124">
        <v>81</v>
      </c>
      <c r="R11" s="124">
        <v>483</v>
      </c>
      <c r="S11" s="124">
        <v>310</v>
      </c>
      <c r="T11" s="124">
        <v>78</v>
      </c>
      <c r="U11" s="124">
        <v>8</v>
      </c>
      <c r="V11" s="124">
        <v>2</v>
      </c>
      <c r="W11" s="124">
        <v>16</v>
      </c>
      <c r="X11" s="124">
        <v>1523</v>
      </c>
      <c r="Y11" s="124">
        <v>388</v>
      </c>
      <c r="Z11" s="124">
        <v>231</v>
      </c>
      <c r="AA11" s="124">
        <v>65</v>
      </c>
      <c r="AB11" s="124">
        <v>25</v>
      </c>
      <c r="AC11" s="124">
        <v>31</v>
      </c>
      <c r="AD11" s="124">
        <v>872</v>
      </c>
      <c r="AE11" s="124">
        <v>1070</v>
      </c>
    </row>
    <row r="12" spans="2:31">
      <c r="B12" s="625" t="s">
        <v>5</v>
      </c>
      <c r="C12" s="125">
        <v>1785528</v>
      </c>
      <c r="D12" s="125">
        <v>1623844</v>
      </c>
      <c r="E12" s="623">
        <v>1025832</v>
      </c>
      <c r="F12" s="623">
        <v>598012</v>
      </c>
      <c r="G12" s="125">
        <v>8816</v>
      </c>
      <c r="H12" s="125">
        <v>149699</v>
      </c>
      <c r="I12" s="125">
        <v>570</v>
      </c>
      <c r="J12" s="125">
        <v>568</v>
      </c>
      <c r="K12" s="125">
        <v>362</v>
      </c>
      <c r="L12" s="125">
        <v>21</v>
      </c>
      <c r="M12" s="125">
        <v>77</v>
      </c>
      <c r="N12" s="125">
        <v>33</v>
      </c>
      <c r="O12" s="125">
        <v>24</v>
      </c>
      <c r="P12" s="125">
        <v>20</v>
      </c>
      <c r="Q12" s="125">
        <v>10</v>
      </c>
      <c r="R12" s="125">
        <v>53</v>
      </c>
      <c r="S12" s="125">
        <v>20</v>
      </c>
      <c r="T12" s="125">
        <v>16</v>
      </c>
      <c r="U12" s="125">
        <v>2</v>
      </c>
      <c r="V12" s="125" t="s">
        <v>1029</v>
      </c>
      <c r="W12" s="125">
        <v>3</v>
      </c>
      <c r="X12" s="125">
        <v>473</v>
      </c>
      <c r="Y12" s="125">
        <v>168</v>
      </c>
      <c r="Z12" s="125">
        <v>122</v>
      </c>
      <c r="AA12" s="125">
        <v>14</v>
      </c>
      <c r="AB12" s="125">
        <v>8</v>
      </c>
      <c r="AC12" s="125">
        <v>7</v>
      </c>
      <c r="AD12" s="125">
        <v>20</v>
      </c>
      <c r="AE12" s="125">
        <v>578</v>
      </c>
    </row>
    <row r="13" spans="2:31">
      <c r="B13" s="625" t="s">
        <v>6</v>
      </c>
      <c r="C13" s="125">
        <v>186988</v>
      </c>
      <c r="D13" s="125">
        <v>184390</v>
      </c>
      <c r="E13" s="623">
        <v>5755</v>
      </c>
      <c r="F13" s="623">
        <v>178635</v>
      </c>
      <c r="G13" s="125">
        <v>331</v>
      </c>
      <c r="H13" s="125">
        <v>1922</v>
      </c>
      <c r="I13" s="125">
        <v>10</v>
      </c>
      <c r="J13" s="125">
        <v>15</v>
      </c>
      <c r="K13" s="125">
        <v>9</v>
      </c>
      <c r="L13" s="125">
        <v>1</v>
      </c>
      <c r="M13" s="125">
        <v>28</v>
      </c>
      <c r="N13" s="125">
        <v>1</v>
      </c>
      <c r="O13" s="125">
        <v>2</v>
      </c>
      <c r="P13" s="125">
        <v>1</v>
      </c>
      <c r="Q13" s="125" t="s">
        <v>1029</v>
      </c>
      <c r="R13" s="125">
        <v>7</v>
      </c>
      <c r="S13" s="125">
        <v>1</v>
      </c>
      <c r="T13" s="125">
        <v>2</v>
      </c>
      <c r="U13" s="125" t="s">
        <v>1029</v>
      </c>
      <c r="V13" s="125" t="s">
        <v>1029</v>
      </c>
      <c r="W13" s="125">
        <v>1</v>
      </c>
      <c r="X13" s="125">
        <v>163</v>
      </c>
      <c r="Y13" s="125">
        <v>44</v>
      </c>
      <c r="Z13" s="125">
        <v>31</v>
      </c>
      <c r="AA13" s="125">
        <v>4</v>
      </c>
      <c r="AB13" s="125">
        <v>4</v>
      </c>
      <c r="AC13" s="125" t="s">
        <v>1029</v>
      </c>
      <c r="AD13" s="125">
        <v>2</v>
      </c>
      <c r="AE13" s="125">
        <v>19</v>
      </c>
    </row>
    <row r="14" spans="2:31">
      <c r="B14" s="367" t="s">
        <v>7</v>
      </c>
      <c r="C14" s="125">
        <v>121885</v>
      </c>
      <c r="D14" s="125">
        <v>10073</v>
      </c>
      <c r="E14" s="623">
        <v>7171</v>
      </c>
      <c r="F14" s="623">
        <v>2902</v>
      </c>
      <c r="G14" s="125">
        <v>37667</v>
      </c>
      <c r="H14" s="125">
        <v>73679</v>
      </c>
      <c r="I14" s="125">
        <v>125</v>
      </c>
      <c r="J14" s="125">
        <v>140</v>
      </c>
      <c r="K14" s="125">
        <v>83</v>
      </c>
      <c r="L14" s="125">
        <v>2</v>
      </c>
      <c r="M14" s="125">
        <v>6</v>
      </c>
      <c r="N14" s="125">
        <v>5</v>
      </c>
      <c r="O14" s="125">
        <v>2</v>
      </c>
      <c r="P14" s="125">
        <v>1</v>
      </c>
      <c r="Q14" s="125">
        <v>3</v>
      </c>
      <c r="R14" s="125">
        <v>1</v>
      </c>
      <c r="S14" s="125">
        <v>4</v>
      </c>
      <c r="T14" s="125">
        <v>1</v>
      </c>
      <c r="U14" s="125" t="s">
        <v>1029</v>
      </c>
      <c r="V14" s="125" t="s">
        <v>1029</v>
      </c>
      <c r="W14" s="125" t="s">
        <v>1029</v>
      </c>
      <c r="X14" s="125">
        <v>48</v>
      </c>
      <c r="Y14" s="125">
        <v>2</v>
      </c>
      <c r="Z14" s="125">
        <v>1</v>
      </c>
      <c r="AA14" s="125" t="s">
        <v>1029</v>
      </c>
      <c r="AB14" s="125">
        <v>2</v>
      </c>
      <c r="AC14" s="125" t="s">
        <v>1029</v>
      </c>
      <c r="AD14" s="125">
        <v>2</v>
      </c>
      <c r="AE14" s="125">
        <v>38</v>
      </c>
    </row>
    <row r="15" spans="2:31">
      <c r="B15" s="368" t="s">
        <v>8</v>
      </c>
      <c r="C15" s="125">
        <v>80484</v>
      </c>
      <c r="D15" s="125">
        <v>4902</v>
      </c>
      <c r="E15" s="623">
        <v>3563</v>
      </c>
      <c r="F15" s="623">
        <v>1339</v>
      </c>
      <c r="G15" s="125">
        <v>717</v>
      </c>
      <c r="H15" s="125">
        <v>74312</v>
      </c>
      <c r="I15" s="125">
        <v>344</v>
      </c>
      <c r="J15" s="125">
        <v>107</v>
      </c>
      <c r="K15" s="125">
        <v>6</v>
      </c>
      <c r="L15" s="125">
        <v>3</v>
      </c>
      <c r="M15" s="125">
        <v>6</v>
      </c>
      <c r="N15" s="125" t="s">
        <v>1029</v>
      </c>
      <c r="O15" s="125" t="s">
        <v>1029</v>
      </c>
      <c r="P15" s="125">
        <v>1</v>
      </c>
      <c r="Q15" s="125">
        <v>1</v>
      </c>
      <c r="R15" s="125">
        <v>1</v>
      </c>
      <c r="S15" s="125">
        <v>3</v>
      </c>
      <c r="T15" s="125" t="s">
        <v>1029</v>
      </c>
      <c r="U15" s="125" t="s">
        <v>1029</v>
      </c>
      <c r="V15" s="125" t="s">
        <v>1029</v>
      </c>
      <c r="W15" s="125" t="s">
        <v>1029</v>
      </c>
      <c r="X15" s="125">
        <v>46</v>
      </c>
      <c r="Y15" s="125">
        <v>5</v>
      </c>
      <c r="Z15" s="125">
        <v>3</v>
      </c>
      <c r="AA15" s="125" t="s">
        <v>1029</v>
      </c>
      <c r="AB15" s="125" t="s">
        <v>1029</v>
      </c>
      <c r="AC15" s="125">
        <v>1</v>
      </c>
      <c r="AD15" s="125">
        <v>2</v>
      </c>
      <c r="AE15" s="125">
        <v>24</v>
      </c>
    </row>
    <row r="16" spans="2:31">
      <c r="B16" s="368" t="s">
        <v>9</v>
      </c>
      <c r="C16" s="125">
        <v>94173</v>
      </c>
      <c r="D16" s="125">
        <v>2098</v>
      </c>
      <c r="E16" s="623">
        <v>1447</v>
      </c>
      <c r="F16" s="623">
        <v>651</v>
      </c>
      <c r="G16" s="125">
        <v>92</v>
      </c>
      <c r="H16" s="125">
        <v>42462</v>
      </c>
      <c r="I16" s="125">
        <v>48905</v>
      </c>
      <c r="J16" s="125">
        <v>518</v>
      </c>
      <c r="K16" s="125" t="s">
        <v>1029</v>
      </c>
      <c r="L16" s="125">
        <v>2</v>
      </c>
      <c r="M16" s="125">
        <v>3</v>
      </c>
      <c r="N16" s="125">
        <v>1</v>
      </c>
      <c r="O16" s="125" t="s">
        <v>1029</v>
      </c>
      <c r="P16" s="125">
        <v>2</v>
      </c>
      <c r="Q16" s="125">
        <v>2</v>
      </c>
      <c r="R16" s="125">
        <v>34</v>
      </c>
      <c r="S16" s="125" t="s">
        <v>1029</v>
      </c>
      <c r="T16" s="125">
        <v>1</v>
      </c>
      <c r="U16" s="125" t="s">
        <v>1029</v>
      </c>
      <c r="V16" s="125" t="s">
        <v>1029</v>
      </c>
      <c r="W16" s="125" t="s">
        <v>1029</v>
      </c>
      <c r="X16" s="125">
        <v>11</v>
      </c>
      <c r="Y16" s="125" t="s">
        <v>1029</v>
      </c>
      <c r="Z16" s="125">
        <v>3</v>
      </c>
      <c r="AA16" s="125" t="s">
        <v>1029</v>
      </c>
      <c r="AB16" s="125" t="s">
        <v>1029</v>
      </c>
      <c r="AC16" s="125">
        <v>1</v>
      </c>
      <c r="AD16" s="125">
        <v>1</v>
      </c>
      <c r="AE16" s="125">
        <v>37</v>
      </c>
    </row>
    <row r="17" spans="2:31">
      <c r="B17" s="368" t="s">
        <v>10</v>
      </c>
      <c r="C17" s="125">
        <v>37499</v>
      </c>
      <c r="D17" s="125">
        <v>3541</v>
      </c>
      <c r="E17" s="623">
        <v>2369</v>
      </c>
      <c r="F17" s="623">
        <v>1172</v>
      </c>
      <c r="G17" s="125">
        <v>89</v>
      </c>
      <c r="H17" s="125">
        <v>17243</v>
      </c>
      <c r="I17" s="125">
        <v>436</v>
      </c>
      <c r="J17" s="125">
        <v>16115</v>
      </c>
      <c r="K17" s="125">
        <v>45</v>
      </c>
      <c r="L17" s="125">
        <v>3</v>
      </c>
      <c r="M17" s="125">
        <v>4</v>
      </c>
      <c r="N17" s="125">
        <v>1</v>
      </c>
      <c r="O17" s="125" t="s">
        <v>1029</v>
      </c>
      <c r="P17" s="125">
        <v>1</v>
      </c>
      <c r="Q17" s="125" t="s">
        <v>1029</v>
      </c>
      <c r="R17" s="125">
        <v>1</v>
      </c>
      <c r="S17" s="125" t="s">
        <v>1029</v>
      </c>
      <c r="T17" s="125" t="s">
        <v>1029</v>
      </c>
      <c r="U17" s="125" t="s">
        <v>1029</v>
      </c>
      <c r="V17" s="125" t="s">
        <v>1029</v>
      </c>
      <c r="W17" s="125" t="s">
        <v>1029</v>
      </c>
      <c r="X17" s="125">
        <v>4</v>
      </c>
      <c r="Y17" s="125">
        <v>1</v>
      </c>
      <c r="Z17" s="125">
        <v>1</v>
      </c>
      <c r="AA17" s="125" t="s">
        <v>1029</v>
      </c>
      <c r="AB17" s="125" t="s">
        <v>1029</v>
      </c>
      <c r="AC17" s="125" t="s">
        <v>1029</v>
      </c>
      <c r="AD17" s="125" t="s">
        <v>1029</v>
      </c>
      <c r="AE17" s="125">
        <v>14</v>
      </c>
    </row>
    <row r="18" spans="2:31">
      <c r="B18" s="368" t="s">
        <v>1087</v>
      </c>
      <c r="C18" s="125">
        <v>8904</v>
      </c>
      <c r="D18" s="125">
        <v>2167</v>
      </c>
      <c r="E18" s="623">
        <v>1830</v>
      </c>
      <c r="F18" s="623">
        <v>337</v>
      </c>
      <c r="G18" s="125">
        <v>86</v>
      </c>
      <c r="H18" s="125">
        <v>1094</v>
      </c>
      <c r="I18" s="125">
        <v>55</v>
      </c>
      <c r="J18" s="125">
        <v>96</v>
      </c>
      <c r="K18" s="125">
        <v>5390</v>
      </c>
      <c r="L18" s="125">
        <v>7</v>
      </c>
      <c r="M18" s="125">
        <v>1</v>
      </c>
      <c r="N18" s="125" t="s">
        <v>1029</v>
      </c>
      <c r="O18" s="125">
        <v>2</v>
      </c>
      <c r="P18" s="125" t="s">
        <v>1029</v>
      </c>
      <c r="Q18" s="125" t="s">
        <v>1029</v>
      </c>
      <c r="R18" s="125" t="s">
        <v>1029</v>
      </c>
      <c r="S18" s="125" t="s">
        <v>1029</v>
      </c>
      <c r="T18" s="125" t="s">
        <v>1029</v>
      </c>
      <c r="U18" s="125" t="s">
        <v>1029</v>
      </c>
      <c r="V18" s="125" t="s">
        <v>1029</v>
      </c>
      <c r="W18" s="125" t="s">
        <v>1029</v>
      </c>
      <c r="X18" s="125">
        <v>1</v>
      </c>
      <c r="Y18" s="125" t="s">
        <v>1029</v>
      </c>
      <c r="Z18" s="125" t="s">
        <v>1029</v>
      </c>
      <c r="AA18" s="125" t="s">
        <v>1029</v>
      </c>
      <c r="AB18" s="125" t="s">
        <v>1029</v>
      </c>
      <c r="AC18" s="125" t="s">
        <v>1029</v>
      </c>
      <c r="AD18" s="125">
        <v>1</v>
      </c>
      <c r="AE18" s="125">
        <v>4</v>
      </c>
    </row>
    <row r="19" spans="2:31">
      <c r="B19" s="368" t="s">
        <v>957</v>
      </c>
      <c r="C19" s="125">
        <v>1624</v>
      </c>
      <c r="D19" s="125">
        <v>169</v>
      </c>
      <c r="E19" s="623">
        <v>68</v>
      </c>
      <c r="F19" s="623">
        <v>101</v>
      </c>
      <c r="G19" s="125">
        <v>11</v>
      </c>
      <c r="H19" s="125">
        <v>1370</v>
      </c>
      <c r="I19" s="125">
        <v>1</v>
      </c>
      <c r="J19" s="125" t="s">
        <v>1029</v>
      </c>
      <c r="K19" s="125" t="s">
        <v>1029</v>
      </c>
      <c r="L19" s="125" t="s">
        <v>1029</v>
      </c>
      <c r="M19" s="125">
        <v>2</v>
      </c>
      <c r="N19" s="125" t="s">
        <v>1029</v>
      </c>
      <c r="O19" s="125">
        <v>1</v>
      </c>
      <c r="P19" s="125" t="s">
        <v>1029</v>
      </c>
      <c r="Q19" s="125" t="s">
        <v>1029</v>
      </c>
      <c r="R19" s="125" t="s">
        <v>1029</v>
      </c>
      <c r="S19" s="125">
        <v>3</v>
      </c>
      <c r="T19" s="125">
        <v>48</v>
      </c>
      <c r="U19" s="125">
        <v>4</v>
      </c>
      <c r="V19" s="125" t="s">
        <v>1029</v>
      </c>
      <c r="W19" s="125" t="s">
        <v>1029</v>
      </c>
      <c r="X19" s="125">
        <v>11</v>
      </c>
      <c r="Y19" s="125">
        <v>1</v>
      </c>
      <c r="Z19" s="125" t="s">
        <v>1029</v>
      </c>
      <c r="AA19" s="125" t="s">
        <v>1029</v>
      </c>
      <c r="AB19" s="125" t="s">
        <v>1029</v>
      </c>
      <c r="AC19" s="125" t="s">
        <v>1029</v>
      </c>
      <c r="AD19" s="125" t="s">
        <v>1029</v>
      </c>
      <c r="AE19" s="125">
        <v>3</v>
      </c>
    </row>
    <row r="20" spans="2:31">
      <c r="B20" s="368" t="s">
        <v>958</v>
      </c>
      <c r="C20" s="125">
        <v>749</v>
      </c>
      <c r="D20" s="125">
        <v>130</v>
      </c>
      <c r="E20" s="623">
        <v>73</v>
      </c>
      <c r="F20" s="623">
        <v>57</v>
      </c>
      <c r="G20" s="125">
        <v>5</v>
      </c>
      <c r="H20" s="125">
        <v>539</v>
      </c>
      <c r="I20" s="125">
        <v>11</v>
      </c>
      <c r="J20" s="125">
        <v>3</v>
      </c>
      <c r="K20" s="125">
        <v>1</v>
      </c>
      <c r="L20" s="125" t="s">
        <v>1029</v>
      </c>
      <c r="M20" s="125">
        <v>48</v>
      </c>
      <c r="N20" s="125" t="s">
        <v>1029</v>
      </c>
      <c r="O20" s="125" t="s">
        <v>1029</v>
      </c>
      <c r="P20" s="125" t="s">
        <v>1029</v>
      </c>
      <c r="Q20" s="125" t="s">
        <v>1029</v>
      </c>
      <c r="R20" s="125">
        <v>1</v>
      </c>
      <c r="S20" s="125">
        <v>1</v>
      </c>
      <c r="T20" s="125" t="s">
        <v>1029</v>
      </c>
      <c r="U20" s="125" t="s">
        <v>1029</v>
      </c>
      <c r="V20" s="125" t="s">
        <v>1029</v>
      </c>
      <c r="W20" s="125" t="s">
        <v>1029</v>
      </c>
      <c r="X20" s="125">
        <v>10</v>
      </c>
      <c r="Y20" s="125" t="s">
        <v>1029</v>
      </c>
      <c r="Z20" s="125" t="s">
        <v>1029</v>
      </c>
      <c r="AA20" s="125" t="s">
        <v>1029</v>
      </c>
      <c r="AB20" s="125" t="s">
        <v>1029</v>
      </c>
      <c r="AC20" s="125" t="s">
        <v>1029</v>
      </c>
      <c r="AD20" s="125" t="s">
        <v>1029</v>
      </c>
      <c r="AE20" s="125" t="s">
        <v>1029</v>
      </c>
    </row>
    <row r="21" spans="2:31">
      <c r="B21" s="368" t="s">
        <v>959</v>
      </c>
      <c r="C21" s="125">
        <v>1173</v>
      </c>
      <c r="D21" s="125">
        <v>136</v>
      </c>
      <c r="E21" s="623">
        <v>66</v>
      </c>
      <c r="F21" s="623">
        <v>70</v>
      </c>
      <c r="G21" s="125">
        <v>44</v>
      </c>
      <c r="H21" s="125">
        <v>969</v>
      </c>
      <c r="I21" s="125" t="s">
        <v>1029</v>
      </c>
      <c r="J21" s="125" t="s">
        <v>1029</v>
      </c>
      <c r="K21" s="125" t="s">
        <v>1029</v>
      </c>
      <c r="L21" s="125">
        <v>1</v>
      </c>
      <c r="M21" s="125" t="s">
        <v>1029</v>
      </c>
      <c r="N21" s="125">
        <v>19</v>
      </c>
      <c r="O21" s="125" t="s">
        <v>1029</v>
      </c>
      <c r="P21" s="125" t="s">
        <v>1029</v>
      </c>
      <c r="Q21" s="125" t="s">
        <v>1029</v>
      </c>
      <c r="R21" s="125" t="s">
        <v>1029</v>
      </c>
      <c r="S21" s="125" t="s">
        <v>1029</v>
      </c>
      <c r="T21" s="125" t="s">
        <v>1029</v>
      </c>
      <c r="U21" s="125" t="s">
        <v>1029</v>
      </c>
      <c r="V21" s="125" t="s">
        <v>1029</v>
      </c>
      <c r="W21" s="125" t="s">
        <v>1029</v>
      </c>
      <c r="X21" s="125">
        <v>4</v>
      </c>
      <c r="Y21" s="125" t="s">
        <v>1029</v>
      </c>
      <c r="Z21" s="125" t="s">
        <v>1029</v>
      </c>
      <c r="AA21" s="125" t="s">
        <v>1029</v>
      </c>
      <c r="AB21" s="125" t="s">
        <v>1029</v>
      </c>
      <c r="AC21" s="125" t="s">
        <v>1029</v>
      </c>
      <c r="AD21" s="125" t="s">
        <v>1029</v>
      </c>
      <c r="AE21" s="125" t="s">
        <v>1029</v>
      </c>
    </row>
    <row r="22" spans="2:31">
      <c r="B22" s="368" t="s">
        <v>960</v>
      </c>
      <c r="C22" s="125">
        <v>2137</v>
      </c>
      <c r="D22" s="125">
        <v>187</v>
      </c>
      <c r="E22" s="623">
        <v>125</v>
      </c>
      <c r="F22" s="623">
        <v>62</v>
      </c>
      <c r="G22" s="125">
        <v>24</v>
      </c>
      <c r="H22" s="125">
        <v>1879</v>
      </c>
      <c r="I22" s="125">
        <v>7</v>
      </c>
      <c r="J22" s="125">
        <v>9</v>
      </c>
      <c r="K22" s="125">
        <v>1</v>
      </c>
      <c r="L22" s="125">
        <v>28</v>
      </c>
      <c r="M22" s="125" t="s">
        <v>1029</v>
      </c>
      <c r="N22" s="125" t="s">
        <v>1029</v>
      </c>
      <c r="O22" s="125" t="s">
        <v>1029</v>
      </c>
      <c r="P22" s="125" t="s">
        <v>1029</v>
      </c>
      <c r="Q22" s="125" t="s">
        <v>1029</v>
      </c>
      <c r="R22" s="125" t="s">
        <v>1029</v>
      </c>
      <c r="S22" s="125" t="s">
        <v>1029</v>
      </c>
      <c r="T22" s="125" t="s">
        <v>1029</v>
      </c>
      <c r="U22" s="125" t="s">
        <v>1029</v>
      </c>
      <c r="V22" s="125" t="s">
        <v>1029</v>
      </c>
      <c r="W22" s="125" t="s">
        <v>1029</v>
      </c>
      <c r="X22" s="125">
        <v>1</v>
      </c>
      <c r="Y22" s="125" t="s">
        <v>1029</v>
      </c>
      <c r="Z22" s="125" t="s">
        <v>1029</v>
      </c>
      <c r="AA22" s="125" t="s">
        <v>1029</v>
      </c>
      <c r="AB22" s="125" t="s">
        <v>1029</v>
      </c>
      <c r="AC22" s="125" t="s">
        <v>1029</v>
      </c>
      <c r="AD22" s="125" t="s">
        <v>1029</v>
      </c>
      <c r="AE22" s="125">
        <v>1</v>
      </c>
    </row>
    <row r="23" spans="2:31">
      <c r="B23" s="368" t="s">
        <v>961</v>
      </c>
      <c r="C23" s="125">
        <v>952</v>
      </c>
      <c r="D23" s="125">
        <v>123</v>
      </c>
      <c r="E23" s="623">
        <v>71</v>
      </c>
      <c r="F23" s="623">
        <v>52</v>
      </c>
      <c r="G23" s="125">
        <v>7</v>
      </c>
      <c r="H23" s="125">
        <v>732</v>
      </c>
      <c r="I23" s="125">
        <v>2</v>
      </c>
      <c r="J23" s="125">
        <v>2</v>
      </c>
      <c r="K23" s="125" t="s">
        <v>1029</v>
      </c>
      <c r="L23" s="125" t="s">
        <v>1029</v>
      </c>
      <c r="M23" s="125" t="s">
        <v>1029</v>
      </c>
      <c r="N23" s="125" t="s">
        <v>1029</v>
      </c>
      <c r="O23" s="125">
        <v>3</v>
      </c>
      <c r="P23" s="125">
        <v>77</v>
      </c>
      <c r="Q23" s="125">
        <v>2</v>
      </c>
      <c r="R23" s="125">
        <v>1</v>
      </c>
      <c r="S23" s="125">
        <v>2</v>
      </c>
      <c r="T23" s="125" t="s">
        <v>1029</v>
      </c>
      <c r="U23" s="125" t="s">
        <v>1029</v>
      </c>
      <c r="V23" s="125" t="s">
        <v>1029</v>
      </c>
      <c r="W23" s="125" t="s">
        <v>1029</v>
      </c>
      <c r="X23" s="125">
        <v>1</v>
      </c>
      <c r="Y23" s="125" t="s">
        <v>1029</v>
      </c>
      <c r="Z23" s="125" t="s">
        <v>1029</v>
      </c>
      <c r="AA23" s="125" t="s">
        <v>1029</v>
      </c>
      <c r="AB23" s="125" t="s">
        <v>1029</v>
      </c>
      <c r="AC23" s="125" t="s">
        <v>1029</v>
      </c>
      <c r="AD23" s="125" t="s">
        <v>1029</v>
      </c>
      <c r="AE23" s="125" t="s">
        <v>1029</v>
      </c>
    </row>
    <row r="24" spans="2:31">
      <c r="B24" s="368" t="s">
        <v>962</v>
      </c>
      <c r="C24" s="125">
        <v>695</v>
      </c>
      <c r="D24" s="125">
        <v>85</v>
      </c>
      <c r="E24" s="623">
        <v>50</v>
      </c>
      <c r="F24" s="623">
        <v>35</v>
      </c>
      <c r="G24" s="125">
        <v>13</v>
      </c>
      <c r="H24" s="125">
        <v>523</v>
      </c>
      <c r="I24" s="125">
        <v>6</v>
      </c>
      <c r="J24" s="125" t="s">
        <v>1029</v>
      </c>
      <c r="K24" s="125" t="s">
        <v>1029</v>
      </c>
      <c r="L24" s="125" t="s">
        <v>1029</v>
      </c>
      <c r="M24" s="125" t="s">
        <v>1029</v>
      </c>
      <c r="N24" s="125" t="s">
        <v>1029</v>
      </c>
      <c r="O24" s="125" t="s">
        <v>1029</v>
      </c>
      <c r="P24" s="125">
        <v>1</v>
      </c>
      <c r="Q24" s="125">
        <v>63</v>
      </c>
      <c r="R24" s="125">
        <v>2</v>
      </c>
      <c r="S24" s="125" t="s">
        <v>1029</v>
      </c>
      <c r="T24" s="125" t="s">
        <v>1029</v>
      </c>
      <c r="U24" s="125" t="s">
        <v>1029</v>
      </c>
      <c r="V24" s="125" t="s">
        <v>1029</v>
      </c>
      <c r="W24" s="125" t="s">
        <v>1029</v>
      </c>
      <c r="X24" s="125">
        <v>2</v>
      </c>
      <c r="Y24" s="125" t="s">
        <v>1029</v>
      </c>
      <c r="Z24" s="125" t="s">
        <v>1029</v>
      </c>
      <c r="AA24" s="125" t="s">
        <v>1029</v>
      </c>
      <c r="AB24" s="125" t="s">
        <v>1029</v>
      </c>
      <c r="AC24" s="125" t="s">
        <v>1029</v>
      </c>
      <c r="AD24" s="125" t="s">
        <v>1029</v>
      </c>
      <c r="AE24" s="125" t="s">
        <v>1029</v>
      </c>
    </row>
    <row r="25" spans="2:31">
      <c r="B25" s="368" t="s">
        <v>963</v>
      </c>
      <c r="C25" s="125">
        <v>760</v>
      </c>
      <c r="D25" s="125">
        <v>136</v>
      </c>
      <c r="E25" s="623">
        <v>46</v>
      </c>
      <c r="F25" s="623">
        <v>90</v>
      </c>
      <c r="G25" s="125">
        <v>2</v>
      </c>
      <c r="H25" s="125">
        <v>191</v>
      </c>
      <c r="I25" s="125">
        <v>29</v>
      </c>
      <c r="J25" s="125">
        <v>1</v>
      </c>
      <c r="K25" s="125" t="s">
        <v>1029</v>
      </c>
      <c r="L25" s="125" t="s">
        <v>1029</v>
      </c>
      <c r="M25" s="125">
        <v>3</v>
      </c>
      <c r="N25" s="125" t="s">
        <v>1029</v>
      </c>
      <c r="O25" s="125" t="s">
        <v>1029</v>
      </c>
      <c r="P25" s="125" t="s">
        <v>1029</v>
      </c>
      <c r="Q25" s="125" t="s">
        <v>1029</v>
      </c>
      <c r="R25" s="125">
        <v>371</v>
      </c>
      <c r="S25" s="125">
        <v>4</v>
      </c>
      <c r="T25" s="125" t="s">
        <v>1029</v>
      </c>
      <c r="U25" s="125" t="s">
        <v>1029</v>
      </c>
      <c r="V25" s="125" t="s">
        <v>1029</v>
      </c>
      <c r="W25" s="125" t="s">
        <v>1029</v>
      </c>
      <c r="X25" s="125">
        <v>22</v>
      </c>
      <c r="Y25" s="125" t="s">
        <v>1029</v>
      </c>
      <c r="Z25" s="125" t="s">
        <v>1029</v>
      </c>
      <c r="AA25" s="125" t="s">
        <v>1029</v>
      </c>
      <c r="AB25" s="125" t="s">
        <v>1029</v>
      </c>
      <c r="AC25" s="125" t="s">
        <v>1029</v>
      </c>
      <c r="AD25" s="125" t="s">
        <v>1029</v>
      </c>
      <c r="AE25" s="125">
        <v>1</v>
      </c>
    </row>
    <row r="26" spans="2:31">
      <c r="B26" s="368" t="s">
        <v>964</v>
      </c>
      <c r="C26" s="125">
        <v>413</v>
      </c>
      <c r="D26" s="125">
        <v>37</v>
      </c>
      <c r="E26" s="623">
        <v>24</v>
      </c>
      <c r="F26" s="623">
        <v>13</v>
      </c>
      <c r="G26" s="125">
        <v>3</v>
      </c>
      <c r="H26" s="125">
        <v>356</v>
      </c>
      <c r="I26" s="125">
        <v>6</v>
      </c>
      <c r="J26" s="125">
        <v>6</v>
      </c>
      <c r="K26" s="125" t="s">
        <v>1029</v>
      </c>
      <c r="L26" s="125" t="s">
        <v>1029</v>
      </c>
      <c r="M26" s="125" t="s">
        <v>1029</v>
      </c>
      <c r="N26" s="125" t="s">
        <v>1029</v>
      </c>
      <c r="O26" s="125" t="s">
        <v>1029</v>
      </c>
      <c r="P26" s="125" t="s">
        <v>1029</v>
      </c>
      <c r="Q26" s="125" t="s">
        <v>1029</v>
      </c>
      <c r="R26" s="125">
        <v>2</v>
      </c>
      <c r="S26" s="125" t="s">
        <v>1029</v>
      </c>
      <c r="T26" s="125" t="s">
        <v>1029</v>
      </c>
      <c r="U26" s="125" t="s">
        <v>1029</v>
      </c>
      <c r="V26" s="125">
        <v>1</v>
      </c>
      <c r="W26" s="125" t="s">
        <v>1029</v>
      </c>
      <c r="X26" s="125" t="s">
        <v>1029</v>
      </c>
      <c r="Y26" s="125" t="s">
        <v>1029</v>
      </c>
      <c r="Z26" s="125" t="s">
        <v>1029</v>
      </c>
      <c r="AA26" s="125" t="s">
        <v>1029</v>
      </c>
      <c r="AB26" s="125" t="s">
        <v>1029</v>
      </c>
      <c r="AC26" s="125">
        <v>1</v>
      </c>
      <c r="AD26" s="125">
        <v>1</v>
      </c>
      <c r="AE26" s="125" t="s">
        <v>1029</v>
      </c>
    </row>
    <row r="27" spans="2:31">
      <c r="B27" s="368" t="s">
        <v>965</v>
      </c>
      <c r="C27" s="125">
        <v>275</v>
      </c>
      <c r="D27" s="125">
        <v>44</v>
      </c>
      <c r="E27" s="623">
        <v>21</v>
      </c>
      <c r="F27" s="623">
        <v>23</v>
      </c>
      <c r="G27" s="125">
        <v>3</v>
      </c>
      <c r="H27" s="125">
        <v>210</v>
      </c>
      <c r="I27" s="125">
        <v>2</v>
      </c>
      <c r="J27" s="125" t="s">
        <v>1029</v>
      </c>
      <c r="K27" s="125" t="s">
        <v>1029</v>
      </c>
      <c r="L27" s="125" t="s">
        <v>1029</v>
      </c>
      <c r="M27" s="125" t="s">
        <v>1029</v>
      </c>
      <c r="N27" s="125" t="s">
        <v>1029</v>
      </c>
      <c r="O27" s="125" t="s">
        <v>1029</v>
      </c>
      <c r="P27" s="125" t="s">
        <v>1029</v>
      </c>
      <c r="Q27" s="125" t="s">
        <v>1029</v>
      </c>
      <c r="R27" s="125" t="s">
        <v>1029</v>
      </c>
      <c r="S27" s="125" t="s">
        <v>1029</v>
      </c>
      <c r="T27" s="125" t="s">
        <v>1029</v>
      </c>
      <c r="U27" s="125" t="s">
        <v>1029</v>
      </c>
      <c r="V27" s="125" t="s">
        <v>1029</v>
      </c>
      <c r="W27" s="125">
        <v>12</v>
      </c>
      <c r="X27" s="125">
        <v>4</v>
      </c>
      <c r="Y27" s="125" t="s">
        <v>1029</v>
      </c>
      <c r="Z27" s="125" t="s">
        <v>1029</v>
      </c>
      <c r="AA27" s="125" t="s">
        <v>1029</v>
      </c>
      <c r="AB27" s="125" t="s">
        <v>1029</v>
      </c>
      <c r="AC27" s="125" t="s">
        <v>1029</v>
      </c>
      <c r="AD27" s="125" t="s">
        <v>1029</v>
      </c>
      <c r="AE27" s="125" t="s">
        <v>1029</v>
      </c>
    </row>
    <row r="28" spans="2:31">
      <c r="B28" s="368" t="s">
        <v>966</v>
      </c>
      <c r="C28" s="125">
        <v>237</v>
      </c>
      <c r="D28" s="125">
        <v>60</v>
      </c>
      <c r="E28" s="623">
        <v>24</v>
      </c>
      <c r="F28" s="623">
        <v>36</v>
      </c>
      <c r="G28" s="125" t="s">
        <v>1029</v>
      </c>
      <c r="H28" s="125">
        <v>149</v>
      </c>
      <c r="I28" s="125">
        <v>3</v>
      </c>
      <c r="J28" s="125" t="s">
        <v>1029</v>
      </c>
      <c r="K28" s="125" t="s">
        <v>1029</v>
      </c>
      <c r="L28" s="125" t="s">
        <v>1029</v>
      </c>
      <c r="M28" s="125" t="s">
        <v>1029</v>
      </c>
      <c r="N28" s="125" t="s">
        <v>1029</v>
      </c>
      <c r="O28" s="125" t="s">
        <v>1029</v>
      </c>
      <c r="P28" s="125" t="s">
        <v>1029</v>
      </c>
      <c r="Q28" s="125" t="s">
        <v>1029</v>
      </c>
      <c r="R28" s="125" t="s">
        <v>1029</v>
      </c>
      <c r="S28" s="125" t="s">
        <v>1029</v>
      </c>
      <c r="T28" s="125" t="s">
        <v>1029</v>
      </c>
      <c r="U28" s="125" t="s">
        <v>1029</v>
      </c>
      <c r="V28" s="125" t="s">
        <v>1029</v>
      </c>
      <c r="W28" s="125" t="s">
        <v>1029</v>
      </c>
      <c r="X28" s="125">
        <v>4</v>
      </c>
      <c r="Y28" s="125" t="s">
        <v>1029</v>
      </c>
      <c r="Z28" s="125" t="s">
        <v>1029</v>
      </c>
      <c r="AA28" s="125" t="s">
        <v>1029</v>
      </c>
      <c r="AB28" s="125" t="s">
        <v>1029</v>
      </c>
      <c r="AC28" s="125">
        <v>21</v>
      </c>
      <c r="AD28" s="125" t="s">
        <v>1029</v>
      </c>
      <c r="AE28" s="125" t="s">
        <v>1029</v>
      </c>
    </row>
    <row r="29" spans="2:31">
      <c r="B29" s="368" t="s">
        <v>967</v>
      </c>
      <c r="C29" s="125">
        <v>189</v>
      </c>
      <c r="D29" s="125">
        <v>30</v>
      </c>
      <c r="E29" s="623">
        <v>23</v>
      </c>
      <c r="F29" s="623">
        <v>7</v>
      </c>
      <c r="G29" s="125">
        <v>3</v>
      </c>
      <c r="H29" s="125">
        <v>132</v>
      </c>
      <c r="I29" s="125">
        <v>2</v>
      </c>
      <c r="J29" s="125" t="s">
        <v>1029</v>
      </c>
      <c r="K29" s="125" t="s">
        <v>1029</v>
      </c>
      <c r="L29" s="125" t="s">
        <v>1029</v>
      </c>
      <c r="M29" s="125" t="s">
        <v>1029</v>
      </c>
      <c r="N29" s="125" t="s">
        <v>1029</v>
      </c>
      <c r="O29" s="125">
        <v>21</v>
      </c>
      <c r="P29" s="125" t="s">
        <v>1029</v>
      </c>
      <c r="Q29" s="125" t="s">
        <v>1029</v>
      </c>
      <c r="R29" s="125" t="s">
        <v>1029</v>
      </c>
      <c r="S29" s="125" t="s">
        <v>1029</v>
      </c>
      <c r="T29" s="125" t="s">
        <v>1029</v>
      </c>
      <c r="U29" s="125" t="s">
        <v>1029</v>
      </c>
      <c r="V29" s="125" t="s">
        <v>1029</v>
      </c>
      <c r="W29" s="125" t="s">
        <v>1029</v>
      </c>
      <c r="X29" s="125" t="s">
        <v>1029</v>
      </c>
      <c r="Y29" s="125" t="s">
        <v>1029</v>
      </c>
      <c r="Z29" s="125" t="s">
        <v>1029</v>
      </c>
      <c r="AA29" s="125" t="s">
        <v>1029</v>
      </c>
      <c r="AB29" s="125" t="s">
        <v>1029</v>
      </c>
      <c r="AC29" s="125" t="s">
        <v>1029</v>
      </c>
      <c r="AD29" s="125">
        <v>1</v>
      </c>
      <c r="AE29" s="125" t="s">
        <v>1029</v>
      </c>
    </row>
    <row r="30" spans="2:31">
      <c r="B30" s="88" t="s">
        <v>968</v>
      </c>
      <c r="C30" s="125">
        <v>269</v>
      </c>
      <c r="D30" s="125">
        <v>85</v>
      </c>
      <c r="E30" s="623">
        <v>34</v>
      </c>
      <c r="F30" s="623">
        <v>51</v>
      </c>
      <c r="G30" s="125" t="s">
        <v>1029</v>
      </c>
      <c r="H30" s="125">
        <v>18</v>
      </c>
      <c r="I30" s="125" t="s">
        <v>1029</v>
      </c>
      <c r="J30" s="125" t="s">
        <v>1029</v>
      </c>
      <c r="K30" s="125" t="s">
        <v>1029</v>
      </c>
      <c r="L30" s="125" t="s">
        <v>1029</v>
      </c>
      <c r="M30" s="125" t="s">
        <v>1029</v>
      </c>
      <c r="N30" s="125" t="s">
        <v>1029</v>
      </c>
      <c r="O30" s="125" t="s">
        <v>1029</v>
      </c>
      <c r="P30" s="125" t="s">
        <v>1029</v>
      </c>
      <c r="Q30" s="125" t="s">
        <v>1029</v>
      </c>
      <c r="R30" s="125" t="s">
        <v>1029</v>
      </c>
      <c r="S30" s="125" t="s">
        <v>1029</v>
      </c>
      <c r="T30" s="125" t="s">
        <v>1029</v>
      </c>
      <c r="U30" s="125" t="s">
        <v>1029</v>
      </c>
      <c r="V30" s="125" t="s">
        <v>1029</v>
      </c>
      <c r="W30" s="125" t="s">
        <v>1029</v>
      </c>
      <c r="X30" s="125">
        <v>1</v>
      </c>
      <c r="Y30" s="125">
        <v>165</v>
      </c>
      <c r="Z30" s="125" t="s">
        <v>1029</v>
      </c>
      <c r="AA30" s="125" t="s">
        <v>1029</v>
      </c>
      <c r="AB30" s="125" t="s">
        <v>1029</v>
      </c>
      <c r="AC30" s="125" t="s">
        <v>1029</v>
      </c>
      <c r="AD30" s="125" t="s">
        <v>1029</v>
      </c>
      <c r="AE30" s="125" t="s">
        <v>1029</v>
      </c>
    </row>
    <row r="31" spans="2:31">
      <c r="B31" s="88" t="s">
        <v>969</v>
      </c>
      <c r="C31" s="125">
        <v>595</v>
      </c>
      <c r="D31" s="125">
        <v>106</v>
      </c>
      <c r="E31" s="623">
        <v>26</v>
      </c>
      <c r="F31" s="623">
        <v>80</v>
      </c>
      <c r="G31" s="125">
        <v>1</v>
      </c>
      <c r="H31" s="125">
        <v>129</v>
      </c>
      <c r="I31" s="125" t="s">
        <v>1029</v>
      </c>
      <c r="J31" s="125" t="s">
        <v>1029</v>
      </c>
      <c r="K31" s="125" t="s">
        <v>1029</v>
      </c>
      <c r="L31" s="125" t="s">
        <v>1029</v>
      </c>
      <c r="M31" s="125" t="s">
        <v>1029</v>
      </c>
      <c r="N31" s="125" t="s">
        <v>1029</v>
      </c>
      <c r="O31" s="125" t="s">
        <v>1029</v>
      </c>
      <c r="P31" s="125" t="s">
        <v>1029</v>
      </c>
      <c r="Q31" s="125" t="s">
        <v>1029</v>
      </c>
      <c r="R31" s="125">
        <v>2</v>
      </c>
      <c r="S31" s="125">
        <v>259</v>
      </c>
      <c r="T31" s="125">
        <v>9</v>
      </c>
      <c r="U31" s="125" t="s">
        <v>1029</v>
      </c>
      <c r="V31" s="125" t="s">
        <v>1029</v>
      </c>
      <c r="W31" s="125" t="s">
        <v>1029</v>
      </c>
      <c r="X31" s="125">
        <v>79</v>
      </c>
      <c r="Y31" s="125" t="s">
        <v>1029</v>
      </c>
      <c r="Z31" s="125">
        <v>9</v>
      </c>
      <c r="AA31" s="125" t="s">
        <v>1029</v>
      </c>
      <c r="AB31" s="125" t="s">
        <v>1029</v>
      </c>
      <c r="AC31" s="125" t="s">
        <v>1029</v>
      </c>
      <c r="AD31" s="125">
        <v>1</v>
      </c>
      <c r="AE31" s="125" t="s">
        <v>1029</v>
      </c>
    </row>
    <row r="32" spans="2:31">
      <c r="B32" s="88" t="s">
        <v>11</v>
      </c>
      <c r="C32" s="125">
        <v>3576</v>
      </c>
      <c r="D32" s="125">
        <v>603</v>
      </c>
      <c r="E32" s="623">
        <v>182</v>
      </c>
      <c r="F32" s="623">
        <v>421</v>
      </c>
      <c r="G32" s="125">
        <v>17</v>
      </c>
      <c r="H32" s="125">
        <v>1319</v>
      </c>
      <c r="I32" s="125">
        <v>25</v>
      </c>
      <c r="J32" s="125">
        <v>3</v>
      </c>
      <c r="K32" s="125">
        <v>1</v>
      </c>
      <c r="L32" s="125" t="s">
        <v>1029</v>
      </c>
      <c r="M32" s="125">
        <v>9</v>
      </c>
      <c r="N32" s="125" t="s">
        <v>1029</v>
      </c>
      <c r="O32" s="125">
        <v>1</v>
      </c>
      <c r="P32" s="125" t="s">
        <v>1029</v>
      </c>
      <c r="Q32" s="125" t="s">
        <v>1029</v>
      </c>
      <c r="R32" s="125">
        <v>4</v>
      </c>
      <c r="S32" s="125">
        <v>13</v>
      </c>
      <c r="T32" s="125">
        <v>1</v>
      </c>
      <c r="U32" s="125">
        <v>1</v>
      </c>
      <c r="V32" s="125" t="s">
        <v>1029</v>
      </c>
      <c r="W32" s="125" t="s">
        <v>1029</v>
      </c>
      <c r="X32" s="125">
        <v>619</v>
      </c>
      <c r="Y32" s="125">
        <v>1</v>
      </c>
      <c r="Z32" s="125">
        <v>59</v>
      </c>
      <c r="AA32" s="125">
        <v>46</v>
      </c>
      <c r="AB32" s="125">
        <v>11</v>
      </c>
      <c r="AC32" s="125" t="s">
        <v>1029</v>
      </c>
      <c r="AD32" s="125">
        <v>839</v>
      </c>
      <c r="AE32" s="125">
        <v>4</v>
      </c>
    </row>
    <row r="33" spans="2:31">
      <c r="B33" s="88" t="s">
        <v>12</v>
      </c>
      <c r="C33" s="125">
        <v>3209</v>
      </c>
      <c r="D33" s="125">
        <v>1103</v>
      </c>
      <c r="E33" s="623">
        <v>420</v>
      </c>
      <c r="F33" s="623">
        <v>683</v>
      </c>
      <c r="G33" s="125">
        <v>46</v>
      </c>
      <c r="H33" s="125">
        <v>1672</v>
      </c>
      <c r="I33" s="125">
        <v>7</v>
      </c>
      <c r="J33" s="125">
        <v>3</v>
      </c>
      <c r="K33" s="125" t="s">
        <v>1029</v>
      </c>
      <c r="L33" s="125" t="s">
        <v>1029</v>
      </c>
      <c r="M33" s="125">
        <v>1</v>
      </c>
      <c r="N33" s="125" t="s">
        <v>1029</v>
      </c>
      <c r="O33" s="125" t="s">
        <v>1029</v>
      </c>
      <c r="P33" s="125" t="s">
        <v>1029</v>
      </c>
      <c r="Q33" s="125" t="s">
        <v>1029</v>
      </c>
      <c r="R33" s="125">
        <v>3</v>
      </c>
      <c r="S33" s="125" t="s">
        <v>1029</v>
      </c>
      <c r="T33" s="125" t="s">
        <v>1029</v>
      </c>
      <c r="U33" s="125">
        <v>1</v>
      </c>
      <c r="V33" s="125">
        <v>1</v>
      </c>
      <c r="W33" s="125" t="s">
        <v>1029</v>
      </c>
      <c r="X33" s="125">
        <v>19</v>
      </c>
      <c r="Y33" s="125">
        <v>1</v>
      </c>
      <c r="Z33" s="125">
        <v>2</v>
      </c>
      <c r="AA33" s="125">
        <v>1</v>
      </c>
      <c r="AB33" s="125" t="s">
        <v>1029</v>
      </c>
      <c r="AC33" s="125" t="s">
        <v>1029</v>
      </c>
      <c r="AD33" s="125">
        <v>2</v>
      </c>
      <c r="AE33" s="125">
        <v>347</v>
      </c>
    </row>
    <row r="34" spans="2:31">
      <c r="B34" s="755" t="s">
        <v>1086</v>
      </c>
      <c r="C34" s="756"/>
      <c r="D34" s="756"/>
      <c r="E34" s="756"/>
      <c r="F34" s="756"/>
      <c r="G34" s="756"/>
      <c r="H34" s="756"/>
      <c r="I34" s="756"/>
      <c r="J34" s="756"/>
      <c r="K34" s="756"/>
      <c r="L34" s="756"/>
      <c r="M34" s="756"/>
      <c r="N34" s="756"/>
      <c r="O34" s="756"/>
      <c r="P34" s="756"/>
      <c r="Q34" s="756"/>
      <c r="R34" s="756"/>
      <c r="S34" s="756"/>
      <c r="T34" s="756"/>
      <c r="U34" s="756"/>
      <c r="V34" s="756"/>
      <c r="W34" s="756"/>
      <c r="X34" s="756"/>
      <c r="Y34" s="756"/>
      <c r="Z34" s="756"/>
      <c r="AA34" s="756"/>
      <c r="AB34" s="756"/>
      <c r="AC34" s="756"/>
      <c r="AD34" s="756"/>
      <c r="AE34" s="756"/>
    </row>
    <row r="35" spans="2:31">
      <c r="B35" s="95" t="s">
        <v>4</v>
      </c>
      <c r="C35" s="124">
        <v>100</v>
      </c>
      <c r="D35" s="141">
        <v>78.636452896136632</v>
      </c>
      <c r="E35" s="624">
        <f t="shared" ref="E35:AE44" si="0">IF(E11="-","-",E11/$C11*100)</f>
        <v>44.98622398184807</v>
      </c>
      <c r="F35" s="624">
        <f t="shared" si="0"/>
        <v>33.650228914288554</v>
      </c>
      <c r="G35" s="141">
        <f t="shared" si="0"/>
        <v>2.0570557823689262</v>
      </c>
      <c r="H35" s="141">
        <f t="shared" si="0"/>
        <v>15.889755839050832</v>
      </c>
      <c r="I35" s="141">
        <f t="shared" si="0"/>
        <v>2.1672039013614803</v>
      </c>
      <c r="J35" s="141">
        <f t="shared" si="0"/>
        <v>0.75401511117285236</v>
      </c>
      <c r="K35" s="141">
        <f t="shared" si="0"/>
        <v>0.25288190183654519</v>
      </c>
      <c r="L35" s="141">
        <f t="shared" si="0"/>
        <v>2.9155593972338199E-3</v>
      </c>
      <c r="M35" s="141">
        <f t="shared" si="0"/>
        <v>8.0606642158817382E-3</v>
      </c>
      <c r="N35" s="141">
        <f t="shared" si="0"/>
        <v>2.5725524093239589E-3</v>
      </c>
      <c r="O35" s="141">
        <f t="shared" si="0"/>
        <v>2.4010489153690282E-3</v>
      </c>
      <c r="P35" s="141">
        <f t="shared" si="0"/>
        <v>4.4590908428281959E-3</v>
      </c>
      <c r="Q35" s="141">
        <f t="shared" si="0"/>
        <v>3.4729457525873447E-3</v>
      </c>
      <c r="R35" s="141">
        <f t="shared" si="0"/>
        <v>2.070904689505787E-2</v>
      </c>
      <c r="S35" s="141">
        <f t="shared" si="0"/>
        <v>1.3291520781507122E-2</v>
      </c>
      <c r="T35" s="141">
        <f t="shared" si="0"/>
        <v>3.3443181321211467E-3</v>
      </c>
      <c r="U35" s="141">
        <f t="shared" si="0"/>
        <v>3.430069879098612E-4</v>
      </c>
      <c r="V35" s="141">
        <f t="shared" si="0"/>
        <v>8.5751746977465301E-5</v>
      </c>
      <c r="W35" s="141">
        <f t="shared" si="0"/>
        <v>6.8601397581972241E-4</v>
      </c>
      <c r="X35" s="141">
        <f t="shared" si="0"/>
        <v>6.529995532333982E-2</v>
      </c>
      <c r="Y35" s="141">
        <f t="shared" si="0"/>
        <v>1.6635838913628267E-2</v>
      </c>
      <c r="Z35" s="141">
        <f t="shared" si="0"/>
        <v>9.904326775897242E-3</v>
      </c>
      <c r="AA35" s="141">
        <f t="shared" si="0"/>
        <v>2.7869317767676223E-3</v>
      </c>
      <c r="AB35" s="141">
        <f t="shared" si="0"/>
        <v>1.0718968372183163E-3</v>
      </c>
      <c r="AC35" s="141">
        <f t="shared" si="0"/>
        <v>1.3291520781507121E-3</v>
      </c>
      <c r="AD35" s="141">
        <f t="shared" si="0"/>
        <v>3.7387761682174871E-2</v>
      </c>
      <c r="AE35" s="141">
        <f t="shared" si="0"/>
        <v>4.5877184632943935E-2</v>
      </c>
    </row>
    <row r="36" spans="2:31">
      <c r="B36" s="367" t="s">
        <v>5</v>
      </c>
      <c r="C36" s="125">
        <v>100</v>
      </c>
      <c r="D36" s="142">
        <v>90.944751356461509</v>
      </c>
      <c r="E36" s="563">
        <f t="shared" ref="E36:S36" si="1">IF(E12="-","-",E12/$C12*100)</f>
        <v>57.452585453714534</v>
      </c>
      <c r="F36" s="563">
        <f t="shared" si="1"/>
        <v>33.492165902746976</v>
      </c>
      <c r="G36" s="142">
        <f t="shared" si="1"/>
        <v>0.49374750774000742</v>
      </c>
      <c r="H36" s="142">
        <f t="shared" si="1"/>
        <v>8.3840186208225234</v>
      </c>
      <c r="I36" s="142">
        <f t="shared" si="1"/>
        <v>3.1923330241810828E-2</v>
      </c>
      <c r="J36" s="142">
        <f t="shared" si="1"/>
        <v>3.1811318556751837E-2</v>
      </c>
      <c r="K36" s="142">
        <f t="shared" si="1"/>
        <v>2.027411499567635E-2</v>
      </c>
      <c r="L36" s="142">
        <f t="shared" si="1"/>
        <v>1.1761226931193464E-3</v>
      </c>
      <c r="M36" s="142">
        <f t="shared" si="1"/>
        <v>4.3124498747709357E-3</v>
      </c>
      <c r="N36" s="142">
        <f t="shared" si="1"/>
        <v>1.8481928034732582E-3</v>
      </c>
      <c r="O36" s="142">
        <f t="shared" si="1"/>
        <v>1.3441402207078244E-3</v>
      </c>
      <c r="P36" s="142">
        <f t="shared" si="1"/>
        <v>1.1201168505898535E-3</v>
      </c>
      <c r="Q36" s="142">
        <f t="shared" si="1"/>
        <v>5.6005842529492677E-4</v>
      </c>
      <c r="R36" s="142">
        <f t="shared" si="1"/>
        <v>2.968309654063112E-3</v>
      </c>
      <c r="S36" s="142">
        <f t="shared" si="1"/>
        <v>1.1201168505898535E-3</v>
      </c>
      <c r="T36" s="142">
        <f t="shared" si="0"/>
        <v>8.9609348047188292E-4</v>
      </c>
      <c r="U36" s="142">
        <f t="shared" si="0"/>
        <v>1.1201168505898536E-4</v>
      </c>
      <c r="V36" s="142" t="str">
        <f t="shared" si="0"/>
        <v>-</v>
      </c>
      <c r="W36" s="142">
        <f t="shared" si="0"/>
        <v>1.6801752758847805E-4</v>
      </c>
      <c r="X36" s="142">
        <f t="shared" si="0"/>
        <v>2.6490763516450036E-2</v>
      </c>
      <c r="Y36" s="142">
        <f t="shared" si="0"/>
        <v>9.4089815449547708E-3</v>
      </c>
      <c r="Z36" s="142">
        <f t="shared" si="0"/>
        <v>6.8327127885981056E-3</v>
      </c>
      <c r="AA36" s="142">
        <f t="shared" si="0"/>
        <v>7.840817954128975E-4</v>
      </c>
      <c r="AB36" s="142">
        <f t="shared" si="0"/>
        <v>4.4804674023594146E-4</v>
      </c>
      <c r="AC36" s="142">
        <f t="shared" si="0"/>
        <v>3.9204089770644875E-4</v>
      </c>
      <c r="AD36" s="142">
        <f t="shared" si="0"/>
        <v>1.1201168505898535E-3</v>
      </c>
      <c r="AE36" s="142">
        <f t="shared" si="0"/>
        <v>3.2371376982046771E-2</v>
      </c>
    </row>
    <row r="37" spans="2:31">
      <c r="B37" s="367" t="s">
        <v>6</v>
      </c>
      <c r="C37" s="125">
        <v>100</v>
      </c>
      <c r="D37" s="142">
        <v>98.610606028194326</v>
      </c>
      <c r="E37" s="563">
        <f t="shared" si="0"/>
        <v>3.0777376088305131</v>
      </c>
      <c r="F37" s="563">
        <f t="shared" si="0"/>
        <v>95.532868419363808</v>
      </c>
      <c r="G37" s="142">
        <f t="shared" si="0"/>
        <v>0.17701670695445698</v>
      </c>
      <c r="H37" s="142">
        <f t="shared" si="0"/>
        <v>1.0278734464243695</v>
      </c>
      <c r="I37" s="142">
        <f t="shared" si="0"/>
        <v>5.3479367659956785E-3</v>
      </c>
      <c r="J37" s="142">
        <f t="shared" si="0"/>
        <v>8.0219051489935182E-3</v>
      </c>
      <c r="K37" s="142">
        <f t="shared" si="0"/>
        <v>4.8131430893961109E-3</v>
      </c>
      <c r="L37" s="142">
        <f t="shared" si="0"/>
        <v>5.3479367659956792E-4</v>
      </c>
      <c r="M37" s="142">
        <f t="shared" si="0"/>
        <v>1.4974222944787901E-2</v>
      </c>
      <c r="N37" s="142">
        <f t="shared" si="0"/>
        <v>5.3479367659956792E-4</v>
      </c>
      <c r="O37" s="142">
        <f t="shared" si="0"/>
        <v>1.0695873531991358E-3</v>
      </c>
      <c r="P37" s="142">
        <f t="shared" si="0"/>
        <v>5.3479367659956792E-4</v>
      </c>
      <c r="Q37" s="142" t="str">
        <f t="shared" si="0"/>
        <v>-</v>
      </c>
      <c r="R37" s="142">
        <f t="shared" si="0"/>
        <v>3.7435557361969753E-3</v>
      </c>
      <c r="S37" s="142">
        <f t="shared" si="0"/>
        <v>5.3479367659956792E-4</v>
      </c>
      <c r="T37" s="142">
        <f t="shared" si="0"/>
        <v>1.0695873531991358E-3</v>
      </c>
      <c r="U37" s="142" t="str">
        <f t="shared" si="0"/>
        <v>-</v>
      </c>
      <c r="V37" s="142" t="str">
        <f t="shared" si="0"/>
        <v>-</v>
      </c>
      <c r="W37" s="142">
        <f t="shared" si="0"/>
        <v>5.3479367659956792E-4</v>
      </c>
      <c r="X37" s="142">
        <f t="shared" si="0"/>
        <v>8.7171369285729564E-2</v>
      </c>
      <c r="Y37" s="142">
        <f t="shared" si="0"/>
        <v>2.3530921770380988E-2</v>
      </c>
      <c r="Z37" s="142">
        <f t="shared" si="0"/>
        <v>1.6578603974586603E-2</v>
      </c>
      <c r="AA37" s="142">
        <f t="shared" si="0"/>
        <v>2.1391747063982717E-3</v>
      </c>
      <c r="AB37" s="142">
        <f t="shared" si="0"/>
        <v>2.1391747063982717E-3</v>
      </c>
      <c r="AC37" s="142" t="str">
        <f t="shared" si="0"/>
        <v>-</v>
      </c>
      <c r="AD37" s="142">
        <f t="shared" si="0"/>
        <v>1.0695873531991358E-3</v>
      </c>
      <c r="AE37" s="142">
        <f t="shared" si="0"/>
        <v>1.0161079855391789E-2</v>
      </c>
    </row>
    <row r="38" spans="2:31">
      <c r="B38" s="367" t="s">
        <v>7</v>
      </c>
      <c r="C38" s="125">
        <v>100</v>
      </c>
      <c r="D38" s="142">
        <v>8.2643475407146081</v>
      </c>
      <c r="E38" s="563">
        <f t="shared" si="0"/>
        <v>5.8834146941789394</v>
      </c>
      <c r="F38" s="563">
        <f t="shared" si="0"/>
        <v>2.3809328465356687</v>
      </c>
      <c r="G38" s="142">
        <f t="shared" si="0"/>
        <v>30.903720720351153</v>
      </c>
      <c r="H38" s="142">
        <f t="shared" si="0"/>
        <v>60.449604135045334</v>
      </c>
      <c r="I38" s="142">
        <f t="shared" si="0"/>
        <v>0.10255568773844198</v>
      </c>
      <c r="J38" s="142">
        <f t="shared" si="0"/>
        <v>0.11486237026705501</v>
      </c>
      <c r="K38" s="142">
        <f t="shared" si="0"/>
        <v>6.8096976658325467E-2</v>
      </c>
      <c r="L38" s="142">
        <f t="shared" si="0"/>
        <v>1.6408910038150715E-3</v>
      </c>
      <c r="M38" s="142">
        <f t="shared" si="0"/>
        <v>4.9226730114452144E-3</v>
      </c>
      <c r="N38" s="142">
        <f t="shared" si="0"/>
        <v>4.1022275095376794E-3</v>
      </c>
      <c r="O38" s="142">
        <f t="shared" si="0"/>
        <v>1.6408910038150715E-3</v>
      </c>
      <c r="P38" s="142">
        <f t="shared" si="0"/>
        <v>8.2044550190753577E-4</v>
      </c>
      <c r="Q38" s="142">
        <f t="shared" si="0"/>
        <v>2.4613365057226072E-3</v>
      </c>
      <c r="R38" s="142">
        <f t="shared" si="0"/>
        <v>8.2044550190753577E-4</v>
      </c>
      <c r="S38" s="142">
        <f t="shared" si="0"/>
        <v>3.2817820076301431E-3</v>
      </c>
      <c r="T38" s="142">
        <f t="shared" si="0"/>
        <v>8.2044550190753577E-4</v>
      </c>
      <c r="U38" s="142" t="str">
        <f t="shared" si="0"/>
        <v>-</v>
      </c>
      <c r="V38" s="142" t="str">
        <f t="shared" si="0"/>
        <v>-</v>
      </c>
      <c r="W38" s="142" t="str">
        <f t="shared" si="0"/>
        <v>-</v>
      </c>
      <c r="X38" s="142">
        <f t="shared" si="0"/>
        <v>3.9381384091561715E-2</v>
      </c>
      <c r="Y38" s="142">
        <f t="shared" si="0"/>
        <v>1.6408910038150715E-3</v>
      </c>
      <c r="Z38" s="142">
        <f t="shared" si="0"/>
        <v>8.2044550190753577E-4</v>
      </c>
      <c r="AA38" s="142" t="str">
        <f t="shared" si="0"/>
        <v>-</v>
      </c>
      <c r="AB38" s="142">
        <f t="shared" si="0"/>
        <v>1.6408910038150715E-3</v>
      </c>
      <c r="AC38" s="142" t="str">
        <f t="shared" si="0"/>
        <v>-</v>
      </c>
      <c r="AD38" s="142">
        <f t="shared" si="0"/>
        <v>1.6408910038150715E-3</v>
      </c>
      <c r="AE38" s="142">
        <f t="shared" si="0"/>
        <v>3.117692907248636E-2</v>
      </c>
    </row>
    <row r="39" spans="2:31">
      <c r="B39" s="368" t="s">
        <v>8</v>
      </c>
      <c r="C39" s="125">
        <v>100</v>
      </c>
      <c r="D39" s="142">
        <v>6.0906515580736542</v>
      </c>
      <c r="E39" s="563">
        <f t="shared" si="0"/>
        <v>4.4269668505541473</v>
      </c>
      <c r="F39" s="563">
        <f t="shared" si="0"/>
        <v>1.6636847075195069</v>
      </c>
      <c r="G39" s="142">
        <f t="shared" si="0"/>
        <v>0.8908602952139556</v>
      </c>
      <c r="H39" s="142">
        <f t="shared" si="0"/>
        <v>92.331395059887683</v>
      </c>
      <c r="I39" s="142">
        <f t="shared" si="0"/>
        <v>0.42741414442622133</v>
      </c>
      <c r="J39" s="142">
        <f t="shared" si="0"/>
        <v>0.13294567864420259</v>
      </c>
      <c r="K39" s="142">
        <f t="shared" si="0"/>
        <v>7.4548978678992102E-3</v>
      </c>
      <c r="L39" s="142">
        <f t="shared" si="0"/>
        <v>3.7274489339496051E-3</v>
      </c>
      <c r="M39" s="142">
        <f t="shared" si="0"/>
        <v>7.4548978678992102E-3</v>
      </c>
      <c r="N39" s="142" t="str">
        <f t="shared" si="0"/>
        <v>-</v>
      </c>
      <c r="O39" s="142" t="str">
        <f t="shared" si="0"/>
        <v>-</v>
      </c>
      <c r="P39" s="142">
        <f t="shared" si="0"/>
        <v>1.2424829779832016E-3</v>
      </c>
      <c r="Q39" s="142">
        <f t="shared" si="0"/>
        <v>1.2424829779832016E-3</v>
      </c>
      <c r="R39" s="142">
        <f t="shared" si="0"/>
        <v>1.2424829779832016E-3</v>
      </c>
      <c r="S39" s="142">
        <f t="shared" si="0"/>
        <v>3.7274489339496051E-3</v>
      </c>
      <c r="T39" s="142" t="str">
        <f t="shared" si="0"/>
        <v>-</v>
      </c>
      <c r="U39" s="142" t="str">
        <f t="shared" si="0"/>
        <v>-</v>
      </c>
      <c r="V39" s="142" t="str">
        <f t="shared" si="0"/>
        <v>-</v>
      </c>
      <c r="W39" s="142" t="str">
        <f t="shared" si="0"/>
        <v>-</v>
      </c>
      <c r="X39" s="142">
        <f t="shared" si="0"/>
        <v>5.715421698722728E-2</v>
      </c>
      <c r="Y39" s="142">
        <f t="shared" si="0"/>
        <v>6.2124148899160084E-3</v>
      </c>
      <c r="Z39" s="142">
        <f t="shared" si="0"/>
        <v>3.7274489339496051E-3</v>
      </c>
      <c r="AA39" s="142" t="str">
        <f t="shared" si="0"/>
        <v>-</v>
      </c>
      <c r="AB39" s="142" t="str">
        <f t="shared" si="0"/>
        <v>-</v>
      </c>
      <c r="AC39" s="142">
        <f t="shared" si="0"/>
        <v>1.2424829779832016E-3</v>
      </c>
      <c r="AD39" s="142">
        <f t="shared" si="0"/>
        <v>2.4849659559664033E-3</v>
      </c>
      <c r="AE39" s="142">
        <f t="shared" si="0"/>
        <v>2.9819591471596841E-2</v>
      </c>
    </row>
    <row r="40" spans="2:31">
      <c r="B40" s="368" t="s">
        <v>9</v>
      </c>
      <c r="C40" s="125">
        <v>100</v>
      </c>
      <c r="D40" s="142">
        <v>2.2278147664404875</v>
      </c>
      <c r="E40" s="563">
        <f t="shared" si="0"/>
        <v>1.5365338260435581</v>
      </c>
      <c r="F40" s="563">
        <f t="shared" si="0"/>
        <v>0.69128094039692911</v>
      </c>
      <c r="G40" s="142">
        <f t="shared" si="0"/>
        <v>9.7692544572223455E-2</v>
      </c>
      <c r="H40" s="142">
        <f t="shared" si="0"/>
        <v>45.089356822019049</v>
      </c>
      <c r="I40" s="142">
        <f t="shared" si="0"/>
        <v>51.931020568528133</v>
      </c>
      <c r="J40" s="142">
        <f t="shared" si="0"/>
        <v>0.55005150096099731</v>
      </c>
      <c r="K40" s="142" t="str">
        <f t="shared" si="0"/>
        <v>-</v>
      </c>
      <c r="L40" s="142">
        <f t="shared" si="0"/>
        <v>2.1237509689613792E-3</v>
      </c>
      <c r="M40" s="142">
        <f t="shared" si="0"/>
        <v>3.1856264534420695E-3</v>
      </c>
      <c r="N40" s="142">
        <f t="shared" si="0"/>
        <v>1.0618754844806896E-3</v>
      </c>
      <c r="O40" s="142" t="str">
        <f t="shared" si="0"/>
        <v>-</v>
      </c>
      <c r="P40" s="142">
        <f t="shared" si="0"/>
        <v>2.1237509689613792E-3</v>
      </c>
      <c r="Q40" s="142">
        <f t="shared" si="0"/>
        <v>2.1237509689613792E-3</v>
      </c>
      <c r="R40" s="142">
        <f t="shared" si="0"/>
        <v>3.6103766472343451E-2</v>
      </c>
      <c r="S40" s="142" t="str">
        <f t="shared" si="0"/>
        <v>-</v>
      </c>
      <c r="T40" s="142">
        <f t="shared" si="0"/>
        <v>1.0618754844806896E-3</v>
      </c>
      <c r="U40" s="142" t="str">
        <f t="shared" si="0"/>
        <v>-</v>
      </c>
      <c r="V40" s="142" t="str">
        <f t="shared" si="0"/>
        <v>-</v>
      </c>
      <c r="W40" s="142" t="str">
        <f t="shared" si="0"/>
        <v>-</v>
      </c>
      <c r="X40" s="142">
        <f t="shared" si="0"/>
        <v>1.1680630329287588E-2</v>
      </c>
      <c r="Y40" s="142" t="str">
        <f t="shared" si="0"/>
        <v>-</v>
      </c>
      <c r="Z40" s="142">
        <f t="shared" si="0"/>
        <v>3.1856264534420695E-3</v>
      </c>
      <c r="AA40" s="142" t="str">
        <f t="shared" si="0"/>
        <v>-</v>
      </c>
      <c r="AB40" s="142" t="str">
        <f t="shared" si="0"/>
        <v>-</v>
      </c>
      <c r="AC40" s="142">
        <f t="shared" si="0"/>
        <v>1.0618754844806896E-3</v>
      </c>
      <c r="AD40" s="142">
        <f t="shared" si="0"/>
        <v>1.0618754844806896E-3</v>
      </c>
      <c r="AE40" s="142">
        <f t="shared" si="0"/>
        <v>3.9289392925785524E-2</v>
      </c>
    </row>
    <row r="41" spans="2:31">
      <c r="B41" s="368" t="s">
        <v>10</v>
      </c>
      <c r="C41" s="125">
        <v>100</v>
      </c>
      <c r="D41" s="142">
        <v>9.4429184778260762</v>
      </c>
      <c r="E41" s="563">
        <f t="shared" si="0"/>
        <v>6.3175018000480021</v>
      </c>
      <c r="F41" s="563">
        <f t="shared" si="0"/>
        <v>3.1254166777780741</v>
      </c>
      <c r="G41" s="142">
        <f t="shared" si="0"/>
        <v>0.23733966239099707</v>
      </c>
      <c r="H41" s="142">
        <f t="shared" si="0"/>
        <v>45.982559534920931</v>
      </c>
      <c r="I41" s="142">
        <f t="shared" si="0"/>
        <v>1.1626976719379183</v>
      </c>
      <c r="J41" s="142">
        <f t="shared" si="0"/>
        <v>42.97447931944852</v>
      </c>
      <c r="K41" s="142">
        <f t="shared" si="0"/>
        <v>0.12000320008533562</v>
      </c>
      <c r="L41" s="142">
        <f t="shared" si="0"/>
        <v>8.0002133390223735E-3</v>
      </c>
      <c r="M41" s="142">
        <f t="shared" si="0"/>
        <v>1.0666951118696498E-2</v>
      </c>
      <c r="N41" s="142">
        <f t="shared" si="0"/>
        <v>2.6667377796741245E-3</v>
      </c>
      <c r="O41" s="142" t="str">
        <f t="shared" si="0"/>
        <v>-</v>
      </c>
      <c r="P41" s="142">
        <f t="shared" si="0"/>
        <v>2.6667377796741245E-3</v>
      </c>
      <c r="Q41" s="142" t="str">
        <f t="shared" si="0"/>
        <v>-</v>
      </c>
      <c r="R41" s="142">
        <f t="shared" si="0"/>
        <v>2.6667377796741245E-3</v>
      </c>
      <c r="S41" s="142" t="str">
        <f t="shared" si="0"/>
        <v>-</v>
      </c>
      <c r="T41" s="142" t="str">
        <f t="shared" si="0"/>
        <v>-</v>
      </c>
      <c r="U41" s="142" t="str">
        <f t="shared" si="0"/>
        <v>-</v>
      </c>
      <c r="V41" s="142" t="str">
        <f t="shared" si="0"/>
        <v>-</v>
      </c>
      <c r="W41" s="142" t="str">
        <f t="shared" si="0"/>
        <v>-</v>
      </c>
      <c r="X41" s="142">
        <f t="shared" si="0"/>
        <v>1.0666951118696498E-2</v>
      </c>
      <c r="Y41" s="142">
        <f t="shared" si="0"/>
        <v>2.6667377796741245E-3</v>
      </c>
      <c r="Z41" s="142">
        <f t="shared" si="0"/>
        <v>2.6667377796741245E-3</v>
      </c>
      <c r="AA41" s="142" t="str">
        <f t="shared" si="0"/>
        <v>-</v>
      </c>
      <c r="AB41" s="142" t="str">
        <f t="shared" si="0"/>
        <v>-</v>
      </c>
      <c r="AC41" s="142" t="str">
        <f t="shared" si="0"/>
        <v>-</v>
      </c>
      <c r="AD41" s="142" t="str">
        <f t="shared" si="0"/>
        <v>-</v>
      </c>
      <c r="AE41" s="142">
        <f t="shared" si="0"/>
        <v>3.7334328915437746E-2</v>
      </c>
    </row>
    <row r="42" spans="2:31">
      <c r="B42" s="368" t="s">
        <v>1087</v>
      </c>
      <c r="C42" s="125">
        <v>100</v>
      </c>
      <c r="D42" s="142">
        <v>24.337376460017968</v>
      </c>
      <c r="E42" s="563">
        <f t="shared" si="0"/>
        <v>20.552560646900268</v>
      </c>
      <c r="F42" s="563">
        <f t="shared" si="0"/>
        <v>3.7848158131176999</v>
      </c>
      <c r="G42" s="142">
        <f t="shared" si="0"/>
        <v>0.9658580413297394</v>
      </c>
      <c r="H42" s="142">
        <f t="shared" si="0"/>
        <v>12.286612758310872</v>
      </c>
      <c r="I42" s="142">
        <f t="shared" si="0"/>
        <v>0.61769991015274039</v>
      </c>
      <c r="J42" s="142">
        <f t="shared" si="0"/>
        <v>1.0781671159029651</v>
      </c>
      <c r="K42" s="142">
        <f t="shared" si="0"/>
        <v>60.534591194968556</v>
      </c>
      <c r="L42" s="142">
        <f t="shared" si="0"/>
        <v>7.8616352201257872E-2</v>
      </c>
      <c r="M42" s="142">
        <f t="shared" si="0"/>
        <v>1.1230907457322553E-2</v>
      </c>
      <c r="N42" s="142" t="str">
        <f t="shared" si="0"/>
        <v>-</v>
      </c>
      <c r="O42" s="142">
        <f t="shared" si="0"/>
        <v>2.2461814914645106E-2</v>
      </c>
      <c r="P42" s="142" t="str">
        <f t="shared" si="0"/>
        <v>-</v>
      </c>
      <c r="Q42" s="142" t="str">
        <f t="shared" si="0"/>
        <v>-</v>
      </c>
      <c r="R42" s="142" t="str">
        <f t="shared" si="0"/>
        <v>-</v>
      </c>
      <c r="S42" s="142" t="str">
        <f t="shared" si="0"/>
        <v>-</v>
      </c>
      <c r="T42" s="142" t="str">
        <f t="shared" si="0"/>
        <v>-</v>
      </c>
      <c r="U42" s="142" t="str">
        <f t="shared" si="0"/>
        <v>-</v>
      </c>
      <c r="V42" s="142" t="str">
        <f t="shared" si="0"/>
        <v>-</v>
      </c>
      <c r="W42" s="142" t="str">
        <f t="shared" si="0"/>
        <v>-</v>
      </c>
      <c r="X42" s="142">
        <f t="shared" si="0"/>
        <v>1.1230907457322553E-2</v>
      </c>
      <c r="Y42" s="142" t="str">
        <f t="shared" si="0"/>
        <v>-</v>
      </c>
      <c r="Z42" s="142" t="str">
        <f t="shared" si="0"/>
        <v>-</v>
      </c>
      <c r="AA42" s="142" t="str">
        <f t="shared" si="0"/>
        <v>-</v>
      </c>
      <c r="AB42" s="142" t="str">
        <f t="shared" si="0"/>
        <v>-</v>
      </c>
      <c r="AC42" s="142" t="str">
        <f t="shared" si="0"/>
        <v>-</v>
      </c>
      <c r="AD42" s="142">
        <f t="shared" si="0"/>
        <v>1.1230907457322553E-2</v>
      </c>
      <c r="AE42" s="142">
        <f t="shared" si="0"/>
        <v>4.4923629829290213E-2</v>
      </c>
    </row>
    <row r="43" spans="2:31">
      <c r="B43" s="368" t="s">
        <v>957</v>
      </c>
      <c r="C43" s="125">
        <v>100</v>
      </c>
      <c r="D43" s="142">
        <v>10.406403940886699</v>
      </c>
      <c r="E43" s="563">
        <f t="shared" si="0"/>
        <v>4.1871921182266005</v>
      </c>
      <c r="F43" s="563">
        <f t="shared" si="0"/>
        <v>6.2192118226600988</v>
      </c>
      <c r="G43" s="142">
        <f t="shared" si="0"/>
        <v>0.67733990147783252</v>
      </c>
      <c r="H43" s="142">
        <f t="shared" si="0"/>
        <v>84.35960591133005</v>
      </c>
      <c r="I43" s="142">
        <f t="shared" si="0"/>
        <v>6.1576354679802957E-2</v>
      </c>
      <c r="J43" s="142" t="str">
        <f t="shared" si="0"/>
        <v>-</v>
      </c>
      <c r="K43" s="142" t="str">
        <f t="shared" si="0"/>
        <v>-</v>
      </c>
      <c r="L43" s="142" t="str">
        <f t="shared" si="0"/>
        <v>-</v>
      </c>
      <c r="M43" s="142">
        <f t="shared" si="0"/>
        <v>0.12315270935960591</v>
      </c>
      <c r="N43" s="142" t="str">
        <f t="shared" si="0"/>
        <v>-</v>
      </c>
      <c r="O43" s="142">
        <f t="shared" si="0"/>
        <v>6.1576354679802957E-2</v>
      </c>
      <c r="P43" s="142" t="str">
        <f t="shared" si="0"/>
        <v>-</v>
      </c>
      <c r="Q43" s="142" t="str">
        <f t="shared" si="0"/>
        <v>-</v>
      </c>
      <c r="R43" s="142" t="str">
        <f t="shared" si="0"/>
        <v>-</v>
      </c>
      <c r="S43" s="142">
        <f t="shared" si="0"/>
        <v>0.18472906403940886</v>
      </c>
      <c r="T43" s="142">
        <f t="shared" si="0"/>
        <v>2.9556650246305418</v>
      </c>
      <c r="U43" s="142">
        <f t="shared" si="0"/>
        <v>0.24630541871921183</v>
      </c>
      <c r="V43" s="142" t="str">
        <f t="shared" si="0"/>
        <v>-</v>
      </c>
      <c r="W43" s="142" t="str">
        <f t="shared" si="0"/>
        <v>-</v>
      </c>
      <c r="X43" s="142">
        <f t="shared" si="0"/>
        <v>0.67733990147783252</v>
      </c>
      <c r="Y43" s="142">
        <f t="shared" si="0"/>
        <v>6.1576354679802957E-2</v>
      </c>
      <c r="Z43" s="142" t="str">
        <f t="shared" si="0"/>
        <v>-</v>
      </c>
      <c r="AA43" s="142" t="str">
        <f t="shared" si="0"/>
        <v>-</v>
      </c>
      <c r="AB43" s="142" t="str">
        <f t="shared" si="0"/>
        <v>-</v>
      </c>
      <c r="AC43" s="142" t="str">
        <f t="shared" si="0"/>
        <v>-</v>
      </c>
      <c r="AD43" s="142" t="str">
        <f t="shared" si="0"/>
        <v>-</v>
      </c>
      <c r="AE43" s="142">
        <f t="shared" si="0"/>
        <v>0.18472906403940886</v>
      </c>
    </row>
    <row r="44" spans="2:31">
      <c r="B44" s="368" t="s">
        <v>958</v>
      </c>
      <c r="C44" s="125">
        <v>100</v>
      </c>
      <c r="D44" s="142">
        <v>17.356475300400533</v>
      </c>
      <c r="E44" s="563">
        <f t="shared" si="0"/>
        <v>9.7463284379172226</v>
      </c>
      <c r="F44" s="563">
        <f t="shared" si="0"/>
        <v>7.6101468624833108</v>
      </c>
      <c r="G44" s="142">
        <f t="shared" si="0"/>
        <v>0.66755674232309747</v>
      </c>
      <c r="H44" s="142">
        <f t="shared" si="0"/>
        <v>71.962616822429908</v>
      </c>
      <c r="I44" s="142">
        <f t="shared" si="0"/>
        <v>1.4686248331108143</v>
      </c>
      <c r="J44" s="142">
        <f t="shared" si="0"/>
        <v>0.40053404539385851</v>
      </c>
      <c r="K44" s="142">
        <f t="shared" si="0"/>
        <v>0.13351134846461948</v>
      </c>
      <c r="L44" s="142" t="str">
        <f t="shared" si="0"/>
        <v>-</v>
      </c>
      <c r="M44" s="142">
        <f t="shared" si="0"/>
        <v>6.4085447263017361</v>
      </c>
      <c r="N44" s="142" t="str">
        <f t="shared" si="0"/>
        <v>-</v>
      </c>
      <c r="O44" s="142" t="str">
        <f t="shared" si="0"/>
        <v>-</v>
      </c>
      <c r="P44" s="142" t="str">
        <f t="shared" si="0"/>
        <v>-</v>
      </c>
      <c r="Q44" s="142" t="str">
        <f t="shared" si="0"/>
        <v>-</v>
      </c>
      <c r="R44" s="142">
        <f t="shared" si="0"/>
        <v>0.13351134846461948</v>
      </c>
      <c r="S44" s="142">
        <f t="shared" si="0"/>
        <v>0.13351134846461948</v>
      </c>
      <c r="T44" s="142" t="str">
        <f t="shared" si="0"/>
        <v>-</v>
      </c>
      <c r="U44" s="142" t="str">
        <f t="shared" si="0"/>
        <v>-</v>
      </c>
      <c r="V44" s="142" t="str">
        <f t="shared" si="0"/>
        <v>-</v>
      </c>
      <c r="W44" s="142" t="str">
        <f t="shared" si="0"/>
        <v>-</v>
      </c>
      <c r="X44" s="142">
        <f t="shared" si="0"/>
        <v>1.3351134846461949</v>
      </c>
      <c r="Y44" s="142" t="str">
        <f t="shared" si="0"/>
        <v>-</v>
      </c>
      <c r="Z44" s="142" t="str">
        <f t="shared" si="0"/>
        <v>-</v>
      </c>
      <c r="AA44" s="142" t="str">
        <f t="shared" si="0"/>
        <v>-</v>
      </c>
      <c r="AB44" s="142" t="str">
        <f t="shared" si="0"/>
        <v>-</v>
      </c>
      <c r="AC44" s="142" t="str">
        <f t="shared" si="0"/>
        <v>-</v>
      </c>
      <c r="AD44" s="142" t="str">
        <f t="shared" si="0"/>
        <v>-</v>
      </c>
      <c r="AE44" s="142" t="str">
        <f t="shared" si="0"/>
        <v>-</v>
      </c>
    </row>
    <row r="45" spans="2:31">
      <c r="B45" s="368" t="s">
        <v>959</v>
      </c>
      <c r="C45" s="125">
        <v>100</v>
      </c>
      <c r="D45" s="142">
        <v>11.594202898550725</v>
      </c>
      <c r="E45" s="563">
        <f t="shared" ref="E45:AE54" si="2">IF(E21="-","-",E21/$C21*100)</f>
        <v>5.6265984654731458</v>
      </c>
      <c r="F45" s="563">
        <f t="shared" si="2"/>
        <v>5.9676044330775788</v>
      </c>
      <c r="G45" s="142">
        <f t="shared" si="2"/>
        <v>3.7510656436487642</v>
      </c>
      <c r="H45" s="142">
        <f t="shared" si="2"/>
        <v>82.608695652173907</v>
      </c>
      <c r="I45" s="142" t="str">
        <f t="shared" si="2"/>
        <v>-</v>
      </c>
      <c r="J45" s="142" t="str">
        <f t="shared" si="2"/>
        <v>-</v>
      </c>
      <c r="K45" s="142" t="str">
        <f t="shared" si="2"/>
        <v>-</v>
      </c>
      <c r="L45" s="142">
        <f t="shared" si="2"/>
        <v>8.525149190110827E-2</v>
      </c>
      <c r="M45" s="142" t="str">
        <f t="shared" si="2"/>
        <v>-</v>
      </c>
      <c r="N45" s="142">
        <f t="shared" si="2"/>
        <v>1.6197783461210571</v>
      </c>
      <c r="O45" s="142" t="str">
        <f t="shared" si="2"/>
        <v>-</v>
      </c>
      <c r="P45" s="142" t="str">
        <f t="shared" si="2"/>
        <v>-</v>
      </c>
      <c r="Q45" s="142" t="str">
        <f t="shared" si="2"/>
        <v>-</v>
      </c>
      <c r="R45" s="142" t="str">
        <f t="shared" si="2"/>
        <v>-</v>
      </c>
      <c r="S45" s="142" t="str">
        <f t="shared" si="2"/>
        <v>-</v>
      </c>
      <c r="T45" s="142" t="str">
        <f t="shared" si="2"/>
        <v>-</v>
      </c>
      <c r="U45" s="142" t="str">
        <f t="shared" si="2"/>
        <v>-</v>
      </c>
      <c r="V45" s="142" t="str">
        <f t="shared" si="2"/>
        <v>-</v>
      </c>
      <c r="W45" s="142" t="str">
        <f t="shared" si="2"/>
        <v>-</v>
      </c>
      <c r="X45" s="142">
        <f t="shared" si="2"/>
        <v>0.34100596760443308</v>
      </c>
      <c r="Y45" s="142" t="str">
        <f t="shared" si="2"/>
        <v>-</v>
      </c>
      <c r="Z45" s="142" t="str">
        <f t="shared" si="2"/>
        <v>-</v>
      </c>
      <c r="AA45" s="142" t="str">
        <f t="shared" si="2"/>
        <v>-</v>
      </c>
      <c r="AB45" s="142" t="str">
        <f t="shared" si="2"/>
        <v>-</v>
      </c>
      <c r="AC45" s="142" t="str">
        <f t="shared" si="2"/>
        <v>-</v>
      </c>
      <c r="AD45" s="142" t="str">
        <f t="shared" si="2"/>
        <v>-</v>
      </c>
      <c r="AE45" s="142" t="str">
        <f t="shared" si="2"/>
        <v>-</v>
      </c>
    </row>
    <row r="46" spans="2:31">
      <c r="B46" s="368" t="s">
        <v>960</v>
      </c>
      <c r="C46" s="125">
        <v>100</v>
      </c>
      <c r="D46" s="142">
        <v>8.7505849321478699</v>
      </c>
      <c r="E46" s="563">
        <f t="shared" si="2"/>
        <v>5.84932147870847</v>
      </c>
      <c r="F46" s="563">
        <f t="shared" si="2"/>
        <v>2.9012634534394008</v>
      </c>
      <c r="G46" s="142">
        <f t="shared" si="2"/>
        <v>1.1230697239120262</v>
      </c>
      <c r="H46" s="142">
        <f t="shared" si="2"/>
        <v>87.927000467945717</v>
      </c>
      <c r="I46" s="142">
        <f t="shared" si="2"/>
        <v>0.32756200280767434</v>
      </c>
      <c r="J46" s="142">
        <f t="shared" si="2"/>
        <v>0.42115114646700985</v>
      </c>
      <c r="K46" s="142">
        <f t="shared" si="2"/>
        <v>4.6794571829667758E-2</v>
      </c>
      <c r="L46" s="142">
        <f t="shared" si="2"/>
        <v>1.3102480112306973</v>
      </c>
      <c r="M46" s="142" t="str">
        <f t="shared" si="2"/>
        <v>-</v>
      </c>
      <c r="N46" s="142" t="str">
        <f t="shared" si="2"/>
        <v>-</v>
      </c>
      <c r="O46" s="142" t="str">
        <f t="shared" si="2"/>
        <v>-</v>
      </c>
      <c r="P46" s="142" t="str">
        <f t="shared" si="2"/>
        <v>-</v>
      </c>
      <c r="Q46" s="142" t="str">
        <f t="shared" si="2"/>
        <v>-</v>
      </c>
      <c r="R46" s="142" t="str">
        <f t="shared" si="2"/>
        <v>-</v>
      </c>
      <c r="S46" s="142" t="str">
        <f t="shared" si="2"/>
        <v>-</v>
      </c>
      <c r="T46" s="142" t="str">
        <f t="shared" si="2"/>
        <v>-</v>
      </c>
      <c r="U46" s="142" t="str">
        <f t="shared" si="2"/>
        <v>-</v>
      </c>
      <c r="V46" s="142" t="str">
        <f t="shared" si="2"/>
        <v>-</v>
      </c>
      <c r="W46" s="142" t="str">
        <f t="shared" si="2"/>
        <v>-</v>
      </c>
      <c r="X46" s="142">
        <f t="shared" si="2"/>
        <v>4.6794571829667758E-2</v>
      </c>
      <c r="Y46" s="142" t="str">
        <f t="shared" si="2"/>
        <v>-</v>
      </c>
      <c r="Z46" s="142" t="str">
        <f t="shared" si="2"/>
        <v>-</v>
      </c>
      <c r="AA46" s="142" t="str">
        <f t="shared" si="2"/>
        <v>-</v>
      </c>
      <c r="AB46" s="142" t="str">
        <f t="shared" si="2"/>
        <v>-</v>
      </c>
      <c r="AC46" s="142" t="str">
        <f t="shared" si="2"/>
        <v>-</v>
      </c>
      <c r="AD46" s="142" t="str">
        <f t="shared" si="2"/>
        <v>-</v>
      </c>
      <c r="AE46" s="142">
        <f t="shared" si="2"/>
        <v>4.6794571829667758E-2</v>
      </c>
    </row>
    <row r="47" spans="2:31">
      <c r="B47" s="368" t="s">
        <v>961</v>
      </c>
      <c r="C47" s="125">
        <v>100</v>
      </c>
      <c r="D47" s="142">
        <v>12.920168067226891</v>
      </c>
      <c r="E47" s="563">
        <f t="shared" si="2"/>
        <v>7.4579831932773111</v>
      </c>
      <c r="F47" s="563">
        <f t="shared" si="2"/>
        <v>5.46218487394958</v>
      </c>
      <c r="G47" s="142">
        <f t="shared" si="2"/>
        <v>0.73529411764705876</v>
      </c>
      <c r="H47" s="142">
        <f t="shared" si="2"/>
        <v>76.890756302521012</v>
      </c>
      <c r="I47" s="142">
        <f t="shared" si="2"/>
        <v>0.21008403361344538</v>
      </c>
      <c r="J47" s="142">
        <f t="shared" si="2"/>
        <v>0.21008403361344538</v>
      </c>
      <c r="K47" s="142" t="str">
        <f t="shared" si="2"/>
        <v>-</v>
      </c>
      <c r="L47" s="142" t="str">
        <f t="shared" si="2"/>
        <v>-</v>
      </c>
      <c r="M47" s="142" t="str">
        <f t="shared" si="2"/>
        <v>-</v>
      </c>
      <c r="N47" s="142" t="str">
        <f t="shared" si="2"/>
        <v>-</v>
      </c>
      <c r="O47" s="142">
        <f t="shared" si="2"/>
        <v>0.31512605042016806</v>
      </c>
      <c r="P47" s="142">
        <f t="shared" si="2"/>
        <v>8.0882352941176467</v>
      </c>
      <c r="Q47" s="142">
        <f t="shared" si="2"/>
        <v>0.21008403361344538</v>
      </c>
      <c r="R47" s="142">
        <f t="shared" si="2"/>
        <v>0.10504201680672269</v>
      </c>
      <c r="S47" s="142">
        <f t="shared" si="2"/>
        <v>0.21008403361344538</v>
      </c>
      <c r="T47" s="142" t="str">
        <f t="shared" si="2"/>
        <v>-</v>
      </c>
      <c r="U47" s="142" t="str">
        <f t="shared" si="2"/>
        <v>-</v>
      </c>
      <c r="V47" s="142" t="str">
        <f t="shared" si="2"/>
        <v>-</v>
      </c>
      <c r="W47" s="142" t="str">
        <f t="shared" si="2"/>
        <v>-</v>
      </c>
      <c r="X47" s="142">
        <f t="shared" si="2"/>
        <v>0.10504201680672269</v>
      </c>
      <c r="Y47" s="142" t="str">
        <f t="shared" si="2"/>
        <v>-</v>
      </c>
      <c r="Z47" s="142" t="str">
        <f t="shared" si="2"/>
        <v>-</v>
      </c>
      <c r="AA47" s="142" t="str">
        <f t="shared" si="2"/>
        <v>-</v>
      </c>
      <c r="AB47" s="142" t="str">
        <f t="shared" si="2"/>
        <v>-</v>
      </c>
      <c r="AC47" s="142" t="str">
        <f t="shared" si="2"/>
        <v>-</v>
      </c>
      <c r="AD47" s="142" t="str">
        <f t="shared" si="2"/>
        <v>-</v>
      </c>
      <c r="AE47" s="142" t="str">
        <f t="shared" si="2"/>
        <v>-</v>
      </c>
    </row>
    <row r="48" spans="2:31">
      <c r="B48" s="368" t="s">
        <v>962</v>
      </c>
      <c r="C48" s="125">
        <v>100</v>
      </c>
      <c r="D48" s="142">
        <v>12.230215827338128</v>
      </c>
      <c r="E48" s="563">
        <f t="shared" si="2"/>
        <v>7.1942446043165464</v>
      </c>
      <c r="F48" s="563">
        <f t="shared" si="2"/>
        <v>5.0359712230215825</v>
      </c>
      <c r="G48" s="142">
        <f t="shared" si="2"/>
        <v>1.8705035971223021</v>
      </c>
      <c r="H48" s="142">
        <f t="shared" si="2"/>
        <v>75.251798561151091</v>
      </c>
      <c r="I48" s="142">
        <f t="shared" si="2"/>
        <v>0.86330935251798557</v>
      </c>
      <c r="J48" s="142" t="str">
        <f t="shared" si="2"/>
        <v>-</v>
      </c>
      <c r="K48" s="142" t="str">
        <f t="shared" si="2"/>
        <v>-</v>
      </c>
      <c r="L48" s="142" t="str">
        <f t="shared" si="2"/>
        <v>-</v>
      </c>
      <c r="M48" s="142" t="str">
        <f t="shared" si="2"/>
        <v>-</v>
      </c>
      <c r="N48" s="142" t="str">
        <f t="shared" si="2"/>
        <v>-</v>
      </c>
      <c r="O48" s="142" t="str">
        <f t="shared" si="2"/>
        <v>-</v>
      </c>
      <c r="P48" s="142">
        <f t="shared" si="2"/>
        <v>0.14388489208633093</v>
      </c>
      <c r="Q48" s="142">
        <f t="shared" si="2"/>
        <v>9.0647482014388494</v>
      </c>
      <c r="R48" s="142">
        <f t="shared" si="2"/>
        <v>0.28776978417266186</v>
      </c>
      <c r="S48" s="142" t="str">
        <f t="shared" si="2"/>
        <v>-</v>
      </c>
      <c r="T48" s="142" t="str">
        <f t="shared" si="2"/>
        <v>-</v>
      </c>
      <c r="U48" s="142" t="str">
        <f t="shared" si="2"/>
        <v>-</v>
      </c>
      <c r="V48" s="142" t="str">
        <f t="shared" si="2"/>
        <v>-</v>
      </c>
      <c r="W48" s="142" t="str">
        <f t="shared" si="2"/>
        <v>-</v>
      </c>
      <c r="X48" s="142">
        <f t="shared" si="2"/>
        <v>0.28776978417266186</v>
      </c>
      <c r="Y48" s="142" t="str">
        <f t="shared" si="2"/>
        <v>-</v>
      </c>
      <c r="Z48" s="142" t="str">
        <f t="shared" si="2"/>
        <v>-</v>
      </c>
      <c r="AA48" s="142" t="str">
        <f t="shared" si="2"/>
        <v>-</v>
      </c>
      <c r="AB48" s="142" t="str">
        <f t="shared" si="2"/>
        <v>-</v>
      </c>
      <c r="AC48" s="142" t="str">
        <f t="shared" si="2"/>
        <v>-</v>
      </c>
      <c r="AD48" s="142" t="str">
        <f t="shared" si="2"/>
        <v>-</v>
      </c>
      <c r="AE48" s="142" t="str">
        <f t="shared" si="2"/>
        <v>-</v>
      </c>
    </row>
    <row r="49" spans="2:31">
      <c r="B49" s="368" t="s">
        <v>963</v>
      </c>
      <c r="C49" s="125">
        <v>100</v>
      </c>
      <c r="D49" s="142">
        <v>17.89473684210526</v>
      </c>
      <c r="E49" s="563">
        <f t="shared" si="2"/>
        <v>6.0526315789473681</v>
      </c>
      <c r="F49" s="563">
        <f t="shared" si="2"/>
        <v>11.842105263157894</v>
      </c>
      <c r="G49" s="142">
        <f t="shared" si="2"/>
        <v>0.26315789473684209</v>
      </c>
      <c r="H49" s="142">
        <f t="shared" si="2"/>
        <v>25.131578947368421</v>
      </c>
      <c r="I49" s="142">
        <f t="shared" si="2"/>
        <v>3.8157894736842106</v>
      </c>
      <c r="J49" s="142">
        <f t="shared" si="2"/>
        <v>0.13157894736842105</v>
      </c>
      <c r="K49" s="142" t="str">
        <f t="shared" si="2"/>
        <v>-</v>
      </c>
      <c r="L49" s="142" t="str">
        <f t="shared" si="2"/>
        <v>-</v>
      </c>
      <c r="M49" s="142">
        <f t="shared" si="2"/>
        <v>0.39473684210526316</v>
      </c>
      <c r="N49" s="142" t="str">
        <f t="shared" si="2"/>
        <v>-</v>
      </c>
      <c r="O49" s="142" t="str">
        <f t="shared" si="2"/>
        <v>-</v>
      </c>
      <c r="P49" s="142" t="str">
        <f t="shared" si="2"/>
        <v>-</v>
      </c>
      <c r="Q49" s="142" t="str">
        <f t="shared" si="2"/>
        <v>-</v>
      </c>
      <c r="R49" s="142">
        <f t="shared" si="2"/>
        <v>48.815789473684212</v>
      </c>
      <c r="S49" s="142">
        <f t="shared" si="2"/>
        <v>0.52631578947368418</v>
      </c>
      <c r="T49" s="142" t="str">
        <f t="shared" si="2"/>
        <v>-</v>
      </c>
      <c r="U49" s="142" t="str">
        <f t="shared" si="2"/>
        <v>-</v>
      </c>
      <c r="V49" s="142" t="str">
        <f t="shared" si="2"/>
        <v>-</v>
      </c>
      <c r="W49" s="142" t="str">
        <f t="shared" si="2"/>
        <v>-</v>
      </c>
      <c r="X49" s="142">
        <f t="shared" si="2"/>
        <v>2.8947368421052633</v>
      </c>
      <c r="Y49" s="142" t="str">
        <f t="shared" si="2"/>
        <v>-</v>
      </c>
      <c r="Z49" s="142" t="str">
        <f t="shared" si="2"/>
        <v>-</v>
      </c>
      <c r="AA49" s="142" t="str">
        <f t="shared" si="2"/>
        <v>-</v>
      </c>
      <c r="AB49" s="142" t="str">
        <f t="shared" si="2"/>
        <v>-</v>
      </c>
      <c r="AC49" s="142" t="str">
        <f t="shared" si="2"/>
        <v>-</v>
      </c>
      <c r="AD49" s="142" t="str">
        <f t="shared" si="2"/>
        <v>-</v>
      </c>
      <c r="AE49" s="142">
        <f t="shared" si="2"/>
        <v>0.13157894736842105</v>
      </c>
    </row>
    <row r="50" spans="2:31">
      <c r="B50" s="368" t="s">
        <v>964</v>
      </c>
      <c r="C50" s="125">
        <v>100</v>
      </c>
      <c r="D50" s="142">
        <v>8.9588377723970947</v>
      </c>
      <c r="E50" s="563">
        <f t="shared" si="2"/>
        <v>5.8111380145278453</v>
      </c>
      <c r="F50" s="563">
        <f t="shared" si="2"/>
        <v>3.1476997578692498</v>
      </c>
      <c r="G50" s="142">
        <f t="shared" si="2"/>
        <v>0.72639225181598066</v>
      </c>
      <c r="H50" s="142">
        <f t="shared" si="2"/>
        <v>86.198547215496362</v>
      </c>
      <c r="I50" s="142">
        <f t="shared" si="2"/>
        <v>1.4527845036319613</v>
      </c>
      <c r="J50" s="142">
        <f t="shared" si="2"/>
        <v>1.4527845036319613</v>
      </c>
      <c r="K50" s="142" t="str">
        <f t="shared" si="2"/>
        <v>-</v>
      </c>
      <c r="L50" s="142" t="str">
        <f t="shared" si="2"/>
        <v>-</v>
      </c>
      <c r="M50" s="142" t="str">
        <f t="shared" si="2"/>
        <v>-</v>
      </c>
      <c r="N50" s="142" t="str">
        <f t="shared" si="2"/>
        <v>-</v>
      </c>
      <c r="O50" s="142" t="str">
        <f t="shared" si="2"/>
        <v>-</v>
      </c>
      <c r="P50" s="142" t="str">
        <f t="shared" si="2"/>
        <v>-</v>
      </c>
      <c r="Q50" s="142" t="str">
        <f t="shared" si="2"/>
        <v>-</v>
      </c>
      <c r="R50" s="142">
        <f t="shared" si="2"/>
        <v>0.48426150121065376</v>
      </c>
      <c r="S50" s="142" t="str">
        <f t="shared" si="2"/>
        <v>-</v>
      </c>
      <c r="T50" s="142" t="str">
        <f t="shared" si="2"/>
        <v>-</v>
      </c>
      <c r="U50" s="142" t="str">
        <f t="shared" si="2"/>
        <v>-</v>
      </c>
      <c r="V50" s="142">
        <f t="shared" si="2"/>
        <v>0.24213075060532688</v>
      </c>
      <c r="W50" s="142" t="str">
        <f t="shared" si="2"/>
        <v>-</v>
      </c>
      <c r="X50" s="142" t="str">
        <f t="shared" si="2"/>
        <v>-</v>
      </c>
      <c r="Y50" s="142" t="str">
        <f t="shared" si="2"/>
        <v>-</v>
      </c>
      <c r="Z50" s="142" t="str">
        <f t="shared" si="2"/>
        <v>-</v>
      </c>
      <c r="AA50" s="142" t="str">
        <f t="shared" si="2"/>
        <v>-</v>
      </c>
      <c r="AB50" s="142" t="str">
        <f t="shared" si="2"/>
        <v>-</v>
      </c>
      <c r="AC50" s="142">
        <f t="shared" si="2"/>
        <v>0.24213075060532688</v>
      </c>
      <c r="AD50" s="142">
        <f t="shared" si="2"/>
        <v>0.24213075060532688</v>
      </c>
      <c r="AE50" s="142" t="str">
        <f t="shared" si="2"/>
        <v>-</v>
      </c>
    </row>
    <row r="51" spans="2:31">
      <c r="B51" s="368" t="s">
        <v>965</v>
      </c>
      <c r="C51" s="125">
        <v>100</v>
      </c>
      <c r="D51" s="142">
        <v>16</v>
      </c>
      <c r="E51" s="563">
        <f t="shared" si="2"/>
        <v>7.6363636363636367</v>
      </c>
      <c r="F51" s="563">
        <f t="shared" si="2"/>
        <v>8.3636363636363633</v>
      </c>
      <c r="G51" s="142">
        <f t="shared" si="2"/>
        <v>1.0909090909090911</v>
      </c>
      <c r="H51" s="142">
        <f t="shared" si="2"/>
        <v>76.363636363636374</v>
      </c>
      <c r="I51" s="142">
        <f t="shared" si="2"/>
        <v>0.72727272727272729</v>
      </c>
      <c r="J51" s="142" t="str">
        <f t="shared" si="2"/>
        <v>-</v>
      </c>
      <c r="K51" s="142" t="str">
        <f t="shared" si="2"/>
        <v>-</v>
      </c>
      <c r="L51" s="142" t="str">
        <f t="shared" si="2"/>
        <v>-</v>
      </c>
      <c r="M51" s="142" t="str">
        <f t="shared" si="2"/>
        <v>-</v>
      </c>
      <c r="N51" s="142" t="str">
        <f t="shared" si="2"/>
        <v>-</v>
      </c>
      <c r="O51" s="142" t="str">
        <f t="shared" si="2"/>
        <v>-</v>
      </c>
      <c r="P51" s="142" t="str">
        <f t="shared" si="2"/>
        <v>-</v>
      </c>
      <c r="Q51" s="142" t="str">
        <f t="shared" si="2"/>
        <v>-</v>
      </c>
      <c r="R51" s="142" t="str">
        <f t="shared" si="2"/>
        <v>-</v>
      </c>
      <c r="S51" s="142" t="str">
        <f t="shared" si="2"/>
        <v>-</v>
      </c>
      <c r="T51" s="142" t="str">
        <f t="shared" si="2"/>
        <v>-</v>
      </c>
      <c r="U51" s="142" t="str">
        <f t="shared" si="2"/>
        <v>-</v>
      </c>
      <c r="V51" s="142" t="str">
        <f t="shared" si="2"/>
        <v>-</v>
      </c>
      <c r="W51" s="142">
        <f t="shared" si="2"/>
        <v>4.3636363636363642</v>
      </c>
      <c r="X51" s="142">
        <f t="shared" si="2"/>
        <v>1.4545454545454546</v>
      </c>
      <c r="Y51" s="142" t="str">
        <f t="shared" si="2"/>
        <v>-</v>
      </c>
      <c r="Z51" s="142" t="str">
        <f t="shared" si="2"/>
        <v>-</v>
      </c>
      <c r="AA51" s="142" t="str">
        <f t="shared" si="2"/>
        <v>-</v>
      </c>
      <c r="AB51" s="142" t="str">
        <f t="shared" si="2"/>
        <v>-</v>
      </c>
      <c r="AC51" s="142" t="str">
        <f t="shared" si="2"/>
        <v>-</v>
      </c>
      <c r="AD51" s="142" t="str">
        <f t="shared" si="2"/>
        <v>-</v>
      </c>
      <c r="AE51" s="142" t="str">
        <f t="shared" si="2"/>
        <v>-</v>
      </c>
    </row>
    <row r="52" spans="2:31">
      <c r="B52" s="368" t="s">
        <v>966</v>
      </c>
      <c r="C52" s="125">
        <v>100</v>
      </c>
      <c r="D52" s="142">
        <v>25.316455696202532</v>
      </c>
      <c r="E52" s="563">
        <f t="shared" si="2"/>
        <v>10.126582278481013</v>
      </c>
      <c r="F52" s="563">
        <f t="shared" si="2"/>
        <v>15.18987341772152</v>
      </c>
      <c r="G52" s="142" t="str">
        <f t="shared" si="2"/>
        <v>-</v>
      </c>
      <c r="H52" s="142">
        <f t="shared" si="2"/>
        <v>62.869198312236286</v>
      </c>
      <c r="I52" s="142">
        <f t="shared" si="2"/>
        <v>1.2658227848101267</v>
      </c>
      <c r="J52" s="142" t="str">
        <f t="shared" si="2"/>
        <v>-</v>
      </c>
      <c r="K52" s="142" t="str">
        <f t="shared" si="2"/>
        <v>-</v>
      </c>
      <c r="L52" s="142" t="str">
        <f t="shared" si="2"/>
        <v>-</v>
      </c>
      <c r="M52" s="142" t="str">
        <f t="shared" si="2"/>
        <v>-</v>
      </c>
      <c r="N52" s="142" t="str">
        <f t="shared" si="2"/>
        <v>-</v>
      </c>
      <c r="O52" s="142" t="str">
        <f t="shared" si="2"/>
        <v>-</v>
      </c>
      <c r="P52" s="142" t="str">
        <f t="shared" si="2"/>
        <v>-</v>
      </c>
      <c r="Q52" s="142" t="str">
        <f t="shared" si="2"/>
        <v>-</v>
      </c>
      <c r="R52" s="142" t="str">
        <f t="shared" si="2"/>
        <v>-</v>
      </c>
      <c r="S52" s="142" t="str">
        <f t="shared" si="2"/>
        <v>-</v>
      </c>
      <c r="T52" s="142" t="str">
        <f t="shared" si="2"/>
        <v>-</v>
      </c>
      <c r="U52" s="142" t="str">
        <f t="shared" si="2"/>
        <v>-</v>
      </c>
      <c r="V52" s="142" t="str">
        <f t="shared" si="2"/>
        <v>-</v>
      </c>
      <c r="W52" s="142" t="str">
        <f t="shared" si="2"/>
        <v>-</v>
      </c>
      <c r="X52" s="142">
        <f t="shared" si="2"/>
        <v>1.6877637130801686</v>
      </c>
      <c r="Y52" s="142" t="str">
        <f t="shared" si="2"/>
        <v>-</v>
      </c>
      <c r="Z52" s="142" t="str">
        <f t="shared" si="2"/>
        <v>-</v>
      </c>
      <c r="AA52" s="142" t="str">
        <f t="shared" si="2"/>
        <v>-</v>
      </c>
      <c r="AB52" s="142" t="str">
        <f t="shared" si="2"/>
        <v>-</v>
      </c>
      <c r="AC52" s="142">
        <f t="shared" si="2"/>
        <v>8.8607594936708853</v>
      </c>
      <c r="AD52" s="142" t="str">
        <f t="shared" si="2"/>
        <v>-</v>
      </c>
      <c r="AE52" s="142" t="str">
        <f t="shared" si="2"/>
        <v>-</v>
      </c>
    </row>
    <row r="53" spans="2:31">
      <c r="B53" s="368" t="s">
        <v>967</v>
      </c>
      <c r="C53" s="125">
        <v>100</v>
      </c>
      <c r="D53" s="142">
        <v>15.873015873015873</v>
      </c>
      <c r="E53" s="563">
        <f t="shared" si="2"/>
        <v>12.169312169312169</v>
      </c>
      <c r="F53" s="563">
        <f t="shared" si="2"/>
        <v>3.7037037037037033</v>
      </c>
      <c r="G53" s="142">
        <f t="shared" si="2"/>
        <v>1.5873015873015872</v>
      </c>
      <c r="H53" s="142">
        <f t="shared" si="2"/>
        <v>69.841269841269835</v>
      </c>
      <c r="I53" s="142">
        <f t="shared" si="2"/>
        <v>1.0582010582010581</v>
      </c>
      <c r="J53" s="142" t="str">
        <f t="shared" si="2"/>
        <v>-</v>
      </c>
      <c r="K53" s="142" t="str">
        <f t="shared" si="2"/>
        <v>-</v>
      </c>
      <c r="L53" s="142" t="str">
        <f t="shared" si="2"/>
        <v>-</v>
      </c>
      <c r="M53" s="142" t="str">
        <f t="shared" si="2"/>
        <v>-</v>
      </c>
      <c r="N53" s="142" t="str">
        <f t="shared" si="2"/>
        <v>-</v>
      </c>
      <c r="O53" s="142">
        <f t="shared" si="2"/>
        <v>11.111111111111111</v>
      </c>
      <c r="P53" s="142" t="str">
        <f t="shared" si="2"/>
        <v>-</v>
      </c>
      <c r="Q53" s="142" t="str">
        <f t="shared" si="2"/>
        <v>-</v>
      </c>
      <c r="R53" s="142" t="str">
        <f t="shared" si="2"/>
        <v>-</v>
      </c>
      <c r="S53" s="142" t="str">
        <f t="shared" si="2"/>
        <v>-</v>
      </c>
      <c r="T53" s="142" t="str">
        <f t="shared" si="2"/>
        <v>-</v>
      </c>
      <c r="U53" s="142" t="str">
        <f t="shared" si="2"/>
        <v>-</v>
      </c>
      <c r="V53" s="142" t="str">
        <f t="shared" si="2"/>
        <v>-</v>
      </c>
      <c r="W53" s="142" t="str">
        <f t="shared" si="2"/>
        <v>-</v>
      </c>
      <c r="X53" s="142" t="str">
        <f t="shared" si="2"/>
        <v>-</v>
      </c>
      <c r="Y53" s="142" t="str">
        <f t="shared" si="2"/>
        <v>-</v>
      </c>
      <c r="Z53" s="142" t="str">
        <f t="shared" si="2"/>
        <v>-</v>
      </c>
      <c r="AA53" s="142" t="str">
        <f t="shared" si="2"/>
        <v>-</v>
      </c>
      <c r="AB53" s="142" t="str">
        <f t="shared" si="2"/>
        <v>-</v>
      </c>
      <c r="AC53" s="142" t="str">
        <f t="shared" si="2"/>
        <v>-</v>
      </c>
      <c r="AD53" s="142">
        <f t="shared" si="2"/>
        <v>0.52910052910052907</v>
      </c>
      <c r="AE53" s="142" t="str">
        <f t="shared" si="2"/>
        <v>-</v>
      </c>
    </row>
    <row r="54" spans="2:31">
      <c r="B54" s="88" t="s">
        <v>968</v>
      </c>
      <c r="C54" s="125">
        <v>100</v>
      </c>
      <c r="D54" s="142">
        <v>31.598513011152413</v>
      </c>
      <c r="E54" s="563">
        <f t="shared" si="2"/>
        <v>12.639405204460965</v>
      </c>
      <c r="F54" s="563">
        <f t="shared" si="2"/>
        <v>18.959107806691449</v>
      </c>
      <c r="G54" s="142" t="str">
        <f t="shared" si="2"/>
        <v>-</v>
      </c>
      <c r="H54" s="142">
        <f t="shared" si="2"/>
        <v>6.6914498141263934</v>
      </c>
      <c r="I54" s="142" t="str">
        <f t="shared" si="2"/>
        <v>-</v>
      </c>
      <c r="J54" s="142" t="str">
        <f t="shared" si="2"/>
        <v>-</v>
      </c>
      <c r="K54" s="142" t="str">
        <f t="shared" si="2"/>
        <v>-</v>
      </c>
      <c r="L54" s="142" t="str">
        <f t="shared" si="2"/>
        <v>-</v>
      </c>
      <c r="M54" s="142" t="str">
        <f t="shared" si="2"/>
        <v>-</v>
      </c>
      <c r="N54" s="142" t="str">
        <f t="shared" si="2"/>
        <v>-</v>
      </c>
      <c r="O54" s="142" t="str">
        <f t="shared" si="2"/>
        <v>-</v>
      </c>
      <c r="P54" s="142" t="str">
        <f t="shared" si="2"/>
        <v>-</v>
      </c>
      <c r="Q54" s="142" t="str">
        <f t="shared" ref="E54:AE57" si="3">IF(Q30="-","-",Q30/$C30*100)</f>
        <v>-</v>
      </c>
      <c r="R54" s="142" t="str">
        <f t="shared" si="3"/>
        <v>-</v>
      </c>
      <c r="S54" s="142" t="str">
        <f t="shared" si="3"/>
        <v>-</v>
      </c>
      <c r="T54" s="142" t="str">
        <f t="shared" si="3"/>
        <v>-</v>
      </c>
      <c r="U54" s="142" t="str">
        <f t="shared" si="3"/>
        <v>-</v>
      </c>
      <c r="V54" s="142" t="str">
        <f t="shared" si="3"/>
        <v>-</v>
      </c>
      <c r="W54" s="142" t="str">
        <f t="shared" si="3"/>
        <v>-</v>
      </c>
      <c r="X54" s="142">
        <f t="shared" si="3"/>
        <v>0.37174721189591076</v>
      </c>
      <c r="Y54" s="142">
        <f t="shared" si="3"/>
        <v>61.338289962825279</v>
      </c>
      <c r="Z54" s="142" t="str">
        <f t="shared" si="3"/>
        <v>-</v>
      </c>
      <c r="AA54" s="142" t="str">
        <f t="shared" si="3"/>
        <v>-</v>
      </c>
      <c r="AB54" s="142" t="str">
        <f t="shared" si="3"/>
        <v>-</v>
      </c>
      <c r="AC54" s="142" t="str">
        <f t="shared" si="3"/>
        <v>-</v>
      </c>
      <c r="AD54" s="142" t="str">
        <f t="shared" si="3"/>
        <v>-</v>
      </c>
      <c r="AE54" s="142" t="str">
        <f t="shared" si="3"/>
        <v>-</v>
      </c>
    </row>
    <row r="55" spans="2:31">
      <c r="B55" s="88" t="s">
        <v>969</v>
      </c>
      <c r="C55" s="125">
        <v>100</v>
      </c>
      <c r="D55" s="142">
        <v>17.815126050420169</v>
      </c>
      <c r="E55" s="563">
        <f t="shared" si="3"/>
        <v>4.3697478991596634</v>
      </c>
      <c r="F55" s="563">
        <f t="shared" si="3"/>
        <v>13.445378151260504</v>
      </c>
      <c r="G55" s="142">
        <f t="shared" si="3"/>
        <v>0.16806722689075632</v>
      </c>
      <c r="H55" s="142">
        <f t="shared" si="3"/>
        <v>21.680672268907564</v>
      </c>
      <c r="I55" s="142" t="str">
        <f t="shared" si="3"/>
        <v>-</v>
      </c>
      <c r="J55" s="142" t="str">
        <f t="shared" si="3"/>
        <v>-</v>
      </c>
      <c r="K55" s="142" t="str">
        <f t="shared" si="3"/>
        <v>-</v>
      </c>
      <c r="L55" s="142" t="str">
        <f t="shared" si="3"/>
        <v>-</v>
      </c>
      <c r="M55" s="142" t="str">
        <f t="shared" si="3"/>
        <v>-</v>
      </c>
      <c r="N55" s="142" t="str">
        <f t="shared" si="3"/>
        <v>-</v>
      </c>
      <c r="O55" s="142" t="str">
        <f t="shared" si="3"/>
        <v>-</v>
      </c>
      <c r="P55" s="142" t="str">
        <f t="shared" si="3"/>
        <v>-</v>
      </c>
      <c r="Q55" s="142" t="str">
        <f t="shared" si="3"/>
        <v>-</v>
      </c>
      <c r="R55" s="142">
        <f t="shared" si="3"/>
        <v>0.33613445378151263</v>
      </c>
      <c r="S55" s="142">
        <f t="shared" si="3"/>
        <v>43.529411764705884</v>
      </c>
      <c r="T55" s="142">
        <f t="shared" si="3"/>
        <v>1.5126050420168067</v>
      </c>
      <c r="U55" s="142" t="str">
        <f t="shared" si="3"/>
        <v>-</v>
      </c>
      <c r="V55" s="142" t="str">
        <f t="shared" si="3"/>
        <v>-</v>
      </c>
      <c r="W55" s="142" t="str">
        <f t="shared" si="3"/>
        <v>-</v>
      </c>
      <c r="X55" s="142">
        <f t="shared" si="3"/>
        <v>13.277310924369749</v>
      </c>
      <c r="Y55" s="142" t="str">
        <f t="shared" si="3"/>
        <v>-</v>
      </c>
      <c r="Z55" s="142">
        <f t="shared" si="3"/>
        <v>1.5126050420168067</v>
      </c>
      <c r="AA55" s="142" t="str">
        <f t="shared" si="3"/>
        <v>-</v>
      </c>
      <c r="AB55" s="142" t="str">
        <f t="shared" si="3"/>
        <v>-</v>
      </c>
      <c r="AC55" s="142" t="str">
        <f t="shared" si="3"/>
        <v>-</v>
      </c>
      <c r="AD55" s="142">
        <f t="shared" si="3"/>
        <v>0.16806722689075632</v>
      </c>
      <c r="AE55" s="142" t="str">
        <f t="shared" si="3"/>
        <v>-</v>
      </c>
    </row>
    <row r="56" spans="2:31">
      <c r="B56" s="88" t="s">
        <v>11</v>
      </c>
      <c r="C56" s="125">
        <v>100</v>
      </c>
      <c r="D56" s="142">
        <v>16.86241610738255</v>
      </c>
      <c r="E56" s="563">
        <f t="shared" si="3"/>
        <v>5.089485458612975</v>
      </c>
      <c r="F56" s="563">
        <f t="shared" si="3"/>
        <v>11.772930648769576</v>
      </c>
      <c r="G56" s="142">
        <f t="shared" si="3"/>
        <v>0.47539149888143173</v>
      </c>
      <c r="H56" s="142">
        <f t="shared" si="3"/>
        <v>36.884787472035796</v>
      </c>
      <c r="I56" s="142">
        <f t="shared" si="3"/>
        <v>0.69910514541387025</v>
      </c>
      <c r="J56" s="142">
        <f t="shared" si="3"/>
        <v>8.3892617449664433E-2</v>
      </c>
      <c r="K56" s="142">
        <f t="shared" si="3"/>
        <v>2.7964205816554809E-2</v>
      </c>
      <c r="L56" s="142" t="str">
        <f t="shared" si="3"/>
        <v>-</v>
      </c>
      <c r="M56" s="142">
        <f t="shared" si="3"/>
        <v>0.25167785234899326</v>
      </c>
      <c r="N56" s="142" t="str">
        <f t="shared" si="3"/>
        <v>-</v>
      </c>
      <c r="O56" s="142">
        <f t="shared" si="3"/>
        <v>2.7964205816554809E-2</v>
      </c>
      <c r="P56" s="142" t="str">
        <f t="shared" si="3"/>
        <v>-</v>
      </c>
      <c r="Q56" s="142" t="str">
        <f t="shared" si="3"/>
        <v>-</v>
      </c>
      <c r="R56" s="142">
        <f t="shared" si="3"/>
        <v>0.11185682326621924</v>
      </c>
      <c r="S56" s="142">
        <f t="shared" si="3"/>
        <v>0.36353467561521252</v>
      </c>
      <c r="T56" s="142">
        <f t="shared" si="3"/>
        <v>2.7964205816554809E-2</v>
      </c>
      <c r="U56" s="142">
        <f t="shared" si="3"/>
        <v>2.7964205816554809E-2</v>
      </c>
      <c r="V56" s="142" t="str">
        <f t="shared" si="3"/>
        <v>-</v>
      </c>
      <c r="W56" s="142" t="str">
        <f t="shared" si="3"/>
        <v>-</v>
      </c>
      <c r="X56" s="142">
        <f t="shared" si="3"/>
        <v>17.309843400447427</v>
      </c>
      <c r="Y56" s="142">
        <f t="shared" si="3"/>
        <v>2.7964205816554809E-2</v>
      </c>
      <c r="Z56" s="142">
        <f t="shared" si="3"/>
        <v>1.6498881431767338</v>
      </c>
      <c r="AA56" s="142">
        <f t="shared" si="3"/>
        <v>1.2863534675615211</v>
      </c>
      <c r="AB56" s="142">
        <f t="shared" si="3"/>
        <v>0.30760626398210289</v>
      </c>
      <c r="AC56" s="142" t="str">
        <f t="shared" si="3"/>
        <v>-</v>
      </c>
      <c r="AD56" s="142">
        <f t="shared" si="3"/>
        <v>23.461968680089484</v>
      </c>
      <c r="AE56" s="142">
        <f t="shared" si="3"/>
        <v>0.11185682326621924</v>
      </c>
    </row>
    <row r="57" spans="2:31">
      <c r="B57" s="88" t="s">
        <v>12</v>
      </c>
      <c r="C57" s="125">
        <v>100</v>
      </c>
      <c r="D57" s="142">
        <v>34.3720785291368</v>
      </c>
      <c r="E57" s="563">
        <f t="shared" si="3"/>
        <v>13.088189467123716</v>
      </c>
      <c r="F57" s="563">
        <f t="shared" si="3"/>
        <v>21.283889062013088</v>
      </c>
      <c r="G57" s="142">
        <f t="shared" si="3"/>
        <v>1.4334683702087878</v>
      </c>
      <c r="H57" s="142">
        <f t="shared" si="3"/>
        <v>52.103459021502033</v>
      </c>
      <c r="I57" s="142">
        <f t="shared" si="3"/>
        <v>0.21813649111872857</v>
      </c>
      <c r="J57" s="142">
        <f t="shared" si="3"/>
        <v>9.348706762231225E-2</v>
      </c>
      <c r="K57" s="142" t="str">
        <f t="shared" si="3"/>
        <v>-</v>
      </c>
      <c r="L57" s="142" t="str">
        <f t="shared" si="3"/>
        <v>-</v>
      </c>
      <c r="M57" s="142">
        <f t="shared" si="3"/>
        <v>3.116235587410408E-2</v>
      </c>
      <c r="N57" s="142" t="str">
        <f t="shared" si="3"/>
        <v>-</v>
      </c>
      <c r="O57" s="142" t="str">
        <f t="shared" si="3"/>
        <v>-</v>
      </c>
      <c r="P57" s="142" t="str">
        <f t="shared" si="3"/>
        <v>-</v>
      </c>
      <c r="Q57" s="142" t="str">
        <f t="shared" si="3"/>
        <v>-</v>
      </c>
      <c r="R57" s="142">
        <f t="shared" si="3"/>
        <v>9.348706762231225E-2</v>
      </c>
      <c r="S57" s="142" t="str">
        <f t="shared" si="3"/>
        <v>-</v>
      </c>
      <c r="T57" s="142" t="str">
        <f t="shared" si="3"/>
        <v>-</v>
      </c>
      <c r="U57" s="142">
        <f t="shared" si="3"/>
        <v>3.116235587410408E-2</v>
      </c>
      <c r="V57" s="142">
        <f t="shared" si="3"/>
        <v>3.116235587410408E-2</v>
      </c>
      <c r="W57" s="142" t="str">
        <f t="shared" si="3"/>
        <v>-</v>
      </c>
      <c r="X57" s="142">
        <f t="shared" si="3"/>
        <v>0.59208476160797752</v>
      </c>
      <c r="Y57" s="142">
        <f t="shared" si="3"/>
        <v>3.116235587410408E-2</v>
      </c>
      <c r="Z57" s="142">
        <f t="shared" si="3"/>
        <v>6.232471174820816E-2</v>
      </c>
      <c r="AA57" s="142">
        <f t="shared" si="3"/>
        <v>3.116235587410408E-2</v>
      </c>
      <c r="AB57" s="142" t="str">
        <f t="shared" si="3"/>
        <v>-</v>
      </c>
      <c r="AC57" s="142" t="str">
        <f t="shared" si="3"/>
        <v>-</v>
      </c>
      <c r="AD57" s="142">
        <f t="shared" si="3"/>
        <v>6.232471174820816E-2</v>
      </c>
      <c r="AE57" s="142">
        <f t="shared" si="3"/>
        <v>10.813337488314117</v>
      </c>
    </row>
    <row r="59" spans="2:31" ht="32.25" customHeight="1">
      <c r="B59" s="700" t="s">
        <v>1288</v>
      </c>
      <c r="C59" s="700"/>
      <c r="D59" s="700"/>
      <c r="E59" s="700"/>
      <c r="F59" s="700"/>
      <c r="G59" s="700"/>
      <c r="H59" s="700"/>
      <c r="I59" s="700"/>
      <c r="J59" s="700"/>
      <c r="K59" s="700"/>
      <c r="L59" s="700"/>
      <c r="M59" s="700"/>
      <c r="N59" s="700"/>
      <c r="O59" s="700"/>
      <c r="P59" s="700"/>
      <c r="Q59" s="700"/>
      <c r="R59" s="700"/>
      <c r="S59" s="700"/>
      <c r="T59" s="700"/>
      <c r="U59" s="700"/>
      <c r="V59" s="700"/>
      <c r="W59" s="700"/>
      <c r="X59" s="700"/>
      <c r="Y59" s="700"/>
      <c r="Z59" s="700"/>
      <c r="AA59" s="700"/>
      <c r="AB59" s="700"/>
      <c r="AC59" s="700"/>
      <c r="AD59" s="700"/>
      <c r="AE59" s="700"/>
    </row>
    <row r="60" spans="2:31" ht="15" customHeight="1">
      <c r="B60" s="697" t="s">
        <v>1282</v>
      </c>
      <c r="C60" s="699"/>
      <c r="D60" s="699"/>
      <c r="E60" s="699"/>
      <c r="F60" s="699"/>
      <c r="G60" s="699"/>
      <c r="H60" s="699"/>
      <c r="I60" s="699"/>
      <c r="J60" s="699"/>
      <c r="K60" s="699"/>
      <c r="L60" s="699"/>
      <c r="M60" s="699"/>
      <c r="N60" s="699"/>
      <c r="O60" s="699"/>
      <c r="P60" s="699"/>
      <c r="Q60" s="699"/>
      <c r="R60" s="699"/>
      <c r="S60" s="699"/>
      <c r="T60" s="699"/>
      <c r="U60" s="699"/>
      <c r="V60" s="699"/>
      <c r="W60" s="699"/>
      <c r="X60" s="699"/>
      <c r="Y60" s="699"/>
      <c r="Z60" s="699"/>
      <c r="AA60" s="699"/>
      <c r="AB60" s="699"/>
      <c r="AC60" s="699"/>
      <c r="AD60" s="699"/>
      <c r="AE60" s="699"/>
    </row>
    <row r="61" spans="2:31" ht="15" customHeight="1">
      <c r="B61" s="697" t="s">
        <v>1309</v>
      </c>
      <c r="C61" s="697"/>
      <c r="D61" s="697"/>
      <c r="E61" s="697"/>
      <c r="F61" s="697"/>
      <c r="G61" s="697"/>
      <c r="H61" s="697"/>
      <c r="I61" s="697"/>
      <c r="J61" s="697"/>
      <c r="K61" s="697"/>
      <c r="L61" s="697"/>
      <c r="M61" s="697"/>
      <c r="N61" s="697"/>
      <c r="O61" s="697"/>
      <c r="P61" s="697"/>
      <c r="Q61" s="697"/>
      <c r="R61" s="675"/>
      <c r="S61" s="675"/>
      <c r="T61" s="675"/>
      <c r="U61" s="675"/>
      <c r="V61" s="675"/>
      <c r="W61" s="675"/>
      <c r="X61" s="675"/>
      <c r="Y61" s="675"/>
      <c r="Z61" s="675"/>
      <c r="AA61" s="675"/>
      <c r="AB61" s="675"/>
      <c r="AC61" s="675"/>
      <c r="AD61" s="675"/>
      <c r="AE61" s="675"/>
    </row>
    <row r="62" spans="2:31">
      <c r="B62" s="398" t="s">
        <v>1098</v>
      </c>
    </row>
    <row r="63" spans="2:31">
      <c r="B63" s="712" t="s">
        <v>1245</v>
      </c>
      <c r="C63" s="720"/>
      <c r="D63" s="720"/>
      <c r="E63" s="720"/>
    </row>
  </sheetData>
  <mergeCells count="36">
    <mergeCell ref="B5:P5"/>
    <mergeCell ref="AD6:AE6"/>
    <mergeCell ref="Y8:Y9"/>
    <mergeCell ref="Z8:Z9"/>
    <mergeCell ref="AA8:AA9"/>
    <mergeCell ref="AB8:AB9"/>
    <mergeCell ref="D7:AD7"/>
    <mergeCell ref="H8:H9"/>
    <mergeCell ref="I8:I9"/>
    <mergeCell ref="J8:J9"/>
    <mergeCell ref="K8:K9"/>
    <mergeCell ref="L8:L9"/>
    <mergeCell ref="M8:M9"/>
    <mergeCell ref="B63:E63"/>
    <mergeCell ref="D8:F8"/>
    <mergeCell ref="B7:B9"/>
    <mergeCell ref="C7:C9"/>
    <mergeCell ref="G8:G9"/>
    <mergeCell ref="B59:AE59"/>
    <mergeCell ref="B60:AE60"/>
    <mergeCell ref="N8:N9"/>
    <mergeCell ref="O8:O9"/>
    <mergeCell ref="P8:P9"/>
    <mergeCell ref="Q8:Q9"/>
    <mergeCell ref="R8:R9"/>
    <mergeCell ref="U8:U9"/>
    <mergeCell ref="X8:X9"/>
    <mergeCell ref="S8:S9"/>
    <mergeCell ref="T8:T9"/>
    <mergeCell ref="B34:AE34"/>
    <mergeCell ref="AD8:AD9"/>
    <mergeCell ref="AE7:AE9"/>
    <mergeCell ref="B61:Q61"/>
    <mergeCell ref="V8:V9"/>
    <mergeCell ref="W8:W9"/>
    <mergeCell ref="AC8:AC9"/>
  </mergeCells>
  <hyperlinks>
    <hyperlink ref="B1" location="Cuprins!A1" display="Cuprins" xr:uid="{00000000-0004-0000-2300-000000000000}"/>
  </hyperlinks>
  <pageMargins left="0.7" right="0.7" top="0.75" bottom="0.75" header="0.511811023622047" footer="0.511811023622047"/>
  <pageSetup paperSize="9" orientation="portrait"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AH61"/>
  <sheetViews>
    <sheetView zoomScaleNormal="100" workbookViewId="0">
      <selection activeCell="J22" sqref="J22"/>
    </sheetView>
  </sheetViews>
  <sheetFormatPr defaultColWidth="8.375" defaultRowHeight="15"/>
  <cols>
    <col min="1" max="1" width="1.625" style="2" customWidth="1"/>
    <col min="2" max="2" width="17" style="2" customWidth="1"/>
    <col min="3" max="3" width="9.375" style="2" customWidth="1"/>
    <col min="4" max="4" width="10.875" style="2" customWidth="1"/>
    <col min="5" max="5" width="9.25" style="2" customWidth="1"/>
    <col min="6" max="6" width="11.5" style="2" customWidth="1"/>
    <col min="7" max="7" width="11.125" style="2" customWidth="1"/>
    <col min="8" max="8" width="10.5" style="2" customWidth="1"/>
    <col min="9" max="9" width="9.625" style="2" customWidth="1"/>
    <col min="10" max="10" width="11.125" style="2" customWidth="1"/>
    <col min="11" max="11" width="7.875" style="2" customWidth="1"/>
    <col min="12" max="12" width="8.625" style="2" customWidth="1"/>
    <col min="13" max="13" width="8.375" style="2"/>
    <col min="14" max="15" width="8.75" style="2" customWidth="1"/>
    <col min="16" max="16" width="8.375" style="2"/>
    <col min="17" max="17" width="9.5" style="2" customWidth="1"/>
    <col min="18" max="16384" width="8.375" style="2"/>
  </cols>
  <sheetData>
    <row r="1" spans="2:34">
      <c r="B1" s="113" t="s">
        <v>0</v>
      </c>
      <c r="C1"/>
      <c r="O1" s="384"/>
    </row>
    <row r="2" spans="2:34">
      <c r="O2" s="384"/>
    </row>
    <row r="3" spans="2:34" ht="18.75">
      <c r="B3" s="4" t="str">
        <f>Cuprins!B2</f>
        <v xml:space="preserve">Recensământul Populației și Locuințelor 2024: CARACTERISTICI ETNO-CULTURALE </v>
      </c>
      <c r="C3" s="4"/>
    </row>
    <row r="4" spans="2:34">
      <c r="O4" s="382"/>
    </row>
    <row r="5" spans="2:34" ht="21">
      <c r="B5" s="727" t="s">
        <v>1231</v>
      </c>
      <c r="C5" s="727"/>
      <c r="D5" s="727"/>
      <c r="E5" s="727"/>
      <c r="F5" s="727"/>
      <c r="G5" s="727"/>
      <c r="H5" s="727"/>
      <c r="I5" s="727"/>
      <c r="J5" s="727"/>
      <c r="K5" s="727"/>
      <c r="L5" s="727"/>
      <c r="M5" s="727"/>
      <c r="N5" s="727"/>
      <c r="O5" s="727"/>
      <c r="P5" s="385"/>
    </row>
    <row r="6" spans="2:34" ht="16.5" customHeight="1">
      <c r="B6" s="5"/>
      <c r="C6" s="5"/>
      <c r="D6" s="5"/>
      <c r="E6" s="5"/>
      <c r="F6" s="5"/>
      <c r="G6" s="5"/>
      <c r="H6" s="5"/>
      <c r="I6" s="5"/>
      <c r="Q6" s="706" t="s">
        <v>2</v>
      </c>
      <c r="R6" s="758"/>
    </row>
    <row r="7" spans="2:34" ht="21.75" customHeight="1">
      <c r="B7" s="824" t="s">
        <v>1297</v>
      </c>
      <c r="C7" s="824" t="s">
        <v>4</v>
      </c>
      <c r="D7" s="774" t="s">
        <v>997</v>
      </c>
      <c r="E7" s="823"/>
      <c r="F7" s="823"/>
      <c r="G7" s="823"/>
      <c r="H7" s="823"/>
      <c r="I7" s="823"/>
      <c r="J7" s="823"/>
      <c r="K7" s="823"/>
      <c r="L7" s="823"/>
      <c r="M7" s="823"/>
      <c r="N7" s="823"/>
      <c r="O7" s="823"/>
      <c r="P7" s="823"/>
      <c r="Q7" s="776"/>
      <c r="R7" s="722" t="s">
        <v>1012</v>
      </c>
    </row>
    <row r="8" spans="2:34" ht="60">
      <c r="B8" s="825"/>
      <c r="C8" s="825"/>
      <c r="D8" s="127" t="s">
        <v>998</v>
      </c>
      <c r="E8" s="127" t="s">
        <v>999</v>
      </c>
      <c r="F8" s="127" t="s">
        <v>1000</v>
      </c>
      <c r="G8" s="127" t="s">
        <v>1001</v>
      </c>
      <c r="H8" s="127" t="s">
        <v>1002</v>
      </c>
      <c r="I8" s="127" t="s">
        <v>1003</v>
      </c>
      <c r="J8" s="127" t="s">
        <v>1004</v>
      </c>
      <c r="K8" s="127" t="s">
        <v>1005</v>
      </c>
      <c r="L8" s="127" t="s">
        <v>1006</v>
      </c>
      <c r="M8" s="127" t="s">
        <v>1007</v>
      </c>
      <c r="N8" s="127" t="s">
        <v>1008</v>
      </c>
      <c r="O8" s="127" t="s">
        <v>1009</v>
      </c>
      <c r="P8" s="618" t="s">
        <v>1010</v>
      </c>
      <c r="Q8" s="618" t="s">
        <v>1011</v>
      </c>
      <c r="R8" s="724"/>
    </row>
    <row r="9" spans="2:34" s="57" customFormat="1">
      <c r="B9" s="340" t="s">
        <v>1065</v>
      </c>
      <c r="C9" s="340">
        <v>1</v>
      </c>
      <c r="D9" s="96">
        <v>2</v>
      </c>
      <c r="E9" s="343">
        <v>3</v>
      </c>
      <c r="F9" s="96">
        <v>4</v>
      </c>
      <c r="G9" s="96">
        <v>5</v>
      </c>
      <c r="H9" s="96">
        <v>6</v>
      </c>
      <c r="I9" s="96">
        <v>7</v>
      </c>
      <c r="J9" s="96">
        <v>8</v>
      </c>
      <c r="K9" s="96">
        <v>9</v>
      </c>
      <c r="L9" s="96">
        <v>10</v>
      </c>
      <c r="M9" s="96">
        <v>11</v>
      </c>
      <c r="N9" s="96">
        <v>12</v>
      </c>
      <c r="O9" s="96">
        <v>13</v>
      </c>
      <c r="P9" s="97">
        <v>14</v>
      </c>
      <c r="Q9" s="97">
        <v>15</v>
      </c>
      <c r="R9" s="371">
        <v>16</v>
      </c>
    </row>
    <row r="10" spans="2:34">
      <c r="B10" s="35" t="s">
        <v>4</v>
      </c>
      <c r="C10" s="36">
        <v>2409207</v>
      </c>
      <c r="D10" s="36">
        <v>2271105</v>
      </c>
      <c r="E10" s="36">
        <v>26226</v>
      </c>
      <c r="F10" s="36">
        <v>16505</v>
      </c>
      <c r="G10" s="36">
        <v>12606</v>
      </c>
      <c r="H10" s="36">
        <v>6982</v>
      </c>
      <c r="I10" s="36">
        <v>6364</v>
      </c>
      <c r="J10" s="36">
        <v>4053</v>
      </c>
      <c r="K10" s="36">
        <v>3138</v>
      </c>
      <c r="L10" s="36">
        <v>2586</v>
      </c>
      <c r="M10" s="36">
        <v>4720</v>
      </c>
      <c r="N10" s="36">
        <v>440</v>
      </c>
      <c r="O10" s="36">
        <v>2117</v>
      </c>
      <c r="P10" s="36">
        <v>14211</v>
      </c>
      <c r="Q10" s="36">
        <v>20051</v>
      </c>
      <c r="R10" s="36">
        <v>18103</v>
      </c>
      <c r="S10" s="427"/>
      <c r="T10" s="427"/>
      <c r="U10" s="427"/>
      <c r="V10" s="427"/>
      <c r="W10" s="427"/>
      <c r="X10" s="427"/>
      <c r="Y10" s="427"/>
      <c r="Z10" s="427"/>
      <c r="AA10" s="427"/>
      <c r="AB10" s="427"/>
      <c r="AC10" s="427"/>
      <c r="AD10" s="427"/>
      <c r="AE10" s="427"/>
      <c r="AF10" s="427"/>
      <c r="AG10" s="427"/>
      <c r="AH10" s="427"/>
    </row>
    <row r="11" spans="2:34">
      <c r="B11" s="367" t="s">
        <v>5</v>
      </c>
      <c r="C11" s="140">
        <v>1848670</v>
      </c>
      <c r="D11" s="140">
        <v>1762990</v>
      </c>
      <c r="E11" s="140">
        <v>17663</v>
      </c>
      <c r="F11" s="140">
        <v>13445</v>
      </c>
      <c r="G11" s="140">
        <v>9322</v>
      </c>
      <c r="H11" s="140">
        <v>4627</v>
      </c>
      <c r="I11" s="140">
        <v>4061</v>
      </c>
      <c r="J11" s="140">
        <v>466</v>
      </c>
      <c r="K11" s="140">
        <v>747</v>
      </c>
      <c r="L11" s="140">
        <v>773</v>
      </c>
      <c r="M11" s="140">
        <v>1868</v>
      </c>
      <c r="N11" s="140">
        <v>259</v>
      </c>
      <c r="O11" s="140">
        <v>1064</v>
      </c>
      <c r="P11" s="140">
        <v>7311</v>
      </c>
      <c r="Q11" s="140">
        <v>12619</v>
      </c>
      <c r="R11" s="140">
        <v>11455</v>
      </c>
      <c r="S11" s="427"/>
      <c r="T11" s="427"/>
      <c r="U11" s="427"/>
      <c r="V11" s="427"/>
      <c r="W11" s="427"/>
      <c r="X11" s="427"/>
      <c r="Y11" s="427"/>
      <c r="Z11" s="427"/>
      <c r="AA11" s="427"/>
      <c r="AB11" s="427"/>
      <c r="AC11" s="427"/>
      <c r="AD11" s="427"/>
      <c r="AE11" s="427"/>
      <c r="AF11" s="427"/>
      <c r="AG11" s="427"/>
      <c r="AH11" s="427"/>
    </row>
    <row r="12" spans="2:34">
      <c r="B12" s="367" t="s">
        <v>6</v>
      </c>
      <c r="C12" s="140">
        <v>193197</v>
      </c>
      <c r="D12" s="140">
        <v>183009</v>
      </c>
      <c r="E12" s="140">
        <v>1967</v>
      </c>
      <c r="F12" s="140">
        <v>794</v>
      </c>
      <c r="G12" s="140">
        <v>589</v>
      </c>
      <c r="H12" s="140">
        <v>510</v>
      </c>
      <c r="I12" s="140">
        <v>451</v>
      </c>
      <c r="J12" s="140">
        <v>7</v>
      </c>
      <c r="K12" s="140">
        <v>75</v>
      </c>
      <c r="L12" s="140">
        <v>197</v>
      </c>
      <c r="M12" s="140">
        <v>304</v>
      </c>
      <c r="N12" s="140">
        <v>78</v>
      </c>
      <c r="O12" s="140">
        <v>452</v>
      </c>
      <c r="P12" s="140">
        <v>1840</v>
      </c>
      <c r="Q12" s="140">
        <v>1540</v>
      </c>
      <c r="R12" s="140">
        <v>1384</v>
      </c>
      <c r="S12" s="427"/>
      <c r="T12" s="427"/>
      <c r="U12" s="427"/>
      <c r="V12" s="427"/>
      <c r="W12" s="427"/>
      <c r="X12" s="427"/>
      <c r="Y12" s="427"/>
      <c r="Z12" s="427"/>
      <c r="AA12" s="427"/>
      <c r="AB12" s="427"/>
      <c r="AC12" s="427"/>
      <c r="AD12" s="427"/>
      <c r="AE12" s="427"/>
      <c r="AF12" s="427"/>
      <c r="AG12" s="427"/>
      <c r="AH12" s="427"/>
    </row>
    <row r="13" spans="2:34">
      <c r="B13" s="367" t="s">
        <v>7</v>
      </c>
      <c r="C13" s="140">
        <v>123586</v>
      </c>
      <c r="D13" s="140">
        <v>110310</v>
      </c>
      <c r="E13" s="140">
        <v>3276</v>
      </c>
      <c r="F13" s="140">
        <v>1009</v>
      </c>
      <c r="G13" s="140">
        <v>1469</v>
      </c>
      <c r="H13" s="140">
        <v>821</v>
      </c>
      <c r="I13" s="140">
        <v>737</v>
      </c>
      <c r="J13" s="140">
        <v>159</v>
      </c>
      <c r="K13" s="140">
        <v>93</v>
      </c>
      <c r="L13" s="140">
        <v>433</v>
      </c>
      <c r="M13" s="140">
        <v>294</v>
      </c>
      <c r="N13" s="140">
        <v>31</v>
      </c>
      <c r="O13" s="140">
        <v>186</v>
      </c>
      <c r="P13" s="140">
        <v>1486</v>
      </c>
      <c r="Q13" s="140">
        <v>1793</v>
      </c>
      <c r="R13" s="140">
        <v>1489</v>
      </c>
      <c r="S13" s="427"/>
      <c r="T13" s="427"/>
      <c r="U13" s="427"/>
      <c r="V13" s="427"/>
      <c r="W13" s="427"/>
      <c r="X13" s="427"/>
      <c r="Y13" s="427"/>
      <c r="Z13" s="427"/>
      <c r="AA13" s="427"/>
      <c r="AB13" s="427"/>
      <c r="AC13" s="427"/>
      <c r="AD13" s="427"/>
      <c r="AE13" s="427"/>
      <c r="AF13" s="427"/>
      <c r="AG13" s="427"/>
      <c r="AH13" s="427"/>
    </row>
    <row r="14" spans="2:34">
      <c r="B14" s="368" t="s">
        <v>8</v>
      </c>
      <c r="C14" s="140">
        <v>81630</v>
      </c>
      <c r="D14" s="140">
        <v>69304</v>
      </c>
      <c r="E14" s="140">
        <v>716</v>
      </c>
      <c r="F14" s="140">
        <v>562</v>
      </c>
      <c r="G14" s="140">
        <v>325</v>
      </c>
      <c r="H14" s="140">
        <v>158</v>
      </c>
      <c r="I14" s="140">
        <v>280</v>
      </c>
      <c r="J14" s="140">
        <v>3389</v>
      </c>
      <c r="K14" s="140">
        <v>97</v>
      </c>
      <c r="L14" s="140">
        <v>194</v>
      </c>
      <c r="M14" s="140">
        <v>255</v>
      </c>
      <c r="N14" s="140">
        <v>33</v>
      </c>
      <c r="O14" s="140">
        <v>243</v>
      </c>
      <c r="P14" s="140">
        <v>2466</v>
      </c>
      <c r="Q14" s="140">
        <v>2316</v>
      </c>
      <c r="R14" s="140">
        <v>1292</v>
      </c>
      <c r="S14" s="427"/>
      <c r="T14" s="427"/>
      <c r="U14" s="427"/>
      <c r="V14" s="427"/>
      <c r="W14" s="427"/>
      <c r="X14" s="427"/>
      <c r="Y14" s="427"/>
      <c r="Z14" s="427"/>
      <c r="AA14" s="427"/>
      <c r="AB14" s="427"/>
      <c r="AC14" s="427"/>
      <c r="AD14" s="427"/>
      <c r="AE14" s="427"/>
      <c r="AF14" s="427"/>
      <c r="AG14" s="427"/>
      <c r="AH14" s="427"/>
    </row>
    <row r="15" spans="2:34">
      <c r="B15" s="368" t="s">
        <v>9</v>
      </c>
      <c r="C15" s="140">
        <v>97205</v>
      </c>
      <c r="D15" s="140">
        <v>92120</v>
      </c>
      <c r="E15" s="140">
        <v>1752</v>
      </c>
      <c r="F15" s="140">
        <v>208</v>
      </c>
      <c r="G15" s="140">
        <v>451</v>
      </c>
      <c r="H15" s="140">
        <v>719</v>
      </c>
      <c r="I15" s="140">
        <v>409</v>
      </c>
      <c r="J15" s="140">
        <v>7</v>
      </c>
      <c r="K15" s="140">
        <v>62</v>
      </c>
      <c r="L15" s="140">
        <v>4</v>
      </c>
      <c r="M15" s="140">
        <v>80</v>
      </c>
      <c r="N15" s="140">
        <v>8</v>
      </c>
      <c r="O15" s="140">
        <v>26</v>
      </c>
      <c r="P15" s="140">
        <v>205</v>
      </c>
      <c r="Q15" s="140">
        <v>452</v>
      </c>
      <c r="R15" s="140">
        <v>702</v>
      </c>
      <c r="S15" s="427"/>
      <c r="T15" s="427"/>
      <c r="U15" s="427"/>
      <c r="V15" s="427"/>
      <c r="W15" s="427"/>
      <c r="X15" s="427"/>
      <c r="Y15" s="427"/>
      <c r="Z15" s="427"/>
      <c r="AA15" s="427"/>
      <c r="AB15" s="427"/>
      <c r="AC15" s="427"/>
      <c r="AD15" s="427"/>
      <c r="AE15" s="427"/>
      <c r="AF15" s="427"/>
      <c r="AG15" s="427"/>
      <c r="AH15" s="427"/>
    </row>
    <row r="16" spans="2:34">
      <c r="B16" s="368" t="s">
        <v>10</v>
      </c>
      <c r="C16" s="140">
        <v>38236</v>
      </c>
      <c r="D16" s="140">
        <v>36299</v>
      </c>
      <c r="E16" s="140">
        <v>523</v>
      </c>
      <c r="F16" s="140">
        <v>150</v>
      </c>
      <c r="G16" s="140">
        <v>77</v>
      </c>
      <c r="H16" s="140">
        <v>65</v>
      </c>
      <c r="I16" s="140">
        <v>188</v>
      </c>
      <c r="J16" s="140">
        <v>5</v>
      </c>
      <c r="K16" s="140">
        <v>13</v>
      </c>
      <c r="L16" s="140">
        <v>14</v>
      </c>
      <c r="M16" s="140">
        <v>50</v>
      </c>
      <c r="N16" s="140">
        <v>4</v>
      </c>
      <c r="O16" s="140">
        <v>28</v>
      </c>
      <c r="P16" s="140">
        <v>251</v>
      </c>
      <c r="Q16" s="140">
        <v>386</v>
      </c>
      <c r="R16" s="140">
        <v>183</v>
      </c>
      <c r="S16" s="427"/>
      <c r="T16" s="427"/>
      <c r="U16" s="427"/>
      <c r="V16" s="427"/>
      <c r="W16" s="427"/>
      <c r="X16" s="427"/>
      <c r="Y16" s="427"/>
      <c r="Z16" s="427"/>
      <c r="AA16" s="427"/>
      <c r="AB16" s="427"/>
      <c r="AC16" s="427"/>
      <c r="AD16" s="427"/>
      <c r="AE16" s="427"/>
      <c r="AF16" s="427"/>
      <c r="AG16" s="427"/>
      <c r="AH16" s="427"/>
    </row>
    <row r="17" spans="2:34">
      <c r="B17" s="368" t="s">
        <v>1087</v>
      </c>
      <c r="C17" s="140">
        <v>9356</v>
      </c>
      <c r="D17" s="140">
        <v>8433</v>
      </c>
      <c r="E17" s="140">
        <v>114</v>
      </c>
      <c r="F17" s="140">
        <v>229</v>
      </c>
      <c r="G17" s="140">
        <v>280</v>
      </c>
      <c r="H17" s="140">
        <v>15</v>
      </c>
      <c r="I17" s="140">
        <v>96</v>
      </c>
      <c r="J17" s="140">
        <v>1</v>
      </c>
      <c r="K17" s="140">
        <v>6</v>
      </c>
      <c r="L17" s="140">
        <v>14</v>
      </c>
      <c r="M17" s="140">
        <v>17</v>
      </c>
      <c r="N17" s="140" t="s">
        <v>1029</v>
      </c>
      <c r="O17" s="140">
        <v>2</v>
      </c>
      <c r="P17" s="140">
        <v>5</v>
      </c>
      <c r="Q17" s="140">
        <v>53</v>
      </c>
      <c r="R17" s="140">
        <v>91</v>
      </c>
      <c r="S17" s="427"/>
      <c r="T17" s="427"/>
      <c r="U17" s="427"/>
      <c r="V17" s="427"/>
      <c r="W17" s="427"/>
      <c r="X17" s="427"/>
      <c r="Y17" s="427"/>
      <c r="Z17" s="427"/>
      <c r="AA17" s="427"/>
      <c r="AB17" s="427"/>
      <c r="AC17" s="427"/>
      <c r="AD17" s="427"/>
      <c r="AE17" s="427"/>
      <c r="AF17" s="427"/>
      <c r="AG17" s="427"/>
      <c r="AH17" s="427"/>
    </row>
    <row r="18" spans="2:34">
      <c r="B18" s="368" t="s">
        <v>957</v>
      </c>
      <c r="C18" s="140">
        <v>1640</v>
      </c>
      <c r="D18" s="140">
        <v>87</v>
      </c>
      <c r="E18" s="140">
        <v>9</v>
      </c>
      <c r="F18" s="140">
        <v>6</v>
      </c>
      <c r="G18" s="140">
        <v>5</v>
      </c>
      <c r="H18" s="140">
        <v>9</v>
      </c>
      <c r="I18" s="140">
        <v>6</v>
      </c>
      <c r="J18" s="140" t="s">
        <v>1029</v>
      </c>
      <c r="K18" s="140">
        <v>1</v>
      </c>
      <c r="L18" s="140">
        <v>1</v>
      </c>
      <c r="M18" s="140">
        <v>947</v>
      </c>
      <c r="N18" s="140">
        <v>10</v>
      </c>
      <c r="O18" s="140">
        <v>29</v>
      </c>
      <c r="P18" s="140">
        <v>210</v>
      </c>
      <c r="Q18" s="140">
        <v>227</v>
      </c>
      <c r="R18" s="140">
        <v>93</v>
      </c>
      <c r="S18" s="427"/>
      <c r="T18" s="427"/>
      <c r="U18" s="427"/>
      <c r="V18" s="427"/>
      <c r="W18" s="427"/>
      <c r="X18" s="427"/>
      <c r="Y18" s="427"/>
      <c r="Z18" s="427"/>
      <c r="AA18" s="427"/>
      <c r="AB18" s="427"/>
      <c r="AC18" s="427"/>
      <c r="AD18" s="427"/>
      <c r="AE18" s="427"/>
      <c r="AF18" s="427"/>
      <c r="AG18" s="427"/>
      <c r="AH18" s="427"/>
    </row>
    <row r="19" spans="2:34">
      <c r="B19" s="368" t="s">
        <v>958</v>
      </c>
      <c r="C19" s="140">
        <v>763</v>
      </c>
      <c r="D19" s="140">
        <v>528</v>
      </c>
      <c r="E19" s="140">
        <v>15</v>
      </c>
      <c r="F19" s="140">
        <v>19</v>
      </c>
      <c r="G19" s="140">
        <v>8</v>
      </c>
      <c r="H19" s="140">
        <v>14</v>
      </c>
      <c r="I19" s="140">
        <v>19</v>
      </c>
      <c r="J19" s="140">
        <v>1</v>
      </c>
      <c r="K19" s="140">
        <v>3</v>
      </c>
      <c r="L19" s="140">
        <v>40</v>
      </c>
      <c r="M19" s="140">
        <v>9</v>
      </c>
      <c r="N19" s="140" t="s">
        <v>1029</v>
      </c>
      <c r="O19" s="140">
        <v>6</v>
      </c>
      <c r="P19" s="140">
        <v>41</v>
      </c>
      <c r="Q19" s="140">
        <v>33</v>
      </c>
      <c r="R19" s="140">
        <v>27</v>
      </c>
      <c r="S19" s="427"/>
      <c r="T19" s="427"/>
      <c r="U19" s="427"/>
      <c r="V19" s="427"/>
      <c r="W19" s="427"/>
      <c r="X19" s="427"/>
      <c r="Y19" s="427"/>
      <c r="Z19" s="427"/>
      <c r="AA19" s="427"/>
      <c r="AB19" s="427"/>
      <c r="AC19" s="427"/>
      <c r="AD19" s="427"/>
      <c r="AE19" s="427"/>
      <c r="AF19" s="427"/>
      <c r="AG19" s="427"/>
      <c r="AH19" s="427"/>
    </row>
    <row r="20" spans="2:34">
      <c r="B20" s="368" t="s">
        <v>959</v>
      </c>
      <c r="C20" s="140">
        <v>1184</v>
      </c>
      <c r="D20" s="140">
        <v>603</v>
      </c>
      <c r="E20" s="140">
        <v>18</v>
      </c>
      <c r="F20" s="140">
        <v>6</v>
      </c>
      <c r="G20" s="140">
        <v>6</v>
      </c>
      <c r="H20" s="140" t="s">
        <v>1029</v>
      </c>
      <c r="I20" s="140">
        <v>4</v>
      </c>
      <c r="J20" s="140" t="s">
        <v>1029</v>
      </c>
      <c r="K20" s="140">
        <v>1</v>
      </c>
      <c r="L20" s="140">
        <v>452</v>
      </c>
      <c r="M20" s="140">
        <v>5</v>
      </c>
      <c r="N20" s="140">
        <v>2</v>
      </c>
      <c r="O20" s="140">
        <v>2</v>
      </c>
      <c r="P20" s="140">
        <v>28</v>
      </c>
      <c r="Q20" s="140">
        <v>33</v>
      </c>
      <c r="R20" s="140">
        <v>24</v>
      </c>
      <c r="S20" s="427"/>
      <c r="T20" s="427"/>
      <c r="U20" s="427"/>
      <c r="V20" s="427"/>
      <c r="W20" s="427"/>
      <c r="X20" s="427"/>
      <c r="Y20" s="427"/>
      <c r="Z20" s="427"/>
      <c r="AA20" s="427"/>
      <c r="AB20" s="427"/>
      <c r="AC20" s="427"/>
      <c r="AD20" s="427"/>
      <c r="AE20" s="427"/>
      <c r="AF20" s="427"/>
      <c r="AG20" s="427"/>
      <c r="AH20" s="427"/>
    </row>
    <row r="21" spans="2:34">
      <c r="B21" s="368" t="s">
        <v>960</v>
      </c>
      <c r="C21" s="140">
        <v>2143</v>
      </c>
      <c r="D21" s="140">
        <v>1885</v>
      </c>
      <c r="E21" s="140">
        <v>11</v>
      </c>
      <c r="F21" s="140">
        <v>18</v>
      </c>
      <c r="G21" s="140">
        <v>9</v>
      </c>
      <c r="H21" s="140">
        <v>7</v>
      </c>
      <c r="I21" s="140">
        <v>7</v>
      </c>
      <c r="J21" s="140">
        <v>2</v>
      </c>
      <c r="K21" s="140">
        <v>2</v>
      </c>
      <c r="L21" s="140">
        <v>31</v>
      </c>
      <c r="M21" s="140">
        <v>12</v>
      </c>
      <c r="N21" s="140" t="s">
        <v>1029</v>
      </c>
      <c r="O21" s="140">
        <v>6</v>
      </c>
      <c r="P21" s="140">
        <v>59</v>
      </c>
      <c r="Q21" s="140">
        <v>54</v>
      </c>
      <c r="R21" s="140">
        <v>40</v>
      </c>
      <c r="S21" s="427"/>
      <c r="T21" s="427"/>
      <c r="U21" s="427"/>
      <c r="V21" s="427"/>
      <c r="W21" s="427"/>
      <c r="X21" s="427"/>
      <c r="Y21" s="427"/>
      <c r="Z21" s="427"/>
      <c r="AA21" s="427"/>
      <c r="AB21" s="427"/>
      <c r="AC21" s="427"/>
      <c r="AD21" s="427"/>
      <c r="AE21" s="427"/>
      <c r="AF21" s="427"/>
      <c r="AG21" s="427"/>
      <c r="AH21" s="427"/>
    </row>
    <row r="22" spans="2:34">
      <c r="B22" s="368" t="s">
        <v>961</v>
      </c>
      <c r="C22" s="140">
        <v>958</v>
      </c>
      <c r="D22" s="140">
        <v>793</v>
      </c>
      <c r="E22" s="140">
        <v>9</v>
      </c>
      <c r="F22" s="140">
        <v>5</v>
      </c>
      <c r="G22" s="140">
        <v>2</v>
      </c>
      <c r="H22" s="140">
        <v>3</v>
      </c>
      <c r="I22" s="140">
        <v>3</v>
      </c>
      <c r="J22" s="140" t="s">
        <v>1029</v>
      </c>
      <c r="K22" s="140">
        <v>5</v>
      </c>
      <c r="L22" s="140">
        <v>12</v>
      </c>
      <c r="M22" s="140">
        <v>73</v>
      </c>
      <c r="N22" s="140">
        <v>1</v>
      </c>
      <c r="O22" s="140">
        <v>3</v>
      </c>
      <c r="P22" s="140">
        <v>19</v>
      </c>
      <c r="Q22" s="140">
        <v>15</v>
      </c>
      <c r="R22" s="140">
        <v>15</v>
      </c>
      <c r="S22" s="427"/>
      <c r="T22" s="427"/>
      <c r="U22" s="427"/>
      <c r="V22" s="427"/>
      <c r="W22" s="427"/>
      <c r="X22" s="427"/>
      <c r="Y22" s="427"/>
      <c r="Z22" s="427"/>
      <c r="AA22" s="427"/>
      <c r="AB22" s="427"/>
      <c r="AC22" s="427"/>
      <c r="AD22" s="427"/>
      <c r="AE22" s="427"/>
      <c r="AF22" s="427"/>
      <c r="AG22" s="427"/>
      <c r="AH22" s="427"/>
    </row>
    <row r="23" spans="2:34">
      <c r="B23" s="368" t="s">
        <v>962</v>
      </c>
      <c r="C23" s="140">
        <v>708</v>
      </c>
      <c r="D23" s="140">
        <v>268</v>
      </c>
      <c r="E23" s="140">
        <v>12</v>
      </c>
      <c r="F23" s="140">
        <v>5</v>
      </c>
      <c r="G23" s="140">
        <v>3</v>
      </c>
      <c r="H23" s="140">
        <v>3</v>
      </c>
      <c r="I23" s="140" t="s">
        <v>1029</v>
      </c>
      <c r="J23" s="140" t="s">
        <v>1029</v>
      </c>
      <c r="K23" s="140">
        <v>302</v>
      </c>
      <c r="L23" s="140">
        <v>2</v>
      </c>
      <c r="M23" s="140">
        <v>4</v>
      </c>
      <c r="N23" s="140" t="s">
        <v>1029</v>
      </c>
      <c r="O23" s="140">
        <v>4</v>
      </c>
      <c r="P23" s="140">
        <v>17</v>
      </c>
      <c r="Q23" s="140">
        <v>36</v>
      </c>
      <c r="R23" s="140">
        <v>52</v>
      </c>
      <c r="S23" s="427"/>
      <c r="T23" s="427"/>
      <c r="U23" s="427"/>
      <c r="V23" s="427"/>
      <c r="W23" s="427"/>
      <c r="X23" s="427"/>
      <c r="Y23" s="427"/>
      <c r="Z23" s="427"/>
      <c r="AA23" s="427"/>
      <c r="AB23" s="427"/>
      <c r="AC23" s="427"/>
      <c r="AD23" s="427"/>
      <c r="AE23" s="427"/>
      <c r="AF23" s="427"/>
      <c r="AG23" s="427"/>
      <c r="AH23" s="427"/>
    </row>
    <row r="24" spans="2:34">
      <c r="B24" s="368" t="s">
        <v>963</v>
      </c>
      <c r="C24" s="140">
        <v>799</v>
      </c>
      <c r="D24" s="140">
        <v>152</v>
      </c>
      <c r="E24" s="140">
        <v>1</v>
      </c>
      <c r="F24" s="140">
        <v>1</v>
      </c>
      <c r="G24" s="140">
        <v>2</v>
      </c>
      <c r="H24" s="140">
        <v>3</v>
      </c>
      <c r="I24" s="140">
        <v>3</v>
      </c>
      <c r="J24" s="140" t="s">
        <v>1029</v>
      </c>
      <c r="K24" s="140">
        <v>512</v>
      </c>
      <c r="L24" s="140">
        <v>2</v>
      </c>
      <c r="M24" s="140">
        <v>5</v>
      </c>
      <c r="N24" s="140" t="s">
        <v>1029</v>
      </c>
      <c r="O24" s="140">
        <v>1</v>
      </c>
      <c r="P24" s="140">
        <v>19</v>
      </c>
      <c r="Q24" s="140">
        <v>35</v>
      </c>
      <c r="R24" s="140">
        <v>63</v>
      </c>
      <c r="S24" s="427"/>
      <c r="T24" s="427"/>
      <c r="U24" s="427"/>
      <c r="V24" s="427"/>
      <c r="W24" s="427"/>
      <c r="X24" s="427"/>
      <c r="Y24" s="427"/>
      <c r="Z24" s="427"/>
      <c r="AA24" s="427"/>
      <c r="AB24" s="427"/>
      <c r="AC24" s="427"/>
      <c r="AD24" s="427"/>
      <c r="AE24" s="427"/>
      <c r="AF24" s="427"/>
      <c r="AG24" s="427"/>
      <c r="AH24" s="427"/>
    </row>
    <row r="25" spans="2:34">
      <c r="B25" s="368" t="s">
        <v>964</v>
      </c>
      <c r="C25" s="140">
        <v>417</v>
      </c>
      <c r="D25" s="140">
        <v>237</v>
      </c>
      <c r="E25" s="140">
        <v>12</v>
      </c>
      <c r="F25" s="140">
        <v>1</v>
      </c>
      <c r="G25" s="140">
        <v>1</v>
      </c>
      <c r="H25" s="140">
        <v>3</v>
      </c>
      <c r="I25" s="140">
        <v>6</v>
      </c>
      <c r="J25" s="140">
        <v>1</v>
      </c>
      <c r="K25" s="140">
        <v>71</v>
      </c>
      <c r="L25" s="140">
        <v>1</v>
      </c>
      <c r="M25" s="140">
        <v>4</v>
      </c>
      <c r="N25" s="140">
        <v>1</v>
      </c>
      <c r="O25" s="140">
        <v>2</v>
      </c>
      <c r="P25" s="140">
        <v>35</v>
      </c>
      <c r="Q25" s="140">
        <v>31</v>
      </c>
      <c r="R25" s="140">
        <v>11</v>
      </c>
      <c r="S25" s="427"/>
      <c r="T25" s="427"/>
      <c r="U25" s="427"/>
      <c r="V25" s="427"/>
      <c r="W25" s="427"/>
      <c r="X25" s="427"/>
      <c r="Y25" s="427"/>
      <c r="Z25" s="427"/>
      <c r="AA25" s="427"/>
      <c r="AB25" s="427"/>
      <c r="AC25" s="427"/>
      <c r="AD25" s="427"/>
      <c r="AE25" s="427"/>
      <c r="AF25" s="427"/>
      <c r="AG25" s="427"/>
      <c r="AH25" s="427"/>
    </row>
    <row r="26" spans="2:34">
      <c r="B26" s="368" t="s">
        <v>965</v>
      </c>
      <c r="C26" s="140">
        <v>277</v>
      </c>
      <c r="D26" s="140">
        <v>247</v>
      </c>
      <c r="E26" s="140">
        <v>3</v>
      </c>
      <c r="F26" s="140">
        <v>2</v>
      </c>
      <c r="G26" s="140" t="s">
        <v>1029</v>
      </c>
      <c r="H26" s="140" t="s">
        <v>1029</v>
      </c>
      <c r="I26" s="140" t="s">
        <v>1029</v>
      </c>
      <c r="J26" s="140" t="s">
        <v>1029</v>
      </c>
      <c r="K26" s="140">
        <v>2</v>
      </c>
      <c r="L26" s="140">
        <v>1</v>
      </c>
      <c r="M26" s="140">
        <v>1</v>
      </c>
      <c r="N26" s="140" t="s">
        <v>1029</v>
      </c>
      <c r="O26" s="140">
        <v>2</v>
      </c>
      <c r="P26" s="140">
        <v>7</v>
      </c>
      <c r="Q26" s="140">
        <v>6</v>
      </c>
      <c r="R26" s="140">
        <v>6</v>
      </c>
      <c r="S26" s="427"/>
      <c r="T26" s="427"/>
      <c r="U26" s="427"/>
      <c r="V26" s="427"/>
      <c r="W26" s="427"/>
      <c r="X26" s="427"/>
      <c r="Y26" s="427"/>
      <c r="Z26" s="427"/>
      <c r="AA26" s="427"/>
      <c r="AB26" s="427"/>
      <c r="AC26" s="427"/>
      <c r="AD26" s="427"/>
      <c r="AE26" s="427"/>
      <c r="AF26" s="427"/>
      <c r="AG26" s="427"/>
      <c r="AH26" s="427"/>
    </row>
    <row r="27" spans="2:34">
      <c r="B27" s="368" t="s">
        <v>966</v>
      </c>
      <c r="C27" s="140">
        <v>237</v>
      </c>
      <c r="D27" s="140">
        <v>205</v>
      </c>
      <c r="E27" s="140">
        <v>3</v>
      </c>
      <c r="F27" s="140">
        <v>2</v>
      </c>
      <c r="G27" s="140">
        <v>1</v>
      </c>
      <c r="H27" s="140" t="s">
        <v>1029</v>
      </c>
      <c r="I27" s="140">
        <v>3</v>
      </c>
      <c r="J27" s="140" t="s">
        <v>1029</v>
      </c>
      <c r="K27" s="140" t="s">
        <v>1029</v>
      </c>
      <c r="L27" s="140">
        <v>1</v>
      </c>
      <c r="M27" s="140">
        <v>1</v>
      </c>
      <c r="N27" s="140" t="s">
        <v>1029</v>
      </c>
      <c r="O27" s="140">
        <v>1</v>
      </c>
      <c r="P27" s="140">
        <v>5</v>
      </c>
      <c r="Q27" s="140">
        <v>13</v>
      </c>
      <c r="R27" s="140">
        <v>2</v>
      </c>
      <c r="S27" s="427"/>
      <c r="T27" s="427"/>
      <c r="U27" s="427"/>
      <c r="V27" s="427"/>
      <c r="W27" s="427"/>
      <c r="X27" s="427"/>
      <c r="Y27" s="427"/>
      <c r="Z27" s="427"/>
      <c r="AA27" s="427"/>
      <c r="AB27" s="427"/>
      <c r="AC27" s="427"/>
      <c r="AD27" s="427"/>
      <c r="AE27" s="427"/>
      <c r="AF27" s="427"/>
      <c r="AG27" s="427"/>
      <c r="AH27" s="427"/>
    </row>
    <row r="28" spans="2:34">
      <c r="B28" s="368" t="s">
        <v>967</v>
      </c>
      <c r="C28" s="140">
        <v>194</v>
      </c>
      <c r="D28" s="140">
        <v>165</v>
      </c>
      <c r="E28" s="140">
        <v>4</v>
      </c>
      <c r="F28" s="140" t="s">
        <v>1029</v>
      </c>
      <c r="G28" s="140" t="s">
        <v>1029</v>
      </c>
      <c r="H28" s="140" t="s">
        <v>1029</v>
      </c>
      <c r="I28" s="140" t="s">
        <v>1029</v>
      </c>
      <c r="J28" s="140" t="s">
        <v>1029</v>
      </c>
      <c r="K28" s="140">
        <v>1</v>
      </c>
      <c r="L28" s="140">
        <v>13</v>
      </c>
      <c r="M28" s="140" t="s">
        <v>1029</v>
      </c>
      <c r="N28" s="140" t="s">
        <v>1029</v>
      </c>
      <c r="O28" s="140" t="s">
        <v>1029</v>
      </c>
      <c r="P28" s="140">
        <v>5</v>
      </c>
      <c r="Q28" s="140">
        <v>2</v>
      </c>
      <c r="R28" s="140">
        <v>4</v>
      </c>
      <c r="S28" s="427"/>
      <c r="T28" s="427"/>
      <c r="U28" s="427"/>
      <c r="V28" s="427"/>
      <c r="W28" s="427"/>
      <c r="X28" s="427"/>
      <c r="Y28" s="427"/>
      <c r="Z28" s="427"/>
      <c r="AA28" s="427"/>
      <c r="AB28" s="427"/>
      <c r="AC28" s="427"/>
      <c r="AD28" s="427"/>
      <c r="AE28" s="427"/>
      <c r="AF28" s="427"/>
      <c r="AG28" s="427"/>
      <c r="AH28" s="427"/>
    </row>
    <row r="29" spans="2:34">
      <c r="B29" s="88" t="s">
        <v>968</v>
      </c>
      <c r="C29" s="140">
        <v>282</v>
      </c>
      <c r="D29" s="140">
        <v>111</v>
      </c>
      <c r="E29" s="140">
        <v>1</v>
      </c>
      <c r="F29" s="140">
        <v>3</v>
      </c>
      <c r="G29" s="140" t="s">
        <v>1029</v>
      </c>
      <c r="H29" s="140">
        <v>1</v>
      </c>
      <c r="I29" s="140" t="s">
        <v>1029</v>
      </c>
      <c r="J29" s="140">
        <v>1</v>
      </c>
      <c r="K29" s="140">
        <v>1</v>
      </c>
      <c r="L29" s="140">
        <v>137</v>
      </c>
      <c r="M29" s="140">
        <v>2</v>
      </c>
      <c r="N29" s="140" t="s">
        <v>1029</v>
      </c>
      <c r="O29" s="140" t="s">
        <v>1029</v>
      </c>
      <c r="P29" s="140">
        <v>7</v>
      </c>
      <c r="Q29" s="140">
        <v>9</v>
      </c>
      <c r="R29" s="140">
        <v>9</v>
      </c>
      <c r="S29" s="427"/>
      <c r="T29" s="427"/>
      <c r="U29" s="427"/>
      <c r="V29" s="427"/>
      <c r="W29" s="427"/>
      <c r="X29" s="427"/>
      <c r="Y29" s="427"/>
      <c r="Z29" s="427"/>
      <c r="AA29" s="427"/>
      <c r="AB29" s="427"/>
      <c r="AC29" s="427"/>
      <c r="AD29" s="427"/>
      <c r="AE29" s="427"/>
      <c r="AF29" s="427"/>
      <c r="AG29" s="427"/>
      <c r="AH29" s="427"/>
    </row>
    <row r="30" spans="2:34">
      <c r="B30" s="88" t="s">
        <v>969</v>
      </c>
      <c r="C30" s="140">
        <v>606</v>
      </c>
      <c r="D30" s="140">
        <v>36</v>
      </c>
      <c r="E30" s="140" t="s">
        <v>1029</v>
      </c>
      <c r="F30" s="140" t="s">
        <v>1029</v>
      </c>
      <c r="G30" s="140" t="s">
        <v>1029</v>
      </c>
      <c r="H30" s="140">
        <v>2</v>
      </c>
      <c r="I30" s="140" t="s">
        <v>1029</v>
      </c>
      <c r="J30" s="140" t="s">
        <v>1029</v>
      </c>
      <c r="K30" s="140">
        <v>505</v>
      </c>
      <c r="L30" s="140">
        <v>14</v>
      </c>
      <c r="M30" s="140">
        <v>3</v>
      </c>
      <c r="N30" s="140">
        <v>1</v>
      </c>
      <c r="O30" s="140" t="s">
        <v>1029</v>
      </c>
      <c r="P30" s="140">
        <v>7</v>
      </c>
      <c r="Q30" s="140">
        <v>15</v>
      </c>
      <c r="R30" s="140">
        <v>23</v>
      </c>
      <c r="S30" s="427"/>
      <c r="T30" s="427"/>
      <c r="U30" s="427"/>
      <c r="V30" s="427"/>
      <c r="W30" s="427"/>
      <c r="X30" s="427"/>
      <c r="Y30" s="427"/>
      <c r="Z30" s="427"/>
      <c r="AA30" s="427"/>
      <c r="AB30" s="427"/>
      <c r="AC30" s="427"/>
      <c r="AD30" s="427"/>
      <c r="AE30" s="427"/>
      <c r="AF30" s="427"/>
      <c r="AG30" s="427"/>
      <c r="AH30" s="427"/>
    </row>
    <row r="31" spans="2:34">
      <c r="B31" s="88" t="s">
        <v>11</v>
      </c>
      <c r="C31" s="140">
        <v>3671</v>
      </c>
      <c r="D31" s="140">
        <v>1388</v>
      </c>
      <c r="E31" s="140">
        <v>69</v>
      </c>
      <c r="F31" s="140">
        <v>16</v>
      </c>
      <c r="G31" s="140">
        <v>36</v>
      </c>
      <c r="H31" s="140">
        <v>10</v>
      </c>
      <c r="I31" s="140">
        <v>54</v>
      </c>
      <c r="J31" s="140">
        <v>1</v>
      </c>
      <c r="K31" s="140">
        <v>631</v>
      </c>
      <c r="L31" s="140">
        <v>235</v>
      </c>
      <c r="M31" s="140">
        <v>767</v>
      </c>
      <c r="N31" s="140">
        <v>4</v>
      </c>
      <c r="O31" s="140">
        <v>32</v>
      </c>
      <c r="P31" s="140">
        <v>82</v>
      </c>
      <c r="Q31" s="140">
        <v>162</v>
      </c>
      <c r="R31" s="140">
        <v>184</v>
      </c>
      <c r="S31" s="427"/>
      <c r="T31" s="427"/>
      <c r="U31" s="427"/>
      <c r="V31" s="427"/>
      <c r="W31" s="427"/>
      <c r="X31" s="427"/>
      <c r="Y31" s="427"/>
      <c r="Z31" s="427"/>
      <c r="AA31" s="427"/>
      <c r="AB31" s="427"/>
      <c r="AC31" s="427"/>
      <c r="AD31" s="427"/>
      <c r="AE31" s="427"/>
      <c r="AF31" s="427"/>
      <c r="AG31" s="427"/>
      <c r="AH31" s="427"/>
    </row>
    <row r="32" spans="2:34">
      <c r="B32" s="88" t="s">
        <v>12</v>
      </c>
      <c r="C32" s="140">
        <v>3448</v>
      </c>
      <c r="D32" s="140">
        <v>1935</v>
      </c>
      <c r="E32" s="140">
        <v>48</v>
      </c>
      <c r="F32" s="140">
        <v>24</v>
      </c>
      <c r="G32" s="140">
        <v>20</v>
      </c>
      <c r="H32" s="140">
        <v>12</v>
      </c>
      <c r="I32" s="140">
        <v>37</v>
      </c>
      <c r="J32" s="140">
        <v>13</v>
      </c>
      <c r="K32" s="140">
        <v>8</v>
      </c>
      <c r="L32" s="140">
        <v>15</v>
      </c>
      <c r="M32" s="140">
        <v>19</v>
      </c>
      <c r="N32" s="140">
        <v>8</v>
      </c>
      <c r="O32" s="140">
        <v>28</v>
      </c>
      <c r="P32" s="140">
        <v>106</v>
      </c>
      <c r="Q32" s="140">
        <v>221</v>
      </c>
      <c r="R32" s="140">
        <v>954</v>
      </c>
      <c r="S32" s="427"/>
      <c r="T32" s="427"/>
      <c r="U32" s="427"/>
      <c r="V32" s="427"/>
      <c r="W32" s="427"/>
      <c r="X32" s="427"/>
      <c r="Y32" s="427"/>
      <c r="Z32" s="427"/>
      <c r="AA32" s="427"/>
      <c r="AB32" s="427"/>
      <c r="AC32" s="427"/>
      <c r="AD32" s="427"/>
      <c r="AE32" s="427"/>
      <c r="AF32" s="427"/>
      <c r="AG32" s="427"/>
      <c r="AH32" s="427"/>
    </row>
    <row r="33" spans="2:34">
      <c r="B33" s="755" t="s">
        <v>1086</v>
      </c>
      <c r="C33" s="756"/>
      <c r="D33" s="756"/>
      <c r="E33" s="756"/>
      <c r="F33" s="756"/>
      <c r="G33" s="756"/>
      <c r="H33" s="756"/>
      <c r="I33" s="756"/>
      <c r="J33" s="756"/>
      <c r="K33" s="756"/>
      <c r="L33" s="756"/>
      <c r="M33" s="756"/>
      <c r="N33" s="756"/>
      <c r="O33" s="756"/>
      <c r="P33" s="756"/>
      <c r="Q33" s="756"/>
      <c r="R33" s="756"/>
      <c r="S33" s="427"/>
      <c r="T33" s="427"/>
      <c r="U33" s="427"/>
      <c r="V33" s="427"/>
      <c r="W33" s="427"/>
      <c r="X33" s="427"/>
      <c r="Y33" s="427"/>
      <c r="Z33" s="427"/>
      <c r="AA33" s="427"/>
      <c r="AB33" s="427"/>
      <c r="AC33" s="427"/>
      <c r="AD33" s="427"/>
      <c r="AE33" s="427"/>
      <c r="AF33" s="427"/>
      <c r="AG33" s="427"/>
      <c r="AH33" s="427"/>
    </row>
    <row r="34" spans="2:34">
      <c r="B34" s="35" t="s">
        <v>4</v>
      </c>
      <c r="C34" s="36">
        <v>100</v>
      </c>
      <c r="D34" s="141">
        <f>IF(D10="-","-",D10/$C10*100)</f>
        <v>94.267740380963531</v>
      </c>
      <c r="E34" s="141">
        <f t="shared" ref="E34:R34" si="0">IF(E10="-","-",E10/$C10*100)</f>
        <v>1.0885739581530354</v>
      </c>
      <c r="F34" s="141">
        <f t="shared" si="0"/>
        <v>0.68508019443742274</v>
      </c>
      <c r="G34" s="141">
        <f t="shared" si="0"/>
        <v>0.52324271015317492</v>
      </c>
      <c r="H34" s="141">
        <f t="shared" si="0"/>
        <v>0.28980490260903274</v>
      </c>
      <c r="I34" s="141">
        <f t="shared" si="0"/>
        <v>0.26415330853679236</v>
      </c>
      <c r="J34" s="141">
        <f t="shared" si="0"/>
        <v>0.16822962908542105</v>
      </c>
      <c r="K34" s="141">
        <f t="shared" si="0"/>
        <v>0.13025032718234672</v>
      </c>
      <c r="L34" s="141">
        <f t="shared" si="0"/>
        <v>0.10733822373918057</v>
      </c>
      <c r="M34" s="141">
        <f t="shared" si="0"/>
        <v>0.19591508741258015</v>
      </c>
      <c r="N34" s="141">
        <f t="shared" si="0"/>
        <v>1.826327086049476E-2</v>
      </c>
      <c r="O34" s="141">
        <f t="shared" si="0"/>
        <v>8.7871237299244107E-2</v>
      </c>
      <c r="P34" s="141">
        <f t="shared" si="0"/>
        <v>0.58986214136020687</v>
      </c>
      <c r="Q34" s="141">
        <f t="shared" si="0"/>
        <v>0.83226555459950091</v>
      </c>
      <c r="R34" s="141">
        <f t="shared" si="0"/>
        <v>0.75140907360803788</v>
      </c>
      <c r="S34" s="427"/>
      <c r="T34" s="427"/>
      <c r="U34" s="427"/>
      <c r="V34" s="427"/>
      <c r="W34" s="427"/>
      <c r="X34" s="427"/>
      <c r="Y34" s="427"/>
      <c r="Z34" s="427"/>
      <c r="AA34" s="427"/>
      <c r="AB34" s="427"/>
      <c r="AC34" s="427"/>
      <c r="AD34" s="427"/>
      <c r="AE34" s="427"/>
      <c r="AF34" s="427"/>
      <c r="AG34" s="427"/>
      <c r="AH34" s="427"/>
    </row>
    <row r="35" spans="2:34">
      <c r="B35" s="369" t="s">
        <v>5</v>
      </c>
      <c r="C35" s="140">
        <v>100</v>
      </c>
      <c r="D35" s="142">
        <f t="shared" ref="D35:R56" si="1">IF(D11="-","-",D11/$C11*100)</f>
        <v>95.365316687131823</v>
      </c>
      <c r="E35" s="142">
        <f t="shared" si="1"/>
        <v>0.9554436432678628</v>
      </c>
      <c r="F35" s="142">
        <f t="shared" si="1"/>
        <v>0.72727961182904466</v>
      </c>
      <c r="G35" s="142">
        <f t="shared" si="1"/>
        <v>0.50425440992713688</v>
      </c>
      <c r="H35" s="142">
        <f t="shared" si="1"/>
        <v>0.25028804491877943</v>
      </c>
      <c r="I35" s="142">
        <f t="shared" si="1"/>
        <v>0.2196714394672927</v>
      </c>
      <c r="J35" s="142">
        <f t="shared" si="1"/>
        <v>2.5207311202107462E-2</v>
      </c>
      <c r="K35" s="142">
        <f t="shared" si="1"/>
        <v>4.040742804286325E-2</v>
      </c>
      <c r="L35" s="142">
        <f t="shared" si="1"/>
        <v>4.1813844547701866E-2</v>
      </c>
      <c r="M35" s="142">
        <f t="shared" si="1"/>
        <v>0.10104561657840502</v>
      </c>
      <c r="N35" s="142">
        <f t="shared" si="1"/>
        <v>1.4010072105892344E-2</v>
      </c>
      <c r="O35" s="142">
        <f t="shared" si="1"/>
        <v>5.7554890813395577E-2</v>
      </c>
      <c r="P35" s="142">
        <f t="shared" si="1"/>
        <v>0.39547350257211944</v>
      </c>
      <c r="Q35" s="142">
        <f t="shared" si="1"/>
        <v>0.6825988413291717</v>
      </c>
      <c r="R35" s="142">
        <f t="shared" si="1"/>
        <v>0.61963465626639691</v>
      </c>
      <c r="S35" s="427"/>
      <c r="T35" s="427"/>
      <c r="U35" s="427"/>
      <c r="V35" s="427"/>
      <c r="W35" s="427"/>
      <c r="X35" s="427"/>
      <c r="Y35" s="427"/>
      <c r="Z35" s="427"/>
      <c r="AA35" s="427"/>
      <c r="AB35" s="427"/>
      <c r="AC35" s="427"/>
      <c r="AD35" s="427"/>
      <c r="AE35" s="427"/>
      <c r="AF35" s="427"/>
      <c r="AG35" s="427"/>
      <c r="AH35" s="427"/>
    </row>
    <row r="36" spans="2:34">
      <c r="B36" s="369" t="s">
        <v>6</v>
      </c>
      <c r="C36" s="140">
        <v>100</v>
      </c>
      <c r="D36" s="142">
        <f t="shared" si="1"/>
        <v>94.726626189847678</v>
      </c>
      <c r="E36" s="142">
        <f t="shared" si="1"/>
        <v>1.0181317515282329</v>
      </c>
      <c r="F36" s="142">
        <f t="shared" si="1"/>
        <v>0.41097946655486373</v>
      </c>
      <c r="G36" s="142">
        <f t="shared" si="1"/>
        <v>0.30487015843931325</v>
      </c>
      <c r="H36" s="142">
        <f t="shared" si="1"/>
        <v>0.26397925433624747</v>
      </c>
      <c r="I36" s="142">
        <f t="shared" si="1"/>
        <v>0.23344047785421096</v>
      </c>
      <c r="J36" s="142">
        <f t="shared" si="1"/>
        <v>3.6232446673602594E-3</v>
      </c>
      <c r="K36" s="142">
        <f t="shared" si="1"/>
        <v>3.8820478578859917E-2</v>
      </c>
      <c r="L36" s="142">
        <f t="shared" si="1"/>
        <v>0.10196845706713872</v>
      </c>
      <c r="M36" s="142">
        <f t="shared" si="1"/>
        <v>0.15735233983964556</v>
      </c>
      <c r="N36" s="142">
        <f t="shared" si="1"/>
        <v>4.0373297722014312E-2</v>
      </c>
      <c r="O36" s="142">
        <f t="shared" si="1"/>
        <v>0.23395808423526246</v>
      </c>
      <c r="P36" s="142">
        <f t="shared" si="1"/>
        <v>0.95239574113469661</v>
      </c>
      <c r="Q36" s="142">
        <f t="shared" si="1"/>
        <v>0.79711382681925702</v>
      </c>
      <c r="R36" s="142">
        <f t="shared" si="1"/>
        <v>0.7163672313752284</v>
      </c>
      <c r="S36" s="427"/>
      <c r="T36" s="427"/>
      <c r="U36" s="427"/>
      <c r="V36" s="427"/>
      <c r="W36" s="427"/>
      <c r="X36" s="427"/>
      <c r="Y36" s="427"/>
      <c r="Z36" s="427"/>
      <c r="AA36" s="427"/>
      <c r="AB36" s="427"/>
      <c r="AC36" s="427"/>
      <c r="AD36" s="427"/>
      <c r="AE36" s="427"/>
      <c r="AF36" s="427"/>
      <c r="AG36" s="427"/>
      <c r="AH36" s="427"/>
    </row>
    <row r="37" spans="2:34">
      <c r="B37" s="369" t="s">
        <v>7</v>
      </c>
      <c r="C37" s="140">
        <v>100</v>
      </c>
      <c r="D37" s="142">
        <f t="shared" si="1"/>
        <v>89.25768290906737</v>
      </c>
      <c r="E37" s="142">
        <f t="shared" si="1"/>
        <v>2.6507856876992539</v>
      </c>
      <c r="F37" s="142">
        <f t="shared" si="1"/>
        <v>0.81643551858624763</v>
      </c>
      <c r="G37" s="142">
        <f t="shared" si="1"/>
        <v>1.1886459631349828</v>
      </c>
      <c r="H37" s="142">
        <f t="shared" si="1"/>
        <v>0.66431472820546011</v>
      </c>
      <c r="I37" s="142">
        <f t="shared" si="1"/>
        <v>0.59634586441829984</v>
      </c>
      <c r="J37" s="142">
        <f t="shared" si="1"/>
        <v>0.12865534931141068</v>
      </c>
      <c r="K37" s="142">
        <f t="shared" si="1"/>
        <v>7.5251242050070388E-2</v>
      </c>
      <c r="L37" s="142">
        <f t="shared" si="1"/>
        <v>0.35036330976000518</v>
      </c>
      <c r="M37" s="142">
        <f t="shared" si="1"/>
        <v>0.23789102325506126</v>
      </c>
      <c r="N37" s="142">
        <f t="shared" si="1"/>
        <v>2.5083747350023465E-2</v>
      </c>
      <c r="O37" s="142">
        <f t="shared" si="1"/>
        <v>0.15050248410014078</v>
      </c>
      <c r="P37" s="142">
        <f t="shared" si="1"/>
        <v>1.2024015665204797</v>
      </c>
      <c r="Q37" s="142">
        <f t="shared" si="1"/>
        <v>1.4508115805997444</v>
      </c>
      <c r="R37" s="142">
        <f t="shared" si="1"/>
        <v>1.2048290259414496</v>
      </c>
      <c r="S37" s="427"/>
      <c r="T37" s="427"/>
      <c r="U37" s="427"/>
      <c r="V37" s="427"/>
      <c r="W37" s="427"/>
      <c r="X37" s="427"/>
      <c r="Y37" s="427"/>
      <c r="Z37" s="427"/>
      <c r="AA37" s="427"/>
      <c r="AB37" s="427"/>
      <c r="AC37" s="427"/>
      <c r="AD37" s="427"/>
      <c r="AE37" s="427"/>
      <c r="AF37" s="427"/>
      <c r="AG37" s="427"/>
      <c r="AH37" s="427"/>
    </row>
    <row r="38" spans="2:34">
      <c r="B38" s="190" t="s">
        <v>8</v>
      </c>
      <c r="C38" s="140">
        <v>100</v>
      </c>
      <c r="D38" s="142">
        <f t="shared" si="1"/>
        <v>84.900159255175794</v>
      </c>
      <c r="E38" s="142">
        <f t="shared" si="1"/>
        <v>0.87712850667646702</v>
      </c>
      <c r="F38" s="142">
        <f t="shared" si="1"/>
        <v>0.68847237535219896</v>
      </c>
      <c r="G38" s="142">
        <f t="shared" si="1"/>
        <v>0.39813793948303317</v>
      </c>
      <c r="H38" s="142">
        <f t="shared" si="1"/>
        <v>0.19355629057944385</v>
      </c>
      <c r="I38" s="142">
        <f t="shared" si="1"/>
        <v>0.34301114786230552</v>
      </c>
      <c r="J38" s="142">
        <f t="shared" si="1"/>
        <v>4.1516599289476908</v>
      </c>
      <c r="K38" s="142">
        <f t="shared" si="1"/>
        <v>0.11882886193801299</v>
      </c>
      <c r="L38" s="142">
        <f t="shared" si="1"/>
        <v>0.23765772387602599</v>
      </c>
      <c r="M38" s="142">
        <f t="shared" si="1"/>
        <v>0.31238515251745685</v>
      </c>
      <c r="N38" s="142">
        <f t="shared" si="1"/>
        <v>4.0426313855200298E-2</v>
      </c>
      <c r="O38" s="142">
        <f t="shared" si="1"/>
        <v>0.29768467475192945</v>
      </c>
      <c r="P38" s="142">
        <f t="shared" si="1"/>
        <v>3.0209481808158767</v>
      </c>
      <c r="Q38" s="142">
        <f t="shared" si="1"/>
        <v>2.8371922087467842</v>
      </c>
      <c r="R38" s="142">
        <f t="shared" si="1"/>
        <v>1.5827514394217812</v>
      </c>
      <c r="S38" s="427"/>
      <c r="T38" s="427"/>
      <c r="U38" s="427"/>
      <c r="V38" s="427"/>
      <c r="W38" s="427"/>
      <c r="X38" s="427"/>
      <c r="Y38" s="427"/>
      <c r="Z38" s="427"/>
      <c r="AA38" s="427"/>
      <c r="AB38" s="427"/>
      <c r="AC38" s="427"/>
      <c r="AD38" s="427"/>
      <c r="AE38" s="427"/>
      <c r="AF38" s="427"/>
      <c r="AG38" s="427"/>
      <c r="AH38" s="427"/>
    </row>
    <row r="39" spans="2:34">
      <c r="B39" s="190" t="s">
        <v>9</v>
      </c>
      <c r="C39" s="140">
        <v>100</v>
      </c>
      <c r="D39" s="142">
        <f t="shared" si="1"/>
        <v>94.76878761380587</v>
      </c>
      <c r="E39" s="142">
        <f t="shared" si="1"/>
        <v>1.8023764209659996</v>
      </c>
      <c r="F39" s="142">
        <f t="shared" si="1"/>
        <v>0.21398076230646573</v>
      </c>
      <c r="G39" s="142">
        <f t="shared" si="1"/>
        <v>0.46396790288565404</v>
      </c>
      <c r="H39" s="142">
        <f t="shared" si="1"/>
        <v>0.73967388508821563</v>
      </c>
      <c r="I39" s="142">
        <f t="shared" si="1"/>
        <v>0.42076024895838693</v>
      </c>
      <c r="J39" s="142">
        <f t="shared" si="1"/>
        <v>7.2012756545445184E-3</v>
      </c>
      <c r="K39" s="142">
        <f t="shared" si="1"/>
        <v>6.3782727225965744E-2</v>
      </c>
      <c r="L39" s="142">
        <f t="shared" si="1"/>
        <v>4.1150146597397248E-3</v>
      </c>
      <c r="M39" s="142">
        <f t="shared" si="1"/>
        <v>8.230029319479451E-2</v>
      </c>
      <c r="N39" s="142">
        <f t="shared" si="1"/>
        <v>8.2300293194794497E-3</v>
      </c>
      <c r="O39" s="142">
        <f t="shared" si="1"/>
        <v>2.6747595288308217E-2</v>
      </c>
      <c r="P39" s="142">
        <f t="shared" si="1"/>
        <v>0.2108945013116609</v>
      </c>
      <c r="Q39" s="142">
        <f t="shared" si="1"/>
        <v>0.46499665655058897</v>
      </c>
      <c r="R39" s="142">
        <f t="shared" si="1"/>
        <v>0.72218507278432176</v>
      </c>
      <c r="S39" s="427"/>
      <c r="T39" s="427"/>
      <c r="U39" s="427"/>
      <c r="V39" s="427"/>
      <c r="W39" s="427"/>
      <c r="X39" s="427"/>
      <c r="Y39" s="427"/>
      <c r="Z39" s="427"/>
      <c r="AA39" s="427"/>
      <c r="AB39" s="427"/>
      <c r="AC39" s="427"/>
      <c r="AD39" s="427"/>
      <c r="AE39" s="427"/>
      <c r="AF39" s="427"/>
      <c r="AG39" s="427"/>
      <c r="AH39" s="427"/>
    </row>
    <row r="40" spans="2:34">
      <c r="B40" s="190" t="s">
        <v>10</v>
      </c>
      <c r="C40" s="140">
        <v>100</v>
      </c>
      <c r="D40" s="142">
        <f t="shared" si="1"/>
        <v>94.93409352442724</v>
      </c>
      <c r="E40" s="142">
        <f t="shared" si="1"/>
        <v>1.3678209017679674</v>
      </c>
      <c r="F40" s="142">
        <f t="shared" si="1"/>
        <v>0.39230044983784912</v>
      </c>
      <c r="G40" s="142">
        <f t="shared" si="1"/>
        <v>0.20138089758342925</v>
      </c>
      <c r="H40" s="142">
        <f t="shared" si="1"/>
        <v>0.16999686159640129</v>
      </c>
      <c r="I40" s="142">
        <f t="shared" si="1"/>
        <v>0.49168323046343765</v>
      </c>
      <c r="J40" s="142">
        <f t="shared" si="1"/>
        <v>1.3076681661261639E-2</v>
      </c>
      <c r="K40" s="142">
        <f t="shared" si="1"/>
        <v>3.3999372319280262E-2</v>
      </c>
      <c r="L40" s="142">
        <f t="shared" si="1"/>
        <v>3.6614708651532588E-2</v>
      </c>
      <c r="M40" s="142">
        <f t="shared" si="1"/>
        <v>0.13076681661261638</v>
      </c>
      <c r="N40" s="142">
        <f t="shared" si="1"/>
        <v>1.046134532900931E-2</v>
      </c>
      <c r="O40" s="142">
        <f t="shared" si="1"/>
        <v>7.3229417303065175E-2</v>
      </c>
      <c r="P40" s="142">
        <f t="shared" si="1"/>
        <v>0.6564494193953343</v>
      </c>
      <c r="Q40" s="142">
        <f t="shared" si="1"/>
        <v>1.0095198242493986</v>
      </c>
      <c r="R40" s="142">
        <f t="shared" si="1"/>
        <v>0.4786065488021759</v>
      </c>
      <c r="S40" s="427"/>
      <c r="T40" s="427"/>
      <c r="U40" s="427"/>
      <c r="V40" s="427"/>
      <c r="W40" s="427"/>
      <c r="X40" s="427"/>
      <c r="Y40" s="427"/>
      <c r="Z40" s="427"/>
      <c r="AA40" s="427"/>
      <c r="AB40" s="427"/>
      <c r="AC40" s="427"/>
      <c r="AD40" s="427"/>
      <c r="AE40" s="427"/>
      <c r="AF40" s="427"/>
      <c r="AG40" s="427"/>
      <c r="AH40" s="427"/>
    </row>
    <row r="41" spans="2:34">
      <c r="B41" s="190" t="s">
        <v>1087</v>
      </c>
      <c r="C41" s="140">
        <v>100</v>
      </c>
      <c r="D41" s="142">
        <f t="shared" si="1"/>
        <v>90.134672937152629</v>
      </c>
      <c r="E41" s="142">
        <f t="shared" si="1"/>
        <v>1.2184694313809319</v>
      </c>
      <c r="F41" s="142">
        <f t="shared" si="1"/>
        <v>2.4476271911073106</v>
      </c>
      <c r="G41" s="142">
        <f t="shared" si="1"/>
        <v>2.9927319367250962</v>
      </c>
      <c r="H41" s="142">
        <f t="shared" si="1"/>
        <v>0.16032492518170158</v>
      </c>
      <c r="I41" s="142">
        <f t="shared" si="1"/>
        <v>1.0260795211628901</v>
      </c>
      <c r="J41" s="142">
        <f t="shared" si="1"/>
        <v>1.0688328345446772E-2</v>
      </c>
      <c r="K41" s="142">
        <f t="shared" si="1"/>
        <v>6.4129970072680634E-2</v>
      </c>
      <c r="L41" s="142">
        <f t="shared" si="1"/>
        <v>0.1496365968362548</v>
      </c>
      <c r="M41" s="142">
        <f t="shared" si="1"/>
        <v>0.18170158187259514</v>
      </c>
      <c r="N41" s="142" t="str">
        <f t="shared" si="1"/>
        <v>-</v>
      </c>
      <c r="O41" s="142">
        <f t="shared" si="1"/>
        <v>2.1376656690893545E-2</v>
      </c>
      <c r="P41" s="142">
        <f t="shared" si="1"/>
        <v>5.3441641727233868E-2</v>
      </c>
      <c r="Q41" s="142">
        <f t="shared" si="1"/>
        <v>0.56648140230867894</v>
      </c>
      <c r="R41" s="142">
        <f t="shared" si="1"/>
        <v>0.97263787943565627</v>
      </c>
      <c r="S41" s="427"/>
      <c r="T41" s="427"/>
      <c r="U41" s="427"/>
      <c r="V41" s="427"/>
      <c r="W41" s="427"/>
      <c r="X41" s="427"/>
      <c r="Y41" s="427"/>
      <c r="Z41" s="427"/>
      <c r="AA41" s="427"/>
      <c r="AB41" s="427"/>
      <c r="AC41" s="427"/>
      <c r="AD41" s="427"/>
      <c r="AE41" s="427"/>
      <c r="AF41" s="427"/>
      <c r="AG41" s="427"/>
      <c r="AH41" s="427"/>
    </row>
    <row r="42" spans="2:34">
      <c r="B42" s="190" t="s">
        <v>957</v>
      </c>
      <c r="C42" s="140">
        <v>100</v>
      </c>
      <c r="D42" s="142">
        <f t="shared" si="1"/>
        <v>5.3048780487804876</v>
      </c>
      <c r="E42" s="142">
        <f t="shared" si="1"/>
        <v>0.54878048780487798</v>
      </c>
      <c r="F42" s="142">
        <f t="shared" si="1"/>
        <v>0.36585365853658541</v>
      </c>
      <c r="G42" s="142">
        <f t="shared" si="1"/>
        <v>0.3048780487804878</v>
      </c>
      <c r="H42" s="142">
        <f t="shared" si="1"/>
        <v>0.54878048780487798</v>
      </c>
      <c r="I42" s="142">
        <f t="shared" si="1"/>
        <v>0.36585365853658541</v>
      </c>
      <c r="J42" s="142" t="str">
        <f t="shared" si="1"/>
        <v>-</v>
      </c>
      <c r="K42" s="142">
        <f t="shared" si="1"/>
        <v>6.097560975609756E-2</v>
      </c>
      <c r="L42" s="142">
        <f t="shared" si="1"/>
        <v>6.097560975609756E-2</v>
      </c>
      <c r="M42" s="142">
        <f t="shared" si="1"/>
        <v>57.743902439024389</v>
      </c>
      <c r="N42" s="142">
        <f t="shared" si="1"/>
        <v>0.6097560975609756</v>
      </c>
      <c r="O42" s="142">
        <f t="shared" si="1"/>
        <v>1.7682926829268291</v>
      </c>
      <c r="P42" s="142">
        <f t="shared" si="1"/>
        <v>12.804878048780488</v>
      </c>
      <c r="Q42" s="142">
        <f t="shared" si="1"/>
        <v>13.841463414634148</v>
      </c>
      <c r="R42" s="142">
        <f t="shared" si="1"/>
        <v>5.6707317073170733</v>
      </c>
      <c r="S42" s="427"/>
      <c r="T42" s="427"/>
      <c r="U42" s="427"/>
      <c r="V42" s="427"/>
      <c r="W42" s="427"/>
      <c r="X42" s="427"/>
      <c r="Y42" s="427"/>
      <c r="Z42" s="427"/>
      <c r="AA42" s="427"/>
      <c r="AB42" s="427"/>
      <c r="AC42" s="427"/>
      <c r="AD42" s="427"/>
      <c r="AE42" s="427"/>
      <c r="AF42" s="427"/>
      <c r="AG42" s="427"/>
      <c r="AH42" s="427"/>
    </row>
    <row r="43" spans="2:34">
      <c r="B43" s="190" t="s">
        <v>958</v>
      </c>
      <c r="C43" s="140">
        <v>100</v>
      </c>
      <c r="D43" s="142">
        <f t="shared" si="1"/>
        <v>69.200524246395815</v>
      </c>
      <c r="E43" s="142">
        <f t="shared" si="1"/>
        <v>1.9659239842726082</v>
      </c>
      <c r="F43" s="142">
        <f t="shared" si="1"/>
        <v>2.490170380078637</v>
      </c>
      <c r="G43" s="142">
        <f t="shared" si="1"/>
        <v>1.0484927916120577</v>
      </c>
      <c r="H43" s="142">
        <f t="shared" si="1"/>
        <v>1.834862385321101</v>
      </c>
      <c r="I43" s="142">
        <f t="shared" si="1"/>
        <v>2.490170380078637</v>
      </c>
      <c r="J43" s="142">
        <f t="shared" si="1"/>
        <v>0.13106159895150721</v>
      </c>
      <c r="K43" s="142">
        <f t="shared" si="1"/>
        <v>0.39318479685452157</v>
      </c>
      <c r="L43" s="142">
        <f t="shared" si="1"/>
        <v>5.2424639580602879</v>
      </c>
      <c r="M43" s="142">
        <f t="shared" si="1"/>
        <v>1.1795543905635648</v>
      </c>
      <c r="N43" s="142" t="str">
        <f t="shared" si="1"/>
        <v>-</v>
      </c>
      <c r="O43" s="142">
        <f t="shared" si="1"/>
        <v>0.78636959370904314</v>
      </c>
      <c r="P43" s="142">
        <f t="shared" si="1"/>
        <v>5.3735255570117957</v>
      </c>
      <c r="Q43" s="142">
        <f t="shared" si="1"/>
        <v>4.3250327653997385</v>
      </c>
      <c r="R43" s="142">
        <f t="shared" si="1"/>
        <v>3.5386631716906947</v>
      </c>
      <c r="S43" s="427"/>
      <c r="T43" s="427"/>
      <c r="U43" s="427"/>
      <c r="V43" s="427"/>
      <c r="W43" s="427"/>
      <c r="X43" s="427"/>
      <c r="Y43" s="427"/>
      <c r="Z43" s="427"/>
      <c r="AA43" s="427"/>
      <c r="AB43" s="427"/>
      <c r="AC43" s="427"/>
      <c r="AD43" s="427"/>
      <c r="AE43" s="427"/>
      <c r="AF43" s="427"/>
      <c r="AG43" s="427"/>
      <c r="AH43" s="427"/>
    </row>
    <row r="44" spans="2:34">
      <c r="B44" s="190" t="s">
        <v>959</v>
      </c>
      <c r="C44" s="140">
        <v>100</v>
      </c>
      <c r="D44" s="142">
        <f t="shared" si="1"/>
        <v>50.929054054054056</v>
      </c>
      <c r="E44" s="142">
        <f t="shared" si="1"/>
        <v>1.5202702702702704</v>
      </c>
      <c r="F44" s="142">
        <f t="shared" si="1"/>
        <v>0.5067567567567568</v>
      </c>
      <c r="G44" s="142">
        <f t="shared" si="1"/>
        <v>0.5067567567567568</v>
      </c>
      <c r="H44" s="142" t="str">
        <f t="shared" si="1"/>
        <v>-</v>
      </c>
      <c r="I44" s="142">
        <f t="shared" si="1"/>
        <v>0.33783783783783783</v>
      </c>
      <c r="J44" s="142" t="str">
        <f t="shared" si="1"/>
        <v>-</v>
      </c>
      <c r="K44" s="142">
        <f t="shared" si="1"/>
        <v>8.4459459459459457E-2</v>
      </c>
      <c r="L44" s="142">
        <f t="shared" si="1"/>
        <v>38.175675675675677</v>
      </c>
      <c r="M44" s="142">
        <f t="shared" si="1"/>
        <v>0.42229729729729731</v>
      </c>
      <c r="N44" s="142">
        <f t="shared" si="1"/>
        <v>0.16891891891891891</v>
      </c>
      <c r="O44" s="142">
        <f t="shared" si="1"/>
        <v>0.16891891891891891</v>
      </c>
      <c r="P44" s="142">
        <f t="shared" si="1"/>
        <v>2.3648648648648649</v>
      </c>
      <c r="Q44" s="142">
        <f t="shared" si="1"/>
        <v>2.7871621621621623</v>
      </c>
      <c r="R44" s="142">
        <f t="shared" si="1"/>
        <v>2.0270270270270272</v>
      </c>
      <c r="S44" s="427"/>
      <c r="T44" s="427"/>
      <c r="U44" s="427"/>
      <c r="V44" s="427"/>
      <c r="W44" s="427"/>
      <c r="X44" s="427"/>
      <c r="Y44" s="427"/>
      <c r="Z44" s="427"/>
      <c r="AA44" s="427"/>
      <c r="AB44" s="427"/>
      <c r="AC44" s="427"/>
      <c r="AD44" s="427"/>
      <c r="AE44" s="427"/>
      <c r="AF44" s="427"/>
      <c r="AG44" s="427"/>
      <c r="AH44" s="427"/>
    </row>
    <row r="45" spans="2:34">
      <c r="B45" s="190" t="s">
        <v>960</v>
      </c>
      <c r="C45" s="140">
        <v>100</v>
      </c>
      <c r="D45" s="142">
        <f t="shared" si="1"/>
        <v>87.960802613159132</v>
      </c>
      <c r="E45" s="142">
        <f t="shared" si="1"/>
        <v>0.5132991133924405</v>
      </c>
      <c r="F45" s="142">
        <f t="shared" si="1"/>
        <v>0.83994400373308442</v>
      </c>
      <c r="G45" s="142">
        <f t="shared" si="1"/>
        <v>0.41997200186654221</v>
      </c>
      <c r="H45" s="142">
        <f t="shared" si="1"/>
        <v>0.32664489034064392</v>
      </c>
      <c r="I45" s="142">
        <f t="shared" si="1"/>
        <v>0.32664489034064392</v>
      </c>
      <c r="J45" s="142">
        <f t="shared" si="1"/>
        <v>9.3327111525898274E-2</v>
      </c>
      <c r="K45" s="142">
        <f t="shared" si="1"/>
        <v>9.3327111525898274E-2</v>
      </c>
      <c r="L45" s="142">
        <f t="shared" si="1"/>
        <v>1.4465702286514233</v>
      </c>
      <c r="M45" s="142">
        <f t="shared" si="1"/>
        <v>0.55996266915538961</v>
      </c>
      <c r="N45" s="142" t="str">
        <f t="shared" si="1"/>
        <v>-</v>
      </c>
      <c r="O45" s="142">
        <f t="shared" si="1"/>
        <v>0.27998133457769481</v>
      </c>
      <c r="P45" s="142">
        <f t="shared" si="1"/>
        <v>2.7531497900139992</v>
      </c>
      <c r="Q45" s="142">
        <f t="shared" si="1"/>
        <v>2.5198320111992532</v>
      </c>
      <c r="R45" s="142">
        <f t="shared" si="1"/>
        <v>1.8665422305179653</v>
      </c>
      <c r="S45" s="427"/>
      <c r="T45" s="427"/>
      <c r="U45" s="427"/>
      <c r="V45" s="427"/>
      <c r="W45" s="427"/>
      <c r="X45" s="427"/>
      <c r="Y45" s="427"/>
      <c r="Z45" s="427"/>
      <c r="AA45" s="427"/>
      <c r="AB45" s="427"/>
      <c r="AC45" s="427"/>
      <c r="AD45" s="427"/>
      <c r="AE45" s="427"/>
      <c r="AF45" s="427"/>
      <c r="AG45" s="427"/>
      <c r="AH45" s="427"/>
    </row>
    <row r="46" spans="2:34">
      <c r="B46" s="190" t="s">
        <v>961</v>
      </c>
      <c r="C46" s="140">
        <v>100</v>
      </c>
      <c r="D46" s="142">
        <f t="shared" si="1"/>
        <v>82.776617954070986</v>
      </c>
      <c r="E46" s="142">
        <f t="shared" si="1"/>
        <v>0.93945720250521914</v>
      </c>
      <c r="F46" s="142">
        <f t="shared" si="1"/>
        <v>0.52192066805845516</v>
      </c>
      <c r="G46" s="142">
        <f t="shared" si="1"/>
        <v>0.20876826722338201</v>
      </c>
      <c r="H46" s="142">
        <f t="shared" si="1"/>
        <v>0.31315240083507306</v>
      </c>
      <c r="I46" s="142">
        <f t="shared" si="1"/>
        <v>0.31315240083507306</v>
      </c>
      <c r="J46" s="142" t="str">
        <f t="shared" si="1"/>
        <v>-</v>
      </c>
      <c r="K46" s="142">
        <f t="shared" si="1"/>
        <v>0.52192066805845516</v>
      </c>
      <c r="L46" s="142">
        <f t="shared" si="1"/>
        <v>1.2526096033402923</v>
      </c>
      <c r="M46" s="142">
        <f t="shared" si="1"/>
        <v>7.620041753653445</v>
      </c>
      <c r="N46" s="142">
        <f t="shared" si="1"/>
        <v>0.10438413361169101</v>
      </c>
      <c r="O46" s="142">
        <f t="shared" si="1"/>
        <v>0.31315240083507306</v>
      </c>
      <c r="P46" s="142">
        <f t="shared" si="1"/>
        <v>1.9832985386221296</v>
      </c>
      <c r="Q46" s="142">
        <f t="shared" si="1"/>
        <v>1.5657620041753653</v>
      </c>
      <c r="R46" s="142">
        <f t="shared" si="1"/>
        <v>1.5657620041753653</v>
      </c>
      <c r="S46" s="427"/>
      <c r="T46" s="427"/>
      <c r="U46" s="427"/>
      <c r="V46" s="427"/>
      <c r="W46" s="427"/>
      <c r="X46" s="427"/>
      <c r="Y46" s="427"/>
      <c r="Z46" s="427"/>
      <c r="AA46" s="427"/>
      <c r="AB46" s="427"/>
      <c r="AC46" s="427"/>
      <c r="AD46" s="427"/>
      <c r="AE46" s="427"/>
      <c r="AF46" s="427"/>
      <c r="AG46" s="427"/>
      <c r="AH46" s="427"/>
    </row>
    <row r="47" spans="2:34">
      <c r="B47" s="190" t="s">
        <v>962</v>
      </c>
      <c r="C47" s="140">
        <v>100</v>
      </c>
      <c r="D47" s="142">
        <f t="shared" si="1"/>
        <v>37.853107344632768</v>
      </c>
      <c r="E47" s="142">
        <f t="shared" si="1"/>
        <v>1.6949152542372881</v>
      </c>
      <c r="F47" s="142">
        <f t="shared" si="1"/>
        <v>0.70621468926553677</v>
      </c>
      <c r="G47" s="142">
        <f t="shared" si="1"/>
        <v>0.42372881355932202</v>
      </c>
      <c r="H47" s="142">
        <f t="shared" si="1"/>
        <v>0.42372881355932202</v>
      </c>
      <c r="I47" s="142" t="str">
        <f t="shared" si="1"/>
        <v>-</v>
      </c>
      <c r="J47" s="142" t="str">
        <f t="shared" si="1"/>
        <v>-</v>
      </c>
      <c r="K47" s="142">
        <f t="shared" si="1"/>
        <v>42.655367231638422</v>
      </c>
      <c r="L47" s="142">
        <f t="shared" si="1"/>
        <v>0.2824858757062147</v>
      </c>
      <c r="M47" s="142">
        <f t="shared" si="1"/>
        <v>0.56497175141242939</v>
      </c>
      <c r="N47" s="142" t="str">
        <f t="shared" si="1"/>
        <v>-</v>
      </c>
      <c r="O47" s="142">
        <f t="shared" si="1"/>
        <v>0.56497175141242939</v>
      </c>
      <c r="P47" s="142">
        <f t="shared" si="1"/>
        <v>2.4011299435028248</v>
      </c>
      <c r="Q47" s="142">
        <f t="shared" si="1"/>
        <v>5.0847457627118651</v>
      </c>
      <c r="R47" s="142">
        <f t="shared" si="1"/>
        <v>7.3446327683615822</v>
      </c>
      <c r="S47" s="427"/>
      <c r="T47" s="427"/>
      <c r="U47" s="427"/>
      <c r="V47" s="427"/>
      <c r="W47" s="427"/>
      <c r="X47" s="427"/>
      <c r="Y47" s="427"/>
      <c r="Z47" s="427"/>
      <c r="AA47" s="427"/>
      <c r="AB47" s="427"/>
      <c r="AC47" s="427"/>
      <c r="AD47" s="427"/>
      <c r="AE47" s="427"/>
      <c r="AF47" s="427"/>
      <c r="AG47" s="427"/>
      <c r="AH47" s="427"/>
    </row>
    <row r="48" spans="2:34">
      <c r="B48" s="190" t="s">
        <v>963</v>
      </c>
      <c r="C48" s="140">
        <v>100</v>
      </c>
      <c r="D48" s="142">
        <f t="shared" si="1"/>
        <v>19.023779724655821</v>
      </c>
      <c r="E48" s="142">
        <f t="shared" si="1"/>
        <v>0.12515644555694619</v>
      </c>
      <c r="F48" s="142">
        <f t="shared" si="1"/>
        <v>0.12515644555694619</v>
      </c>
      <c r="G48" s="142">
        <f t="shared" si="1"/>
        <v>0.25031289111389238</v>
      </c>
      <c r="H48" s="142">
        <f t="shared" si="1"/>
        <v>0.37546933667083854</v>
      </c>
      <c r="I48" s="142">
        <f t="shared" si="1"/>
        <v>0.37546933667083854</v>
      </c>
      <c r="J48" s="142" t="str">
        <f t="shared" si="1"/>
        <v>-</v>
      </c>
      <c r="K48" s="142">
        <f t="shared" si="1"/>
        <v>64.080100125156449</v>
      </c>
      <c r="L48" s="142">
        <f t="shared" si="1"/>
        <v>0.25031289111389238</v>
      </c>
      <c r="M48" s="142">
        <f t="shared" si="1"/>
        <v>0.62578222778473092</v>
      </c>
      <c r="N48" s="142" t="str">
        <f t="shared" si="1"/>
        <v>-</v>
      </c>
      <c r="O48" s="142">
        <f t="shared" si="1"/>
        <v>0.12515644555694619</v>
      </c>
      <c r="P48" s="142">
        <f t="shared" si="1"/>
        <v>2.3779724655819776</v>
      </c>
      <c r="Q48" s="142">
        <f t="shared" si="1"/>
        <v>4.3804755944931166</v>
      </c>
      <c r="R48" s="142">
        <f t="shared" si="1"/>
        <v>7.8848560700876096</v>
      </c>
      <c r="S48" s="427"/>
      <c r="T48" s="427"/>
      <c r="U48" s="427"/>
      <c r="V48" s="427"/>
      <c r="W48" s="427"/>
      <c r="X48" s="427"/>
      <c r="Y48" s="427"/>
      <c r="Z48" s="427"/>
      <c r="AA48" s="427"/>
      <c r="AB48" s="427"/>
      <c r="AC48" s="427"/>
      <c r="AD48" s="427"/>
      <c r="AE48" s="427"/>
      <c r="AF48" s="427"/>
      <c r="AG48" s="427"/>
      <c r="AH48" s="427"/>
    </row>
    <row r="49" spans="2:34">
      <c r="B49" s="190" t="s">
        <v>964</v>
      </c>
      <c r="C49" s="140">
        <v>100</v>
      </c>
      <c r="D49" s="142">
        <f t="shared" si="1"/>
        <v>56.834532374100718</v>
      </c>
      <c r="E49" s="142">
        <f t="shared" si="1"/>
        <v>2.877697841726619</v>
      </c>
      <c r="F49" s="142">
        <f t="shared" si="1"/>
        <v>0.23980815347721821</v>
      </c>
      <c r="G49" s="142">
        <f t="shared" si="1"/>
        <v>0.23980815347721821</v>
      </c>
      <c r="H49" s="142">
        <f t="shared" si="1"/>
        <v>0.71942446043165476</v>
      </c>
      <c r="I49" s="142">
        <f t="shared" si="1"/>
        <v>1.4388489208633095</v>
      </c>
      <c r="J49" s="142">
        <f t="shared" si="1"/>
        <v>0.23980815347721821</v>
      </c>
      <c r="K49" s="142">
        <f t="shared" si="1"/>
        <v>17.026378896882495</v>
      </c>
      <c r="L49" s="142">
        <f t="shared" si="1"/>
        <v>0.23980815347721821</v>
      </c>
      <c r="M49" s="142">
        <f t="shared" si="1"/>
        <v>0.95923261390887282</v>
      </c>
      <c r="N49" s="142">
        <f t="shared" si="1"/>
        <v>0.23980815347721821</v>
      </c>
      <c r="O49" s="142">
        <f t="shared" si="1"/>
        <v>0.47961630695443641</v>
      </c>
      <c r="P49" s="142">
        <f t="shared" si="1"/>
        <v>8.393285371702639</v>
      </c>
      <c r="Q49" s="142">
        <f t="shared" si="1"/>
        <v>7.434052757793765</v>
      </c>
      <c r="R49" s="142">
        <f t="shared" si="1"/>
        <v>2.6378896882494005</v>
      </c>
      <c r="S49" s="427"/>
      <c r="T49" s="427"/>
      <c r="U49" s="427"/>
      <c r="V49" s="427"/>
      <c r="W49" s="427"/>
      <c r="X49" s="427"/>
      <c r="Y49" s="427"/>
      <c r="Z49" s="427"/>
      <c r="AA49" s="427"/>
      <c r="AB49" s="427"/>
      <c r="AC49" s="427"/>
      <c r="AD49" s="427"/>
      <c r="AE49" s="427"/>
      <c r="AF49" s="427"/>
      <c r="AG49" s="427"/>
      <c r="AH49" s="427"/>
    </row>
    <row r="50" spans="2:34">
      <c r="B50" s="190" t="s">
        <v>965</v>
      </c>
      <c r="C50" s="140">
        <v>100</v>
      </c>
      <c r="D50" s="142">
        <f t="shared" si="1"/>
        <v>89.16967509025271</v>
      </c>
      <c r="E50" s="142">
        <f t="shared" si="1"/>
        <v>1.0830324909747291</v>
      </c>
      <c r="F50" s="142">
        <f t="shared" si="1"/>
        <v>0.72202166064981954</v>
      </c>
      <c r="G50" s="142" t="str">
        <f t="shared" si="1"/>
        <v>-</v>
      </c>
      <c r="H50" s="142" t="str">
        <f t="shared" si="1"/>
        <v>-</v>
      </c>
      <c r="I50" s="142" t="str">
        <f t="shared" si="1"/>
        <v>-</v>
      </c>
      <c r="J50" s="142" t="str">
        <f t="shared" si="1"/>
        <v>-</v>
      </c>
      <c r="K50" s="142">
        <f t="shared" si="1"/>
        <v>0.72202166064981954</v>
      </c>
      <c r="L50" s="142">
        <f t="shared" si="1"/>
        <v>0.36101083032490977</v>
      </c>
      <c r="M50" s="142">
        <f t="shared" si="1"/>
        <v>0.36101083032490977</v>
      </c>
      <c r="N50" s="142" t="str">
        <f t="shared" si="1"/>
        <v>-</v>
      </c>
      <c r="O50" s="142">
        <f t="shared" si="1"/>
        <v>0.72202166064981954</v>
      </c>
      <c r="P50" s="142">
        <f t="shared" si="1"/>
        <v>2.5270758122743682</v>
      </c>
      <c r="Q50" s="142">
        <f t="shared" si="1"/>
        <v>2.1660649819494582</v>
      </c>
      <c r="R50" s="142">
        <f t="shared" si="1"/>
        <v>2.1660649819494582</v>
      </c>
      <c r="S50" s="427"/>
      <c r="T50" s="427"/>
      <c r="U50" s="427"/>
      <c r="V50" s="427"/>
      <c r="W50" s="427"/>
      <c r="X50" s="427"/>
      <c r="Y50" s="427"/>
      <c r="Z50" s="427"/>
      <c r="AA50" s="427"/>
      <c r="AB50" s="427"/>
      <c r="AC50" s="427"/>
      <c r="AD50" s="427"/>
      <c r="AE50" s="427"/>
      <c r="AF50" s="427"/>
      <c r="AG50" s="427"/>
      <c r="AH50" s="427"/>
    </row>
    <row r="51" spans="2:34">
      <c r="B51" s="190" t="s">
        <v>966</v>
      </c>
      <c r="C51" s="140">
        <v>100</v>
      </c>
      <c r="D51" s="142">
        <f t="shared" si="1"/>
        <v>86.497890295358644</v>
      </c>
      <c r="E51" s="142">
        <f t="shared" si="1"/>
        <v>1.2658227848101267</v>
      </c>
      <c r="F51" s="142">
        <f t="shared" si="1"/>
        <v>0.8438818565400843</v>
      </c>
      <c r="G51" s="142">
        <f t="shared" si="1"/>
        <v>0.42194092827004215</v>
      </c>
      <c r="H51" s="142" t="str">
        <f t="shared" si="1"/>
        <v>-</v>
      </c>
      <c r="I51" s="142">
        <f t="shared" si="1"/>
        <v>1.2658227848101267</v>
      </c>
      <c r="J51" s="142" t="str">
        <f t="shared" si="1"/>
        <v>-</v>
      </c>
      <c r="K51" s="142" t="str">
        <f t="shared" si="1"/>
        <v>-</v>
      </c>
      <c r="L51" s="142">
        <f t="shared" si="1"/>
        <v>0.42194092827004215</v>
      </c>
      <c r="M51" s="142">
        <f t="shared" si="1"/>
        <v>0.42194092827004215</v>
      </c>
      <c r="N51" s="142" t="str">
        <f t="shared" ref="E51:R56" si="2">IF(N27="-","-",N27/$C27*100)</f>
        <v>-</v>
      </c>
      <c r="O51" s="142">
        <f t="shared" si="2"/>
        <v>0.42194092827004215</v>
      </c>
      <c r="P51" s="142">
        <f t="shared" si="2"/>
        <v>2.109704641350211</v>
      </c>
      <c r="Q51" s="142">
        <f t="shared" si="2"/>
        <v>5.485232067510549</v>
      </c>
      <c r="R51" s="142">
        <f t="shared" si="2"/>
        <v>0.8438818565400843</v>
      </c>
      <c r="S51" s="427"/>
      <c r="T51" s="427"/>
      <c r="U51" s="427"/>
      <c r="V51" s="427"/>
      <c r="W51" s="427"/>
      <c r="X51" s="427"/>
      <c r="Y51" s="427"/>
      <c r="Z51" s="427"/>
      <c r="AA51" s="427"/>
      <c r="AB51" s="427"/>
      <c r="AC51" s="427"/>
      <c r="AD51" s="427"/>
      <c r="AE51" s="427"/>
      <c r="AF51" s="427"/>
      <c r="AG51" s="427"/>
      <c r="AH51" s="427"/>
    </row>
    <row r="52" spans="2:34">
      <c r="B52" s="190" t="s">
        <v>967</v>
      </c>
      <c r="C52" s="140">
        <v>100</v>
      </c>
      <c r="D52" s="142">
        <f t="shared" si="1"/>
        <v>85.051546391752581</v>
      </c>
      <c r="E52" s="142">
        <f t="shared" si="2"/>
        <v>2.0618556701030926</v>
      </c>
      <c r="F52" s="142" t="str">
        <f t="shared" si="2"/>
        <v>-</v>
      </c>
      <c r="G52" s="142" t="str">
        <f t="shared" si="2"/>
        <v>-</v>
      </c>
      <c r="H52" s="142" t="str">
        <f t="shared" si="2"/>
        <v>-</v>
      </c>
      <c r="I52" s="142" t="str">
        <f t="shared" si="2"/>
        <v>-</v>
      </c>
      <c r="J52" s="142" t="str">
        <f t="shared" si="2"/>
        <v>-</v>
      </c>
      <c r="K52" s="142">
        <f t="shared" si="2"/>
        <v>0.51546391752577314</v>
      </c>
      <c r="L52" s="142">
        <f t="shared" si="2"/>
        <v>6.7010309278350517</v>
      </c>
      <c r="M52" s="142" t="str">
        <f t="shared" si="2"/>
        <v>-</v>
      </c>
      <c r="N52" s="142" t="str">
        <f t="shared" si="2"/>
        <v>-</v>
      </c>
      <c r="O52" s="142" t="str">
        <f t="shared" si="2"/>
        <v>-</v>
      </c>
      <c r="P52" s="142">
        <f t="shared" si="2"/>
        <v>2.5773195876288657</v>
      </c>
      <c r="Q52" s="142">
        <f t="shared" si="2"/>
        <v>1.0309278350515463</v>
      </c>
      <c r="R52" s="142">
        <f t="shared" si="2"/>
        <v>2.0618556701030926</v>
      </c>
      <c r="S52" s="427"/>
      <c r="T52" s="427"/>
      <c r="U52" s="427"/>
      <c r="V52" s="427"/>
      <c r="W52" s="427"/>
      <c r="X52" s="427"/>
      <c r="Y52" s="427"/>
      <c r="Z52" s="427"/>
      <c r="AA52" s="427"/>
      <c r="AB52" s="427"/>
      <c r="AC52" s="427"/>
      <c r="AD52" s="427"/>
      <c r="AE52" s="427"/>
      <c r="AF52" s="427"/>
      <c r="AG52" s="427"/>
      <c r="AH52" s="427"/>
    </row>
    <row r="53" spans="2:34">
      <c r="B53" s="370" t="s">
        <v>968</v>
      </c>
      <c r="C53" s="140">
        <v>100</v>
      </c>
      <c r="D53" s="142">
        <f t="shared" si="1"/>
        <v>39.361702127659576</v>
      </c>
      <c r="E53" s="142">
        <f t="shared" si="2"/>
        <v>0.3546099290780142</v>
      </c>
      <c r="F53" s="142">
        <f t="shared" si="2"/>
        <v>1.0638297872340425</v>
      </c>
      <c r="G53" s="142" t="str">
        <f t="shared" si="2"/>
        <v>-</v>
      </c>
      <c r="H53" s="142">
        <f t="shared" si="2"/>
        <v>0.3546099290780142</v>
      </c>
      <c r="I53" s="142" t="str">
        <f t="shared" si="2"/>
        <v>-</v>
      </c>
      <c r="J53" s="142">
        <f t="shared" si="2"/>
        <v>0.3546099290780142</v>
      </c>
      <c r="K53" s="142">
        <f t="shared" si="2"/>
        <v>0.3546099290780142</v>
      </c>
      <c r="L53" s="142">
        <f t="shared" si="2"/>
        <v>48.581560283687942</v>
      </c>
      <c r="M53" s="142">
        <f t="shared" si="2"/>
        <v>0.70921985815602839</v>
      </c>
      <c r="N53" s="142" t="str">
        <f t="shared" si="2"/>
        <v>-</v>
      </c>
      <c r="O53" s="142" t="str">
        <f t="shared" si="2"/>
        <v>-</v>
      </c>
      <c r="P53" s="142">
        <f t="shared" si="2"/>
        <v>2.4822695035460995</v>
      </c>
      <c r="Q53" s="142">
        <f t="shared" si="2"/>
        <v>3.1914893617021276</v>
      </c>
      <c r="R53" s="142">
        <f t="shared" si="2"/>
        <v>3.1914893617021276</v>
      </c>
      <c r="S53" s="427"/>
      <c r="T53" s="427"/>
      <c r="U53" s="427"/>
      <c r="V53" s="427"/>
      <c r="W53" s="427"/>
      <c r="X53" s="427"/>
      <c r="Y53" s="427"/>
      <c r="Z53" s="427"/>
      <c r="AA53" s="427"/>
      <c r="AB53" s="427"/>
      <c r="AC53" s="427"/>
      <c r="AD53" s="427"/>
      <c r="AE53" s="427"/>
      <c r="AF53" s="427"/>
      <c r="AG53" s="427"/>
      <c r="AH53" s="427"/>
    </row>
    <row r="54" spans="2:34">
      <c r="B54" s="370" t="s">
        <v>969</v>
      </c>
      <c r="C54" s="140">
        <v>100</v>
      </c>
      <c r="D54" s="142">
        <f t="shared" si="1"/>
        <v>5.9405940594059405</v>
      </c>
      <c r="E54" s="142" t="str">
        <f t="shared" si="2"/>
        <v>-</v>
      </c>
      <c r="F54" s="142" t="str">
        <f t="shared" si="2"/>
        <v>-</v>
      </c>
      <c r="G54" s="142" t="str">
        <f t="shared" si="2"/>
        <v>-</v>
      </c>
      <c r="H54" s="142">
        <f t="shared" si="2"/>
        <v>0.33003300330033003</v>
      </c>
      <c r="I54" s="142" t="str">
        <f t="shared" si="2"/>
        <v>-</v>
      </c>
      <c r="J54" s="142" t="str">
        <f t="shared" si="2"/>
        <v>-</v>
      </c>
      <c r="K54" s="142">
        <f t="shared" si="2"/>
        <v>83.333333333333343</v>
      </c>
      <c r="L54" s="142">
        <f t="shared" si="2"/>
        <v>2.3102310231023102</v>
      </c>
      <c r="M54" s="142">
        <f t="shared" si="2"/>
        <v>0.49504950495049505</v>
      </c>
      <c r="N54" s="142">
        <f t="shared" si="2"/>
        <v>0.16501650165016502</v>
      </c>
      <c r="O54" s="142" t="str">
        <f t="shared" si="2"/>
        <v>-</v>
      </c>
      <c r="P54" s="142">
        <f t="shared" si="2"/>
        <v>1.1551155115511551</v>
      </c>
      <c r="Q54" s="142">
        <f t="shared" si="2"/>
        <v>2.4752475247524752</v>
      </c>
      <c r="R54" s="142">
        <f t="shared" si="2"/>
        <v>3.7953795379537953</v>
      </c>
      <c r="S54" s="427"/>
      <c r="T54" s="427"/>
      <c r="U54" s="427"/>
      <c r="V54" s="427"/>
      <c r="W54" s="427"/>
      <c r="X54" s="427"/>
      <c r="Y54" s="427"/>
      <c r="Z54" s="427"/>
      <c r="AA54" s="427"/>
      <c r="AB54" s="427"/>
      <c r="AC54" s="427"/>
      <c r="AD54" s="427"/>
      <c r="AE54" s="427"/>
      <c r="AF54" s="427"/>
      <c r="AG54" s="427"/>
      <c r="AH54" s="427"/>
    </row>
    <row r="55" spans="2:34">
      <c r="B55" s="370" t="s">
        <v>11</v>
      </c>
      <c r="C55" s="140">
        <v>100</v>
      </c>
      <c r="D55" s="142">
        <f t="shared" si="1"/>
        <v>37.809861073277034</v>
      </c>
      <c r="E55" s="142">
        <f t="shared" si="2"/>
        <v>1.8795968400980658</v>
      </c>
      <c r="F55" s="142">
        <f t="shared" si="2"/>
        <v>0.43584854263143558</v>
      </c>
      <c r="G55" s="142">
        <f t="shared" si="2"/>
        <v>0.98065922092072999</v>
      </c>
      <c r="H55" s="142">
        <f t="shared" si="2"/>
        <v>0.27240533914464721</v>
      </c>
      <c r="I55" s="142">
        <f t="shared" si="2"/>
        <v>1.470988831381095</v>
      </c>
      <c r="J55" s="142">
        <f t="shared" si="2"/>
        <v>2.7240533914464723E-2</v>
      </c>
      <c r="K55" s="142">
        <f t="shared" si="2"/>
        <v>17.188776900027243</v>
      </c>
      <c r="L55" s="142">
        <f t="shared" si="2"/>
        <v>6.4015254698992097</v>
      </c>
      <c r="M55" s="142">
        <f t="shared" si="2"/>
        <v>20.893489512394442</v>
      </c>
      <c r="N55" s="142">
        <f t="shared" si="2"/>
        <v>0.10896213565785889</v>
      </c>
      <c r="O55" s="142">
        <f t="shared" si="2"/>
        <v>0.87169708526287115</v>
      </c>
      <c r="P55" s="142">
        <f t="shared" si="2"/>
        <v>2.2337237809861072</v>
      </c>
      <c r="Q55" s="142">
        <f t="shared" si="2"/>
        <v>4.4129664941432853</v>
      </c>
      <c r="R55" s="142">
        <f t="shared" si="2"/>
        <v>5.0122582402615095</v>
      </c>
      <c r="S55" s="427"/>
      <c r="T55" s="427"/>
      <c r="U55" s="427"/>
      <c r="V55" s="427"/>
      <c r="W55" s="427"/>
      <c r="X55" s="427"/>
      <c r="Y55" s="427"/>
      <c r="Z55" s="427"/>
      <c r="AA55" s="427"/>
      <c r="AB55" s="427"/>
      <c r="AC55" s="427"/>
      <c r="AD55" s="427"/>
      <c r="AE55" s="427"/>
      <c r="AF55" s="427"/>
      <c r="AG55" s="427"/>
      <c r="AH55" s="427"/>
    </row>
    <row r="56" spans="2:34">
      <c r="B56" s="370" t="s">
        <v>12</v>
      </c>
      <c r="C56" s="140">
        <v>100</v>
      </c>
      <c r="D56" s="142">
        <f t="shared" si="1"/>
        <v>56.119489559164734</v>
      </c>
      <c r="E56" s="142">
        <f t="shared" si="2"/>
        <v>1.3921113689095126</v>
      </c>
      <c r="F56" s="142">
        <f t="shared" si="2"/>
        <v>0.6960556844547563</v>
      </c>
      <c r="G56" s="142">
        <f t="shared" si="2"/>
        <v>0.58004640371229699</v>
      </c>
      <c r="H56" s="142">
        <f t="shared" si="2"/>
        <v>0.34802784222737815</v>
      </c>
      <c r="I56" s="142">
        <f t="shared" si="2"/>
        <v>1.0730858468677493</v>
      </c>
      <c r="J56" s="142">
        <f t="shared" si="2"/>
        <v>0.37703016241299303</v>
      </c>
      <c r="K56" s="142">
        <f t="shared" si="2"/>
        <v>0.23201856148491878</v>
      </c>
      <c r="L56" s="142">
        <f t="shared" si="2"/>
        <v>0.43503480278422274</v>
      </c>
      <c r="M56" s="142">
        <f t="shared" si="2"/>
        <v>0.5510440835266821</v>
      </c>
      <c r="N56" s="142">
        <f t="shared" si="2"/>
        <v>0.23201856148491878</v>
      </c>
      <c r="O56" s="142">
        <f t="shared" si="2"/>
        <v>0.81206496519721572</v>
      </c>
      <c r="P56" s="142">
        <f t="shared" si="2"/>
        <v>3.074245939675174</v>
      </c>
      <c r="Q56" s="142">
        <f t="shared" si="2"/>
        <v>6.4095127610208813</v>
      </c>
      <c r="R56" s="142">
        <f t="shared" si="2"/>
        <v>27.668213457076568</v>
      </c>
      <c r="S56" s="427"/>
      <c r="T56" s="427"/>
      <c r="U56" s="427"/>
      <c r="V56" s="427"/>
      <c r="W56" s="427"/>
      <c r="X56" s="427"/>
      <c r="Y56" s="427"/>
      <c r="Z56" s="427"/>
      <c r="AA56" s="427"/>
      <c r="AB56" s="427"/>
      <c r="AC56" s="427"/>
      <c r="AD56" s="427"/>
      <c r="AE56" s="427"/>
      <c r="AF56" s="427"/>
      <c r="AG56" s="427"/>
      <c r="AH56" s="427"/>
    </row>
    <row r="58" spans="2:34" ht="30.75" customHeight="1">
      <c r="B58" s="700" t="s">
        <v>1288</v>
      </c>
      <c r="C58" s="700"/>
      <c r="D58" s="700"/>
      <c r="E58" s="700"/>
      <c r="F58" s="700"/>
      <c r="G58" s="700"/>
      <c r="H58" s="700"/>
      <c r="I58" s="700"/>
      <c r="J58" s="700"/>
      <c r="K58" s="700"/>
      <c r="L58" s="700"/>
      <c r="M58" s="700"/>
      <c r="N58" s="700"/>
      <c r="O58" s="700"/>
      <c r="P58" s="700"/>
      <c r="Q58" s="700"/>
      <c r="R58" s="700"/>
      <c r="S58" s="240"/>
      <c r="T58" s="240"/>
      <c r="U58" s="240"/>
      <c r="V58" s="240"/>
      <c r="W58" s="240"/>
      <c r="X58" s="240"/>
      <c r="Y58" s="240"/>
      <c r="Z58" s="240"/>
      <c r="AA58" s="240"/>
      <c r="AB58" s="240"/>
      <c r="AC58" s="240"/>
      <c r="AD58" s="240"/>
    </row>
    <row r="59" spans="2:34" ht="15" customHeight="1">
      <c r="B59" s="697" t="s">
        <v>1282</v>
      </c>
      <c r="C59" s="699"/>
      <c r="D59" s="699"/>
      <c r="E59" s="699"/>
      <c r="F59" s="699"/>
      <c r="G59" s="699"/>
      <c r="H59" s="699"/>
      <c r="I59" s="699"/>
      <c r="J59" s="699"/>
      <c r="K59" s="699"/>
      <c r="L59" s="699"/>
      <c r="M59" s="699"/>
      <c r="N59" s="699"/>
      <c r="O59" s="699"/>
      <c r="P59" s="699"/>
      <c r="Q59" s="699"/>
      <c r="R59" s="699"/>
      <c r="S59" s="242"/>
      <c r="T59" s="242"/>
      <c r="U59" s="242"/>
      <c r="V59" s="242"/>
      <c r="W59" s="242"/>
      <c r="X59" s="242"/>
      <c r="Y59" s="242"/>
      <c r="Z59" s="242"/>
      <c r="AA59" s="242"/>
      <c r="AB59" s="242"/>
      <c r="AC59" s="242"/>
      <c r="AD59" s="242"/>
    </row>
    <row r="60" spans="2:34">
      <c r="B60" s="398" t="s">
        <v>1098</v>
      </c>
    </row>
    <row r="61" spans="2:34">
      <c r="B61" s="712" t="s">
        <v>1245</v>
      </c>
      <c r="C61" s="720"/>
      <c r="D61" s="720"/>
      <c r="E61" s="720"/>
      <c r="F61" s="720"/>
    </row>
  </sheetData>
  <mergeCells count="10">
    <mergeCell ref="B61:F61"/>
    <mergeCell ref="B58:R58"/>
    <mergeCell ref="B59:R59"/>
    <mergeCell ref="B5:O5"/>
    <mergeCell ref="Q6:R6"/>
    <mergeCell ref="B33:R33"/>
    <mergeCell ref="R7:R8"/>
    <mergeCell ref="D7:Q7"/>
    <mergeCell ref="B7:B8"/>
    <mergeCell ref="C7:C8"/>
  </mergeCells>
  <hyperlinks>
    <hyperlink ref="B1" location="Cuprins!A1" display="Cuprins" xr:uid="{00000000-0004-0000-2400-000000000000}"/>
  </hyperlink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E260"/>
  <sheetViews>
    <sheetView zoomScaleNormal="100" workbookViewId="0">
      <selection activeCell="F22" sqref="F22"/>
    </sheetView>
  </sheetViews>
  <sheetFormatPr defaultColWidth="8.375" defaultRowHeight="15"/>
  <cols>
    <col min="1" max="1" width="1.75" style="72" customWidth="1"/>
    <col min="2" max="2" width="7.875" style="77" customWidth="1"/>
    <col min="3" max="3" width="33.25" style="72" customWidth="1"/>
    <col min="4" max="4" width="10.25" style="74" customWidth="1"/>
    <col min="5" max="5" width="11" style="72" customWidth="1"/>
    <col min="6" max="6" width="10.875" style="72" customWidth="1"/>
    <col min="7" max="7" width="9.5" style="72" customWidth="1"/>
    <col min="8" max="8" width="9" style="72" customWidth="1"/>
    <col min="9" max="9" width="8.625" style="72" customWidth="1"/>
    <col min="10" max="10" width="7.125" style="72" customWidth="1"/>
    <col min="11" max="11" width="10.5" style="72" customWidth="1"/>
    <col min="12" max="12" width="8.375" style="72"/>
    <col min="13" max="13" width="9.75" style="72" customWidth="1"/>
    <col min="14" max="14" width="10.125" style="72" customWidth="1"/>
    <col min="15" max="16345" width="8.375" style="72"/>
    <col min="16346" max="16384" width="10.5" style="72" customWidth="1"/>
  </cols>
  <sheetData>
    <row r="1" spans="1:25">
      <c r="B1" s="73" t="s">
        <v>0</v>
      </c>
    </row>
    <row r="3" spans="1:25" ht="18.75">
      <c r="B3" s="249" t="s">
        <v>1342</v>
      </c>
      <c r="C3" s="75"/>
      <c r="D3" s="76"/>
      <c r="E3" s="75"/>
      <c r="F3" s="75"/>
      <c r="G3" s="75"/>
      <c r="H3" s="75"/>
      <c r="I3" s="75"/>
    </row>
    <row r="4" spans="1:25" ht="14.25" customHeight="1">
      <c r="B4" s="249"/>
      <c r="C4" s="75"/>
      <c r="D4" s="76"/>
      <c r="E4" s="75"/>
      <c r="F4" s="75"/>
      <c r="G4" s="75"/>
      <c r="H4" s="75"/>
      <c r="I4" s="75"/>
    </row>
    <row r="5" spans="1:25" ht="18.75">
      <c r="B5" s="833" t="s">
        <v>1232</v>
      </c>
      <c r="C5" s="833"/>
      <c r="D5" s="833"/>
      <c r="E5" s="833"/>
      <c r="F5" s="833"/>
      <c r="G5" s="833"/>
      <c r="H5" s="833"/>
      <c r="I5" s="833"/>
      <c r="J5" s="833"/>
      <c r="K5" s="833"/>
      <c r="L5" s="833"/>
      <c r="M5" s="833"/>
      <c r="N5" s="833"/>
      <c r="O5" s="833"/>
    </row>
    <row r="6" spans="1:25" ht="18.75" customHeight="1">
      <c r="B6" s="834" t="s">
        <v>1032</v>
      </c>
      <c r="C6" s="834"/>
      <c r="D6" s="834"/>
      <c r="E6" s="834"/>
      <c r="F6" s="834"/>
      <c r="G6" s="834"/>
      <c r="H6" s="834"/>
      <c r="I6" s="834"/>
      <c r="J6" s="834"/>
      <c r="K6" s="834"/>
      <c r="L6" s="834"/>
      <c r="M6" s="834"/>
    </row>
    <row r="7" spans="1:25" ht="18.75" customHeight="1">
      <c r="B7" s="836" t="s">
        <v>1085</v>
      </c>
      <c r="C7" s="837" t="s">
        <v>1242</v>
      </c>
      <c r="D7" s="836" t="s">
        <v>1241</v>
      </c>
      <c r="E7" s="838" t="s">
        <v>1297</v>
      </c>
      <c r="F7" s="838"/>
      <c r="G7" s="838"/>
      <c r="H7" s="838"/>
      <c r="I7" s="838"/>
      <c r="J7" s="838"/>
      <c r="K7" s="838"/>
      <c r="L7" s="838"/>
      <c r="M7" s="837" t="s">
        <v>1040</v>
      </c>
      <c r="N7" s="382"/>
    </row>
    <row r="8" spans="1:25" ht="45.75" customHeight="1">
      <c r="B8" s="836"/>
      <c r="C8" s="837"/>
      <c r="D8" s="836"/>
      <c r="E8" s="629" t="s">
        <v>1033</v>
      </c>
      <c r="F8" s="629" t="s">
        <v>1034</v>
      </c>
      <c r="G8" s="629" t="s">
        <v>1035</v>
      </c>
      <c r="H8" s="629" t="s">
        <v>1036</v>
      </c>
      <c r="I8" s="629" t="s">
        <v>1037</v>
      </c>
      <c r="J8" s="629" t="s">
        <v>1038</v>
      </c>
      <c r="K8" s="629" t="s">
        <v>1039</v>
      </c>
      <c r="L8" s="629" t="s">
        <v>11</v>
      </c>
      <c r="M8" s="837"/>
      <c r="N8" s="388"/>
    </row>
    <row r="9" spans="1:25" s="374" customFormat="1" ht="15.75" customHeight="1">
      <c r="B9" s="375" t="s">
        <v>1065</v>
      </c>
      <c r="C9" s="375" t="s">
        <v>1066</v>
      </c>
      <c r="D9" s="376">
        <v>1</v>
      </c>
      <c r="E9" s="375">
        <v>2</v>
      </c>
      <c r="F9" s="375">
        <v>3</v>
      </c>
      <c r="G9" s="375">
        <v>4</v>
      </c>
      <c r="H9" s="375">
        <v>5</v>
      </c>
      <c r="I9" s="375">
        <v>6</v>
      </c>
      <c r="J9" s="375">
        <v>7</v>
      </c>
      <c r="K9" s="375">
        <v>8</v>
      </c>
      <c r="L9" s="375">
        <v>9</v>
      </c>
      <c r="M9" s="375">
        <v>10</v>
      </c>
      <c r="N9" s="382"/>
    </row>
    <row r="10" spans="1:25" s="77" customFormat="1">
      <c r="A10" s="72"/>
      <c r="B10" s="835" t="s">
        <v>4</v>
      </c>
      <c r="C10" s="835"/>
      <c r="D10" s="835"/>
      <c r="E10" s="835"/>
      <c r="F10" s="835"/>
      <c r="G10" s="835"/>
      <c r="H10" s="835"/>
      <c r="I10" s="835"/>
      <c r="J10" s="835"/>
      <c r="K10" s="835"/>
      <c r="L10" s="835"/>
      <c r="M10" s="835"/>
    </row>
    <row r="11" spans="1:25" ht="15" customHeight="1">
      <c r="A11" s="77"/>
      <c r="B11" s="829" t="s">
        <v>1091</v>
      </c>
      <c r="C11" s="238" t="s">
        <v>1050</v>
      </c>
      <c r="D11" s="630">
        <v>2107363</v>
      </c>
      <c r="E11" s="630">
        <v>1602897</v>
      </c>
      <c r="F11" s="630">
        <v>168566</v>
      </c>
      <c r="G11" s="630">
        <v>115939</v>
      </c>
      <c r="H11" s="630">
        <v>76299</v>
      </c>
      <c r="I11" s="630">
        <v>85282</v>
      </c>
      <c r="J11" s="630">
        <v>35021</v>
      </c>
      <c r="K11" s="630">
        <v>7656</v>
      </c>
      <c r="L11" s="630">
        <v>13000</v>
      </c>
      <c r="M11" s="630">
        <v>2703</v>
      </c>
      <c r="N11" s="389"/>
      <c r="O11" s="389"/>
      <c r="P11" s="389"/>
      <c r="Q11" s="389"/>
      <c r="R11" s="389"/>
      <c r="S11" s="389"/>
      <c r="T11" s="389"/>
      <c r="U11" s="389"/>
      <c r="V11" s="389"/>
      <c r="W11" s="389"/>
      <c r="X11" s="389"/>
      <c r="Y11" s="389"/>
    </row>
    <row r="12" spans="1:25" ht="18" customHeight="1">
      <c r="A12" s="77"/>
      <c r="B12" s="829"/>
      <c r="C12" s="456" t="s">
        <v>1105</v>
      </c>
      <c r="D12" s="457">
        <v>50123</v>
      </c>
      <c r="E12" s="457">
        <v>38414</v>
      </c>
      <c r="F12" s="457">
        <v>3492</v>
      </c>
      <c r="G12" s="457">
        <v>1839</v>
      </c>
      <c r="H12" s="457">
        <v>1075</v>
      </c>
      <c r="I12" s="457">
        <v>2130</v>
      </c>
      <c r="J12" s="457">
        <v>656</v>
      </c>
      <c r="K12" s="457">
        <v>2264</v>
      </c>
      <c r="L12" s="457">
        <v>171</v>
      </c>
      <c r="M12" s="457">
        <v>82</v>
      </c>
      <c r="N12" s="389"/>
      <c r="O12" s="389"/>
      <c r="P12" s="389"/>
      <c r="Q12" s="389"/>
      <c r="R12" s="389"/>
      <c r="S12" s="389"/>
      <c r="T12" s="389"/>
      <c r="U12" s="389"/>
      <c r="V12" s="389"/>
      <c r="W12" s="389"/>
      <c r="X12" s="389"/>
      <c r="Y12" s="389"/>
    </row>
    <row r="13" spans="1:25">
      <c r="B13" s="829"/>
      <c r="C13" s="239" t="s">
        <v>1042</v>
      </c>
      <c r="D13" s="457">
        <v>193198</v>
      </c>
      <c r="E13" s="457">
        <v>153933</v>
      </c>
      <c r="F13" s="457">
        <v>13698</v>
      </c>
      <c r="G13" s="457">
        <v>6794</v>
      </c>
      <c r="H13" s="457">
        <v>4220</v>
      </c>
      <c r="I13" s="457">
        <v>8338</v>
      </c>
      <c r="J13" s="457">
        <v>2592</v>
      </c>
      <c r="K13" s="457">
        <v>2644</v>
      </c>
      <c r="L13" s="457">
        <v>672</v>
      </c>
      <c r="M13" s="457">
        <v>307</v>
      </c>
      <c r="N13" s="389"/>
      <c r="O13" s="389"/>
      <c r="P13" s="389"/>
      <c r="Q13" s="389"/>
      <c r="R13" s="389"/>
      <c r="S13" s="389"/>
      <c r="T13" s="389"/>
      <c r="U13" s="389"/>
      <c r="V13" s="389"/>
      <c r="W13" s="389"/>
    </row>
    <row r="14" spans="1:25">
      <c r="B14" s="829"/>
      <c r="C14" s="239" t="s">
        <v>1043</v>
      </c>
      <c r="D14" s="457">
        <v>478773</v>
      </c>
      <c r="E14" s="457">
        <v>398998</v>
      </c>
      <c r="F14" s="457">
        <v>19173</v>
      </c>
      <c r="G14" s="457">
        <v>17998</v>
      </c>
      <c r="H14" s="457">
        <v>9454</v>
      </c>
      <c r="I14" s="457">
        <v>22932</v>
      </c>
      <c r="J14" s="457">
        <v>6542</v>
      </c>
      <c r="K14" s="457">
        <v>2012</v>
      </c>
      <c r="L14" s="457">
        <v>1361</v>
      </c>
      <c r="M14" s="457">
        <v>303</v>
      </c>
      <c r="N14" s="389"/>
      <c r="O14" s="389"/>
      <c r="P14" s="389"/>
      <c r="Q14" s="389"/>
      <c r="R14" s="389"/>
      <c r="S14" s="389"/>
      <c r="T14" s="389"/>
      <c r="U14" s="389"/>
      <c r="V14" s="389"/>
      <c r="W14" s="389"/>
    </row>
    <row r="15" spans="1:25">
      <c r="B15" s="829"/>
      <c r="C15" s="239" t="s">
        <v>1044</v>
      </c>
      <c r="D15" s="457">
        <v>268844</v>
      </c>
      <c r="E15" s="457">
        <v>211725</v>
      </c>
      <c r="F15" s="457">
        <v>14704</v>
      </c>
      <c r="G15" s="457">
        <v>14627</v>
      </c>
      <c r="H15" s="457">
        <v>9789</v>
      </c>
      <c r="I15" s="457">
        <v>10485</v>
      </c>
      <c r="J15" s="457">
        <v>4237</v>
      </c>
      <c r="K15" s="457">
        <v>289</v>
      </c>
      <c r="L15" s="457">
        <v>2719</v>
      </c>
      <c r="M15" s="457">
        <v>269</v>
      </c>
      <c r="N15" s="389"/>
      <c r="O15" s="389"/>
      <c r="P15" s="389"/>
      <c r="Q15" s="389"/>
      <c r="R15" s="389"/>
      <c r="S15" s="389"/>
      <c r="T15" s="389"/>
      <c r="U15" s="389"/>
      <c r="V15" s="389"/>
      <c r="W15" s="389"/>
    </row>
    <row r="16" spans="1:25">
      <c r="B16" s="829"/>
      <c r="C16" s="239" t="s">
        <v>1045</v>
      </c>
      <c r="D16" s="457">
        <v>427548</v>
      </c>
      <c r="E16" s="457">
        <v>334538</v>
      </c>
      <c r="F16" s="457">
        <v>23621</v>
      </c>
      <c r="G16" s="457">
        <v>25818</v>
      </c>
      <c r="H16" s="457">
        <v>14557</v>
      </c>
      <c r="I16" s="457">
        <v>19053</v>
      </c>
      <c r="J16" s="457">
        <v>7621</v>
      </c>
      <c r="K16" s="457">
        <v>252</v>
      </c>
      <c r="L16" s="457">
        <v>1675</v>
      </c>
      <c r="M16" s="457">
        <v>413</v>
      </c>
      <c r="N16" s="389"/>
      <c r="O16" s="389"/>
      <c r="P16" s="389"/>
      <c r="Q16" s="389"/>
      <c r="R16" s="389"/>
      <c r="S16" s="389"/>
      <c r="T16" s="389"/>
      <c r="U16" s="389"/>
      <c r="V16" s="389"/>
      <c r="W16" s="389"/>
    </row>
    <row r="17" spans="1:31" ht="18.75" customHeight="1">
      <c r="B17" s="829"/>
      <c r="C17" s="239" t="s">
        <v>1046</v>
      </c>
      <c r="D17" s="457">
        <v>281424</v>
      </c>
      <c r="E17" s="457">
        <v>201593</v>
      </c>
      <c r="F17" s="457">
        <v>25306</v>
      </c>
      <c r="G17" s="457">
        <v>21782</v>
      </c>
      <c r="H17" s="457">
        <v>14147</v>
      </c>
      <c r="I17" s="457">
        <v>10441</v>
      </c>
      <c r="J17" s="457">
        <v>5770</v>
      </c>
      <c r="K17" s="457">
        <v>97</v>
      </c>
      <c r="L17" s="457">
        <v>1933</v>
      </c>
      <c r="M17" s="457">
        <v>355</v>
      </c>
      <c r="N17" s="389"/>
      <c r="O17" s="389"/>
      <c r="P17" s="389"/>
      <c r="Q17" s="389"/>
      <c r="R17" s="389"/>
      <c r="S17" s="389"/>
      <c r="T17" s="389"/>
      <c r="U17" s="389"/>
      <c r="V17" s="389"/>
      <c r="W17" s="389"/>
    </row>
    <row r="18" spans="1:31">
      <c r="B18" s="829"/>
      <c r="C18" s="409" t="s">
        <v>1047</v>
      </c>
      <c r="D18" s="631">
        <v>402344</v>
      </c>
      <c r="E18" s="631">
        <v>261390</v>
      </c>
      <c r="F18" s="631">
        <v>66550</v>
      </c>
      <c r="G18" s="631">
        <v>26863</v>
      </c>
      <c r="H18" s="631">
        <v>22794</v>
      </c>
      <c r="I18" s="631">
        <v>11831</v>
      </c>
      <c r="J18" s="631">
        <v>7539</v>
      </c>
      <c r="K18" s="631">
        <v>95</v>
      </c>
      <c r="L18" s="631">
        <v>4331</v>
      </c>
      <c r="M18" s="631">
        <v>951</v>
      </c>
      <c r="N18" s="389"/>
      <c r="O18" s="389"/>
      <c r="P18" s="389"/>
      <c r="Q18" s="389"/>
      <c r="R18" s="389"/>
      <c r="S18" s="389"/>
      <c r="T18" s="389"/>
      <c r="U18" s="389"/>
      <c r="V18" s="389"/>
      <c r="W18" s="389"/>
    </row>
    <row r="19" spans="1:31">
      <c r="B19" s="829"/>
      <c r="C19" s="410" t="s">
        <v>1048</v>
      </c>
      <c r="D19" s="631">
        <v>5109</v>
      </c>
      <c r="E19" s="632">
        <v>2306</v>
      </c>
      <c r="F19" s="632">
        <v>2022</v>
      </c>
      <c r="G19" s="632">
        <v>218</v>
      </c>
      <c r="H19" s="632">
        <v>263</v>
      </c>
      <c r="I19" s="632">
        <v>72</v>
      </c>
      <c r="J19" s="632">
        <v>64</v>
      </c>
      <c r="K19" s="632">
        <v>3</v>
      </c>
      <c r="L19" s="632">
        <v>138</v>
      </c>
      <c r="M19" s="632">
        <v>23</v>
      </c>
      <c r="N19" s="389"/>
      <c r="O19" s="389"/>
      <c r="P19" s="389"/>
      <c r="Q19" s="389"/>
      <c r="R19" s="389"/>
      <c r="S19" s="389"/>
      <c r="T19" s="389"/>
      <c r="U19" s="389"/>
      <c r="V19" s="389"/>
      <c r="W19" s="389"/>
      <c r="X19" s="77"/>
      <c r="Y19" s="77"/>
      <c r="Z19" s="77"/>
      <c r="AA19" s="77"/>
      <c r="AB19" s="77"/>
      <c r="AC19" s="77"/>
      <c r="AD19" s="77"/>
      <c r="AE19" s="77"/>
    </row>
    <row r="20" spans="1:31" ht="15" customHeight="1">
      <c r="A20" s="77"/>
      <c r="B20" s="830" t="s">
        <v>1049</v>
      </c>
      <c r="C20" s="411" t="s">
        <v>1050</v>
      </c>
      <c r="D20" s="633">
        <v>305993</v>
      </c>
      <c r="E20" s="633">
        <v>244703</v>
      </c>
      <c r="F20" s="633">
        <v>24479</v>
      </c>
      <c r="G20" s="633">
        <v>9864</v>
      </c>
      <c r="H20" s="633">
        <v>7224</v>
      </c>
      <c r="I20" s="633">
        <v>12096</v>
      </c>
      <c r="J20" s="633">
        <v>4001</v>
      </c>
      <c r="K20" s="633">
        <v>1676</v>
      </c>
      <c r="L20" s="633">
        <v>1432</v>
      </c>
      <c r="M20" s="633">
        <v>518</v>
      </c>
      <c r="N20" s="389"/>
      <c r="O20" s="389"/>
      <c r="P20" s="389"/>
      <c r="Q20" s="389"/>
      <c r="R20" s="389"/>
      <c r="S20" s="389"/>
      <c r="T20" s="389"/>
      <c r="U20" s="389"/>
      <c r="V20" s="389"/>
      <c r="W20" s="389"/>
    </row>
    <row r="21" spans="1:31" ht="15" customHeight="1">
      <c r="A21" s="77"/>
      <c r="B21" s="831"/>
      <c r="C21" s="456" t="s">
        <v>1105</v>
      </c>
      <c r="D21" s="457">
        <v>41095</v>
      </c>
      <c r="E21" s="457">
        <v>32631</v>
      </c>
      <c r="F21" s="457">
        <v>3280</v>
      </c>
      <c r="G21" s="457">
        <v>1465</v>
      </c>
      <c r="H21" s="457">
        <v>936</v>
      </c>
      <c r="I21" s="457">
        <v>1619</v>
      </c>
      <c r="J21" s="457">
        <v>492</v>
      </c>
      <c r="K21" s="457">
        <v>443</v>
      </c>
      <c r="L21" s="457">
        <v>155</v>
      </c>
      <c r="M21" s="457">
        <v>74</v>
      </c>
      <c r="N21" s="389"/>
      <c r="O21" s="389"/>
      <c r="P21" s="389"/>
      <c r="Q21" s="389"/>
      <c r="R21" s="389"/>
      <c r="S21" s="389"/>
      <c r="T21" s="389"/>
      <c r="U21" s="389"/>
      <c r="V21" s="389"/>
      <c r="W21" s="389"/>
      <c r="X21" s="389"/>
      <c r="Y21" s="389"/>
    </row>
    <row r="22" spans="1:31">
      <c r="B22" s="830"/>
      <c r="C22" s="412" t="s">
        <v>1042</v>
      </c>
      <c r="D22" s="634">
        <v>159867</v>
      </c>
      <c r="E22" s="634">
        <v>127975</v>
      </c>
      <c r="F22" s="634">
        <v>12808</v>
      </c>
      <c r="G22" s="634">
        <v>4915</v>
      </c>
      <c r="H22" s="634">
        <v>3716</v>
      </c>
      <c r="I22" s="634">
        <v>6475</v>
      </c>
      <c r="J22" s="634">
        <v>2077</v>
      </c>
      <c r="K22" s="634">
        <v>1010</v>
      </c>
      <c r="L22" s="634">
        <v>595</v>
      </c>
      <c r="M22" s="634">
        <v>296</v>
      </c>
      <c r="N22" s="389"/>
      <c r="O22" s="389"/>
      <c r="P22" s="389"/>
      <c r="Q22" s="389"/>
      <c r="R22" s="389"/>
      <c r="S22" s="389"/>
      <c r="T22" s="389"/>
      <c r="U22" s="389"/>
      <c r="V22" s="389"/>
      <c r="W22" s="389"/>
    </row>
    <row r="23" spans="1:31">
      <c r="B23" s="830"/>
      <c r="C23" s="412" t="s">
        <v>1051</v>
      </c>
      <c r="D23" s="634">
        <v>88675</v>
      </c>
      <c r="E23" s="634">
        <v>71336</v>
      </c>
      <c r="F23" s="634">
        <v>6980</v>
      </c>
      <c r="G23" s="634">
        <v>2754</v>
      </c>
      <c r="H23" s="634">
        <v>2147</v>
      </c>
      <c r="I23" s="634">
        <v>3549</v>
      </c>
      <c r="J23" s="634">
        <v>1222</v>
      </c>
      <c r="K23" s="634">
        <v>210</v>
      </c>
      <c r="L23" s="634">
        <v>360</v>
      </c>
      <c r="M23" s="634">
        <v>117</v>
      </c>
      <c r="N23" s="389"/>
      <c r="O23" s="389"/>
      <c r="P23" s="389"/>
      <c r="Q23" s="389"/>
      <c r="R23" s="389"/>
      <c r="S23" s="389"/>
      <c r="T23" s="389"/>
      <c r="U23" s="389"/>
      <c r="V23" s="389"/>
      <c r="W23" s="389"/>
    </row>
    <row r="24" spans="1:31">
      <c r="B24" s="830"/>
      <c r="C24" s="412" t="s">
        <v>1052</v>
      </c>
      <c r="D24" s="634">
        <v>14506</v>
      </c>
      <c r="E24" s="634">
        <v>11286</v>
      </c>
      <c r="F24" s="634">
        <v>1280</v>
      </c>
      <c r="G24" s="634">
        <v>600</v>
      </c>
      <c r="H24" s="634">
        <v>388</v>
      </c>
      <c r="I24" s="634">
        <v>409</v>
      </c>
      <c r="J24" s="634">
        <v>196</v>
      </c>
      <c r="K24" s="634">
        <v>12</v>
      </c>
      <c r="L24" s="634">
        <v>305</v>
      </c>
      <c r="M24" s="634">
        <v>30</v>
      </c>
      <c r="N24" s="389"/>
      <c r="O24" s="389"/>
      <c r="P24" s="389"/>
      <c r="Q24" s="389"/>
      <c r="R24" s="389"/>
      <c r="S24" s="389"/>
      <c r="T24" s="389"/>
      <c r="U24" s="389"/>
      <c r="V24" s="389"/>
      <c r="W24" s="389"/>
    </row>
    <row r="25" spans="1:31">
      <c r="B25" s="830"/>
      <c r="C25" s="412" t="s">
        <v>1045</v>
      </c>
      <c r="D25" s="634">
        <v>1319</v>
      </c>
      <c r="E25" s="634">
        <v>1068</v>
      </c>
      <c r="F25" s="634">
        <v>99</v>
      </c>
      <c r="G25" s="634">
        <v>70</v>
      </c>
      <c r="H25" s="634">
        <v>22</v>
      </c>
      <c r="I25" s="634">
        <v>37</v>
      </c>
      <c r="J25" s="634">
        <v>11</v>
      </c>
      <c r="K25" s="634" t="s">
        <v>1029</v>
      </c>
      <c r="L25" s="634">
        <v>11</v>
      </c>
      <c r="M25" s="634">
        <v>1</v>
      </c>
      <c r="N25" s="389"/>
      <c r="O25" s="389"/>
      <c r="P25" s="389"/>
      <c r="Q25" s="389"/>
      <c r="R25" s="389"/>
      <c r="S25" s="389"/>
      <c r="T25" s="389"/>
      <c r="U25" s="389"/>
      <c r="V25" s="389"/>
      <c r="W25" s="389"/>
    </row>
    <row r="26" spans="1:31" ht="18.75" customHeight="1">
      <c r="B26" s="830"/>
      <c r="C26" s="412" t="s">
        <v>1046</v>
      </c>
      <c r="D26" s="634">
        <v>531</v>
      </c>
      <c r="E26" s="634">
        <v>407</v>
      </c>
      <c r="F26" s="634">
        <v>32</v>
      </c>
      <c r="G26" s="634">
        <v>60</v>
      </c>
      <c r="H26" s="634">
        <v>15</v>
      </c>
      <c r="I26" s="634">
        <v>7</v>
      </c>
      <c r="J26" s="634">
        <v>3</v>
      </c>
      <c r="K26" s="634">
        <v>1</v>
      </c>
      <c r="L26" s="634">
        <v>6</v>
      </c>
      <c r="M26" s="634" t="s">
        <v>1029</v>
      </c>
      <c r="N26" s="389"/>
      <c r="O26" s="389"/>
      <c r="P26" s="389"/>
      <c r="Q26" s="389"/>
      <c r="R26" s="389"/>
      <c r="S26" s="389"/>
      <c r="T26" s="389"/>
      <c r="U26" s="389"/>
      <c r="V26" s="389"/>
      <c r="W26" s="389"/>
    </row>
    <row r="27" spans="1:31" ht="18.75" customHeight="1">
      <c r="B27" s="830"/>
      <c r="C27" s="412" t="s">
        <v>1047</v>
      </c>
      <c r="D27" s="413" t="s">
        <v>1029</v>
      </c>
      <c r="E27" s="413" t="s">
        <v>1029</v>
      </c>
      <c r="F27" s="413" t="s">
        <v>1029</v>
      </c>
      <c r="G27" s="413" t="s">
        <v>1029</v>
      </c>
      <c r="H27" s="413" t="s">
        <v>1029</v>
      </c>
      <c r="I27" s="413" t="s">
        <v>1029</v>
      </c>
      <c r="J27" s="413" t="s">
        <v>1029</v>
      </c>
      <c r="K27" s="413" t="s">
        <v>1029</v>
      </c>
      <c r="L27" s="413" t="s">
        <v>1029</v>
      </c>
      <c r="M27" s="413" t="s">
        <v>1029</v>
      </c>
      <c r="N27" s="389"/>
      <c r="O27" s="389"/>
      <c r="P27" s="389"/>
      <c r="Q27" s="389"/>
      <c r="R27" s="389"/>
      <c r="S27" s="389"/>
      <c r="T27" s="389"/>
      <c r="U27" s="389"/>
      <c r="V27" s="389"/>
      <c r="W27" s="389"/>
    </row>
    <row r="28" spans="1:31">
      <c r="B28" s="830"/>
      <c r="C28" s="412" t="s">
        <v>1053</v>
      </c>
      <c r="D28" s="413" t="s">
        <v>1029</v>
      </c>
      <c r="E28" s="414" t="s">
        <v>1029</v>
      </c>
      <c r="F28" s="414" t="s">
        <v>1029</v>
      </c>
      <c r="G28" s="414" t="s">
        <v>1029</v>
      </c>
      <c r="H28" s="414" t="s">
        <v>1029</v>
      </c>
      <c r="I28" s="414" t="s">
        <v>1029</v>
      </c>
      <c r="J28" s="414" t="s">
        <v>1029</v>
      </c>
      <c r="K28" s="414" t="s">
        <v>1029</v>
      </c>
      <c r="L28" s="414" t="s">
        <v>1029</v>
      </c>
      <c r="M28" s="414" t="s">
        <v>1029</v>
      </c>
      <c r="N28" s="389"/>
      <c r="O28" s="389"/>
      <c r="P28" s="389"/>
      <c r="Q28" s="389"/>
      <c r="R28" s="389"/>
      <c r="S28" s="389"/>
      <c r="T28" s="389"/>
      <c r="U28" s="389"/>
      <c r="V28" s="389"/>
      <c r="W28" s="389"/>
      <c r="X28" s="77"/>
      <c r="Y28" s="77"/>
      <c r="Z28" s="77"/>
      <c r="AA28" s="77"/>
      <c r="AB28" s="77"/>
      <c r="AC28" s="77"/>
      <c r="AD28" s="77"/>
      <c r="AE28" s="77"/>
    </row>
    <row r="29" spans="1:31" ht="15.75" customHeight="1">
      <c r="A29" s="77"/>
      <c r="B29" s="828" t="s">
        <v>1054</v>
      </c>
      <c r="C29" s="78" t="s">
        <v>1055</v>
      </c>
      <c r="D29" s="79">
        <v>219015</v>
      </c>
      <c r="E29" s="79">
        <v>175170</v>
      </c>
      <c r="F29" s="79">
        <v>15894</v>
      </c>
      <c r="G29" s="79">
        <v>8258</v>
      </c>
      <c r="H29" s="79">
        <v>4718</v>
      </c>
      <c r="I29" s="79">
        <v>8421</v>
      </c>
      <c r="J29" s="79">
        <v>2823</v>
      </c>
      <c r="K29" s="79">
        <v>1237</v>
      </c>
      <c r="L29" s="79">
        <v>2200</v>
      </c>
      <c r="M29" s="79">
        <v>294</v>
      </c>
      <c r="N29" s="389"/>
      <c r="O29" s="389"/>
      <c r="P29" s="389"/>
      <c r="Q29" s="389"/>
      <c r="R29" s="389"/>
      <c r="S29" s="389"/>
      <c r="T29" s="389"/>
      <c r="U29" s="389"/>
      <c r="V29" s="389"/>
      <c r="W29" s="389"/>
    </row>
    <row r="30" spans="1:31" ht="15" customHeight="1">
      <c r="A30" s="77"/>
      <c r="B30" s="829"/>
      <c r="C30" s="456" t="s">
        <v>1105</v>
      </c>
      <c r="D30" s="457">
        <v>1295</v>
      </c>
      <c r="E30" s="457">
        <v>804</v>
      </c>
      <c r="F30" s="457">
        <v>25</v>
      </c>
      <c r="G30" s="457">
        <v>36</v>
      </c>
      <c r="H30" s="457">
        <v>13</v>
      </c>
      <c r="I30" s="457">
        <v>41</v>
      </c>
      <c r="J30" s="457">
        <v>16</v>
      </c>
      <c r="K30" s="457">
        <v>357</v>
      </c>
      <c r="L30" s="457">
        <v>1</v>
      </c>
      <c r="M30" s="457">
        <v>2</v>
      </c>
      <c r="N30" s="389"/>
      <c r="O30" s="389"/>
      <c r="P30" s="389"/>
      <c r="Q30" s="389"/>
      <c r="R30" s="389"/>
      <c r="S30" s="389"/>
      <c r="T30" s="389"/>
      <c r="U30" s="389"/>
      <c r="V30" s="389"/>
      <c r="W30" s="389"/>
      <c r="X30" s="389"/>
      <c r="Y30" s="389"/>
    </row>
    <row r="31" spans="1:31">
      <c r="B31" s="828"/>
      <c r="C31" s="80" t="s">
        <v>1042</v>
      </c>
      <c r="D31" s="173">
        <v>1385</v>
      </c>
      <c r="E31" s="173">
        <v>874</v>
      </c>
      <c r="F31" s="173">
        <v>48</v>
      </c>
      <c r="G31" s="173">
        <v>52</v>
      </c>
      <c r="H31" s="173">
        <v>18</v>
      </c>
      <c r="I31" s="173">
        <v>38</v>
      </c>
      <c r="J31" s="173">
        <v>2</v>
      </c>
      <c r="K31" s="173">
        <v>348</v>
      </c>
      <c r="L31" s="173">
        <v>5</v>
      </c>
      <c r="M31" s="173" t="s">
        <v>1029</v>
      </c>
      <c r="N31" s="389"/>
      <c r="O31" s="389"/>
      <c r="P31" s="389"/>
      <c r="Q31" s="389"/>
      <c r="R31" s="389"/>
      <c r="S31" s="389"/>
      <c r="T31" s="389"/>
      <c r="U31" s="389"/>
      <c r="V31" s="389"/>
      <c r="W31" s="389"/>
    </row>
    <row r="32" spans="1:31">
      <c r="B32" s="828"/>
      <c r="C32" s="80" t="s">
        <v>1051</v>
      </c>
      <c r="D32" s="173">
        <v>47304</v>
      </c>
      <c r="E32" s="173">
        <v>40200</v>
      </c>
      <c r="F32" s="173">
        <v>1744</v>
      </c>
      <c r="G32" s="173">
        <v>1348</v>
      </c>
      <c r="H32" s="173">
        <v>827</v>
      </c>
      <c r="I32" s="173">
        <v>2166</v>
      </c>
      <c r="J32" s="173">
        <v>459</v>
      </c>
      <c r="K32" s="173">
        <v>396</v>
      </c>
      <c r="L32" s="173">
        <v>122</v>
      </c>
      <c r="M32" s="173">
        <v>42</v>
      </c>
      <c r="N32" s="389"/>
      <c r="O32" s="389"/>
      <c r="P32" s="389"/>
      <c r="Q32" s="389"/>
      <c r="R32" s="389"/>
      <c r="S32" s="389"/>
      <c r="T32" s="389"/>
      <c r="U32" s="389"/>
      <c r="V32" s="389"/>
      <c r="W32" s="389"/>
    </row>
    <row r="33" spans="1:31">
      <c r="B33" s="828"/>
      <c r="C33" s="80" t="s">
        <v>1044</v>
      </c>
      <c r="D33" s="173">
        <v>12859</v>
      </c>
      <c r="E33" s="173">
        <v>9103</v>
      </c>
      <c r="F33" s="173">
        <v>766</v>
      </c>
      <c r="G33" s="173">
        <v>810</v>
      </c>
      <c r="H33" s="173">
        <v>401</v>
      </c>
      <c r="I33" s="173">
        <v>455</v>
      </c>
      <c r="J33" s="173">
        <v>120</v>
      </c>
      <c r="K33" s="173">
        <v>32</v>
      </c>
      <c r="L33" s="173">
        <v>1148</v>
      </c>
      <c r="M33" s="173">
        <v>24</v>
      </c>
      <c r="N33" s="389"/>
      <c r="O33" s="389"/>
      <c r="P33" s="389"/>
      <c r="Q33" s="389"/>
      <c r="R33" s="389"/>
      <c r="S33" s="389"/>
      <c r="T33" s="389"/>
      <c r="U33" s="389"/>
      <c r="V33" s="389"/>
      <c r="W33" s="389"/>
    </row>
    <row r="34" spans="1:31">
      <c r="B34" s="828"/>
      <c r="C34" s="80" t="s">
        <v>1045</v>
      </c>
      <c r="D34" s="173">
        <v>78925</v>
      </c>
      <c r="E34" s="173">
        <v>64065</v>
      </c>
      <c r="F34" s="173">
        <v>6281</v>
      </c>
      <c r="G34" s="173">
        <v>2487</v>
      </c>
      <c r="H34" s="173">
        <v>1751</v>
      </c>
      <c r="I34" s="173">
        <v>2860</v>
      </c>
      <c r="J34" s="173">
        <v>1039</v>
      </c>
      <c r="K34" s="173">
        <v>68</v>
      </c>
      <c r="L34" s="173">
        <v>271</v>
      </c>
      <c r="M34" s="173">
        <v>103</v>
      </c>
      <c r="N34" s="389"/>
      <c r="O34" s="389"/>
      <c r="P34" s="389"/>
      <c r="Q34" s="389"/>
      <c r="R34" s="389"/>
      <c r="S34" s="389"/>
      <c r="T34" s="389"/>
      <c r="U34" s="389"/>
      <c r="V34" s="389"/>
      <c r="W34" s="389"/>
    </row>
    <row r="35" spans="1:31" ht="18.75" customHeight="1">
      <c r="B35" s="828"/>
      <c r="C35" s="80" t="s">
        <v>1046</v>
      </c>
      <c r="D35" s="173">
        <v>34037</v>
      </c>
      <c r="E35" s="173">
        <v>27662</v>
      </c>
      <c r="F35" s="173">
        <v>2375</v>
      </c>
      <c r="G35" s="173">
        <v>1450</v>
      </c>
      <c r="H35" s="173">
        <v>574</v>
      </c>
      <c r="I35" s="173">
        <v>1282</v>
      </c>
      <c r="J35" s="173">
        <v>474</v>
      </c>
      <c r="K35" s="173">
        <v>18</v>
      </c>
      <c r="L35" s="173">
        <v>162</v>
      </c>
      <c r="M35" s="173">
        <v>40</v>
      </c>
      <c r="N35" s="389"/>
      <c r="O35" s="389"/>
      <c r="P35" s="389"/>
      <c r="Q35" s="389"/>
      <c r="R35" s="389"/>
      <c r="S35" s="389"/>
      <c r="T35" s="389"/>
      <c r="U35" s="389"/>
      <c r="V35" s="389"/>
      <c r="W35" s="389"/>
    </row>
    <row r="36" spans="1:31" ht="18.75" customHeight="1">
      <c r="B36" s="828"/>
      <c r="C36" s="80" t="s">
        <v>1047</v>
      </c>
      <c r="D36" s="81">
        <v>43189</v>
      </c>
      <c r="E36" s="81">
        <v>32451</v>
      </c>
      <c r="F36" s="81">
        <v>4651</v>
      </c>
      <c r="G36" s="81">
        <v>2073</v>
      </c>
      <c r="H36" s="81">
        <v>1133</v>
      </c>
      <c r="I36" s="81">
        <v>1576</v>
      </c>
      <c r="J36" s="81">
        <v>713</v>
      </c>
      <c r="K36" s="81">
        <v>18</v>
      </c>
      <c r="L36" s="81">
        <v>491</v>
      </c>
      <c r="M36" s="81">
        <v>83</v>
      </c>
      <c r="N36" s="389"/>
      <c r="O36" s="389"/>
      <c r="P36" s="389"/>
      <c r="Q36" s="389"/>
      <c r="R36" s="389"/>
      <c r="S36" s="389"/>
      <c r="T36" s="389"/>
      <c r="U36" s="389"/>
      <c r="V36" s="389"/>
      <c r="W36" s="389"/>
    </row>
    <row r="37" spans="1:31">
      <c r="B37" s="828"/>
      <c r="C37" s="83" t="s">
        <v>1053</v>
      </c>
      <c r="D37" s="81">
        <v>21</v>
      </c>
      <c r="E37" s="82">
        <v>11</v>
      </c>
      <c r="F37" s="82">
        <v>4</v>
      </c>
      <c r="G37" s="82">
        <v>2</v>
      </c>
      <c r="H37" s="82">
        <v>1</v>
      </c>
      <c r="I37" s="82">
        <v>3</v>
      </c>
      <c r="J37" s="82" t="s">
        <v>1029</v>
      </c>
      <c r="K37" s="82" t="s">
        <v>1029</v>
      </c>
      <c r="L37" s="82" t="s">
        <v>1029</v>
      </c>
      <c r="M37" s="82" t="s">
        <v>1029</v>
      </c>
      <c r="N37" s="389"/>
      <c r="O37" s="389"/>
      <c r="P37" s="389"/>
      <c r="Q37" s="389"/>
      <c r="R37" s="389"/>
      <c r="S37" s="389"/>
      <c r="T37" s="389"/>
      <c r="U37" s="389"/>
      <c r="V37" s="389"/>
      <c r="W37" s="389"/>
      <c r="X37" s="77"/>
      <c r="Y37" s="77"/>
      <c r="Z37" s="77"/>
      <c r="AA37" s="77"/>
      <c r="AB37" s="77"/>
      <c r="AC37" s="77"/>
      <c r="AD37" s="77"/>
      <c r="AE37" s="77"/>
    </row>
    <row r="38" spans="1:31" ht="15" customHeight="1">
      <c r="A38" s="77"/>
      <c r="B38" s="828" t="s">
        <v>1056</v>
      </c>
      <c r="C38" s="78" t="s">
        <v>1050</v>
      </c>
      <c r="D38" s="79">
        <v>335638</v>
      </c>
      <c r="E38" s="79">
        <v>267078</v>
      </c>
      <c r="F38" s="79">
        <v>25137</v>
      </c>
      <c r="G38" s="79">
        <v>13588</v>
      </c>
      <c r="H38" s="79">
        <v>8540</v>
      </c>
      <c r="I38" s="79">
        <v>13276</v>
      </c>
      <c r="J38" s="79">
        <v>4761</v>
      </c>
      <c r="K38" s="79">
        <v>1243</v>
      </c>
      <c r="L38" s="79">
        <v>1578</v>
      </c>
      <c r="M38" s="79">
        <v>437</v>
      </c>
      <c r="N38" s="389"/>
      <c r="O38" s="389"/>
      <c r="P38" s="389"/>
      <c r="Q38" s="389"/>
      <c r="R38" s="389"/>
      <c r="S38" s="389"/>
      <c r="T38" s="389"/>
      <c r="U38" s="389"/>
      <c r="V38" s="389"/>
      <c r="W38" s="389"/>
    </row>
    <row r="39" spans="1:31" ht="15" customHeight="1">
      <c r="A39" s="77"/>
      <c r="B39" s="829"/>
      <c r="C39" s="456" t="s">
        <v>1105</v>
      </c>
      <c r="D39" s="457">
        <v>2245</v>
      </c>
      <c r="E39" s="457">
        <v>1559</v>
      </c>
      <c r="F39" s="457">
        <v>68</v>
      </c>
      <c r="G39" s="457">
        <v>77</v>
      </c>
      <c r="H39" s="457">
        <v>38</v>
      </c>
      <c r="I39" s="457">
        <v>76</v>
      </c>
      <c r="J39" s="457">
        <v>21</v>
      </c>
      <c r="K39" s="457">
        <v>401</v>
      </c>
      <c r="L39" s="457">
        <v>3</v>
      </c>
      <c r="M39" s="457">
        <v>2</v>
      </c>
      <c r="N39" s="389"/>
      <c r="O39" s="389"/>
      <c r="P39" s="389"/>
      <c r="Q39" s="389"/>
      <c r="R39" s="389"/>
      <c r="S39" s="389"/>
      <c r="T39" s="389"/>
      <c r="U39" s="389"/>
      <c r="V39" s="389"/>
      <c r="W39" s="389"/>
      <c r="X39" s="389"/>
      <c r="Y39" s="389"/>
    </row>
    <row r="40" spans="1:31">
      <c r="B40" s="828"/>
      <c r="C40" s="80" t="s">
        <v>1042</v>
      </c>
      <c r="D40" s="173">
        <v>4007</v>
      </c>
      <c r="E40" s="173">
        <v>3110</v>
      </c>
      <c r="F40" s="173">
        <v>86</v>
      </c>
      <c r="G40" s="173">
        <v>135</v>
      </c>
      <c r="H40" s="173">
        <v>81</v>
      </c>
      <c r="I40" s="173">
        <v>172</v>
      </c>
      <c r="J40" s="173">
        <v>46</v>
      </c>
      <c r="K40" s="173">
        <v>358</v>
      </c>
      <c r="L40" s="173">
        <v>15</v>
      </c>
      <c r="M40" s="173">
        <v>4</v>
      </c>
      <c r="N40" s="389"/>
      <c r="O40" s="389"/>
      <c r="P40" s="389"/>
      <c r="Q40" s="389"/>
      <c r="R40" s="389"/>
      <c r="S40" s="389"/>
      <c r="T40" s="389"/>
      <c r="U40" s="389"/>
      <c r="V40" s="389"/>
      <c r="W40" s="389"/>
    </row>
    <row r="41" spans="1:31">
      <c r="B41" s="828"/>
      <c r="C41" s="80" t="s">
        <v>1051</v>
      </c>
      <c r="D41" s="173">
        <v>80057</v>
      </c>
      <c r="E41" s="173">
        <v>69491</v>
      </c>
      <c r="F41" s="173">
        <v>2280</v>
      </c>
      <c r="G41" s="173">
        <v>2152</v>
      </c>
      <c r="H41" s="173">
        <v>1191</v>
      </c>
      <c r="I41" s="173">
        <v>3507</v>
      </c>
      <c r="J41" s="173">
        <v>852</v>
      </c>
      <c r="K41" s="173">
        <v>360</v>
      </c>
      <c r="L41" s="173">
        <v>181</v>
      </c>
      <c r="M41" s="173">
        <v>43</v>
      </c>
      <c r="N41" s="389"/>
      <c r="O41" s="389"/>
      <c r="P41" s="389"/>
      <c r="Q41" s="389"/>
      <c r="R41" s="389"/>
      <c r="S41" s="389"/>
      <c r="T41" s="389"/>
      <c r="U41" s="389"/>
      <c r="V41" s="389"/>
      <c r="W41" s="389"/>
    </row>
    <row r="42" spans="1:31">
      <c r="B42" s="828"/>
      <c r="C42" s="80" t="s">
        <v>1052</v>
      </c>
      <c r="D42" s="173">
        <v>33403</v>
      </c>
      <c r="E42" s="173">
        <v>26692</v>
      </c>
      <c r="F42" s="173">
        <v>1679</v>
      </c>
      <c r="G42" s="173">
        <v>1488</v>
      </c>
      <c r="H42" s="173">
        <v>1170</v>
      </c>
      <c r="I42" s="173">
        <v>1629</v>
      </c>
      <c r="J42" s="173">
        <v>434</v>
      </c>
      <c r="K42" s="173">
        <v>48</v>
      </c>
      <c r="L42" s="173">
        <v>225</v>
      </c>
      <c r="M42" s="173">
        <v>38</v>
      </c>
      <c r="N42" s="389"/>
      <c r="O42" s="389"/>
      <c r="P42" s="389"/>
      <c r="Q42" s="389"/>
      <c r="R42" s="389"/>
      <c r="S42" s="389"/>
      <c r="T42" s="389"/>
      <c r="U42" s="389"/>
      <c r="V42" s="389"/>
      <c r="W42" s="389"/>
    </row>
    <row r="43" spans="1:31">
      <c r="B43" s="828"/>
      <c r="C43" s="80" t="s">
        <v>1045</v>
      </c>
      <c r="D43" s="173">
        <v>67103</v>
      </c>
      <c r="E43" s="173">
        <v>55333</v>
      </c>
      <c r="F43" s="173">
        <v>3555</v>
      </c>
      <c r="G43" s="173">
        <v>2606</v>
      </c>
      <c r="H43" s="173">
        <v>1692</v>
      </c>
      <c r="I43" s="173">
        <v>2732</v>
      </c>
      <c r="J43" s="173">
        <v>899</v>
      </c>
      <c r="K43" s="173">
        <v>44</v>
      </c>
      <c r="L43" s="173">
        <v>182</v>
      </c>
      <c r="M43" s="173">
        <v>60</v>
      </c>
      <c r="N43" s="389"/>
      <c r="O43" s="389"/>
      <c r="P43" s="389"/>
      <c r="Q43" s="389"/>
      <c r="R43" s="389"/>
      <c r="S43" s="389"/>
      <c r="T43" s="389"/>
      <c r="U43" s="389"/>
      <c r="V43" s="389"/>
      <c r="W43" s="389"/>
    </row>
    <row r="44" spans="1:31" ht="18" customHeight="1">
      <c r="B44" s="828"/>
      <c r="C44" s="80" t="s">
        <v>1046</v>
      </c>
      <c r="D44" s="173">
        <v>30131</v>
      </c>
      <c r="E44" s="173">
        <v>23920</v>
      </c>
      <c r="F44" s="173">
        <v>2084</v>
      </c>
      <c r="G44" s="173">
        <v>1479</v>
      </c>
      <c r="H44" s="173">
        <v>808</v>
      </c>
      <c r="I44" s="173">
        <v>1180</v>
      </c>
      <c r="J44" s="173">
        <v>466</v>
      </c>
      <c r="K44" s="173">
        <v>12</v>
      </c>
      <c r="L44" s="173">
        <v>142</v>
      </c>
      <c r="M44" s="173">
        <v>40</v>
      </c>
      <c r="N44" s="389"/>
      <c r="O44" s="389"/>
      <c r="P44" s="389"/>
      <c r="Q44" s="389"/>
      <c r="R44" s="389"/>
      <c r="S44" s="389"/>
      <c r="T44" s="389"/>
      <c r="U44" s="389"/>
      <c r="V44" s="389"/>
      <c r="W44" s="389"/>
    </row>
    <row r="45" spans="1:31" ht="18" customHeight="1">
      <c r="B45" s="828"/>
      <c r="C45" s="80" t="s">
        <v>1047</v>
      </c>
      <c r="D45" s="81">
        <v>118140</v>
      </c>
      <c r="E45" s="81">
        <v>86651</v>
      </c>
      <c r="F45" s="81">
        <v>15249</v>
      </c>
      <c r="G45" s="81">
        <v>5623</v>
      </c>
      <c r="H45" s="81">
        <v>3538</v>
      </c>
      <c r="I45" s="81">
        <v>3963</v>
      </c>
      <c r="J45" s="81">
        <v>2038</v>
      </c>
      <c r="K45" s="81">
        <v>20</v>
      </c>
      <c r="L45" s="81">
        <v>811</v>
      </c>
      <c r="M45" s="81">
        <v>247</v>
      </c>
      <c r="N45" s="389"/>
      <c r="O45" s="389"/>
      <c r="P45" s="389"/>
      <c r="Q45" s="389"/>
      <c r="R45" s="389"/>
      <c r="S45" s="389"/>
      <c r="T45" s="389"/>
      <c r="U45" s="389"/>
      <c r="V45" s="389"/>
      <c r="W45" s="389"/>
    </row>
    <row r="46" spans="1:31">
      <c r="B46" s="828"/>
      <c r="C46" s="80" t="s">
        <v>1053</v>
      </c>
      <c r="D46" s="81">
        <v>552</v>
      </c>
      <c r="E46" s="82">
        <v>322</v>
      </c>
      <c r="F46" s="82">
        <v>136</v>
      </c>
      <c r="G46" s="82">
        <v>28</v>
      </c>
      <c r="H46" s="82">
        <v>22</v>
      </c>
      <c r="I46" s="82">
        <v>17</v>
      </c>
      <c r="J46" s="82">
        <v>5</v>
      </c>
      <c r="K46" s="82" t="s">
        <v>1029</v>
      </c>
      <c r="L46" s="82">
        <v>19</v>
      </c>
      <c r="M46" s="82">
        <v>3</v>
      </c>
      <c r="N46" s="389"/>
      <c r="O46" s="389"/>
      <c r="P46" s="389"/>
      <c r="Q46" s="389"/>
      <c r="R46" s="389"/>
      <c r="S46" s="389"/>
      <c r="T46" s="389"/>
      <c r="U46" s="389"/>
      <c r="V46" s="389"/>
      <c r="W46" s="389"/>
      <c r="X46" s="77"/>
      <c r="Y46" s="77"/>
      <c r="Z46" s="77"/>
      <c r="AA46" s="77"/>
      <c r="AB46" s="77"/>
      <c r="AC46" s="77"/>
      <c r="AD46" s="77"/>
      <c r="AE46" s="77"/>
    </row>
    <row r="47" spans="1:31" ht="15" customHeight="1">
      <c r="A47" s="77"/>
      <c r="B47" s="828" t="s">
        <v>1057</v>
      </c>
      <c r="C47" s="78" t="s">
        <v>1050</v>
      </c>
      <c r="D47" s="79">
        <v>324962</v>
      </c>
      <c r="E47" s="79">
        <v>249875</v>
      </c>
      <c r="F47" s="79">
        <v>25971</v>
      </c>
      <c r="G47" s="79">
        <v>16171</v>
      </c>
      <c r="H47" s="79">
        <v>11217</v>
      </c>
      <c r="I47" s="79">
        <v>12431</v>
      </c>
      <c r="J47" s="79">
        <v>5729</v>
      </c>
      <c r="K47" s="79">
        <v>1227</v>
      </c>
      <c r="L47" s="79">
        <v>1824</v>
      </c>
      <c r="M47" s="79">
        <v>517</v>
      </c>
      <c r="N47" s="389"/>
      <c r="O47" s="389"/>
      <c r="P47" s="389"/>
      <c r="Q47" s="389"/>
      <c r="R47" s="389"/>
      <c r="S47" s="389"/>
      <c r="T47" s="389"/>
      <c r="U47" s="389"/>
      <c r="V47" s="389"/>
      <c r="W47" s="389"/>
    </row>
    <row r="48" spans="1:31" ht="15" customHeight="1">
      <c r="A48" s="77"/>
      <c r="B48" s="829"/>
      <c r="C48" s="456" t="s">
        <v>1105</v>
      </c>
      <c r="D48" s="457">
        <v>1624</v>
      </c>
      <c r="E48" s="457">
        <v>1040</v>
      </c>
      <c r="F48" s="457">
        <v>41</v>
      </c>
      <c r="G48" s="457">
        <v>46</v>
      </c>
      <c r="H48" s="457">
        <v>27</v>
      </c>
      <c r="I48" s="457">
        <v>55</v>
      </c>
      <c r="J48" s="457">
        <v>35</v>
      </c>
      <c r="K48" s="457">
        <v>374</v>
      </c>
      <c r="L48" s="457">
        <v>5</v>
      </c>
      <c r="M48" s="457">
        <v>1</v>
      </c>
      <c r="N48" s="389"/>
      <c r="O48" s="389"/>
      <c r="P48" s="389"/>
      <c r="Q48" s="389"/>
      <c r="R48" s="389"/>
      <c r="S48" s="389"/>
      <c r="T48" s="389"/>
      <c r="U48" s="389"/>
      <c r="V48" s="389"/>
      <c r="W48" s="389"/>
      <c r="X48" s="389"/>
      <c r="Y48" s="389"/>
    </row>
    <row r="49" spans="1:31">
      <c r="B49" s="828"/>
      <c r="C49" s="80" t="s">
        <v>1042</v>
      </c>
      <c r="D49" s="173">
        <v>3968</v>
      </c>
      <c r="E49" s="173">
        <v>3102</v>
      </c>
      <c r="F49" s="173">
        <v>101</v>
      </c>
      <c r="G49" s="173">
        <v>148</v>
      </c>
      <c r="H49" s="173">
        <v>73</v>
      </c>
      <c r="I49" s="173">
        <v>148</v>
      </c>
      <c r="J49" s="173">
        <v>49</v>
      </c>
      <c r="K49" s="173">
        <v>329</v>
      </c>
      <c r="L49" s="173">
        <v>16</v>
      </c>
      <c r="M49" s="173">
        <v>2</v>
      </c>
      <c r="N49" s="389"/>
      <c r="O49" s="389"/>
      <c r="P49" s="389"/>
      <c r="Q49" s="389"/>
      <c r="R49" s="389"/>
      <c r="S49" s="389"/>
      <c r="T49" s="389"/>
      <c r="U49" s="389"/>
      <c r="V49" s="389"/>
      <c r="W49" s="389"/>
    </row>
    <row r="50" spans="1:31">
      <c r="B50" s="828"/>
      <c r="C50" s="80" t="s">
        <v>1051</v>
      </c>
      <c r="D50" s="173">
        <v>88264</v>
      </c>
      <c r="E50" s="173">
        <v>75436</v>
      </c>
      <c r="F50" s="173">
        <v>2582</v>
      </c>
      <c r="G50" s="173">
        <v>3115</v>
      </c>
      <c r="H50" s="173">
        <v>1672</v>
      </c>
      <c r="I50" s="173">
        <v>3590</v>
      </c>
      <c r="J50" s="173">
        <v>1186</v>
      </c>
      <c r="K50" s="173">
        <v>396</v>
      </c>
      <c r="L50" s="173">
        <v>240</v>
      </c>
      <c r="M50" s="173">
        <v>47</v>
      </c>
      <c r="N50" s="389"/>
      <c r="O50" s="389"/>
      <c r="P50" s="389"/>
      <c r="Q50" s="389"/>
      <c r="R50" s="389"/>
      <c r="S50" s="389"/>
      <c r="T50" s="389"/>
      <c r="U50" s="389"/>
      <c r="V50" s="389"/>
      <c r="W50" s="389"/>
    </row>
    <row r="51" spans="1:31">
      <c r="B51" s="828"/>
      <c r="C51" s="80" t="s">
        <v>1052</v>
      </c>
      <c r="D51" s="173">
        <v>44421</v>
      </c>
      <c r="E51" s="173">
        <v>35111</v>
      </c>
      <c r="F51" s="173">
        <v>2345</v>
      </c>
      <c r="G51" s="173">
        <v>2260</v>
      </c>
      <c r="H51" s="173">
        <v>1800</v>
      </c>
      <c r="I51" s="173">
        <v>1694</v>
      </c>
      <c r="J51" s="173">
        <v>805</v>
      </c>
      <c r="K51" s="173">
        <v>59</v>
      </c>
      <c r="L51" s="173">
        <v>289</v>
      </c>
      <c r="M51" s="173">
        <v>58</v>
      </c>
      <c r="N51" s="389"/>
      <c r="O51" s="389"/>
      <c r="P51" s="389"/>
      <c r="Q51" s="389"/>
      <c r="R51" s="389"/>
      <c r="S51" s="389"/>
      <c r="T51" s="389"/>
      <c r="U51" s="389"/>
      <c r="V51" s="389"/>
      <c r="W51" s="389"/>
    </row>
    <row r="52" spans="1:31">
      <c r="B52" s="828"/>
      <c r="C52" s="80" t="s">
        <v>1045</v>
      </c>
      <c r="D52" s="173">
        <v>61511</v>
      </c>
      <c r="E52" s="173">
        <v>48888</v>
      </c>
      <c r="F52" s="173">
        <v>2727</v>
      </c>
      <c r="G52" s="173">
        <v>3345</v>
      </c>
      <c r="H52" s="173">
        <v>2090</v>
      </c>
      <c r="I52" s="173">
        <v>2953</v>
      </c>
      <c r="J52" s="173">
        <v>1201</v>
      </c>
      <c r="K52" s="173">
        <v>28</v>
      </c>
      <c r="L52" s="173">
        <v>222</v>
      </c>
      <c r="M52" s="173">
        <v>57</v>
      </c>
      <c r="N52" s="389"/>
      <c r="O52" s="389"/>
      <c r="P52" s="389"/>
      <c r="Q52" s="389"/>
      <c r="R52" s="389"/>
      <c r="S52" s="389"/>
      <c r="T52" s="389"/>
      <c r="U52" s="389"/>
      <c r="V52" s="389"/>
      <c r="W52" s="389"/>
    </row>
    <row r="53" spans="1:31" ht="17.25" customHeight="1">
      <c r="B53" s="828"/>
      <c r="C53" s="80" t="s">
        <v>1046</v>
      </c>
      <c r="D53" s="173">
        <v>34890</v>
      </c>
      <c r="E53" s="173">
        <v>26296</v>
      </c>
      <c r="F53" s="173">
        <v>2675</v>
      </c>
      <c r="G53" s="173">
        <v>2171</v>
      </c>
      <c r="H53" s="173">
        <v>1498</v>
      </c>
      <c r="I53" s="173">
        <v>1272</v>
      </c>
      <c r="J53" s="173">
        <v>683</v>
      </c>
      <c r="K53" s="173">
        <v>16</v>
      </c>
      <c r="L53" s="173">
        <v>210</v>
      </c>
      <c r="M53" s="173">
        <v>69</v>
      </c>
      <c r="N53" s="389"/>
      <c r="O53" s="389"/>
      <c r="P53" s="389"/>
      <c r="Q53" s="389"/>
      <c r="R53" s="389"/>
      <c r="S53" s="389"/>
      <c r="T53" s="389"/>
      <c r="U53" s="389"/>
      <c r="V53" s="389"/>
      <c r="W53" s="389"/>
    </row>
    <row r="54" spans="1:31" ht="17.25" customHeight="1">
      <c r="B54" s="828"/>
      <c r="C54" s="80" t="s">
        <v>1047</v>
      </c>
      <c r="D54" s="81">
        <v>88773</v>
      </c>
      <c r="E54" s="81">
        <v>59188</v>
      </c>
      <c r="F54" s="81">
        <v>14959</v>
      </c>
      <c r="G54" s="81">
        <v>5041</v>
      </c>
      <c r="H54" s="81">
        <v>4028</v>
      </c>
      <c r="I54" s="81">
        <v>2701</v>
      </c>
      <c r="J54" s="81">
        <v>1751</v>
      </c>
      <c r="K54" s="81">
        <v>24</v>
      </c>
      <c r="L54" s="81">
        <v>809</v>
      </c>
      <c r="M54" s="81">
        <v>272</v>
      </c>
      <c r="N54" s="389"/>
      <c r="O54" s="389"/>
      <c r="P54" s="389"/>
      <c r="Q54" s="389"/>
      <c r="R54" s="389"/>
      <c r="S54" s="389"/>
      <c r="T54" s="389"/>
      <c r="U54" s="389"/>
      <c r="V54" s="389"/>
      <c r="W54" s="389"/>
    </row>
    <row r="55" spans="1:31">
      <c r="B55" s="828"/>
      <c r="C55" s="80" t="s">
        <v>1053</v>
      </c>
      <c r="D55" s="81">
        <v>1511</v>
      </c>
      <c r="E55" s="82">
        <v>814</v>
      </c>
      <c r="F55" s="82">
        <v>541</v>
      </c>
      <c r="G55" s="82">
        <v>45</v>
      </c>
      <c r="H55" s="82">
        <v>29</v>
      </c>
      <c r="I55" s="82">
        <v>18</v>
      </c>
      <c r="J55" s="82">
        <v>19</v>
      </c>
      <c r="K55" s="82">
        <v>1</v>
      </c>
      <c r="L55" s="82">
        <v>33</v>
      </c>
      <c r="M55" s="82">
        <v>11</v>
      </c>
      <c r="N55" s="389"/>
      <c r="O55" s="389"/>
      <c r="P55" s="389"/>
      <c r="Q55" s="389"/>
      <c r="R55" s="389"/>
      <c r="S55" s="389"/>
      <c r="T55" s="389"/>
      <c r="U55" s="389"/>
      <c r="V55" s="389"/>
      <c r="W55" s="389"/>
      <c r="X55" s="77"/>
      <c r="Y55" s="77"/>
      <c r="Z55" s="77"/>
      <c r="AA55" s="77"/>
      <c r="AB55" s="77"/>
      <c r="AC55" s="77"/>
      <c r="AD55" s="77"/>
      <c r="AE55" s="77"/>
    </row>
    <row r="56" spans="1:31" ht="15" customHeight="1">
      <c r="A56" s="77"/>
      <c r="B56" s="828" t="s">
        <v>1058</v>
      </c>
      <c r="C56" s="78" t="s">
        <v>1050</v>
      </c>
      <c r="D56" s="79">
        <v>302081</v>
      </c>
      <c r="E56" s="79">
        <v>227300</v>
      </c>
      <c r="F56" s="79">
        <v>24349</v>
      </c>
      <c r="G56" s="79">
        <v>18746</v>
      </c>
      <c r="H56" s="79">
        <v>11977</v>
      </c>
      <c r="I56" s="79">
        <v>11568</v>
      </c>
      <c r="J56" s="79">
        <v>5076</v>
      </c>
      <c r="K56" s="79">
        <v>947</v>
      </c>
      <c r="L56" s="79">
        <v>1739</v>
      </c>
      <c r="M56" s="79">
        <v>379</v>
      </c>
      <c r="N56" s="389"/>
      <c r="O56" s="389"/>
      <c r="P56" s="389"/>
      <c r="Q56" s="389"/>
      <c r="R56" s="389"/>
      <c r="S56" s="389"/>
      <c r="T56" s="389"/>
      <c r="U56" s="389"/>
      <c r="V56" s="389"/>
      <c r="W56" s="389"/>
    </row>
    <row r="57" spans="1:31" ht="15" customHeight="1">
      <c r="A57" s="77"/>
      <c r="B57" s="829"/>
      <c r="C57" s="456" t="s">
        <v>1105</v>
      </c>
      <c r="D57" s="457">
        <v>1050</v>
      </c>
      <c r="E57" s="457">
        <v>604</v>
      </c>
      <c r="F57" s="457">
        <v>35</v>
      </c>
      <c r="G57" s="457">
        <v>37</v>
      </c>
      <c r="H57" s="457">
        <v>26</v>
      </c>
      <c r="I57" s="457">
        <v>53</v>
      </c>
      <c r="J57" s="457">
        <v>12</v>
      </c>
      <c r="K57" s="457">
        <v>282</v>
      </c>
      <c r="L57" s="457">
        <v>1</v>
      </c>
      <c r="M57" s="457">
        <v>0</v>
      </c>
      <c r="N57" s="389"/>
      <c r="O57" s="389"/>
      <c r="P57" s="389"/>
      <c r="Q57" s="389"/>
      <c r="R57" s="389"/>
      <c r="S57" s="389"/>
      <c r="T57" s="389"/>
      <c r="U57" s="389"/>
      <c r="V57" s="389"/>
      <c r="W57" s="389"/>
      <c r="X57" s="389"/>
      <c r="Y57" s="389"/>
    </row>
    <row r="58" spans="1:31">
      <c r="B58" s="828"/>
      <c r="C58" s="80" t="s">
        <v>1042</v>
      </c>
      <c r="D58" s="173">
        <v>2587</v>
      </c>
      <c r="E58" s="173">
        <v>2058</v>
      </c>
      <c r="F58" s="173">
        <v>66</v>
      </c>
      <c r="G58" s="173">
        <v>96</v>
      </c>
      <c r="H58" s="173">
        <v>31</v>
      </c>
      <c r="I58" s="173">
        <v>87</v>
      </c>
      <c r="J58" s="173">
        <v>11</v>
      </c>
      <c r="K58" s="173">
        <v>230</v>
      </c>
      <c r="L58" s="173">
        <v>7</v>
      </c>
      <c r="M58" s="173">
        <v>1</v>
      </c>
      <c r="N58" s="389"/>
      <c r="O58" s="389"/>
      <c r="P58" s="389"/>
      <c r="Q58" s="389"/>
      <c r="R58" s="389"/>
      <c r="S58" s="389"/>
      <c r="T58" s="389"/>
      <c r="U58" s="389"/>
      <c r="V58" s="389"/>
      <c r="W58" s="389"/>
    </row>
    <row r="59" spans="1:31">
      <c r="B59" s="828"/>
      <c r="C59" s="80" t="s">
        <v>1051</v>
      </c>
      <c r="D59" s="173">
        <v>46933</v>
      </c>
      <c r="E59" s="173">
        <v>39648</v>
      </c>
      <c r="F59" s="173">
        <v>1347</v>
      </c>
      <c r="G59" s="173">
        <v>1820</v>
      </c>
      <c r="H59" s="173">
        <v>931</v>
      </c>
      <c r="I59" s="173">
        <v>2233</v>
      </c>
      <c r="J59" s="173">
        <v>548</v>
      </c>
      <c r="K59" s="173">
        <v>271</v>
      </c>
      <c r="L59" s="173">
        <v>115</v>
      </c>
      <c r="M59" s="173">
        <v>20</v>
      </c>
      <c r="N59" s="389"/>
      <c r="O59" s="389"/>
      <c r="P59" s="389"/>
      <c r="Q59" s="389"/>
      <c r="R59" s="389"/>
      <c r="S59" s="389"/>
      <c r="T59" s="389"/>
      <c r="U59" s="389"/>
      <c r="V59" s="389"/>
      <c r="W59" s="389"/>
    </row>
    <row r="60" spans="1:31">
      <c r="B60" s="828"/>
      <c r="C60" s="80" t="s">
        <v>1052</v>
      </c>
      <c r="D60" s="173">
        <v>52718</v>
      </c>
      <c r="E60" s="173">
        <v>42845</v>
      </c>
      <c r="F60" s="173">
        <v>2529</v>
      </c>
      <c r="G60" s="173">
        <v>2635</v>
      </c>
      <c r="H60" s="173">
        <v>1809</v>
      </c>
      <c r="I60" s="173">
        <v>1811</v>
      </c>
      <c r="J60" s="173">
        <v>720</v>
      </c>
      <c r="K60" s="173">
        <v>64</v>
      </c>
      <c r="L60" s="173">
        <v>239</v>
      </c>
      <c r="M60" s="173">
        <v>66</v>
      </c>
      <c r="N60" s="389"/>
      <c r="O60" s="389"/>
      <c r="P60" s="389"/>
      <c r="Q60" s="389"/>
      <c r="R60" s="389"/>
      <c r="S60" s="389"/>
      <c r="T60" s="389"/>
      <c r="U60" s="389"/>
      <c r="V60" s="389"/>
      <c r="W60" s="389"/>
    </row>
    <row r="61" spans="1:31">
      <c r="B61" s="828"/>
      <c r="C61" s="80" t="s">
        <v>1045</v>
      </c>
      <c r="D61" s="173">
        <v>86033</v>
      </c>
      <c r="E61" s="173">
        <v>67331</v>
      </c>
      <c r="F61" s="173">
        <v>3951</v>
      </c>
      <c r="G61" s="173">
        <v>5791</v>
      </c>
      <c r="H61" s="173">
        <v>3030</v>
      </c>
      <c r="I61" s="173">
        <v>3847</v>
      </c>
      <c r="J61" s="173">
        <v>1616</v>
      </c>
      <c r="K61" s="173">
        <v>69</v>
      </c>
      <c r="L61" s="173">
        <v>315</v>
      </c>
      <c r="M61" s="173">
        <v>83</v>
      </c>
      <c r="N61" s="389"/>
      <c r="O61" s="389"/>
      <c r="P61" s="389"/>
      <c r="Q61" s="389"/>
      <c r="R61" s="389"/>
      <c r="S61" s="389"/>
      <c r="T61" s="389"/>
      <c r="U61" s="389"/>
      <c r="V61" s="389"/>
      <c r="W61" s="389"/>
    </row>
    <row r="62" spans="1:31" ht="17.25" customHeight="1">
      <c r="B62" s="828"/>
      <c r="C62" s="80" t="s">
        <v>1046</v>
      </c>
      <c r="D62" s="173">
        <v>58155</v>
      </c>
      <c r="E62" s="173">
        <v>42061</v>
      </c>
      <c r="F62" s="173">
        <v>5260</v>
      </c>
      <c r="G62" s="173">
        <v>4328</v>
      </c>
      <c r="H62" s="173">
        <v>2718</v>
      </c>
      <c r="I62" s="173">
        <v>2186</v>
      </c>
      <c r="J62" s="173">
        <v>1151</v>
      </c>
      <c r="K62" s="173">
        <v>16</v>
      </c>
      <c r="L62" s="173">
        <v>365</v>
      </c>
      <c r="M62" s="173">
        <v>70</v>
      </c>
      <c r="N62" s="389"/>
      <c r="O62" s="389"/>
      <c r="P62" s="389"/>
      <c r="Q62" s="389"/>
      <c r="R62" s="389"/>
      <c r="S62" s="389"/>
      <c r="T62" s="389"/>
      <c r="U62" s="389"/>
      <c r="V62" s="389"/>
      <c r="W62" s="389"/>
    </row>
    <row r="63" spans="1:31" ht="17.25" customHeight="1">
      <c r="B63" s="828"/>
      <c r="C63" s="80" t="s">
        <v>1047</v>
      </c>
      <c r="D63" s="81">
        <v>53510</v>
      </c>
      <c r="E63" s="81">
        <v>32302</v>
      </c>
      <c r="F63" s="81">
        <v>10669</v>
      </c>
      <c r="G63" s="81">
        <v>3991</v>
      </c>
      <c r="H63" s="81">
        <v>3391</v>
      </c>
      <c r="I63" s="81">
        <v>1335</v>
      </c>
      <c r="J63" s="81">
        <v>1004</v>
      </c>
      <c r="K63" s="81">
        <v>13</v>
      </c>
      <c r="L63" s="81">
        <v>669</v>
      </c>
      <c r="M63" s="81">
        <v>136</v>
      </c>
      <c r="N63" s="389"/>
      <c r="O63" s="389"/>
      <c r="P63" s="389"/>
      <c r="Q63" s="389"/>
      <c r="R63" s="389"/>
      <c r="S63" s="389"/>
      <c r="T63" s="389"/>
      <c r="U63" s="389"/>
      <c r="V63" s="389"/>
      <c r="W63" s="389"/>
    </row>
    <row r="64" spans="1:31">
      <c r="B64" s="828"/>
      <c r="C64" s="80" t="s">
        <v>1053</v>
      </c>
      <c r="D64" s="81">
        <v>1095</v>
      </c>
      <c r="E64" s="82">
        <v>451</v>
      </c>
      <c r="F64" s="82">
        <v>492</v>
      </c>
      <c r="G64" s="82">
        <v>48</v>
      </c>
      <c r="H64" s="82">
        <v>41</v>
      </c>
      <c r="I64" s="82">
        <v>16</v>
      </c>
      <c r="J64" s="82">
        <v>14</v>
      </c>
      <c r="K64" s="82">
        <v>2</v>
      </c>
      <c r="L64" s="82">
        <v>28</v>
      </c>
      <c r="M64" s="82">
        <v>3</v>
      </c>
      <c r="N64" s="389"/>
      <c r="O64" s="389"/>
      <c r="P64" s="389"/>
      <c r="Q64" s="389"/>
      <c r="R64" s="389"/>
      <c r="S64" s="389"/>
      <c r="T64" s="389"/>
      <c r="U64" s="389"/>
      <c r="V64" s="389"/>
      <c r="W64" s="389"/>
      <c r="X64" s="77"/>
      <c r="Y64" s="77"/>
      <c r="Z64" s="77"/>
      <c r="AA64" s="77"/>
      <c r="AB64" s="77"/>
      <c r="AC64" s="77"/>
      <c r="AD64" s="77"/>
      <c r="AE64" s="77"/>
    </row>
    <row r="65" spans="1:31" ht="15" customHeight="1">
      <c r="A65" s="77"/>
      <c r="B65" s="828" t="s">
        <v>1059</v>
      </c>
      <c r="C65" s="78" t="s">
        <v>1050</v>
      </c>
      <c r="D65" s="79">
        <v>358444</v>
      </c>
      <c r="E65" s="79">
        <v>259528</v>
      </c>
      <c r="F65" s="79">
        <v>31191</v>
      </c>
      <c r="G65" s="79">
        <v>24842</v>
      </c>
      <c r="H65" s="79">
        <v>15609</v>
      </c>
      <c r="I65" s="79">
        <v>17057</v>
      </c>
      <c r="J65" s="79">
        <v>6791</v>
      </c>
      <c r="K65" s="79">
        <v>903</v>
      </c>
      <c r="L65" s="79">
        <v>2175</v>
      </c>
      <c r="M65" s="79">
        <v>348</v>
      </c>
      <c r="N65" s="389"/>
      <c r="O65" s="389"/>
      <c r="P65" s="389"/>
      <c r="Q65" s="389"/>
      <c r="R65" s="389"/>
      <c r="S65" s="389"/>
      <c r="T65" s="389"/>
      <c r="U65" s="389"/>
      <c r="V65" s="389"/>
      <c r="W65" s="389"/>
    </row>
    <row r="66" spans="1:31" ht="15" customHeight="1">
      <c r="A66" s="77"/>
      <c r="B66" s="829"/>
      <c r="C66" s="456" t="s">
        <v>1105</v>
      </c>
      <c r="D66" s="457">
        <v>878</v>
      </c>
      <c r="E66" s="457">
        <v>505</v>
      </c>
      <c r="F66" s="457">
        <v>9</v>
      </c>
      <c r="G66" s="457">
        <v>25</v>
      </c>
      <c r="H66" s="457">
        <v>13</v>
      </c>
      <c r="I66" s="457">
        <v>46</v>
      </c>
      <c r="J66" s="457">
        <v>17</v>
      </c>
      <c r="K66" s="457">
        <v>261</v>
      </c>
      <c r="L66" s="457">
        <v>1</v>
      </c>
      <c r="M66" s="457">
        <v>1</v>
      </c>
      <c r="N66" s="389"/>
      <c r="O66" s="389"/>
      <c r="P66" s="389"/>
      <c r="Q66" s="389"/>
      <c r="R66" s="389"/>
      <c r="S66" s="389"/>
      <c r="T66" s="389"/>
      <c r="U66" s="389"/>
      <c r="V66" s="389"/>
      <c r="W66" s="389"/>
      <c r="X66" s="389"/>
      <c r="Y66" s="389"/>
    </row>
    <row r="67" spans="1:31">
      <c r="B67" s="828"/>
      <c r="C67" s="80" t="s">
        <v>1042</v>
      </c>
      <c r="D67" s="173">
        <v>3982</v>
      </c>
      <c r="E67" s="173">
        <v>3178</v>
      </c>
      <c r="F67" s="173">
        <v>84</v>
      </c>
      <c r="G67" s="173">
        <v>140</v>
      </c>
      <c r="H67" s="173">
        <v>41</v>
      </c>
      <c r="I67" s="173">
        <v>253</v>
      </c>
      <c r="J67" s="173">
        <v>26</v>
      </c>
      <c r="K67" s="173">
        <v>245</v>
      </c>
      <c r="L67" s="173">
        <v>13</v>
      </c>
      <c r="M67" s="173">
        <v>2</v>
      </c>
      <c r="N67" s="389"/>
      <c r="O67" s="389"/>
      <c r="P67" s="389"/>
      <c r="Q67" s="389"/>
      <c r="R67" s="389"/>
      <c r="S67" s="389"/>
      <c r="T67" s="389"/>
      <c r="U67" s="389"/>
      <c r="V67" s="389"/>
      <c r="W67" s="389"/>
    </row>
    <row r="68" spans="1:31">
      <c r="B68" s="828"/>
      <c r="C68" s="80" t="s">
        <v>1051</v>
      </c>
      <c r="D68" s="173">
        <v>55873</v>
      </c>
      <c r="E68" s="173">
        <v>45611</v>
      </c>
      <c r="F68" s="173">
        <v>1758</v>
      </c>
      <c r="G68" s="173">
        <v>2239</v>
      </c>
      <c r="H68" s="173">
        <v>973</v>
      </c>
      <c r="I68" s="173">
        <v>4048</v>
      </c>
      <c r="J68" s="173">
        <v>806</v>
      </c>
      <c r="K68" s="173">
        <v>267</v>
      </c>
      <c r="L68" s="173">
        <v>154</v>
      </c>
      <c r="M68" s="173">
        <v>17</v>
      </c>
      <c r="N68" s="389"/>
      <c r="O68" s="389"/>
      <c r="P68" s="389"/>
      <c r="Q68" s="389"/>
      <c r="R68" s="389"/>
      <c r="S68" s="389"/>
      <c r="T68" s="389"/>
      <c r="U68" s="389"/>
      <c r="V68" s="389"/>
      <c r="W68" s="389"/>
    </row>
    <row r="69" spans="1:31">
      <c r="B69" s="828"/>
      <c r="C69" s="80" t="s">
        <v>1052</v>
      </c>
      <c r="D69" s="173">
        <v>74511</v>
      </c>
      <c r="E69" s="173">
        <v>59367</v>
      </c>
      <c r="F69" s="173">
        <v>3991</v>
      </c>
      <c r="G69" s="173">
        <v>3886</v>
      </c>
      <c r="H69" s="173">
        <v>2271</v>
      </c>
      <c r="I69" s="173">
        <v>3372</v>
      </c>
      <c r="J69" s="173">
        <v>1250</v>
      </c>
      <c r="K69" s="173">
        <v>61</v>
      </c>
      <c r="L69" s="173">
        <v>278</v>
      </c>
      <c r="M69" s="173">
        <v>35</v>
      </c>
      <c r="N69" s="389"/>
      <c r="O69" s="389"/>
      <c r="P69" s="389"/>
      <c r="Q69" s="389"/>
      <c r="R69" s="389"/>
      <c r="S69" s="389"/>
      <c r="T69" s="389"/>
      <c r="U69" s="389"/>
      <c r="V69" s="389"/>
      <c r="W69" s="389"/>
    </row>
    <row r="70" spans="1:31">
      <c r="B70" s="828"/>
      <c r="C70" s="80" t="s">
        <v>1045</v>
      </c>
      <c r="D70" s="173">
        <v>91369</v>
      </c>
      <c r="E70" s="173">
        <v>69344</v>
      </c>
      <c r="F70" s="173">
        <v>4815</v>
      </c>
      <c r="G70" s="173">
        <v>6826</v>
      </c>
      <c r="H70" s="173">
        <v>3266</v>
      </c>
      <c r="I70" s="173">
        <v>4840</v>
      </c>
      <c r="J70" s="173">
        <v>1800</v>
      </c>
      <c r="K70" s="173">
        <v>32</v>
      </c>
      <c r="L70" s="173">
        <v>383</v>
      </c>
      <c r="M70" s="173">
        <v>63</v>
      </c>
      <c r="N70" s="389"/>
      <c r="O70" s="389"/>
      <c r="P70" s="389"/>
      <c r="Q70" s="389"/>
      <c r="R70" s="389"/>
      <c r="S70" s="389"/>
      <c r="T70" s="389"/>
      <c r="U70" s="389"/>
      <c r="V70" s="389"/>
      <c r="W70" s="389"/>
    </row>
    <row r="71" spans="1:31" ht="18.75" customHeight="1">
      <c r="B71" s="828"/>
      <c r="C71" s="80" t="s">
        <v>1046</v>
      </c>
      <c r="D71" s="173">
        <v>75823</v>
      </c>
      <c r="E71" s="173">
        <v>51776</v>
      </c>
      <c r="F71" s="173">
        <v>8002</v>
      </c>
      <c r="G71" s="173">
        <v>6489</v>
      </c>
      <c r="H71" s="173">
        <v>4044</v>
      </c>
      <c r="I71" s="173">
        <v>3093</v>
      </c>
      <c r="J71" s="173">
        <v>1777</v>
      </c>
      <c r="K71" s="173">
        <v>25</v>
      </c>
      <c r="L71" s="173">
        <v>519</v>
      </c>
      <c r="M71" s="173">
        <v>98</v>
      </c>
      <c r="N71" s="389"/>
      <c r="O71" s="389"/>
      <c r="P71" s="389"/>
      <c r="Q71" s="389"/>
      <c r="R71" s="389"/>
      <c r="S71" s="389"/>
      <c r="T71" s="389"/>
      <c r="U71" s="389"/>
      <c r="V71" s="389"/>
      <c r="W71" s="389"/>
    </row>
    <row r="72" spans="1:31" ht="18.75" customHeight="1">
      <c r="B72" s="828"/>
      <c r="C72" s="80" t="s">
        <v>1047</v>
      </c>
      <c r="D72" s="81">
        <v>55066</v>
      </c>
      <c r="E72" s="81">
        <v>29391</v>
      </c>
      <c r="F72" s="81">
        <v>12105</v>
      </c>
      <c r="G72" s="81">
        <v>5196</v>
      </c>
      <c r="H72" s="81">
        <v>4937</v>
      </c>
      <c r="I72" s="81">
        <v>1401</v>
      </c>
      <c r="J72" s="81">
        <v>1101</v>
      </c>
      <c r="K72" s="81">
        <v>12</v>
      </c>
      <c r="L72" s="81">
        <v>795</v>
      </c>
      <c r="M72" s="81">
        <v>128</v>
      </c>
      <c r="N72" s="389"/>
      <c r="O72" s="389"/>
      <c r="P72" s="389"/>
      <c r="Q72" s="389"/>
      <c r="R72" s="389"/>
      <c r="S72" s="389"/>
      <c r="T72" s="389"/>
      <c r="U72" s="389"/>
      <c r="V72" s="389"/>
      <c r="W72" s="389"/>
    </row>
    <row r="73" spans="1:31">
      <c r="B73" s="828"/>
      <c r="C73" s="80" t="s">
        <v>1053</v>
      </c>
      <c r="D73" s="81">
        <v>942</v>
      </c>
      <c r="E73" s="82">
        <v>356</v>
      </c>
      <c r="F73" s="82">
        <v>427</v>
      </c>
      <c r="G73" s="82">
        <v>41</v>
      </c>
      <c r="H73" s="82">
        <v>64</v>
      </c>
      <c r="I73" s="82">
        <v>4</v>
      </c>
      <c r="J73" s="82">
        <v>14</v>
      </c>
      <c r="K73" s="82" t="s">
        <v>1029</v>
      </c>
      <c r="L73" s="82">
        <v>32</v>
      </c>
      <c r="M73" s="82">
        <v>4</v>
      </c>
      <c r="N73" s="389"/>
      <c r="O73" s="389"/>
      <c r="P73" s="389"/>
      <c r="Q73" s="389"/>
      <c r="R73" s="389"/>
      <c r="S73" s="389"/>
      <c r="T73" s="389"/>
      <c r="U73" s="389"/>
      <c r="V73" s="389"/>
      <c r="W73" s="389"/>
      <c r="X73" s="77"/>
      <c r="Y73" s="77"/>
      <c r="Z73" s="77"/>
      <c r="AA73" s="77"/>
      <c r="AB73" s="77"/>
      <c r="AC73" s="77"/>
      <c r="AD73" s="77"/>
      <c r="AE73" s="77"/>
    </row>
    <row r="74" spans="1:31" ht="15" customHeight="1">
      <c r="A74" s="77"/>
      <c r="B74" s="828" t="s">
        <v>22</v>
      </c>
      <c r="C74" s="78" t="s">
        <v>1050</v>
      </c>
      <c r="D74" s="79">
        <v>198811</v>
      </c>
      <c r="E74" s="79">
        <v>137185</v>
      </c>
      <c r="F74" s="79">
        <v>17688</v>
      </c>
      <c r="G74" s="79">
        <v>16971</v>
      </c>
      <c r="H74" s="79">
        <v>12266</v>
      </c>
      <c r="I74" s="79">
        <v>8262</v>
      </c>
      <c r="J74" s="79">
        <v>4465</v>
      </c>
      <c r="K74" s="79">
        <v>355</v>
      </c>
      <c r="L74" s="79">
        <v>1454</v>
      </c>
      <c r="M74" s="79">
        <v>165</v>
      </c>
      <c r="N74" s="389"/>
      <c r="O74" s="389"/>
      <c r="P74" s="389"/>
      <c r="Q74" s="389"/>
      <c r="R74" s="389"/>
      <c r="S74" s="389"/>
      <c r="T74" s="389"/>
      <c r="U74" s="389"/>
      <c r="V74" s="389"/>
      <c r="W74" s="389"/>
    </row>
    <row r="75" spans="1:31" ht="15" customHeight="1">
      <c r="A75" s="77"/>
      <c r="B75" s="829"/>
      <c r="C75" s="456" t="s">
        <v>1105</v>
      </c>
      <c r="D75" s="457">
        <v>424</v>
      </c>
      <c r="E75" s="457">
        <v>235</v>
      </c>
      <c r="F75" s="457">
        <v>12</v>
      </c>
      <c r="G75" s="457">
        <v>15</v>
      </c>
      <c r="H75" s="457">
        <v>7</v>
      </c>
      <c r="I75" s="457">
        <v>36</v>
      </c>
      <c r="J75" s="457">
        <v>7</v>
      </c>
      <c r="K75" s="457">
        <v>111</v>
      </c>
      <c r="L75" s="457">
        <v>0</v>
      </c>
      <c r="M75" s="457">
        <v>1</v>
      </c>
      <c r="N75" s="389"/>
      <c r="O75" s="389"/>
      <c r="P75" s="389"/>
      <c r="Q75" s="389"/>
      <c r="R75" s="389"/>
      <c r="S75" s="389"/>
      <c r="T75" s="389"/>
      <c r="U75" s="389"/>
      <c r="V75" s="389"/>
      <c r="W75" s="389"/>
      <c r="X75" s="389"/>
      <c r="Y75" s="389"/>
    </row>
    <row r="76" spans="1:31">
      <c r="B76" s="828"/>
      <c r="C76" s="80" t="s">
        <v>1042</v>
      </c>
      <c r="D76" s="173">
        <v>5238</v>
      </c>
      <c r="E76" s="173">
        <v>4218</v>
      </c>
      <c r="F76" s="173">
        <v>97</v>
      </c>
      <c r="G76" s="173">
        <v>198</v>
      </c>
      <c r="H76" s="173">
        <v>51</v>
      </c>
      <c r="I76" s="173">
        <v>486</v>
      </c>
      <c r="J76" s="173">
        <v>81</v>
      </c>
      <c r="K76" s="173">
        <v>103</v>
      </c>
      <c r="L76" s="173">
        <v>4</v>
      </c>
      <c r="M76" s="173" t="s">
        <v>1029</v>
      </c>
      <c r="N76" s="389"/>
      <c r="O76" s="389"/>
      <c r="P76" s="389"/>
      <c r="Q76" s="389"/>
      <c r="R76" s="389"/>
      <c r="S76" s="389"/>
      <c r="T76" s="389"/>
      <c r="U76" s="389"/>
      <c r="V76" s="389"/>
      <c r="W76" s="389"/>
    </row>
    <row r="77" spans="1:31">
      <c r="B77" s="828"/>
      <c r="C77" s="80" t="s">
        <v>1051</v>
      </c>
      <c r="D77" s="173">
        <v>51153</v>
      </c>
      <c r="E77" s="173">
        <v>41277</v>
      </c>
      <c r="F77" s="173">
        <v>1753</v>
      </c>
      <c r="G77" s="173">
        <v>2716</v>
      </c>
      <c r="H77" s="173">
        <v>1094</v>
      </c>
      <c r="I77" s="173">
        <v>3076</v>
      </c>
      <c r="J77" s="173">
        <v>1016</v>
      </c>
      <c r="K77" s="173">
        <v>102</v>
      </c>
      <c r="L77" s="173">
        <v>108</v>
      </c>
      <c r="M77" s="173">
        <v>11</v>
      </c>
      <c r="N77" s="389"/>
      <c r="O77" s="389"/>
      <c r="P77" s="389"/>
      <c r="Q77" s="389"/>
      <c r="R77" s="389"/>
      <c r="S77" s="389"/>
      <c r="T77" s="389"/>
      <c r="U77" s="389"/>
      <c r="V77" s="389"/>
      <c r="W77" s="389"/>
    </row>
    <row r="78" spans="1:31">
      <c r="B78" s="828"/>
      <c r="C78" s="80" t="s">
        <v>1052</v>
      </c>
      <c r="D78" s="173">
        <v>31653</v>
      </c>
      <c r="E78" s="173">
        <v>24078</v>
      </c>
      <c r="F78" s="173">
        <v>1846</v>
      </c>
      <c r="G78" s="173">
        <v>2329</v>
      </c>
      <c r="H78" s="173">
        <v>1520</v>
      </c>
      <c r="I78" s="173">
        <v>1031</v>
      </c>
      <c r="J78" s="173">
        <v>639</v>
      </c>
      <c r="K78" s="173">
        <v>13</v>
      </c>
      <c r="L78" s="173">
        <v>180</v>
      </c>
      <c r="M78" s="173">
        <v>17</v>
      </c>
      <c r="N78" s="389"/>
      <c r="O78" s="389"/>
      <c r="P78" s="389"/>
      <c r="Q78" s="389"/>
      <c r="R78" s="389"/>
      <c r="S78" s="389"/>
      <c r="T78" s="389"/>
      <c r="U78" s="389"/>
      <c r="V78" s="389"/>
      <c r="W78" s="389"/>
    </row>
    <row r="79" spans="1:31">
      <c r="B79" s="828"/>
      <c r="C79" s="80" t="s">
        <v>1045</v>
      </c>
      <c r="D79" s="173">
        <v>35382</v>
      </c>
      <c r="E79" s="173">
        <v>24855</v>
      </c>
      <c r="F79" s="173">
        <v>1937</v>
      </c>
      <c r="G79" s="173">
        <v>3718</v>
      </c>
      <c r="H79" s="173">
        <v>2065</v>
      </c>
      <c r="I79" s="173">
        <v>1616</v>
      </c>
      <c r="J79" s="173">
        <v>919</v>
      </c>
      <c r="K79" s="173">
        <v>10</v>
      </c>
      <c r="L79" s="173">
        <v>222</v>
      </c>
      <c r="M79" s="173">
        <v>40</v>
      </c>
      <c r="N79" s="389"/>
      <c r="O79" s="389"/>
      <c r="P79" s="389"/>
      <c r="Q79" s="389"/>
      <c r="R79" s="389"/>
      <c r="S79" s="389"/>
      <c r="T79" s="389"/>
      <c r="U79" s="389"/>
      <c r="V79" s="389"/>
      <c r="W79" s="389"/>
    </row>
    <row r="80" spans="1:31" ht="17.25" customHeight="1">
      <c r="B80" s="828"/>
      <c r="C80" s="80" t="s">
        <v>1046</v>
      </c>
      <c r="D80" s="173">
        <v>39726</v>
      </c>
      <c r="E80" s="173">
        <v>25012</v>
      </c>
      <c r="F80" s="173">
        <v>4255</v>
      </c>
      <c r="G80" s="173">
        <v>4432</v>
      </c>
      <c r="H80" s="173">
        <v>3299</v>
      </c>
      <c r="I80" s="173">
        <v>1271</v>
      </c>
      <c r="J80" s="173">
        <v>1037</v>
      </c>
      <c r="K80" s="173">
        <v>8</v>
      </c>
      <c r="L80" s="173">
        <v>381</v>
      </c>
      <c r="M80" s="173">
        <v>31</v>
      </c>
      <c r="N80" s="389"/>
      <c r="O80" s="389"/>
      <c r="P80" s="389"/>
      <c r="Q80" s="389"/>
      <c r="R80" s="389"/>
      <c r="S80" s="389"/>
      <c r="T80" s="389"/>
      <c r="U80" s="389"/>
      <c r="V80" s="389"/>
      <c r="W80" s="389"/>
    </row>
    <row r="81" spans="1:31" ht="17.25" customHeight="1">
      <c r="B81" s="828"/>
      <c r="C81" s="80" t="s">
        <v>1047</v>
      </c>
      <c r="D81" s="81">
        <v>34548</v>
      </c>
      <c r="E81" s="81">
        <v>17267</v>
      </c>
      <c r="F81" s="81">
        <v>7495</v>
      </c>
      <c r="G81" s="81">
        <v>3531</v>
      </c>
      <c r="H81" s="81">
        <v>4156</v>
      </c>
      <c r="I81" s="81">
        <v>734</v>
      </c>
      <c r="J81" s="81">
        <v>756</v>
      </c>
      <c r="K81" s="81">
        <v>8</v>
      </c>
      <c r="L81" s="81">
        <v>538</v>
      </c>
      <c r="M81" s="81">
        <v>63</v>
      </c>
      <c r="N81" s="389"/>
      <c r="O81" s="389"/>
      <c r="P81" s="389"/>
      <c r="Q81" s="389"/>
      <c r="R81" s="389"/>
      <c r="S81" s="389"/>
      <c r="T81" s="389"/>
      <c r="U81" s="389"/>
      <c r="V81" s="389"/>
      <c r="W81" s="389"/>
    </row>
    <row r="82" spans="1:31">
      <c r="B82" s="828"/>
      <c r="C82" s="80" t="s">
        <v>1053</v>
      </c>
      <c r="D82" s="81">
        <v>687</v>
      </c>
      <c r="E82" s="82">
        <v>243</v>
      </c>
      <c r="F82" s="82">
        <v>293</v>
      </c>
      <c r="G82" s="82">
        <v>32</v>
      </c>
      <c r="H82" s="82">
        <v>74</v>
      </c>
      <c r="I82" s="82">
        <v>12</v>
      </c>
      <c r="J82" s="82">
        <v>10</v>
      </c>
      <c r="K82" s="82" t="s">
        <v>1029</v>
      </c>
      <c r="L82" s="82">
        <v>21</v>
      </c>
      <c r="M82" s="82">
        <v>2</v>
      </c>
      <c r="N82" s="389"/>
      <c r="O82" s="389"/>
      <c r="P82" s="389"/>
      <c r="Q82" s="389"/>
      <c r="R82" s="389"/>
      <c r="S82" s="389"/>
      <c r="T82" s="389"/>
      <c r="U82" s="389"/>
      <c r="V82" s="389"/>
      <c r="W82" s="389"/>
      <c r="X82" s="77"/>
      <c r="Y82" s="77"/>
      <c r="Z82" s="77"/>
      <c r="AA82" s="77"/>
      <c r="AB82" s="77"/>
      <c r="AC82" s="77"/>
      <c r="AD82" s="77"/>
      <c r="AE82" s="77"/>
    </row>
    <row r="83" spans="1:31" ht="15" customHeight="1">
      <c r="A83" s="77"/>
      <c r="B83" s="828" t="s">
        <v>1060</v>
      </c>
      <c r="C83" s="78" t="s">
        <v>1050</v>
      </c>
      <c r="D83" s="79">
        <v>62419</v>
      </c>
      <c r="E83" s="79">
        <v>42058</v>
      </c>
      <c r="F83" s="79">
        <v>3857</v>
      </c>
      <c r="G83" s="79">
        <v>7499</v>
      </c>
      <c r="H83" s="79">
        <v>4748</v>
      </c>
      <c r="I83" s="79">
        <v>2171</v>
      </c>
      <c r="J83" s="79">
        <v>1375</v>
      </c>
      <c r="K83" s="79">
        <v>68</v>
      </c>
      <c r="L83" s="79">
        <v>598</v>
      </c>
      <c r="M83" s="79">
        <v>45</v>
      </c>
      <c r="N83" s="389"/>
      <c r="O83" s="389"/>
      <c r="P83" s="389"/>
      <c r="Q83" s="389"/>
      <c r="R83" s="389"/>
      <c r="S83" s="389"/>
      <c r="T83" s="389"/>
      <c r="U83" s="389"/>
      <c r="V83" s="389"/>
      <c r="W83" s="389"/>
    </row>
    <row r="84" spans="1:31" ht="15" customHeight="1">
      <c r="A84" s="77"/>
      <c r="B84" s="829"/>
      <c r="C84" s="456" t="s">
        <v>1105</v>
      </c>
      <c r="D84" s="457">
        <v>1512</v>
      </c>
      <c r="E84" s="457">
        <v>1036</v>
      </c>
      <c r="F84" s="457">
        <v>22</v>
      </c>
      <c r="G84" s="457">
        <v>138</v>
      </c>
      <c r="H84" s="457">
        <v>15</v>
      </c>
      <c r="I84" s="457">
        <v>204</v>
      </c>
      <c r="J84" s="457">
        <v>56</v>
      </c>
      <c r="K84" s="457">
        <v>35</v>
      </c>
      <c r="L84" s="457">
        <v>5</v>
      </c>
      <c r="M84" s="457">
        <v>1</v>
      </c>
      <c r="N84" s="389"/>
      <c r="O84" s="389"/>
      <c r="P84" s="389"/>
      <c r="Q84" s="389"/>
      <c r="R84" s="389"/>
      <c r="S84" s="389"/>
      <c r="T84" s="389"/>
      <c r="U84" s="389"/>
      <c r="V84" s="389"/>
      <c r="W84" s="389"/>
      <c r="X84" s="389"/>
      <c r="Y84" s="389"/>
    </row>
    <row r="85" spans="1:31">
      <c r="B85" s="828"/>
      <c r="C85" s="80" t="s">
        <v>1042</v>
      </c>
      <c r="D85" s="173">
        <v>12164</v>
      </c>
      <c r="E85" s="173">
        <v>9418</v>
      </c>
      <c r="F85" s="173">
        <v>408</v>
      </c>
      <c r="G85" s="173">
        <v>1110</v>
      </c>
      <c r="H85" s="173">
        <v>209</v>
      </c>
      <c r="I85" s="173">
        <v>679</v>
      </c>
      <c r="J85" s="173">
        <v>300</v>
      </c>
      <c r="K85" s="173">
        <v>21</v>
      </c>
      <c r="L85" s="173">
        <v>17</v>
      </c>
      <c r="M85" s="173">
        <v>2</v>
      </c>
      <c r="N85" s="389"/>
      <c r="O85" s="389"/>
      <c r="P85" s="389"/>
      <c r="Q85" s="389"/>
      <c r="R85" s="389"/>
      <c r="S85" s="389"/>
      <c r="T85" s="389"/>
      <c r="U85" s="389"/>
      <c r="V85" s="389"/>
      <c r="W85" s="389"/>
    </row>
    <row r="86" spans="1:31">
      <c r="B86" s="828"/>
      <c r="C86" s="80" t="s">
        <v>1051</v>
      </c>
      <c r="D86" s="173">
        <v>20514</v>
      </c>
      <c r="E86" s="173">
        <v>15999</v>
      </c>
      <c r="F86" s="173">
        <v>729</v>
      </c>
      <c r="G86" s="173">
        <v>1854</v>
      </c>
      <c r="H86" s="173">
        <v>619</v>
      </c>
      <c r="I86" s="173">
        <v>763</v>
      </c>
      <c r="J86" s="173">
        <v>453</v>
      </c>
      <c r="K86" s="173">
        <v>10</v>
      </c>
      <c r="L86" s="173">
        <v>81</v>
      </c>
      <c r="M86" s="173">
        <v>6</v>
      </c>
      <c r="N86" s="389"/>
      <c r="O86" s="389"/>
      <c r="P86" s="389"/>
      <c r="Q86" s="389"/>
      <c r="R86" s="389"/>
      <c r="S86" s="389"/>
      <c r="T86" s="389"/>
      <c r="U86" s="389"/>
      <c r="V86" s="389"/>
      <c r="W86" s="389"/>
    </row>
    <row r="87" spans="1:31">
      <c r="B87" s="828"/>
      <c r="C87" s="80" t="s">
        <v>1052</v>
      </c>
      <c r="D87" s="173">
        <v>4773</v>
      </c>
      <c r="E87" s="173">
        <v>3243</v>
      </c>
      <c r="F87" s="173">
        <v>268</v>
      </c>
      <c r="G87" s="173">
        <v>619</v>
      </c>
      <c r="H87" s="173">
        <v>430</v>
      </c>
      <c r="I87" s="173">
        <v>84</v>
      </c>
      <c r="J87" s="173">
        <v>73</v>
      </c>
      <c r="K87" s="173" t="s">
        <v>1029</v>
      </c>
      <c r="L87" s="173">
        <v>55</v>
      </c>
      <c r="M87" s="173">
        <v>1</v>
      </c>
      <c r="N87" s="389"/>
      <c r="O87" s="389"/>
      <c r="P87" s="389"/>
      <c r="Q87" s="389"/>
      <c r="R87" s="389"/>
      <c r="S87" s="389"/>
      <c r="T87" s="389"/>
      <c r="U87" s="389"/>
      <c r="V87" s="389"/>
      <c r="W87" s="389"/>
    </row>
    <row r="88" spans="1:31">
      <c r="B88" s="828"/>
      <c r="C88" s="80" t="s">
        <v>1045</v>
      </c>
      <c r="D88" s="173">
        <v>5906</v>
      </c>
      <c r="E88" s="173">
        <v>3654</v>
      </c>
      <c r="F88" s="173">
        <v>256</v>
      </c>
      <c r="G88" s="173">
        <v>975</v>
      </c>
      <c r="H88" s="173">
        <v>641</v>
      </c>
      <c r="I88" s="173">
        <v>168</v>
      </c>
      <c r="J88" s="173">
        <v>136</v>
      </c>
      <c r="K88" s="173">
        <v>1</v>
      </c>
      <c r="L88" s="173">
        <v>69</v>
      </c>
      <c r="M88" s="173">
        <v>6</v>
      </c>
      <c r="N88" s="389"/>
      <c r="O88" s="389"/>
      <c r="P88" s="389"/>
      <c r="Q88" s="389"/>
      <c r="R88" s="389"/>
      <c r="S88" s="389"/>
      <c r="T88" s="389"/>
      <c r="U88" s="389"/>
      <c r="V88" s="389"/>
      <c r="W88" s="389"/>
    </row>
    <row r="89" spans="1:31" ht="17.25" customHeight="1">
      <c r="B89" s="828"/>
      <c r="C89" s="80" t="s">
        <v>1046</v>
      </c>
      <c r="D89" s="173">
        <v>8131</v>
      </c>
      <c r="E89" s="173">
        <v>4459</v>
      </c>
      <c r="F89" s="173">
        <v>623</v>
      </c>
      <c r="G89" s="173">
        <v>1373</v>
      </c>
      <c r="H89" s="173">
        <v>1191</v>
      </c>
      <c r="I89" s="173">
        <v>150</v>
      </c>
      <c r="J89" s="173">
        <v>179</v>
      </c>
      <c r="K89" s="173">
        <v>1</v>
      </c>
      <c r="L89" s="173">
        <v>148</v>
      </c>
      <c r="M89" s="173">
        <v>7</v>
      </c>
      <c r="N89" s="389"/>
      <c r="O89" s="389"/>
      <c r="P89" s="389"/>
      <c r="Q89" s="389"/>
      <c r="R89" s="389"/>
      <c r="S89" s="389"/>
      <c r="T89" s="389"/>
      <c r="U89" s="389"/>
      <c r="V89" s="389"/>
      <c r="W89" s="389"/>
    </row>
    <row r="90" spans="1:31" ht="17.25" customHeight="1">
      <c r="B90" s="828"/>
      <c r="C90" s="80" t="s">
        <v>1047</v>
      </c>
      <c r="D90" s="81">
        <v>9118</v>
      </c>
      <c r="E90" s="81">
        <v>4140</v>
      </c>
      <c r="F90" s="81">
        <v>1422</v>
      </c>
      <c r="G90" s="81">
        <v>1408</v>
      </c>
      <c r="H90" s="81">
        <v>1611</v>
      </c>
      <c r="I90" s="81">
        <v>121</v>
      </c>
      <c r="J90" s="81">
        <v>176</v>
      </c>
      <c r="K90" s="81" t="s">
        <v>1029</v>
      </c>
      <c r="L90" s="81">
        <v>218</v>
      </c>
      <c r="M90" s="81">
        <v>22</v>
      </c>
      <c r="N90" s="389"/>
      <c r="O90" s="389"/>
      <c r="P90" s="389"/>
      <c r="Q90" s="389"/>
      <c r="R90" s="389"/>
      <c r="S90" s="389"/>
      <c r="T90" s="389"/>
      <c r="U90" s="389"/>
      <c r="V90" s="389"/>
      <c r="W90" s="389"/>
    </row>
    <row r="91" spans="1:31" s="77" customFormat="1">
      <c r="A91" s="72"/>
      <c r="B91" s="828"/>
      <c r="C91" s="80" t="s">
        <v>1053</v>
      </c>
      <c r="D91" s="81">
        <v>301</v>
      </c>
      <c r="E91" s="82">
        <v>109</v>
      </c>
      <c r="F91" s="82">
        <v>129</v>
      </c>
      <c r="G91" s="82">
        <v>22</v>
      </c>
      <c r="H91" s="82">
        <v>32</v>
      </c>
      <c r="I91" s="82">
        <v>2</v>
      </c>
      <c r="J91" s="82">
        <v>2</v>
      </c>
      <c r="K91" s="82" t="s">
        <v>1029</v>
      </c>
      <c r="L91" s="82">
        <v>5</v>
      </c>
      <c r="M91" s="82" t="s">
        <v>1029</v>
      </c>
      <c r="N91" s="389"/>
      <c r="O91" s="389"/>
      <c r="P91" s="389"/>
      <c r="Q91" s="389"/>
      <c r="R91" s="389"/>
      <c r="S91" s="389"/>
      <c r="T91" s="389"/>
      <c r="U91" s="389"/>
      <c r="V91" s="389"/>
      <c r="W91" s="389"/>
      <c r="X91" s="72"/>
      <c r="Y91" s="72"/>
      <c r="Z91" s="72"/>
      <c r="AA91" s="72"/>
      <c r="AB91" s="72"/>
      <c r="AC91" s="72"/>
      <c r="AD91" s="72"/>
      <c r="AE91" s="72"/>
    </row>
    <row r="92" spans="1:31">
      <c r="B92" s="832" t="s">
        <v>1061</v>
      </c>
      <c r="C92" s="832"/>
      <c r="D92" s="832"/>
      <c r="E92" s="832"/>
      <c r="F92" s="832"/>
      <c r="G92" s="832"/>
      <c r="H92" s="832"/>
      <c r="I92" s="832"/>
      <c r="J92" s="832"/>
      <c r="K92" s="832"/>
      <c r="L92" s="832"/>
      <c r="M92" s="832"/>
      <c r="N92" s="389"/>
      <c r="O92" s="389"/>
      <c r="P92" s="389"/>
      <c r="Q92" s="389"/>
      <c r="R92" s="389"/>
      <c r="S92" s="389"/>
      <c r="T92" s="389"/>
      <c r="U92" s="389"/>
      <c r="V92" s="389"/>
      <c r="W92" s="389"/>
    </row>
    <row r="93" spans="1:31" ht="15.75" customHeight="1">
      <c r="A93" s="77"/>
      <c r="B93" s="828" t="s">
        <v>1041</v>
      </c>
      <c r="C93" s="78" t="s">
        <v>1050</v>
      </c>
      <c r="D93" s="79">
        <v>982497</v>
      </c>
      <c r="E93" s="79">
        <v>753675</v>
      </c>
      <c r="F93" s="79">
        <v>80586</v>
      </c>
      <c r="G93" s="79">
        <v>49041</v>
      </c>
      <c r="H93" s="79">
        <v>31330</v>
      </c>
      <c r="I93" s="79">
        <v>40345</v>
      </c>
      <c r="J93" s="79">
        <v>15989</v>
      </c>
      <c r="K93" s="79">
        <v>3512</v>
      </c>
      <c r="L93" s="79">
        <v>6734</v>
      </c>
      <c r="M93" s="79">
        <v>1285</v>
      </c>
      <c r="N93" s="389"/>
      <c r="O93" s="389"/>
      <c r="P93" s="389"/>
      <c r="Q93" s="389"/>
      <c r="R93" s="389"/>
      <c r="S93" s="389"/>
      <c r="T93" s="389"/>
      <c r="U93" s="389"/>
      <c r="V93" s="389"/>
      <c r="W93" s="389"/>
    </row>
    <row r="94" spans="1:31" ht="15" customHeight="1">
      <c r="A94" s="77"/>
      <c r="B94" s="829"/>
      <c r="C94" s="456" t="s">
        <v>1105</v>
      </c>
      <c r="D94" s="457">
        <v>25503</v>
      </c>
      <c r="E94" s="457">
        <v>19830</v>
      </c>
      <c r="F94" s="457">
        <v>1839</v>
      </c>
      <c r="G94" s="457">
        <v>923</v>
      </c>
      <c r="H94" s="457">
        <v>539</v>
      </c>
      <c r="I94" s="457">
        <v>1030</v>
      </c>
      <c r="J94" s="457">
        <v>310</v>
      </c>
      <c r="K94" s="457">
        <v>881</v>
      </c>
      <c r="L94" s="457">
        <v>106</v>
      </c>
      <c r="M94" s="457">
        <v>45</v>
      </c>
      <c r="N94" s="389"/>
      <c r="O94" s="389"/>
      <c r="P94" s="389"/>
      <c r="Q94" s="389"/>
      <c r="R94" s="389"/>
      <c r="S94" s="389"/>
      <c r="T94" s="389"/>
      <c r="U94" s="389"/>
      <c r="V94" s="389"/>
      <c r="W94" s="389"/>
      <c r="X94" s="389"/>
      <c r="Y94" s="389"/>
    </row>
    <row r="95" spans="1:31">
      <c r="B95" s="828"/>
      <c r="C95" s="80" t="s">
        <v>1042</v>
      </c>
      <c r="D95" s="173">
        <v>93911</v>
      </c>
      <c r="E95" s="173">
        <v>74923</v>
      </c>
      <c r="F95" s="173">
        <v>6806</v>
      </c>
      <c r="G95" s="173">
        <v>3139</v>
      </c>
      <c r="H95" s="173">
        <v>2128</v>
      </c>
      <c r="I95" s="173">
        <v>3955</v>
      </c>
      <c r="J95" s="173">
        <v>1207</v>
      </c>
      <c r="K95" s="173">
        <v>1223</v>
      </c>
      <c r="L95" s="173">
        <v>364</v>
      </c>
      <c r="M95" s="173">
        <v>166</v>
      </c>
      <c r="N95" s="389"/>
      <c r="O95" s="389"/>
      <c r="P95" s="389"/>
      <c r="Q95" s="389"/>
      <c r="R95" s="389"/>
      <c r="S95" s="389"/>
      <c r="T95" s="389"/>
      <c r="U95" s="389"/>
      <c r="V95" s="389"/>
      <c r="W95" s="389"/>
    </row>
    <row r="96" spans="1:31">
      <c r="B96" s="828"/>
      <c r="C96" s="80" t="s">
        <v>1051</v>
      </c>
      <c r="D96" s="173">
        <v>226018</v>
      </c>
      <c r="E96" s="173">
        <v>187983</v>
      </c>
      <c r="F96" s="173">
        <v>9677</v>
      </c>
      <c r="G96" s="173">
        <v>7793</v>
      </c>
      <c r="H96" s="173">
        <v>4522</v>
      </c>
      <c r="I96" s="173">
        <v>11043</v>
      </c>
      <c r="J96" s="173">
        <v>3063</v>
      </c>
      <c r="K96" s="173">
        <v>989</v>
      </c>
      <c r="L96" s="173">
        <v>801</v>
      </c>
      <c r="M96" s="173">
        <v>147</v>
      </c>
      <c r="N96" s="389"/>
      <c r="O96" s="389"/>
      <c r="P96" s="389"/>
      <c r="Q96" s="389"/>
      <c r="R96" s="389"/>
      <c r="S96" s="389"/>
      <c r="T96" s="389"/>
      <c r="U96" s="389"/>
      <c r="V96" s="389"/>
      <c r="W96" s="389"/>
    </row>
    <row r="97" spans="1:31">
      <c r="B97" s="828"/>
      <c r="C97" s="80" t="s">
        <v>1052</v>
      </c>
      <c r="D97" s="173">
        <v>117621</v>
      </c>
      <c r="E97" s="173">
        <v>92181</v>
      </c>
      <c r="F97" s="173">
        <v>7138</v>
      </c>
      <c r="G97" s="173">
        <v>6216</v>
      </c>
      <c r="H97" s="173">
        <v>4142</v>
      </c>
      <c r="I97" s="173">
        <v>4379</v>
      </c>
      <c r="J97" s="173">
        <v>1891</v>
      </c>
      <c r="K97" s="173">
        <v>150</v>
      </c>
      <c r="L97" s="173">
        <v>1392</v>
      </c>
      <c r="M97" s="173">
        <v>132</v>
      </c>
      <c r="N97" s="389"/>
      <c r="O97" s="389"/>
      <c r="P97" s="389"/>
      <c r="Q97" s="389"/>
      <c r="R97" s="389"/>
      <c r="S97" s="389"/>
      <c r="T97" s="389"/>
      <c r="U97" s="389"/>
      <c r="V97" s="389"/>
      <c r="W97" s="389"/>
    </row>
    <row r="98" spans="1:31">
      <c r="B98" s="828"/>
      <c r="C98" s="80" t="s">
        <v>1045</v>
      </c>
      <c r="D98" s="173">
        <v>244167</v>
      </c>
      <c r="E98" s="173">
        <v>192944</v>
      </c>
      <c r="F98" s="173">
        <v>13790</v>
      </c>
      <c r="G98" s="173">
        <v>13359</v>
      </c>
      <c r="H98" s="173">
        <v>7187</v>
      </c>
      <c r="I98" s="173">
        <v>11242</v>
      </c>
      <c r="J98" s="173">
        <v>4337</v>
      </c>
      <c r="K98" s="173">
        <v>158</v>
      </c>
      <c r="L98" s="173">
        <v>931</v>
      </c>
      <c r="M98" s="173">
        <v>219</v>
      </c>
      <c r="N98" s="389"/>
      <c r="O98" s="389"/>
      <c r="P98" s="389"/>
      <c r="Q98" s="389"/>
      <c r="R98" s="389"/>
      <c r="S98" s="389"/>
      <c r="T98" s="389"/>
      <c r="U98" s="389"/>
      <c r="V98" s="389"/>
      <c r="W98" s="389"/>
    </row>
    <row r="99" spans="1:31" ht="18.75" customHeight="1">
      <c r="B99" s="828"/>
      <c r="C99" s="80" t="s">
        <v>1046</v>
      </c>
      <c r="D99" s="173">
        <v>110216</v>
      </c>
      <c r="E99" s="173">
        <v>79849</v>
      </c>
      <c r="F99" s="173">
        <v>10644</v>
      </c>
      <c r="G99" s="173">
        <v>7471</v>
      </c>
      <c r="H99" s="173">
        <v>4893</v>
      </c>
      <c r="I99" s="173">
        <v>4015</v>
      </c>
      <c r="J99" s="173">
        <v>2284</v>
      </c>
      <c r="K99" s="173">
        <v>49</v>
      </c>
      <c r="L99" s="173">
        <v>870</v>
      </c>
      <c r="M99" s="173">
        <v>141</v>
      </c>
      <c r="N99" s="389"/>
      <c r="O99" s="389"/>
      <c r="P99" s="389"/>
      <c r="Q99" s="389"/>
      <c r="R99" s="389"/>
      <c r="S99" s="389"/>
      <c r="T99" s="389"/>
      <c r="U99" s="389"/>
      <c r="V99" s="389"/>
      <c r="W99" s="389"/>
    </row>
    <row r="100" spans="1:31" ht="18.75" customHeight="1">
      <c r="B100" s="828"/>
      <c r="C100" s="80" t="s">
        <v>1047</v>
      </c>
      <c r="D100" s="81">
        <v>162509</v>
      </c>
      <c r="E100" s="81">
        <v>104900</v>
      </c>
      <c r="F100" s="81">
        <v>29575</v>
      </c>
      <c r="G100" s="81">
        <v>10035</v>
      </c>
      <c r="H100" s="81">
        <v>7820</v>
      </c>
      <c r="I100" s="81">
        <v>4652</v>
      </c>
      <c r="J100" s="81">
        <v>2867</v>
      </c>
      <c r="K100" s="81">
        <v>61</v>
      </c>
      <c r="L100" s="81">
        <v>2178</v>
      </c>
      <c r="M100" s="81">
        <v>421</v>
      </c>
      <c r="N100" s="389"/>
      <c r="O100" s="389"/>
      <c r="P100" s="389"/>
      <c r="Q100" s="389"/>
      <c r="R100" s="389"/>
      <c r="S100" s="389"/>
      <c r="T100" s="389"/>
      <c r="U100" s="389"/>
      <c r="V100" s="389"/>
      <c r="W100" s="389"/>
    </row>
    <row r="101" spans="1:31">
      <c r="B101" s="828"/>
      <c r="C101" s="80" t="s">
        <v>1053</v>
      </c>
      <c r="D101" s="81">
        <v>2552</v>
      </c>
      <c r="E101" s="82">
        <v>1065</v>
      </c>
      <c r="F101" s="82">
        <v>1117</v>
      </c>
      <c r="G101" s="82">
        <v>105</v>
      </c>
      <c r="H101" s="82">
        <v>99</v>
      </c>
      <c r="I101" s="82">
        <v>29</v>
      </c>
      <c r="J101" s="82">
        <v>30</v>
      </c>
      <c r="K101" s="82">
        <v>1</v>
      </c>
      <c r="L101" s="82">
        <v>92</v>
      </c>
      <c r="M101" s="82">
        <v>14</v>
      </c>
      <c r="N101" s="389"/>
      <c r="O101" s="389"/>
      <c r="P101" s="389"/>
      <c r="Q101" s="389"/>
      <c r="R101" s="389"/>
      <c r="S101" s="389"/>
      <c r="T101" s="389"/>
      <c r="U101" s="389"/>
      <c r="V101" s="389"/>
      <c r="W101" s="389"/>
      <c r="X101" s="77"/>
      <c r="Y101" s="77"/>
      <c r="Z101" s="77"/>
      <c r="AA101" s="77"/>
      <c r="AB101" s="77"/>
      <c r="AC101" s="77"/>
      <c r="AD101" s="77"/>
      <c r="AE101" s="77"/>
    </row>
    <row r="102" spans="1:31" ht="15.75" customHeight="1">
      <c r="A102" s="77"/>
      <c r="B102" s="830" t="s">
        <v>1049</v>
      </c>
      <c r="C102" s="78" t="s">
        <v>1050</v>
      </c>
      <c r="D102" s="79">
        <v>156021</v>
      </c>
      <c r="E102" s="79">
        <v>124687</v>
      </c>
      <c r="F102" s="79">
        <v>12373</v>
      </c>
      <c r="G102" s="79">
        <v>5162</v>
      </c>
      <c r="H102" s="79">
        <v>3737</v>
      </c>
      <c r="I102" s="79">
        <v>6125</v>
      </c>
      <c r="J102" s="79">
        <v>2039</v>
      </c>
      <c r="K102" s="79">
        <v>851</v>
      </c>
      <c r="L102" s="79">
        <v>783</v>
      </c>
      <c r="M102" s="79">
        <v>264</v>
      </c>
      <c r="N102" s="389"/>
      <c r="O102" s="389"/>
      <c r="P102" s="389"/>
      <c r="Q102" s="389"/>
      <c r="R102" s="389"/>
      <c r="S102" s="389"/>
      <c r="T102" s="389"/>
      <c r="U102" s="389"/>
      <c r="V102" s="389"/>
      <c r="W102" s="389"/>
    </row>
    <row r="103" spans="1:31" ht="15" customHeight="1">
      <c r="A103" s="77"/>
      <c r="B103" s="831"/>
      <c r="C103" s="456" t="s">
        <v>1105</v>
      </c>
      <c r="D103" s="457">
        <v>21448</v>
      </c>
      <c r="E103" s="457">
        <v>17036</v>
      </c>
      <c r="F103" s="457">
        <v>1725</v>
      </c>
      <c r="G103" s="457">
        <v>757</v>
      </c>
      <c r="H103" s="457">
        <v>481</v>
      </c>
      <c r="I103" s="457">
        <v>855</v>
      </c>
      <c r="J103" s="457">
        <v>246</v>
      </c>
      <c r="K103" s="457">
        <v>211</v>
      </c>
      <c r="L103" s="457">
        <v>97</v>
      </c>
      <c r="M103" s="457">
        <v>40</v>
      </c>
      <c r="N103" s="389"/>
      <c r="O103" s="389"/>
      <c r="P103" s="389"/>
      <c r="Q103" s="389"/>
      <c r="R103" s="389"/>
      <c r="S103" s="389"/>
      <c r="T103" s="389"/>
      <c r="U103" s="389"/>
      <c r="V103" s="389"/>
      <c r="W103" s="389"/>
      <c r="X103" s="389"/>
      <c r="Y103" s="389"/>
    </row>
    <row r="104" spans="1:31">
      <c r="B104" s="830"/>
      <c r="C104" s="80" t="s">
        <v>1042</v>
      </c>
      <c r="D104" s="173">
        <v>81853</v>
      </c>
      <c r="E104" s="173">
        <v>65506</v>
      </c>
      <c r="F104" s="173">
        <v>6487</v>
      </c>
      <c r="G104" s="173">
        <v>2577</v>
      </c>
      <c r="H104" s="173">
        <v>1924</v>
      </c>
      <c r="I104" s="173">
        <v>3301</v>
      </c>
      <c r="J104" s="173">
        <v>1060</v>
      </c>
      <c r="K104" s="173">
        <v>514</v>
      </c>
      <c r="L104" s="173">
        <v>326</v>
      </c>
      <c r="M104" s="173">
        <v>158</v>
      </c>
      <c r="N104" s="389"/>
      <c r="O104" s="389"/>
      <c r="P104" s="389"/>
      <c r="Q104" s="389"/>
      <c r="R104" s="389"/>
      <c r="S104" s="389"/>
      <c r="T104" s="389"/>
      <c r="U104" s="389"/>
      <c r="V104" s="389"/>
      <c r="W104" s="389"/>
    </row>
    <row r="105" spans="1:31">
      <c r="B105" s="830"/>
      <c r="C105" s="80" t="s">
        <v>1051</v>
      </c>
      <c r="D105" s="173">
        <v>44775</v>
      </c>
      <c r="E105" s="173">
        <v>35981</v>
      </c>
      <c r="F105" s="173">
        <v>3499</v>
      </c>
      <c r="G105" s="173">
        <v>1420</v>
      </c>
      <c r="H105" s="173">
        <v>1126</v>
      </c>
      <c r="I105" s="173">
        <v>1745</v>
      </c>
      <c r="J105" s="173">
        <v>628</v>
      </c>
      <c r="K105" s="173">
        <v>118</v>
      </c>
      <c r="L105" s="173">
        <v>203</v>
      </c>
      <c r="M105" s="173">
        <v>55</v>
      </c>
      <c r="N105" s="389"/>
      <c r="O105" s="389"/>
      <c r="P105" s="389"/>
      <c r="Q105" s="389"/>
      <c r="R105" s="389"/>
      <c r="S105" s="389"/>
      <c r="T105" s="389"/>
      <c r="U105" s="389"/>
      <c r="V105" s="389"/>
      <c r="W105" s="389"/>
    </row>
    <row r="106" spans="1:31">
      <c r="B106" s="830"/>
      <c r="C106" s="80" t="s">
        <v>1052</v>
      </c>
      <c r="D106" s="173">
        <v>7096</v>
      </c>
      <c r="E106" s="173">
        <v>5490</v>
      </c>
      <c r="F106" s="173">
        <v>604</v>
      </c>
      <c r="G106" s="173">
        <v>337</v>
      </c>
      <c r="H106" s="173">
        <v>192</v>
      </c>
      <c r="I106" s="173">
        <v>203</v>
      </c>
      <c r="J106" s="173">
        <v>99</v>
      </c>
      <c r="K106" s="173">
        <v>7</v>
      </c>
      <c r="L106" s="173">
        <v>153</v>
      </c>
      <c r="M106" s="173">
        <v>11</v>
      </c>
      <c r="N106" s="389"/>
      <c r="O106" s="389"/>
      <c r="P106" s="389"/>
      <c r="Q106" s="389"/>
      <c r="R106" s="389"/>
      <c r="S106" s="389"/>
      <c r="T106" s="389"/>
      <c r="U106" s="389"/>
      <c r="V106" s="389"/>
      <c r="W106" s="389"/>
    </row>
    <row r="107" spans="1:31">
      <c r="B107" s="830"/>
      <c r="C107" s="80" t="s">
        <v>1045</v>
      </c>
      <c r="D107" s="173">
        <v>643</v>
      </c>
      <c r="E107" s="173">
        <v>522</v>
      </c>
      <c r="F107" s="173">
        <v>50</v>
      </c>
      <c r="G107" s="173">
        <v>37</v>
      </c>
      <c r="H107" s="173">
        <v>8</v>
      </c>
      <c r="I107" s="173">
        <v>19</v>
      </c>
      <c r="J107" s="173">
        <v>4</v>
      </c>
      <c r="K107" s="173" t="s">
        <v>1029</v>
      </c>
      <c r="L107" s="173">
        <v>3</v>
      </c>
      <c r="M107" s="173" t="s">
        <v>1029</v>
      </c>
      <c r="N107" s="389"/>
      <c r="O107" s="389"/>
      <c r="P107" s="389"/>
      <c r="Q107" s="389"/>
      <c r="R107" s="389"/>
      <c r="S107" s="389"/>
      <c r="T107" s="389"/>
      <c r="U107" s="389"/>
      <c r="V107" s="389"/>
      <c r="W107" s="389"/>
    </row>
    <row r="108" spans="1:31" ht="18.75" customHeight="1">
      <c r="B108" s="830"/>
      <c r="C108" s="80" t="s">
        <v>1046</v>
      </c>
      <c r="D108" s="173">
        <v>206</v>
      </c>
      <c r="E108" s="173">
        <v>152</v>
      </c>
      <c r="F108" s="173">
        <v>8</v>
      </c>
      <c r="G108" s="173">
        <v>34</v>
      </c>
      <c r="H108" s="173">
        <v>6</v>
      </c>
      <c r="I108" s="173">
        <v>2</v>
      </c>
      <c r="J108" s="173">
        <v>2</v>
      </c>
      <c r="K108" s="173">
        <v>1</v>
      </c>
      <c r="L108" s="173">
        <v>1</v>
      </c>
      <c r="M108" s="173" t="s">
        <v>1029</v>
      </c>
      <c r="N108" s="389"/>
      <c r="O108" s="389"/>
      <c r="P108" s="389"/>
      <c r="Q108" s="389"/>
      <c r="R108" s="389"/>
      <c r="S108" s="389"/>
      <c r="T108" s="389"/>
      <c r="U108" s="389"/>
      <c r="V108" s="389"/>
      <c r="W108" s="389"/>
    </row>
    <row r="109" spans="1:31" ht="18.75" customHeight="1">
      <c r="B109" s="830"/>
      <c r="C109" s="80" t="s">
        <v>1047</v>
      </c>
      <c r="D109" s="81" t="s">
        <v>1029</v>
      </c>
      <c r="E109" s="81" t="s">
        <v>1029</v>
      </c>
      <c r="F109" s="81" t="s">
        <v>1029</v>
      </c>
      <c r="G109" s="81" t="s">
        <v>1029</v>
      </c>
      <c r="H109" s="81" t="s">
        <v>1029</v>
      </c>
      <c r="I109" s="81" t="s">
        <v>1029</v>
      </c>
      <c r="J109" s="81" t="s">
        <v>1029</v>
      </c>
      <c r="K109" s="81" t="s">
        <v>1029</v>
      </c>
      <c r="L109" s="81" t="s">
        <v>1029</v>
      </c>
      <c r="M109" s="81" t="s">
        <v>1029</v>
      </c>
      <c r="N109" s="389"/>
      <c r="O109" s="389"/>
      <c r="P109" s="389"/>
      <c r="Q109" s="389"/>
      <c r="R109" s="389"/>
      <c r="S109" s="389"/>
      <c r="T109" s="389"/>
      <c r="U109" s="389"/>
      <c r="V109" s="389"/>
      <c r="W109" s="389"/>
    </row>
    <row r="110" spans="1:31">
      <c r="B110" s="830"/>
      <c r="C110" s="80" t="s">
        <v>1053</v>
      </c>
      <c r="D110" s="81" t="s">
        <v>1029</v>
      </c>
      <c r="E110" s="82" t="s">
        <v>1029</v>
      </c>
      <c r="F110" s="82" t="s">
        <v>1029</v>
      </c>
      <c r="G110" s="82" t="s">
        <v>1029</v>
      </c>
      <c r="H110" s="82" t="s">
        <v>1029</v>
      </c>
      <c r="I110" s="82" t="s">
        <v>1029</v>
      </c>
      <c r="J110" s="82" t="s">
        <v>1029</v>
      </c>
      <c r="K110" s="82" t="s">
        <v>1029</v>
      </c>
      <c r="L110" s="82" t="s">
        <v>1029</v>
      </c>
      <c r="M110" s="82" t="s">
        <v>1029</v>
      </c>
      <c r="N110" s="389"/>
      <c r="O110" s="389"/>
      <c r="P110" s="389"/>
      <c r="Q110" s="389"/>
      <c r="R110" s="389"/>
      <c r="S110" s="389"/>
      <c r="T110" s="389"/>
      <c r="U110" s="389"/>
      <c r="V110" s="389"/>
      <c r="W110" s="389"/>
      <c r="X110" s="77"/>
      <c r="Y110" s="77"/>
      <c r="Z110" s="77"/>
      <c r="AA110" s="77"/>
      <c r="AB110" s="77"/>
      <c r="AC110" s="77"/>
      <c r="AD110" s="77"/>
      <c r="AE110" s="77"/>
    </row>
    <row r="111" spans="1:31" ht="15.75" customHeight="1">
      <c r="A111" s="77"/>
      <c r="B111" s="828" t="s">
        <v>1054</v>
      </c>
      <c r="C111" s="78" t="s">
        <v>1050</v>
      </c>
      <c r="D111" s="79">
        <v>107876</v>
      </c>
      <c r="E111" s="79">
        <v>85754</v>
      </c>
      <c r="F111" s="79">
        <v>8030</v>
      </c>
      <c r="G111" s="79">
        <v>4078</v>
      </c>
      <c r="H111" s="79">
        <v>2457</v>
      </c>
      <c r="I111" s="79">
        <v>4257</v>
      </c>
      <c r="J111" s="79">
        <v>1413</v>
      </c>
      <c r="K111" s="79">
        <v>594</v>
      </c>
      <c r="L111" s="79">
        <v>1144</v>
      </c>
      <c r="M111" s="79">
        <v>149</v>
      </c>
      <c r="N111" s="389"/>
      <c r="O111" s="389"/>
      <c r="P111" s="389"/>
      <c r="Q111" s="389"/>
      <c r="R111" s="389"/>
      <c r="S111" s="389"/>
      <c r="T111" s="389"/>
      <c r="U111" s="389"/>
      <c r="V111" s="389"/>
      <c r="W111" s="389"/>
    </row>
    <row r="112" spans="1:31" ht="15" customHeight="1">
      <c r="A112" s="77"/>
      <c r="B112" s="829"/>
      <c r="C112" s="456" t="s">
        <v>1105</v>
      </c>
      <c r="D112" s="457">
        <v>695</v>
      </c>
      <c r="E112" s="457">
        <v>474</v>
      </c>
      <c r="F112" s="457">
        <v>15</v>
      </c>
      <c r="G112" s="457">
        <v>24</v>
      </c>
      <c r="H112" s="457">
        <v>7</v>
      </c>
      <c r="I112" s="457">
        <v>17</v>
      </c>
      <c r="J112" s="457">
        <v>11</v>
      </c>
      <c r="K112" s="457">
        <v>144</v>
      </c>
      <c r="L112" s="457">
        <v>1</v>
      </c>
      <c r="M112" s="457">
        <v>2</v>
      </c>
      <c r="N112" s="389"/>
      <c r="O112" s="389"/>
      <c r="P112" s="389"/>
      <c r="Q112" s="389"/>
      <c r="R112" s="389"/>
      <c r="S112" s="389"/>
      <c r="T112" s="389"/>
      <c r="U112" s="389"/>
      <c r="V112" s="389"/>
      <c r="W112" s="389"/>
      <c r="X112" s="389"/>
      <c r="Y112" s="389"/>
    </row>
    <row r="113" spans="1:31">
      <c r="B113" s="828"/>
      <c r="C113" s="80" t="s">
        <v>1042</v>
      </c>
      <c r="D113" s="173">
        <v>775</v>
      </c>
      <c r="E113" s="173">
        <v>508</v>
      </c>
      <c r="F113" s="173">
        <v>26</v>
      </c>
      <c r="G113" s="173">
        <v>29</v>
      </c>
      <c r="H113" s="173">
        <v>13</v>
      </c>
      <c r="I113" s="173">
        <v>24</v>
      </c>
      <c r="J113" s="173">
        <v>2</v>
      </c>
      <c r="K113" s="173">
        <v>169</v>
      </c>
      <c r="L113" s="173">
        <v>4</v>
      </c>
      <c r="M113" s="173" t="s">
        <v>1029</v>
      </c>
      <c r="N113" s="389"/>
      <c r="O113" s="389"/>
      <c r="P113" s="389"/>
      <c r="Q113" s="389"/>
      <c r="R113" s="389"/>
      <c r="S113" s="389"/>
      <c r="T113" s="389"/>
      <c r="U113" s="389"/>
      <c r="V113" s="389"/>
      <c r="W113" s="389"/>
    </row>
    <row r="114" spans="1:31">
      <c r="B114" s="828"/>
      <c r="C114" s="80" t="s">
        <v>1051</v>
      </c>
      <c r="D114" s="173">
        <v>25242</v>
      </c>
      <c r="E114" s="173">
        <v>21420</v>
      </c>
      <c r="F114" s="173">
        <v>1001</v>
      </c>
      <c r="G114" s="173">
        <v>672</v>
      </c>
      <c r="H114" s="173">
        <v>464</v>
      </c>
      <c r="I114" s="173">
        <v>1153</v>
      </c>
      <c r="J114" s="173">
        <v>241</v>
      </c>
      <c r="K114" s="173">
        <v>198</v>
      </c>
      <c r="L114" s="173">
        <v>76</v>
      </c>
      <c r="M114" s="173">
        <v>17</v>
      </c>
      <c r="N114" s="389"/>
      <c r="O114" s="389"/>
      <c r="P114" s="389"/>
      <c r="Q114" s="389"/>
      <c r="R114" s="389"/>
      <c r="S114" s="389"/>
      <c r="T114" s="389"/>
      <c r="U114" s="389"/>
      <c r="V114" s="389"/>
      <c r="W114" s="389"/>
    </row>
    <row r="115" spans="1:31">
      <c r="B115" s="828"/>
      <c r="C115" s="80" t="s">
        <v>1052</v>
      </c>
      <c r="D115" s="173">
        <v>6106</v>
      </c>
      <c r="E115" s="173">
        <v>4369</v>
      </c>
      <c r="F115" s="173">
        <v>358</v>
      </c>
      <c r="G115" s="173">
        <v>374</v>
      </c>
      <c r="H115" s="173">
        <v>198</v>
      </c>
      <c r="I115" s="173">
        <v>204</v>
      </c>
      <c r="J115" s="173">
        <v>54</v>
      </c>
      <c r="K115" s="173">
        <v>17</v>
      </c>
      <c r="L115" s="173">
        <v>519</v>
      </c>
      <c r="M115" s="173">
        <v>13</v>
      </c>
      <c r="N115" s="389"/>
      <c r="O115" s="389"/>
      <c r="P115" s="389"/>
      <c r="Q115" s="389"/>
      <c r="R115" s="389"/>
      <c r="S115" s="389"/>
      <c r="T115" s="389"/>
      <c r="U115" s="389"/>
      <c r="V115" s="389"/>
      <c r="W115" s="389"/>
    </row>
    <row r="116" spans="1:31">
      <c r="B116" s="828"/>
      <c r="C116" s="80" t="s">
        <v>1045</v>
      </c>
      <c r="D116" s="173">
        <v>41986</v>
      </c>
      <c r="E116" s="173">
        <v>33725</v>
      </c>
      <c r="F116" s="173">
        <v>3311</v>
      </c>
      <c r="G116" s="173">
        <v>1421</v>
      </c>
      <c r="H116" s="173">
        <v>997</v>
      </c>
      <c r="I116" s="173">
        <v>1712</v>
      </c>
      <c r="J116" s="173">
        <v>574</v>
      </c>
      <c r="K116" s="173">
        <v>44</v>
      </c>
      <c r="L116" s="173">
        <v>149</v>
      </c>
      <c r="M116" s="173">
        <v>53</v>
      </c>
      <c r="N116" s="389"/>
      <c r="O116" s="389"/>
      <c r="P116" s="389"/>
      <c r="Q116" s="389"/>
      <c r="R116" s="389"/>
      <c r="S116" s="389"/>
      <c r="T116" s="389"/>
      <c r="U116" s="389"/>
      <c r="V116" s="389"/>
      <c r="W116" s="389"/>
    </row>
    <row r="117" spans="1:31" ht="17.25" customHeight="1">
      <c r="B117" s="828"/>
      <c r="C117" s="80" t="s">
        <v>1046</v>
      </c>
      <c r="D117" s="173">
        <v>16359</v>
      </c>
      <c r="E117" s="173">
        <v>13129</v>
      </c>
      <c r="F117" s="173">
        <v>1305</v>
      </c>
      <c r="G117" s="173">
        <v>685</v>
      </c>
      <c r="H117" s="173">
        <v>292</v>
      </c>
      <c r="I117" s="173">
        <v>554</v>
      </c>
      <c r="J117" s="173">
        <v>266</v>
      </c>
      <c r="K117" s="173">
        <v>9</v>
      </c>
      <c r="L117" s="173">
        <v>102</v>
      </c>
      <c r="M117" s="173">
        <v>17</v>
      </c>
      <c r="N117" s="389"/>
      <c r="O117" s="389"/>
      <c r="P117" s="389"/>
      <c r="Q117" s="389"/>
      <c r="R117" s="389"/>
      <c r="S117" s="389"/>
      <c r="T117" s="389"/>
      <c r="U117" s="389"/>
      <c r="V117" s="389"/>
      <c r="W117" s="389"/>
    </row>
    <row r="118" spans="1:31" ht="17.25" customHeight="1">
      <c r="B118" s="828"/>
      <c r="C118" s="80" t="s">
        <v>1047</v>
      </c>
      <c r="D118" s="81">
        <v>16704</v>
      </c>
      <c r="E118" s="81">
        <v>12125</v>
      </c>
      <c r="F118" s="81">
        <v>2011</v>
      </c>
      <c r="G118" s="81">
        <v>873</v>
      </c>
      <c r="H118" s="81">
        <v>485</v>
      </c>
      <c r="I118" s="81">
        <v>592</v>
      </c>
      <c r="J118" s="81">
        <v>265</v>
      </c>
      <c r="K118" s="81">
        <v>13</v>
      </c>
      <c r="L118" s="81">
        <v>293</v>
      </c>
      <c r="M118" s="81">
        <v>47</v>
      </c>
      <c r="N118" s="389"/>
      <c r="O118" s="389"/>
      <c r="P118" s="389"/>
      <c r="Q118" s="389"/>
      <c r="R118" s="389"/>
      <c r="S118" s="389"/>
      <c r="T118" s="389"/>
      <c r="U118" s="389"/>
      <c r="V118" s="389"/>
      <c r="W118" s="389"/>
    </row>
    <row r="119" spans="1:31">
      <c r="B119" s="828"/>
      <c r="C119" s="80" t="s">
        <v>1053</v>
      </c>
      <c r="D119" s="81">
        <v>9</v>
      </c>
      <c r="E119" s="82">
        <v>4</v>
      </c>
      <c r="F119" s="82">
        <v>3</v>
      </c>
      <c r="G119" s="82" t="s">
        <v>1029</v>
      </c>
      <c r="H119" s="82">
        <v>1</v>
      </c>
      <c r="I119" s="82">
        <v>1</v>
      </c>
      <c r="J119" s="82" t="s">
        <v>1029</v>
      </c>
      <c r="K119" s="82" t="s">
        <v>1029</v>
      </c>
      <c r="L119" s="82" t="s">
        <v>1029</v>
      </c>
      <c r="M119" s="82" t="s">
        <v>1029</v>
      </c>
      <c r="N119" s="389"/>
      <c r="O119" s="389"/>
      <c r="P119" s="389"/>
      <c r="Q119" s="389"/>
      <c r="R119" s="389"/>
      <c r="S119" s="389"/>
      <c r="T119" s="389"/>
      <c r="U119" s="389"/>
      <c r="V119" s="389"/>
      <c r="W119" s="389"/>
      <c r="X119" s="77"/>
      <c r="Y119" s="77"/>
      <c r="Z119" s="77"/>
      <c r="AA119" s="77"/>
      <c r="AB119" s="77"/>
      <c r="AC119" s="77"/>
      <c r="AD119" s="77"/>
      <c r="AE119" s="77"/>
    </row>
    <row r="120" spans="1:31" ht="15.75" customHeight="1">
      <c r="A120" s="77"/>
      <c r="B120" s="828" t="s">
        <v>1056</v>
      </c>
      <c r="C120" s="78" t="s">
        <v>1050</v>
      </c>
      <c r="D120" s="79">
        <v>165050</v>
      </c>
      <c r="E120" s="79">
        <v>131704</v>
      </c>
      <c r="F120" s="79">
        <v>12462</v>
      </c>
      <c r="G120" s="79">
        <v>6158</v>
      </c>
      <c r="H120" s="79">
        <v>4135</v>
      </c>
      <c r="I120" s="79">
        <v>6638</v>
      </c>
      <c r="J120" s="79">
        <v>2274</v>
      </c>
      <c r="K120" s="79">
        <v>550</v>
      </c>
      <c r="L120" s="79">
        <v>891</v>
      </c>
      <c r="M120" s="79">
        <v>238</v>
      </c>
      <c r="N120" s="389"/>
      <c r="O120" s="389"/>
      <c r="P120" s="389"/>
      <c r="Q120" s="389"/>
      <c r="R120" s="389"/>
      <c r="S120" s="389"/>
      <c r="T120" s="389"/>
      <c r="U120" s="389"/>
      <c r="V120" s="389"/>
      <c r="W120" s="389"/>
    </row>
    <row r="121" spans="1:31" ht="15" customHeight="1">
      <c r="A121" s="77"/>
      <c r="B121" s="829"/>
      <c r="C121" s="456" t="s">
        <v>1105</v>
      </c>
      <c r="D121" s="457">
        <v>1214</v>
      </c>
      <c r="E121" s="457">
        <v>903</v>
      </c>
      <c r="F121" s="457">
        <v>43</v>
      </c>
      <c r="G121" s="457">
        <v>46</v>
      </c>
      <c r="H121" s="457">
        <v>20</v>
      </c>
      <c r="I121" s="457">
        <v>40</v>
      </c>
      <c r="J121" s="457">
        <v>9</v>
      </c>
      <c r="K121" s="457">
        <v>149</v>
      </c>
      <c r="L121" s="457">
        <v>3</v>
      </c>
      <c r="M121" s="457">
        <v>1</v>
      </c>
      <c r="N121" s="389"/>
      <c r="O121" s="389"/>
      <c r="P121" s="389"/>
      <c r="Q121" s="389"/>
      <c r="R121" s="389"/>
      <c r="S121" s="389"/>
      <c r="T121" s="389"/>
      <c r="U121" s="389"/>
      <c r="V121" s="389"/>
      <c r="W121" s="389"/>
      <c r="X121" s="389"/>
      <c r="Y121" s="389"/>
    </row>
    <row r="122" spans="1:31">
      <c r="B122" s="828"/>
      <c r="C122" s="80" t="s">
        <v>1042</v>
      </c>
      <c r="D122" s="173">
        <v>2392</v>
      </c>
      <c r="E122" s="173">
        <v>1893</v>
      </c>
      <c r="F122" s="173">
        <v>48</v>
      </c>
      <c r="G122" s="173">
        <v>74</v>
      </c>
      <c r="H122" s="173">
        <v>49</v>
      </c>
      <c r="I122" s="173">
        <v>132</v>
      </c>
      <c r="J122" s="173">
        <v>27</v>
      </c>
      <c r="K122" s="173">
        <v>159</v>
      </c>
      <c r="L122" s="173">
        <v>7</v>
      </c>
      <c r="M122" s="173">
        <v>3</v>
      </c>
      <c r="N122" s="389"/>
      <c r="O122" s="389"/>
      <c r="P122" s="389"/>
      <c r="Q122" s="389"/>
      <c r="R122" s="389"/>
      <c r="S122" s="389"/>
      <c r="T122" s="389"/>
      <c r="U122" s="389"/>
      <c r="V122" s="389"/>
      <c r="W122" s="389"/>
    </row>
    <row r="123" spans="1:31">
      <c r="B123" s="828"/>
      <c r="C123" s="80" t="s">
        <v>1051</v>
      </c>
      <c r="D123" s="173">
        <v>44009</v>
      </c>
      <c r="E123" s="173">
        <v>37994</v>
      </c>
      <c r="F123" s="173">
        <v>1390</v>
      </c>
      <c r="G123" s="173">
        <v>1060</v>
      </c>
      <c r="H123" s="173">
        <v>648</v>
      </c>
      <c r="I123" s="173">
        <v>2096</v>
      </c>
      <c r="J123" s="173">
        <v>501</v>
      </c>
      <c r="K123" s="173">
        <v>170</v>
      </c>
      <c r="L123" s="173">
        <v>123</v>
      </c>
      <c r="M123" s="173">
        <v>27</v>
      </c>
      <c r="N123" s="389"/>
      <c r="O123" s="389"/>
      <c r="P123" s="389"/>
      <c r="Q123" s="389"/>
      <c r="R123" s="389"/>
      <c r="S123" s="389"/>
      <c r="T123" s="389"/>
      <c r="U123" s="389"/>
      <c r="V123" s="389"/>
      <c r="W123" s="389"/>
    </row>
    <row r="124" spans="1:31">
      <c r="B124" s="828"/>
      <c r="C124" s="80" t="s">
        <v>1052</v>
      </c>
      <c r="D124" s="173">
        <v>17978</v>
      </c>
      <c r="E124" s="173">
        <v>14428</v>
      </c>
      <c r="F124" s="173">
        <v>1008</v>
      </c>
      <c r="G124" s="173">
        <v>681</v>
      </c>
      <c r="H124" s="173">
        <v>624</v>
      </c>
      <c r="I124" s="173">
        <v>810</v>
      </c>
      <c r="J124" s="173">
        <v>227</v>
      </c>
      <c r="K124" s="173">
        <v>29</v>
      </c>
      <c r="L124" s="173">
        <v>150</v>
      </c>
      <c r="M124" s="173">
        <v>21</v>
      </c>
      <c r="N124" s="389"/>
      <c r="O124" s="389"/>
      <c r="P124" s="389"/>
      <c r="Q124" s="389"/>
      <c r="R124" s="389"/>
      <c r="S124" s="389"/>
      <c r="T124" s="389"/>
      <c r="U124" s="389"/>
      <c r="V124" s="389"/>
      <c r="W124" s="389"/>
    </row>
    <row r="125" spans="1:31">
      <c r="B125" s="828"/>
      <c r="C125" s="80" t="s">
        <v>1045</v>
      </c>
      <c r="D125" s="173">
        <v>37574</v>
      </c>
      <c r="E125" s="173">
        <v>30748</v>
      </c>
      <c r="F125" s="173">
        <v>2151</v>
      </c>
      <c r="G125" s="173">
        <v>1429</v>
      </c>
      <c r="H125" s="173">
        <v>953</v>
      </c>
      <c r="I125" s="173">
        <v>1597</v>
      </c>
      <c r="J125" s="173">
        <v>522</v>
      </c>
      <c r="K125" s="173">
        <v>24</v>
      </c>
      <c r="L125" s="173">
        <v>113</v>
      </c>
      <c r="M125" s="173">
        <v>37</v>
      </c>
      <c r="N125" s="389"/>
      <c r="O125" s="389"/>
      <c r="P125" s="389"/>
      <c r="Q125" s="389"/>
      <c r="R125" s="389"/>
      <c r="S125" s="389"/>
      <c r="T125" s="389"/>
      <c r="U125" s="389"/>
      <c r="V125" s="389"/>
      <c r="W125" s="389"/>
    </row>
    <row r="126" spans="1:31" ht="16.5" customHeight="1">
      <c r="B126" s="828"/>
      <c r="C126" s="80" t="s">
        <v>1046</v>
      </c>
      <c r="D126" s="173">
        <v>14071</v>
      </c>
      <c r="E126" s="173">
        <v>11097</v>
      </c>
      <c r="F126" s="173">
        <v>1104</v>
      </c>
      <c r="G126" s="173">
        <v>648</v>
      </c>
      <c r="H126" s="173">
        <v>408</v>
      </c>
      <c r="I126" s="173">
        <v>472</v>
      </c>
      <c r="J126" s="173">
        <v>229</v>
      </c>
      <c r="K126" s="173">
        <v>6</v>
      </c>
      <c r="L126" s="173">
        <v>88</v>
      </c>
      <c r="M126" s="173">
        <v>19</v>
      </c>
      <c r="N126" s="389"/>
      <c r="O126" s="389"/>
      <c r="P126" s="389"/>
      <c r="Q126" s="389"/>
      <c r="R126" s="389"/>
      <c r="S126" s="389"/>
      <c r="T126" s="389"/>
      <c r="U126" s="389"/>
      <c r="V126" s="389"/>
      <c r="W126" s="389"/>
    </row>
    <row r="127" spans="1:31" ht="16.5" customHeight="1">
      <c r="B127" s="828"/>
      <c r="C127" s="80" t="s">
        <v>1047</v>
      </c>
      <c r="D127" s="81">
        <v>47566</v>
      </c>
      <c r="E127" s="81">
        <v>34503</v>
      </c>
      <c r="F127" s="81">
        <v>6650</v>
      </c>
      <c r="G127" s="81">
        <v>2210</v>
      </c>
      <c r="H127" s="81">
        <v>1425</v>
      </c>
      <c r="I127" s="81">
        <v>1487</v>
      </c>
      <c r="J127" s="81">
        <v>758</v>
      </c>
      <c r="K127" s="81">
        <v>13</v>
      </c>
      <c r="L127" s="81">
        <v>392</v>
      </c>
      <c r="M127" s="81">
        <v>128</v>
      </c>
      <c r="N127" s="389"/>
      <c r="O127" s="389"/>
      <c r="P127" s="389"/>
      <c r="Q127" s="389"/>
      <c r="R127" s="389"/>
      <c r="S127" s="389"/>
      <c r="T127" s="389"/>
      <c r="U127" s="389"/>
      <c r="V127" s="389"/>
      <c r="W127" s="389"/>
    </row>
    <row r="128" spans="1:31">
      <c r="B128" s="828"/>
      <c r="C128" s="80" t="s">
        <v>1053</v>
      </c>
      <c r="D128" s="81">
        <v>246</v>
      </c>
      <c r="E128" s="82">
        <v>138</v>
      </c>
      <c r="F128" s="82">
        <v>68</v>
      </c>
      <c r="G128" s="82">
        <v>10</v>
      </c>
      <c r="H128" s="82">
        <v>8</v>
      </c>
      <c r="I128" s="82">
        <v>4</v>
      </c>
      <c r="J128" s="82">
        <v>1</v>
      </c>
      <c r="K128" s="82" t="s">
        <v>1029</v>
      </c>
      <c r="L128" s="82">
        <v>15</v>
      </c>
      <c r="M128" s="82">
        <v>2</v>
      </c>
      <c r="N128" s="389"/>
      <c r="O128" s="389"/>
      <c r="P128" s="389"/>
      <c r="Q128" s="389"/>
      <c r="R128" s="389"/>
      <c r="S128" s="389"/>
      <c r="T128" s="389"/>
      <c r="U128" s="389"/>
      <c r="V128" s="389"/>
      <c r="W128" s="389"/>
      <c r="X128" s="77"/>
      <c r="Y128" s="77"/>
      <c r="Z128" s="77"/>
      <c r="AA128" s="77"/>
      <c r="AB128" s="77"/>
      <c r="AC128" s="77"/>
      <c r="AD128" s="77"/>
      <c r="AE128" s="77"/>
    </row>
    <row r="129" spans="1:31" ht="15.75" customHeight="1">
      <c r="A129" s="77"/>
      <c r="B129" s="828" t="s">
        <v>1057</v>
      </c>
      <c r="C129" s="78" t="s">
        <v>1050</v>
      </c>
      <c r="D129" s="79">
        <v>161075</v>
      </c>
      <c r="E129" s="79">
        <v>124766</v>
      </c>
      <c r="F129" s="79">
        <v>12688</v>
      </c>
      <c r="G129" s="79">
        <v>7466</v>
      </c>
      <c r="H129" s="79">
        <v>5275</v>
      </c>
      <c r="I129" s="79">
        <v>6155</v>
      </c>
      <c r="J129" s="79">
        <v>2809</v>
      </c>
      <c r="K129" s="79">
        <v>585</v>
      </c>
      <c r="L129" s="79">
        <v>1072</v>
      </c>
      <c r="M129" s="79">
        <v>259</v>
      </c>
      <c r="N129" s="389"/>
      <c r="O129" s="389"/>
      <c r="P129" s="389"/>
      <c r="Q129" s="389"/>
      <c r="R129" s="389"/>
      <c r="S129" s="389"/>
      <c r="T129" s="389"/>
      <c r="U129" s="389"/>
      <c r="V129" s="389"/>
      <c r="W129" s="389"/>
    </row>
    <row r="130" spans="1:31" ht="15" customHeight="1">
      <c r="A130" s="77"/>
      <c r="B130" s="829"/>
      <c r="C130" s="456" t="s">
        <v>1105</v>
      </c>
      <c r="D130" s="457">
        <v>868</v>
      </c>
      <c r="E130" s="457">
        <v>601</v>
      </c>
      <c r="F130" s="457">
        <v>21</v>
      </c>
      <c r="G130" s="457">
        <v>25</v>
      </c>
      <c r="H130" s="457">
        <v>12</v>
      </c>
      <c r="I130" s="457">
        <v>34</v>
      </c>
      <c r="J130" s="457">
        <v>16</v>
      </c>
      <c r="K130" s="457">
        <v>156</v>
      </c>
      <c r="L130" s="457">
        <v>3</v>
      </c>
      <c r="M130" s="457">
        <v>0</v>
      </c>
      <c r="N130" s="389"/>
      <c r="O130" s="389"/>
      <c r="P130" s="389"/>
      <c r="Q130" s="389"/>
      <c r="R130" s="389"/>
      <c r="S130" s="389"/>
      <c r="T130" s="389"/>
      <c r="U130" s="389"/>
      <c r="V130" s="389"/>
      <c r="W130" s="389"/>
      <c r="X130" s="389"/>
      <c r="Y130" s="389"/>
    </row>
    <row r="131" spans="1:31">
      <c r="B131" s="828"/>
      <c r="C131" s="80" t="s">
        <v>1042</v>
      </c>
      <c r="D131" s="173">
        <v>2370</v>
      </c>
      <c r="E131" s="173">
        <v>1862</v>
      </c>
      <c r="F131" s="173">
        <v>54</v>
      </c>
      <c r="G131" s="173">
        <v>93</v>
      </c>
      <c r="H131" s="173">
        <v>48</v>
      </c>
      <c r="I131" s="173">
        <v>106</v>
      </c>
      <c r="J131" s="173">
        <v>42</v>
      </c>
      <c r="K131" s="173">
        <v>154</v>
      </c>
      <c r="L131" s="173">
        <v>9</v>
      </c>
      <c r="M131" s="173">
        <v>2</v>
      </c>
      <c r="N131" s="389"/>
      <c r="O131" s="389"/>
      <c r="P131" s="389"/>
      <c r="Q131" s="389"/>
      <c r="R131" s="389"/>
      <c r="S131" s="389"/>
      <c r="T131" s="389"/>
      <c r="U131" s="389"/>
      <c r="V131" s="389"/>
      <c r="W131" s="389"/>
    </row>
    <row r="132" spans="1:31">
      <c r="B132" s="828"/>
      <c r="C132" s="80" t="s">
        <v>1051</v>
      </c>
      <c r="D132" s="173">
        <v>46084</v>
      </c>
      <c r="E132" s="173">
        <v>39135</v>
      </c>
      <c r="F132" s="173">
        <v>1425</v>
      </c>
      <c r="G132" s="173">
        <v>1572</v>
      </c>
      <c r="H132" s="173">
        <v>918</v>
      </c>
      <c r="I132" s="173">
        <v>1988</v>
      </c>
      <c r="J132" s="173">
        <v>662</v>
      </c>
      <c r="K132" s="173">
        <v>205</v>
      </c>
      <c r="L132" s="173">
        <v>152</v>
      </c>
      <c r="M132" s="173">
        <v>27</v>
      </c>
      <c r="N132" s="389"/>
      <c r="O132" s="389"/>
      <c r="P132" s="389"/>
      <c r="Q132" s="389"/>
      <c r="R132" s="389"/>
      <c r="S132" s="389"/>
      <c r="T132" s="389"/>
      <c r="U132" s="389"/>
      <c r="V132" s="389"/>
      <c r="W132" s="389"/>
    </row>
    <row r="133" spans="1:31">
      <c r="B133" s="828"/>
      <c r="C133" s="80" t="s">
        <v>1052</v>
      </c>
      <c r="D133" s="173">
        <v>20635</v>
      </c>
      <c r="E133" s="173">
        <v>16266</v>
      </c>
      <c r="F133" s="173">
        <v>1222</v>
      </c>
      <c r="G133" s="173">
        <v>946</v>
      </c>
      <c r="H133" s="173">
        <v>841</v>
      </c>
      <c r="I133" s="173">
        <v>720</v>
      </c>
      <c r="J133" s="173">
        <v>388</v>
      </c>
      <c r="K133" s="173">
        <v>32</v>
      </c>
      <c r="L133" s="173">
        <v>190</v>
      </c>
      <c r="M133" s="173">
        <v>30</v>
      </c>
      <c r="N133" s="389"/>
      <c r="O133" s="389"/>
      <c r="P133" s="389"/>
      <c r="Q133" s="389"/>
      <c r="R133" s="389"/>
      <c r="S133" s="389"/>
      <c r="T133" s="389"/>
      <c r="U133" s="389"/>
      <c r="V133" s="389"/>
      <c r="W133" s="389"/>
    </row>
    <row r="134" spans="1:31">
      <c r="B134" s="828"/>
      <c r="C134" s="80" t="s">
        <v>1045</v>
      </c>
      <c r="D134" s="173">
        <v>37102</v>
      </c>
      <c r="E134" s="173">
        <v>29700</v>
      </c>
      <c r="F134" s="173">
        <v>1667</v>
      </c>
      <c r="G134" s="173">
        <v>1862</v>
      </c>
      <c r="H134" s="173">
        <v>1187</v>
      </c>
      <c r="I134" s="173">
        <v>1776</v>
      </c>
      <c r="J134" s="173">
        <v>714</v>
      </c>
      <c r="K134" s="173">
        <v>19</v>
      </c>
      <c r="L134" s="173">
        <v>137</v>
      </c>
      <c r="M134" s="173">
        <v>40</v>
      </c>
      <c r="N134" s="389"/>
      <c r="O134" s="389"/>
      <c r="P134" s="389"/>
      <c r="Q134" s="389"/>
      <c r="R134" s="389"/>
      <c r="S134" s="389"/>
      <c r="T134" s="389"/>
      <c r="U134" s="389"/>
      <c r="V134" s="389"/>
      <c r="W134" s="389"/>
    </row>
    <row r="135" spans="1:31" ht="15.75" customHeight="1">
      <c r="B135" s="828"/>
      <c r="C135" s="80" t="s">
        <v>1046</v>
      </c>
      <c r="D135" s="173">
        <v>16087</v>
      </c>
      <c r="E135" s="173">
        <v>12115</v>
      </c>
      <c r="F135" s="173">
        <v>1311</v>
      </c>
      <c r="G135" s="173">
        <v>937</v>
      </c>
      <c r="H135" s="173">
        <v>697</v>
      </c>
      <c r="I135" s="173">
        <v>518</v>
      </c>
      <c r="J135" s="173">
        <v>347</v>
      </c>
      <c r="K135" s="173">
        <v>8</v>
      </c>
      <c r="L135" s="173">
        <v>119</v>
      </c>
      <c r="M135" s="173">
        <v>35</v>
      </c>
      <c r="N135" s="389"/>
      <c r="O135" s="389"/>
      <c r="P135" s="389"/>
      <c r="Q135" s="389"/>
      <c r="R135" s="389"/>
      <c r="S135" s="389"/>
      <c r="T135" s="389"/>
      <c r="U135" s="389"/>
      <c r="V135" s="389"/>
      <c r="W135" s="389"/>
    </row>
    <row r="136" spans="1:31" ht="15.75" customHeight="1">
      <c r="B136" s="828"/>
      <c r="C136" s="80" t="s">
        <v>1047</v>
      </c>
      <c r="D136" s="81">
        <v>37341</v>
      </c>
      <c r="E136" s="81">
        <v>24780</v>
      </c>
      <c r="F136" s="81">
        <v>6776</v>
      </c>
      <c r="G136" s="81">
        <v>2015</v>
      </c>
      <c r="H136" s="81">
        <v>1564</v>
      </c>
      <c r="I136" s="81">
        <v>1005</v>
      </c>
      <c r="J136" s="81">
        <v>632</v>
      </c>
      <c r="K136" s="81">
        <v>11</v>
      </c>
      <c r="L136" s="81">
        <v>442</v>
      </c>
      <c r="M136" s="81">
        <v>116</v>
      </c>
      <c r="N136" s="389"/>
      <c r="O136" s="389"/>
      <c r="P136" s="389"/>
      <c r="Q136" s="389"/>
      <c r="R136" s="389"/>
      <c r="S136" s="389"/>
      <c r="T136" s="389"/>
      <c r="U136" s="389"/>
      <c r="V136" s="389"/>
      <c r="W136" s="389"/>
    </row>
    <row r="137" spans="1:31">
      <c r="B137" s="828"/>
      <c r="C137" s="80" t="s">
        <v>1053</v>
      </c>
      <c r="D137" s="81">
        <v>588</v>
      </c>
      <c r="E137" s="82">
        <v>307</v>
      </c>
      <c r="F137" s="82">
        <v>212</v>
      </c>
      <c r="G137" s="82">
        <v>16</v>
      </c>
      <c r="H137" s="82">
        <v>8</v>
      </c>
      <c r="I137" s="82">
        <v>8</v>
      </c>
      <c r="J137" s="82">
        <v>8</v>
      </c>
      <c r="K137" s="82" t="s">
        <v>1029</v>
      </c>
      <c r="L137" s="82">
        <v>20</v>
      </c>
      <c r="M137" s="82">
        <v>9</v>
      </c>
      <c r="N137" s="389"/>
      <c r="O137" s="389"/>
      <c r="P137" s="389"/>
      <c r="Q137" s="389"/>
      <c r="R137" s="389"/>
      <c r="S137" s="389"/>
      <c r="T137" s="389"/>
      <c r="U137" s="389"/>
      <c r="V137" s="389"/>
      <c r="W137" s="389"/>
      <c r="X137" s="77"/>
      <c r="Y137" s="77"/>
      <c r="Z137" s="77"/>
      <c r="AA137" s="77"/>
      <c r="AB137" s="77"/>
      <c r="AC137" s="77"/>
      <c r="AD137" s="77"/>
      <c r="AE137" s="77"/>
    </row>
    <row r="138" spans="1:31" ht="15.75" customHeight="1">
      <c r="A138" s="77"/>
      <c r="B138" s="828" t="s">
        <v>1058</v>
      </c>
      <c r="C138" s="78" t="s">
        <v>1050</v>
      </c>
      <c r="D138" s="79">
        <v>144838</v>
      </c>
      <c r="E138" s="79">
        <v>110304</v>
      </c>
      <c r="F138" s="79">
        <v>11329</v>
      </c>
      <c r="G138" s="79">
        <v>8425</v>
      </c>
      <c r="H138" s="79">
        <v>5148</v>
      </c>
      <c r="I138" s="79">
        <v>5626</v>
      </c>
      <c r="J138" s="79">
        <v>2455</v>
      </c>
      <c r="K138" s="79">
        <v>421</v>
      </c>
      <c r="L138" s="79">
        <v>966</v>
      </c>
      <c r="M138" s="79">
        <v>164</v>
      </c>
      <c r="N138" s="389"/>
      <c r="O138" s="389"/>
      <c r="P138" s="389"/>
      <c r="Q138" s="389"/>
      <c r="R138" s="389"/>
      <c r="S138" s="389"/>
      <c r="T138" s="389"/>
      <c r="U138" s="389"/>
      <c r="V138" s="389"/>
      <c r="W138" s="389"/>
    </row>
    <row r="139" spans="1:31" ht="15" customHeight="1">
      <c r="A139" s="77"/>
      <c r="B139" s="829"/>
      <c r="C139" s="456" t="s">
        <v>1105</v>
      </c>
      <c r="D139" s="457">
        <v>526</v>
      </c>
      <c r="E139" s="457">
        <v>337</v>
      </c>
      <c r="F139" s="457">
        <v>21</v>
      </c>
      <c r="G139" s="457">
        <v>25</v>
      </c>
      <c r="H139" s="457">
        <v>10</v>
      </c>
      <c r="I139" s="457">
        <v>26</v>
      </c>
      <c r="J139" s="457">
        <v>8</v>
      </c>
      <c r="K139" s="457">
        <v>99</v>
      </c>
      <c r="L139" s="457">
        <v>0</v>
      </c>
      <c r="M139" s="457">
        <v>0</v>
      </c>
      <c r="N139" s="389"/>
      <c r="O139" s="389"/>
      <c r="P139" s="389"/>
      <c r="Q139" s="389"/>
      <c r="R139" s="389"/>
      <c r="S139" s="389"/>
      <c r="T139" s="389"/>
      <c r="U139" s="389"/>
      <c r="V139" s="389"/>
      <c r="W139" s="389"/>
      <c r="X139" s="389"/>
      <c r="Y139" s="389"/>
    </row>
    <row r="140" spans="1:31">
      <c r="B140" s="828"/>
      <c r="C140" s="80" t="s">
        <v>1042</v>
      </c>
      <c r="D140" s="173">
        <v>1377</v>
      </c>
      <c r="E140" s="173">
        <v>1113</v>
      </c>
      <c r="F140" s="173">
        <v>32</v>
      </c>
      <c r="G140" s="173">
        <v>56</v>
      </c>
      <c r="H140" s="173">
        <v>15</v>
      </c>
      <c r="I140" s="173">
        <v>55</v>
      </c>
      <c r="J140" s="173">
        <v>6</v>
      </c>
      <c r="K140" s="173">
        <v>95</v>
      </c>
      <c r="L140" s="173">
        <v>4</v>
      </c>
      <c r="M140" s="173">
        <v>1</v>
      </c>
      <c r="N140" s="389"/>
      <c r="O140" s="389"/>
      <c r="P140" s="389"/>
      <c r="Q140" s="389"/>
      <c r="R140" s="389"/>
      <c r="S140" s="389"/>
      <c r="T140" s="389"/>
      <c r="U140" s="389"/>
      <c r="V140" s="389"/>
      <c r="W140" s="389"/>
    </row>
    <row r="141" spans="1:31">
      <c r="B141" s="828"/>
      <c r="C141" s="80" t="s">
        <v>1051</v>
      </c>
      <c r="D141" s="173">
        <v>24000</v>
      </c>
      <c r="E141" s="173">
        <v>20149</v>
      </c>
      <c r="F141" s="173">
        <v>725</v>
      </c>
      <c r="G141" s="173">
        <v>886</v>
      </c>
      <c r="H141" s="173">
        <v>479</v>
      </c>
      <c r="I141" s="173">
        <v>1227</v>
      </c>
      <c r="J141" s="173">
        <v>316</v>
      </c>
      <c r="K141" s="173">
        <v>131</v>
      </c>
      <c r="L141" s="173">
        <v>77</v>
      </c>
      <c r="M141" s="173">
        <v>10</v>
      </c>
      <c r="N141" s="389"/>
      <c r="O141" s="389"/>
      <c r="P141" s="389"/>
      <c r="Q141" s="389"/>
      <c r="R141" s="389"/>
      <c r="S141" s="389"/>
      <c r="T141" s="389"/>
      <c r="U141" s="389"/>
      <c r="V141" s="389"/>
      <c r="W141" s="389"/>
    </row>
    <row r="142" spans="1:31">
      <c r="B142" s="828"/>
      <c r="C142" s="80" t="s">
        <v>1052</v>
      </c>
      <c r="D142" s="173">
        <v>23341</v>
      </c>
      <c r="E142" s="173">
        <v>18809</v>
      </c>
      <c r="F142" s="173">
        <v>1231</v>
      </c>
      <c r="G142" s="173">
        <v>1197</v>
      </c>
      <c r="H142" s="173">
        <v>779</v>
      </c>
      <c r="I142" s="173">
        <v>770</v>
      </c>
      <c r="J142" s="173">
        <v>351</v>
      </c>
      <c r="K142" s="173">
        <v>32</v>
      </c>
      <c r="L142" s="173">
        <v>140</v>
      </c>
      <c r="M142" s="173">
        <v>32</v>
      </c>
      <c r="N142" s="389"/>
      <c r="O142" s="389"/>
      <c r="P142" s="389"/>
      <c r="Q142" s="389"/>
      <c r="R142" s="389"/>
      <c r="S142" s="389"/>
      <c r="T142" s="389"/>
      <c r="U142" s="389"/>
      <c r="V142" s="389"/>
      <c r="W142" s="389"/>
    </row>
    <row r="143" spans="1:31">
      <c r="B143" s="828"/>
      <c r="C143" s="80" t="s">
        <v>1045</v>
      </c>
      <c r="D143" s="173">
        <v>51578</v>
      </c>
      <c r="E143" s="173">
        <v>40894</v>
      </c>
      <c r="F143" s="173">
        <v>2456</v>
      </c>
      <c r="G143" s="173">
        <v>3179</v>
      </c>
      <c r="H143" s="173">
        <v>1587</v>
      </c>
      <c r="I143" s="173">
        <v>2214</v>
      </c>
      <c r="J143" s="173">
        <v>970</v>
      </c>
      <c r="K143" s="173">
        <v>44</v>
      </c>
      <c r="L143" s="173">
        <v>192</v>
      </c>
      <c r="M143" s="173">
        <v>42</v>
      </c>
      <c r="N143" s="389"/>
      <c r="O143" s="389"/>
      <c r="P143" s="389"/>
      <c r="Q143" s="389"/>
      <c r="R143" s="389"/>
      <c r="S143" s="389"/>
      <c r="T143" s="389"/>
      <c r="U143" s="389"/>
      <c r="V143" s="389"/>
      <c r="W143" s="389"/>
    </row>
    <row r="144" spans="1:31" ht="16.5" customHeight="1">
      <c r="B144" s="828"/>
      <c r="C144" s="80" t="s">
        <v>1046</v>
      </c>
      <c r="D144" s="173">
        <v>22127</v>
      </c>
      <c r="E144" s="173">
        <v>15892</v>
      </c>
      <c r="F144" s="173">
        <v>2051</v>
      </c>
      <c r="G144" s="173">
        <v>1611</v>
      </c>
      <c r="H144" s="173">
        <v>1090</v>
      </c>
      <c r="I144" s="173">
        <v>824</v>
      </c>
      <c r="J144" s="173">
        <v>447</v>
      </c>
      <c r="K144" s="173">
        <v>9</v>
      </c>
      <c r="L144" s="173">
        <v>174</v>
      </c>
      <c r="M144" s="173">
        <v>29</v>
      </c>
      <c r="N144" s="389"/>
      <c r="O144" s="389"/>
      <c r="P144" s="389"/>
      <c r="Q144" s="389"/>
      <c r="R144" s="389"/>
      <c r="S144" s="389"/>
      <c r="T144" s="389"/>
      <c r="U144" s="389"/>
      <c r="V144" s="389"/>
      <c r="W144" s="389"/>
    </row>
    <row r="145" spans="1:31" ht="16.5" customHeight="1">
      <c r="B145" s="828"/>
      <c r="C145" s="80" t="s">
        <v>1047</v>
      </c>
      <c r="D145" s="81">
        <v>21376</v>
      </c>
      <c r="E145" s="81">
        <v>12917</v>
      </c>
      <c r="F145" s="81">
        <v>4560</v>
      </c>
      <c r="G145" s="81">
        <v>1452</v>
      </c>
      <c r="H145" s="81">
        <v>1172</v>
      </c>
      <c r="I145" s="81">
        <v>504</v>
      </c>
      <c r="J145" s="81">
        <v>351</v>
      </c>
      <c r="K145" s="81">
        <v>10</v>
      </c>
      <c r="L145" s="81">
        <v>360</v>
      </c>
      <c r="M145" s="81">
        <v>50</v>
      </c>
      <c r="N145" s="389"/>
      <c r="O145" s="389"/>
      <c r="P145" s="389"/>
      <c r="Q145" s="389"/>
      <c r="R145" s="389"/>
      <c r="S145" s="389"/>
      <c r="T145" s="389"/>
      <c r="U145" s="389"/>
      <c r="V145" s="389"/>
      <c r="W145" s="389"/>
    </row>
    <row r="146" spans="1:31">
      <c r="B146" s="828"/>
      <c r="C146" s="80" t="s">
        <v>1053</v>
      </c>
      <c r="D146" s="81">
        <v>513</v>
      </c>
      <c r="E146" s="82">
        <v>193</v>
      </c>
      <c r="F146" s="82">
        <v>253</v>
      </c>
      <c r="G146" s="82">
        <v>19</v>
      </c>
      <c r="H146" s="82">
        <v>16</v>
      </c>
      <c r="I146" s="82">
        <v>6</v>
      </c>
      <c r="J146" s="82">
        <v>6</v>
      </c>
      <c r="K146" s="82">
        <v>1</v>
      </c>
      <c r="L146" s="82">
        <v>19</v>
      </c>
      <c r="M146" s="82" t="s">
        <v>1029</v>
      </c>
      <c r="N146" s="389"/>
      <c r="O146" s="389"/>
      <c r="P146" s="389"/>
      <c r="Q146" s="389"/>
      <c r="R146" s="389"/>
      <c r="S146" s="389"/>
      <c r="T146" s="389"/>
      <c r="U146" s="389"/>
      <c r="V146" s="389"/>
      <c r="W146" s="389"/>
      <c r="X146" s="77"/>
      <c r="Y146" s="77"/>
      <c r="Z146" s="77"/>
      <c r="AA146" s="77"/>
      <c r="AB146" s="77"/>
      <c r="AC146" s="77"/>
      <c r="AD146" s="77"/>
      <c r="AE146" s="77"/>
    </row>
    <row r="147" spans="1:31" ht="15.75" customHeight="1">
      <c r="A147" s="77"/>
      <c r="B147" s="828" t="s">
        <v>1059</v>
      </c>
      <c r="C147" s="78" t="s">
        <v>1050</v>
      </c>
      <c r="D147" s="79">
        <v>155154</v>
      </c>
      <c r="E147" s="79">
        <v>113119</v>
      </c>
      <c r="F147" s="79">
        <v>13909</v>
      </c>
      <c r="G147" s="79">
        <v>10163</v>
      </c>
      <c r="H147" s="79">
        <v>5834</v>
      </c>
      <c r="I147" s="79">
        <v>7626</v>
      </c>
      <c r="J147" s="79">
        <v>2911</v>
      </c>
      <c r="K147" s="79">
        <v>359</v>
      </c>
      <c r="L147" s="79">
        <v>1092</v>
      </c>
      <c r="M147" s="79">
        <v>141</v>
      </c>
      <c r="N147" s="389"/>
      <c r="O147" s="389"/>
      <c r="P147" s="389"/>
      <c r="Q147" s="389"/>
      <c r="R147" s="389"/>
      <c r="S147" s="389"/>
      <c r="T147" s="389"/>
      <c r="U147" s="389"/>
      <c r="V147" s="389"/>
      <c r="W147" s="389"/>
    </row>
    <row r="148" spans="1:31" ht="15" customHeight="1">
      <c r="A148" s="77"/>
      <c r="B148" s="829"/>
      <c r="C148" s="456" t="s">
        <v>1105</v>
      </c>
      <c r="D148" s="457">
        <v>401</v>
      </c>
      <c r="E148" s="457">
        <v>258</v>
      </c>
      <c r="F148" s="457">
        <v>5</v>
      </c>
      <c r="G148" s="457">
        <v>15</v>
      </c>
      <c r="H148" s="457">
        <v>6</v>
      </c>
      <c r="I148" s="457">
        <v>25</v>
      </c>
      <c r="J148" s="457">
        <v>9</v>
      </c>
      <c r="K148" s="457">
        <v>82</v>
      </c>
      <c r="L148" s="457">
        <v>1</v>
      </c>
      <c r="M148" s="457">
        <v>0</v>
      </c>
      <c r="N148" s="389"/>
      <c r="O148" s="389"/>
      <c r="P148" s="389"/>
      <c r="Q148" s="389"/>
      <c r="R148" s="389"/>
      <c r="S148" s="389"/>
      <c r="T148" s="389"/>
      <c r="U148" s="389"/>
      <c r="V148" s="389"/>
      <c r="W148" s="389"/>
      <c r="X148" s="389"/>
      <c r="Y148" s="389"/>
    </row>
    <row r="149" spans="1:31">
      <c r="B149" s="828"/>
      <c r="C149" s="80" t="s">
        <v>1042</v>
      </c>
      <c r="D149" s="173">
        <v>1605</v>
      </c>
      <c r="E149" s="173">
        <v>1253</v>
      </c>
      <c r="F149" s="173">
        <v>40</v>
      </c>
      <c r="G149" s="173">
        <v>60</v>
      </c>
      <c r="H149" s="173">
        <v>22</v>
      </c>
      <c r="I149" s="173">
        <v>111</v>
      </c>
      <c r="J149" s="173">
        <v>12</v>
      </c>
      <c r="K149" s="173">
        <v>95</v>
      </c>
      <c r="L149" s="173">
        <v>10</v>
      </c>
      <c r="M149" s="173">
        <v>2</v>
      </c>
      <c r="N149" s="389"/>
      <c r="O149" s="389"/>
      <c r="P149" s="389"/>
      <c r="Q149" s="389"/>
      <c r="R149" s="389"/>
      <c r="S149" s="389"/>
      <c r="T149" s="389"/>
      <c r="U149" s="389"/>
      <c r="V149" s="389"/>
      <c r="W149" s="389"/>
    </row>
    <row r="150" spans="1:31">
      <c r="B150" s="828"/>
      <c r="C150" s="80" t="s">
        <v>1051</v>
      </c>
      <c r="D150" s="173">
        <v>22334</v>
      </c>
      <c r="E150" s="173">
        <v>17975</v>
      </c>
      <c r="F150" s="173">
        <v>758</v>
      </c>
      <c r="G150" s="173">
        <v>1010</v>
      </c>
      <c r="H150" s="173">
        <v>413</v>
      </c>
      <c r="I150" s="173">
        <v>1640</v>
      </c>
      <c r="J150" s="173">
        <v>335</v>
      </c>
      <c r="K150" s="173">
        <v>115</v>
      </c>
      <c r="L150" s="173">
        <v>83</v>
      </c>
      <c r="M150" s="173">
        <v>5</v>
      </c>
      <c r="N150" s="389"/>
      <c r="O150" s="389"/>
      <c r="P150" s="389"/>
      <c r="Q150" s="389"/>
      <c r="R150" s="389"/>
      <c r="S150" s="389"/>
      <c r="T150" s="389"/>
      <c r="U150" s="389"/>
      <c r="V150" s="389"/>
      <c r="W150" s="389"/>
    </row>
    <row r="151" spans="1:31">
      <c r="B151" s="828"/>
      <c r="C151" s="80" t="s">
        <v>1052</v>
      </c>
      <c r="D151" s="173">
        <v>29053</v>
      </c>
      <c r="E151" s="173">
        <v>22783</v>
      </c>
      <c r="F151" s="173">
        <v>1733</v>
      </c>
      <c r="G151" s="173">
        <v>1690</v>
      </c>
      <c r="H151" s="173">
        <v>912</v>
      </c>
      <c r="I151" s="173">
        <v>1228</v>
      </c>
      <c r="J151" s="173">
        <v>507</v>
      </c>
      <c r="K151" s="173">
        <v>29</v>
      </c>
      <c r="L151" s="173">
        <v>153</v>
      </c>
      <c r="M151" s="173">
        <v>18</v>
      </c>
      <c r="N151" s="389"/>
      <c r="O151" s="389"/>
      <c r="P151" s="389"/>
      <c r="Q151" s="389"/>
      <c r="R151" s="389"/>
      <c r="S151" s="389"/>
      <c r="T151" s="389"/>
      <c r="U151" s="389"/>
      <c r="V151" s="389"/>
      <c r="W151" s="389"/>
    </row>
    <row r="152" spans="1:31">
      <c r="B152" s="828"/>
      <c r="C152" s="80" t="s">
        <v>1045</v>
      </c>
      <c r="D152" s="173">
        <v>52895</v>
      </c>
      <c r="E152" s="173">
        <v>40921</v>
      </c>
      <c r="F152" s="173">
        <v>2786</v>
      </c>
      <c r="G152" s="173">
        <v>3465</v>
      </c>
      <c r="H152" s="173">
        <v>1557</v>
      </c>
      <c r="I152" s="173">
        <v>2873</v>
      </c>
      <c r="J152" s="173">
        <v>1022</v>
      </c>
      <c r="K152" s="173">
        <v>19</v>
      </c>
      <c r="L152" s="173">
        <v>223</v>
      </c>
      <c r="M152" s="173">
        <v>29</v>
      </c>
      <c r="N152" s="389"/>
      <c r="O152" s="389"/>
      <c r="P152" s="389"/>
      <c r="Q152" s="389"/>
      <c r="R152" s="389"/>
      <c r="S152" s="389"/>
      <c r="T152" s="389"/>
      <c r="U152" s="389"/>
      <c r="V152" s="389"/>
      <c r="W152" s="389"/>
    </row>
    <row r="153" spans="1:31" ht="16.5" customHeight="1">
      <c r="B153" s="828"/>
      <c r="C153" s="80" t="s">
        <v>1046</v>
      </c>
      <c r="D153" s="173">
        <v>26231</v>
      </c>
      <c r="E153" s="173">
        <v>17912</v>
      </c>
      <c r="F153" s="173">
        <v>2958</v>
      </c>
      <c r="G153" s="173">
        <v>2040</v>
      </c>
      <c r="H153" s="173">
        <v>1349</v>
      </c>
      <c r="I153" s="173">
        <v>1122</v>
      </c>
      <c r="J153" s="173">
        <v>590</v>
      </c>
      <c r="K153" s="173">
        <v>10</v>
      </c>
      <c r="L153" s="173">
        <v>219</v>
      </c>
      <c r="M153" s="173">
        <v>31</v>
      </c>
      <c r="N153" s="389"/>
      <c r="O153" s="389"/>
      <c r="P153" s="389"/>
      <c r="Q153" s="389"/>
      <c r="R153" s="389"/>
      <c r="S153" s="389"/>
      <c r="T153" s="389"/>
      <c r="U153" s="389"/>
      <c r="V153" s="389"/>
      <c r="W153" s="389"/>
    </row>
    <row r="154" spans="1:31" ht="16.5" customHeight="1">
      <c r="B154" s="828"/>
      <c r="C154" s="80" t="s">
        <v>1047</v>
      </c>
      <c r="D154" s="81">
        <v>22103</v>
      </c>
      <c r="E154" s="81">
        <v>11834</v>
      </c>
      <c r="F154" s="81">
        <v>5367</v>
      </c>
      <c r="G154" s="81">
        <v>1857</v>
      </c>
      <c r="H154" s="81">
        <v>1546</v>
      </c>
      <c r="I154" s="81">
        <v>626</v>
      </c>
      <c r="J154" s="81">
        <v>430</v>
      </c>
      <c r="K154" s="81">
        <v>9</v>
      </c>
      <c r="L154" s="81">
        <v>380</v>
      </c>
      <c r="M154" s="81">
        <v>54</v>
      </c>
      <c r="N154" s="389"/>
      <c r="O154" s="389"/>
      <c r="P154" s="389"/>
      <c r="Q154" s="389"/>
      <c r="R154" s="389"/>
      <c r="S154" s="389"/>
      <c r="T154" s="389"/>
      <c r="U154" s="389"/>
      <c r="V154" s="389"/>
      <c r="W154" s="389"/>
    </row>
    <row r="155" spans="1:31">
      <c r="B155" s="828"/>
      <c r="C155" s="80" t="s">
        <v>1053</v>
      </c>
      <c r="D155" s="81">
        <v>532</v>
      </c>
      <c r="E155" s="82">
        <v>183</v>
      </c>
      <c r="F155" s="82">
        <v>262</v>
      </c>
      <c r="G155" s="82">
        <v>26</v>
      </c>
      <c r="H155" s="82">
        <v>29</v>
      </c>
      <c r="I155" s="82">
        <v>1</v>
      </c>
      <c r="J155" s="82">
        <v>6</v>
      </c>
      <c r="K155" s="82" t="s">
        <v>1029</v>
      </c>
      <c r="L155" s="82">
        <v>23</v>
      </c>
      <c r="M155" s="82">
        <v>2</v>
      </c>
      <c r="N155" s="389"/>
      <c r="O155" s="389"/>
      <c r="P155" s="389"/>
      <c r="Q155" s="389"/>
      <c r="R155" s="389"/>
      <c r="S155" s="389"/>
      <c r="T155" s="389"/>
      <c r="U155" s="389"/>
      <c r="V155" s="389"/>
      <c r="W155" s="389"/>
      <c r="X155" s="77"/>
      <c r="Y155" s="77"/>
      <c r="Z155" s="77"/>
      <c r="AA155" s="77"/>
      <c r="AB155" s="77"/>
      <c r="AC155" s="77"/>
      <c r="AD155" s="77"/>
      <c r="AE155" s="77"/>
    </row>
    <row r="156" spans="1:31" ht="15.75" customHeight="1">
      <c r="A156" s="77"/>
      <c r="B156" s="828" t="s">
        <v>22</v>
      </c>
      <c r="C156" s="78" t="s">
        <v>1050</v>
      </c>
      <c r="D156" s="79">
        <v>74163</v>
      </c>
      <c r="E156" s="79">
        <v>50840</v>
      </c>
      <c r="F156" s="79">
        <v>8126</v>
      </c>
      <c r="G156" s="79">
        <v>5648</v>
      </c>
      <c r="H156" s="79">
        <v>3747</v>
      </c>
      <c r="I156" s="79">
        <v>3300</v>
      </c>
      <c r="J156" s="79">
        <v>1712</v>
      </c>
      <c r="K156" s="79">
        <v>123</v>
      </c>
      <c r="L156" s="79">
        <v>609</v>
      </c>
      <c r="M156" s="79">
        <v>58</v>
      </c>
      <c r="N156" s="389"/>
      <c r="O156" s="389"/>
      <c r="P156" s="389"/>
      <c r="Q156" s="389"/>
      <c r="R156" s="389"/>
      <c r="S156" s="389"/>
      <c r="T156" s="389"/>
      <c r="U156" s="389"/>
      <c r="V156" s="389"/>
      <c r="W156" s="389"/>
    </row>
    <row r="157" spans="1:31" ht="15" customHeight="1">
      <c r="A157" s="77"/>
      <c r="B157" s="829"/>
      <c r="C157" s="456" t="s">
        <v>1105</v>
      </c>
      <c r="D157" s="457">
        <v>137</v>
      </c>
      <c r="E157" s="457">
        <v>88</v>
      </c>
      <c r="F157" s="457">
        <v>6</v>
      </c>
      <c r="G157" s="457">
        <v>6</v>
      </c>
      <c r="H157" s="457">
        <v>1</v>
      </c>
      <c r="I157" s="457">
        <v>8</v>
      </c>
      <c r="J157" s="457">
        <v>1</v>
      </c>
      <c r="K157" s="457">
        <v>26</v>
      </c>
      <c r="L157" s="457">
        <v>0</v>
      </c>
      <c r="M157" s="457">
        <v>1</v>
      </c>
      <c r="N157" s="389"/>
      <c r="O157" s="389"/>
      <c r="P157" s="389"/>
      <c r="Q157" s="389"/>
      <c r="R157" s="389"/>
      <c r="S157" s="389"/>
      <c r="T157" s="389"/>
      <c r="U157" s="389"/>
      <c r="V157" s="389"/>
      <c r="W157" s="389"/>
      <c r="X157" s="389"/>
      <c r="Y157" s="389"/>
    </row>
    <row r="158" spans="1:31">
      <c r="B158" s="828"/>
      <c r="C158" s="80" t="s">
        <v>1042</v>
      </c>
      <c r="D158" s="173">
        <v>1214</v>
      </c>
      <c r="E158" s="173">
        <v>964</v>
      </c>
      <c r="F158" s="173">
        <v>24</v>
      </c>
      <c r="G158" s="173">
        <v>55</v>
      </c>
      <c r="H158" s="173">
        <v>20</v>
      </c>
      <c r="I158" s="173">
        <v>101</v>
      </c>
      <c r="J158" s="173">
        <v>20</v>
      </c>
      <c r="K158" s="173">
        <v>27</v>
      </c>
      <c r="L158" s="173">
        <v>3</v>
      </c>
      <c r="M158" s="173" t="s">
        <v>1029</v>
      </c>
      <c r="N158" s="389"/>
      <c r="O158" s="389"/>
      <c r="P158" s="389"/>
      <c r="Q158" s="389"/>
      <c r="R158" s="389"/>
      <c r="S158" s="389"/>
      <c r="T158" s="389"/>
      <c r="U158" s="389"/>
      <c r="V158" s="389"/>
      <c r="W158" s="389"/>
    </row>
    <row r="159" spans="1:31">
      <c r="B159" s="828"/>
      <c r="C159" s="80" t="s">
        <v>1051</v>
      </c>
      <c r="D159" s="173">
        <v>14370</v>
      </c>
      <c r="E159" s="173">
        <v>11260</v>
      </c>
      <c r="F159" s="173">
        <v>634</v>
      </c>
      <c r="G159" s="173">
        <v>765</v>
      </c>
      <c r="H159" s="173">
        <v>344</v>
      </c>
      <c r="I159" s="173">
        <v>967</v>
      </c>
      <c r="J159" s="173">
        <v>285</v>
      </c>
      <c r="K159" s="173">
        <v>47</v>
      </c>
      <c r="L159" s="173">
        <v>65</v>
      </c>
      <c r="M159" s="173">
        <v>3</v>
      </c>
      <c r="N159" s="389"/>
      <c r="O159" s="389"/>
      <c r="P159" s="389"/>
      <c r="Q159" s="389"/>
      <c r="R159" s="389"/>
      <c r="S159" s="389"/>
      <c r="T159" s="389"/>
      <c r="U159" s="389"/>
      <c r="V159" s="389"/>
      <c r="W159" s="389"/>
    </row>
    <row r="160" spans="1:31">
      <c r="B160" s="828"/>
      <c r="C160" s="80" t="s">
        <v>1052</v>
      </c>
      <c r="D160" s="173">
        <v>11758</v>
      </c>
      <c r="E160" s="173">
        <v>8839</v>
      </c>
      <c r="F160" s="173">
        <v>838</v>
      </c>
      <c r="G160" s="173">
        <v>828</v>
      </c>
      <c r="H160" s="173">
        <v>510</v>
      </c>
      <c r="I160" s="173">
        <v>417</v>
      </c>
      <c r="J160" s="173">
        <v>241</v>
      </c>
      <c r="K160" s="173">
        <v>4</v>
      </c>
      <c r="L160" s="173">
        <v>74</v>
      </c>
      <c r="M160" s="173">
        <v>7</v>
      </c>
      <c r="N160" s="389"/>
      <c r="O160" s="389"/>
      <c r="P160" s="389"/>
      <c r="Q160" s="389"/>
      <c r="R160" s="389"/>
      <c r="S160" s="389"/>
      <c r="T160" s="389"/>
      <c r="U160" s="389"/>
      <c r="V160" s="389"/>
      <c r="W160" s="389"/>
    </row>
    <row r="161" spans="1:31">
      <c r="B161" s="828"/>
      <c r="C161" s="80" t="s">
        <v>1045</v>
      </c>
      <c r="D161" s="173">
        <v>19404</v>
      </c>
      <c r="E161" s="173">
        <v>14340</v>
      </c>
      <c r="F161" s="173">
        <v>1211</v>
      </c>
      <c r="G161" s="173">
        <v>1600</v>
      </c>
      <c r="H161" s="173">
        <v>743</v>
      </c>
      <c r="I161" s="173">
        <v>945</v>
      </c>
      <c r="J161" s="173">
        <v>451</v>
      </c>
      <c r="K161" s="173">
        <v>8</v>
      </c>
      <c r="L161" s="173">
        <v>91</v>
      </c>
      <c r="M161" s="173">
        <v>15</v>
      </c>
      <c r="N161" s="389"/>
      <c r="O161" s="389"/>
      <c r="P161" s="389"/>
      <c r="Q161" s="389"/>
      <c r="R161" s="389"/>
      <c r="S161" s="389"/>
      <c r="T161" s="389"/>
      <c r="U161" s="389"/>
      <c r="V161" s="389"/>
      <c r="W161" s="389"/>
    </row>
    <row r="162" spans="1:31" ht="16.5" customHeight="1">
      <c r="B162" s="828"/>
      <c r="C162" s="80" t="s">
        <v>1046</v>
      </c>
      <c r="D162" s="173">
        <v>12799</v>
      </c>
      <c r="E162" s="173">
        <v>8131</v>
      </c>
      <c r="F162" s="173">
        <v>1679</v>
      </c>
      <c r="G162" s="173">
        <v>1179</v>
      </c>
      <c r="H162" s="173">
        <v>850</v>
      </c>
      <c r="I162" s="173">
        <v>467</v>
      </c>
      <c r="J162" s="173">
        <v>347</v>
      </c>
      <c r="K162" s="173">
        <v>6</v>
      </c>
      <c r="L162" s="173">
        <v>131</v>
      </c>
      <c r="M162" s="173">
        <v>9</v>
      </c>
      <c r="N162" s="389"/>
      <c r="O162" s="389"/>
      <c r="P162" s="389"/>
      <c r="Q162" s="389"/>
      <c r="R162" s="389"/>
      <c r="S162" s="389"/>
      <c r="T162" s="389"/>
      <c r="U162" s="389"/>
      <c r="V162" s="389"/>
      <c r="W162" s="389"/>
    </row>
    <row r="163" spans="1:31" ht="16.5" customHeight="1">
      <c r="B163" s="828"/>
      <c r="C163" s="80" t="s">
        <v>1047</v>
      </c>
      <c r="D163" s="81">
        <v>14028</v>
      </c>
      <c r="E163" s="81">
        <v>7053</v>
      </c>
      <c r="F163" s="81">
        <v>3521</v>
      </c>
      <c r="G163" s="81">
        <v>1195</v>
      </c>
      <c r="H163" s="81">
        <v>1252</v>
      </c>
      <c r="I163" s="81">
        <v>388</v>
      </c>
      <c r="J163" s="81">
        <v>359</v>
      </c>
      <c r="K163" s="81">
        <v>5</v>
      </c>
      <c r="L163" s="81">
        <v>233</v>
      </c>
      <c r="M163" s="81">
        <v>22</v>
      </c>
      <c r="N163" s="389"/>
      <c r="O163" s="389"/>
      <c r="P163" s="389"/>
      <c r="Q163" s="389"/>
      <c r="R163" s="389"/>
      <c r="S163" s="389"/>
      <c r="T163" s="389"/>
      <c r="U163" s="389"/>
      <c r="V163" s="389"/>
      <c r="W163" s="389"/>
    </row>
    <row r="164" spans="1:31">
      <c r="B164" s="828"/>
      <c r="C164" s="80" t="s">
        <v>1053</v>
      </c>
      <c r="D164" s="81">
        <v>453</v>
      </c>
      <c r="E164" s="82">
        <v>165</v>
      </c>
      <c r="F164" s="82">
        <v>213</v>
      </c>
      <c r="G164" s="82">
        <v>20</v>
      </c>
      <c r="H164" s="82">
        <v>27</v>
      </c>
      <c r="I164" s="82">
        <v>7</v>
      </c>
      <c r="J164" s="82">
        <v>8</v>
      </c>
      <c r="K164" s="82" t="s">
        <v>1029</v>
      </c>
      <c r="L164" s="82">
        <v>12</v>
      </c>
      <c r="M164" s="82">
        <v>1</v>
      </c>
      <c r="N164" s="389"/>
      <c r="O164" s="389"/>
      <c r="P164" s="389"/>
      <c r="Q164" s="389"/>
      <c r="R164" s="389"/>
      <c r="S164" s="389"/>
      <c r="T164" s="389"/>
      <c r="U164" s="389"/>
      <c r="V164" s="389"/>
      <c r="W164" s="389"/>
      <c r="X164" s="77"/>
      <c r="Y164" s="77"/>
      <c r="Z164" s="77"/>
      <c r="AA164" s="77"/>
      <c r="AB164" s="77"/>
      <c r="AC164" s="77"/>
      <c r="AD164" s="77"/>
      <c r="AE164" s="77"/>
    </row>
    <row r="165" spans="1:31" ht="15.75" customHeight="1">
      <c r="A165" s="77"/>
      <c r="B165" s="828" t="s">
        <v>1060</v>
      </c>
      <c r="C165" s="78" t="s">
        <v>1050</v>
      </c>
      <c r="D165" s="79">
        <v>18320</v>
      </c>
      <c r="E165" s="79">
        <v>12501</v>
      </c>
      <c r="F165" s="79">
        <v>1669</v>
      </c>
      <c r="G165" s="79">
        <v>1941</v>
      </c>
      <c r="H165" s="79">
        <v>997</v>
      </c>
      <c r="I165" s="79">
        <v>618</v>
      </c>
      <c r="J165" s="79">
        <v>376</v>
      </c>
      <c r="K165" s="79">
        <v>29</v>
      </c>
      <c r="L165" s="79">
        <v>177</v>
      </c>
      <c r="M165" s="79">
        <v>12</v>
      </c>
      <c r="N165" s="389"/>
      <c r="O165" s="389"/>
      <c r="P165" s="389"/>
      <c r="Q165" s="389"/>
      <c r="R165" s="389"/>
      <c r="S165" s="389"/>
      <c r="T165" s="389"/>
      <c r="U165" s="389"/>
      <c r="V165" s="389"/>
      <c r="W165" s="389"/>
    </row>
    <row r="166" spans="1:31" ht="15" customHeight="1">
      <c r="A166" s="77"/>
      <c r="B166" s="829"/>
      <c r="C166" s="456" t="s">
        <v>1105</v>
      </c>
      <c r="D166" s="457">
        <v>214</v>
      </c>
      <c r="E166" s="457">
        <v>133</v>
      </c>
      <c r="F166" s="457">
        <v>3</v>
      </c>
      <c r="G166" s="457">
        <v>25</v>
      </c>
      <c r="H166" s="457">
        <v>2</v>
      </c>
      <c r="I166" s="457">
        <v>25</v>
      </c>
      <c r="J166" s="457">
        <v>10</v>
      </c>
      <c r="K166" s="457">
        <v>14</v>
      </c>
      <c r="L166" s="457">
        <v>1</v>
      </c>
      <c r="M166" s="457">
        <v>1</v>
      </c>
      <c r="N166" s="389"/>
      <c r="O166" s="389"/>
      <c r="P166" s="389"/>
      <c r="Q166" s="389"/>
      <c r="R166" s="389"/>
      <c r="S166" s="389"/>
      <c r="T166" s="389"/>
      <c r="U166" s="389"/>
      <c r="V166" s="389"/>
      <c r="W166" s="389"/>
      <c r="X166" s="389"/>
      <c r="Y166" s="389"/>
    </row>
    <row r="167" spans="1:31">
      <c r="B167" s="828"/>
      <c r="C167" s="80" t="s">
        <v>1042</v>
      </c>
      <c r="D167" s="173">
        <v>2325</v>
      </c>
      <c r="E167" s="173">
        <v>1824</v>
      </c>
      <c r="F167" s="173">
        <v>95</v>
      </c>
      <c r="G167" s="173">
        <v>195</v>
      </c>
      <c r="H167" s="173">
        <v>37</v>
      </c>
      <c r="I167" s="173">
        <v>125</v>
      </c>
      <c r="J167" s="173">
        <v>38</v>
      </c>
      <c r="K167" s="173">
        <v>10</v>
      </c>
      <c r="L167" s="173">
        <v>1</v>
      </c>
      <c r="M167" s="173" t="s">
        <v>1029</v>
      </c>
      <c r="N167" s="389"/>
      <c r="O167" s="389"/>
      <c r="P167" s="389"/>
      <c r="Q167" s="389"/>
      <c r="R167" s="389"/>
      <c r="S167" s="389"/>
      <c r="T167" s="389"/>
      <c r="U167" s="389"/>
      <c r="V167" s="389"/>
      <c r="W167" s="389"/>
    </row>
    <row r="168" spans="1:31">
      <c r="B168" s="828"/>
      <c r="C168" s="80" t="s">
        <v>1051</v>
      </c>
      <c r="D168" s="173">
        <v>5204</v>
      </c>
      <c r="E168" s="173">
        <v>4069</v>
      </c>
      <c r="F168" s="173">
        <v>245</v>
      </c>
      <c r="G168" s="173">
        <v>408</v>
      </c>
      <c r="H168" s="173">
        <v>130</v>
      </c>
      <c r="I168" s="173">
        <v>227</v>
      </c>
      <c r="J168" s="173">
        <v>95</v>
      </c>
      <c r="K168" s="173">
        <v>5</v>
      </c>
      <c r="L168" s="173">
        <v>22</v>
      </c>
      <c r="M168" s="173">
        <v>3</v>
      </c>
      <c r="N168" s="389"/>
      <c r="O168" s="389"/>
      <c r="P168" s="389"/>
      <c r="Q168" s="389"/>
      <c r="R168" s="389"/>
      <c r="S168" s="389"/>
      <c r="T168" s="389"/>
      <c r="U168" s="389"/>
      <c r="V168" s="389"/>
      <c r="W168" s="389"/>
    </row>
    <row r="169" spans="1:31">
      <c r="B169" s="828"/>
      <c r="C169" s="80" t="s">
        <v>1052</v>
      </c>
      <c r="D169" s="173">
        <v>1654</v>
      </c>
      <c r="E169" s="173">
        <v>1197</v>
      </c>
      <c r="F169" s="173">
        <v>144</v>
      </c>
      <c r="G169" s="173">
        <v>163</v>
      </c>
      <c r="H169" s="173">
        <v>86</v>
      </c>
      <c r="I169" s="173">
        <v>27</v>
      </c>
      <c r="J169" s="173">
        <v>24</v>
      </c>
      <c r="K169" s="173" t="s">
        <v>1029</v>
      </c>
      <c r="L169" s="173">
        <v>13</v>
      </c>
      <c r="M169" s="173" t="s">
        <v>1029</v>
      </c>
      <c r="N169" s="389"/>
      <c r="O169" s="389"/>
      <c r="P169" s="389"/>
      <c r="Q169" s="389"/>
      <c r="R169" s="389"/>
      <c r="S169" s="389"/>
      <c r="T169" s="389"/>
      <c r="U169" s="389"/>
      <c r="V169" s="389"/>
      <c r="W169" s="389"/>
    </row>
    <row r="170" spans="1:31">
      <c r="B170" s="828"/>
      <c r="C170" s="80" t="s">
        <v>1045</v>
      </c>
      <c r="D170" s="173">
        <v>2985</v>
      </c>
      <c r="E170" s="173">
        <v>2094</v>
      </c>
      <c r="F170" s="173">
        <v>158</v>
      </c>
      <c r="G170" s="173">
        <v>366</v>
      </c>
      <c r="H170" s="173">
        <v>155</v>
      </c>
      <c r="I170" s="173">
        <v>106</v>
      </c>
      <c r="J170" s="173">
        <v>80</v>
      </c>
      <c r="K170" s="173" t="s">
        <v>1029</v>
      </c>
      <c r="L170" s="173">
        <v>23</v>
      </c>
      <c r="M170" s="173">
        <v>3</v>
      </c>
      <c r="N170" s="389"/>
      <c r="O170" s="389"/>
      <c r="P170" s="389"/>
      <c r="Q170" s="389"/>
      <c r="R170" s="389"/>
      <c r="S170" s="389"/>
      <c r="T170" s="389"/>
      <c r="U170" s="389"/>
      <c r="V170" s="389"/>
      <c r="W170" s="389"/>
    </row>
    <row r="171" spans="1:31" ht="15.75" customHeight="1">
      <c r="B171" s="828"/>
      <c r="C171" s="80" t="s">
        <v>1046</v>
      </c>
      <c r="D171" s="173">
        <v>2336</v>
      </c>
      <c r="E171" s="173">
        <v>1421</v>
      </c>
      <c r="F171" s="173">
        <v>228</v>
      </c>
      <c r="G171" s="173">
        <v>337</v>
      </c>
      <c r="H171" s="173">
        <v>201</v>
      </c>
      <c r="I171" s="173">
        <v>56</v>
      </c>
      <c r="J171" s="173">
        <v>56</v>
      </c>
      <c r="K171" s="173" t="s">
        <v>1029</v>
      </c>
      <c r="L171" s="173">
        <v>36</v>
      </c>
      <c r="M171" s="173">
        <v>1</v>
      </c>
      <c r="N171" s="389"/>
      <c r="O171" s="389"/>
      <c r="P171" s="389"/>
      <c r="Q171" s="389"/>
      <c r="R171" s="389"/>
      <c r="S171" s="389"/>
      <c r="T171" s="389"/>
      <c r="U171" s="389"/>
      <c r="V171" s="389"/>
      <c r="W171" s="389"/>
    </row>
    <row r="172" spans="1:31" ht="15.75" customHeight="1">
      <c r="B172" s="828"/>
      <c r="C172" s="80" t="s">
        <v>1047</v>
      </c>
      <c r="D172" s="81">
        <v>3391</v>
      </c>
      <c r="E172" s="81">
        <v>1688</v>
      </c>
      <c r="F172" s="81">
        <v>690</v>
      </c>
      <c r="G172" s="81">
        <v>433</v>
      </c>
      <c r="H172" s="81">
        <v>376</v>
      </c>
      <c r="I172" s="81">
        <v>50</v>
      </c>
      <c r="J172" s="81">
        <v>72</v>
      </c>
      <c r="K172" s="81" t="s">
        <v>1029</v>
      </c>
      <c r="L172" s="81">
        <v>78</v>
      </c>
      <c r="M172" s="81">
        <v>4</v>
      </c>
      <c r="N172" s="389"/>
      <c r="O172" s="389"/>
      <c r="P172" s="389"/>
      <c r="Q172" s="389"/>
      <c r="R172" s="389"/>
      <c r="S172" s="389"/>
      <c r="T172" s="389"/>
      <c r="U172" s="389"/>
      <c r="V172" s="389"/>
      <c r="W172" s="389"/>
    </row>
    <row r="173" spans="1:31">
      <c r="B173" s="828"/>
      <c r="C173" s="80" t="s">
        <v>1053</v>
      </c>
      <c r="D173" s="81">
        <v>211</v>
      </c>
      <c r="E173" s="82">
        <v>75</v>
      </c>
      <c r="F173" s="82">
        <v>106</v>
      </c>
      <c r="G173" s="82">
        <v>14</v>
      </c>
      <c r="H173" s="82">
        <v>10</v>
      </c>
      <c r="I173" s="82">
        <v>2</v>
      </c>
      <c r="J173" s="82">
        <v>1</v>
      </c>
      <c r="K173" s="82" t="s">
        <v>1029</v>
      </c>
      <c r="L173" s="82">
        <v>3</v>
      </c>
      <c r="M173" s="82" t="s">
        <v>1029</v>
      </c>
      <c r="N173" s="389"/>
      <c r="O173" s="389"/>
      <c r="P173" s="389"/>
      <c r="Q173" s="389"/>
      <c r="R173" s="389"/>
      <c r="S173" s="389"/>
      <c r="T173" s="389"/>
      <c r="U173" s="389"/>
      <c r="V173" s="389"/>
      <c r="W173" s="389"/>
    </row>
    <row r="174" spans="1:31">
      <c r="B174" s="832" t="s">
        <v>1062</v>
      </c>
      <c r="C174" s="832"/>
      <c r="D174" s="832"/>
      <c r="E174" s="832"/>
      <c r="F174" s="832"/>
      <c r="G174" s="832"/>
      <c r="H174" s="832"/>
      <c r="I174" s="832"/>
      <c r="J174" s="832"/>
      <c r="K174" s="832"/>
      <c r="L174" s="832"/>
      <c r="M174" s="832"/>
      <c r="N174" s="389"/>
      <c r="O174" s="389"/>
      <c r="P174" s="389"/>
      <c r="Q174" s="389"/>
      <c r="R174" s="389"/>
      <c r="S174" s="389"/>
      <c r="T174" s="389"/>
      <c r="U174" s="389"/>
      <c r="V174" s="389"/>
      <c r="W174" s="389"/>
    </row>
    <row r="175" spans="1:31" ht="15.75" customHeight="1">
      <c r="B175" s="828" t="s">
        <v>1041</v>
      </c>
      <c r="C175" s="80" t="s">
        <v>1050</v>
      </c>
      <c r="D175" s="79">
        <v>1124866</v>
      </c>
      <c r="E175" s="79">
        <v>849222</v>
      </c>
      <c r="F175" s="79">
        <v>87980</v>
      </c>
      <c r="G175" s="79">
        <v>66898</v>
      </c>
      <c r="H175" s="79">
        <v>44969</v>
      </c>
      <c r="I175" s="79">
        <v>44937</v>
      </c>
      <c r="J175" s="79">
        <v>19032</v>
      </c>
      <c r="K175" s="79">
        <v>4144</v>
      </c>
      <c r="L175" s="79">
        <v>6266</v>
      </c>
      <c r="M175" s="79">
        <v>1418</v>
      </c>
      <c r="N175" s="389"/>
      <c r="O175" s="389"/>
      <c r="P175" s="389"/>
      <c r="Q175" s="389"/>
      <c r="R175" s="389"/>
      <c r="S175" s="389"/>
      <c r="T175" s="389"/>
      <c r="U175" s="389"/>
      <c r="V175" s="389"/>
      <c r="W175" s="389"/>
    </row>
    <row r="176" spans="1:31" ht="15" customHeight="1">
      <c r="A176" s="77"/>
      <c r="B176" s="829"/>
      <c r="C176" s="456" t="s">
        <v>1105</v>
      </c>
      <c r="D176" s="457">
        <v>24620</v>
      </c>
      <c r="E176" s="457">
        <v>18584</v>
      </c>
      <c r="F176" s="457">
        <v>1653</v>
      </c>
      <c r="G176" s="457">
        <v>916</v>
      </c>
      <c r="H176" s="457">
        <v>536</v>
      </c>
      <c r="I176" s="457">
        <v>1100</v>
      </c>
      <c r="J176" s="457">
        <v>346</v>
      </c>
      <c r="K176" s="457">
        <v>1383</v>
      </c>
      <c r="L176" s="457">
        <v>65</v>
      </c>
      <c r="M176" s="457">
        <v>37</v>
      </c>
      <c r="N176" s="389"/>
      <c r="O176" s="389"/>
      <c r="P176" s="389"/>
      <c r="Q176" s="389"/>
      <c r="R176" s="389"/>
      <c r="S176" s="389"/>
      <c r="T176" s="389"/>
      <c r="U176" s="389"/>
      <c r="V176" s="389"/>
      <c r="W176" s="389"/>
      <c r="X176" s="389"/>
      <c r="Y176" s="389"/>
    </row>
    <row r="177" spans="1:31">
      <c r="B177" s="828"/>
      <c r="C177" s="80" t="s">
        <v>1042</v>
      </c>
      <c r="D177" s="173">
        <v>99287</v>
      </c>
      <c r="E177" s="173">
        <v>79010</v>
      </c>
      <c r="F177" s="173">
        <v>6892</v>
      </c>
      <c r="G177" s="173">
        <v>3655</v>
      </c>
      <c r="H177" s="173">
        <v>2092</v>
      </c>
      <c r="I177" s="173">
        <v>4383</v>
      </c>
      <c r="J177" s="173">
        <v>1385</v>
      </c>
      <c r="K177" s="173">
        <v>1421</v>
      </c>
      <c r="L177" s="173">
        <v>308</v>
      </c>
      <c r="M177" s="173">
        <v>141</v>
      </c>
      <c r="N177" s="389"/>
      <c r="O177" s="389"/>
      <c r="P177" s="389"/>
      <c r="Q177" s="389"/>
      <c r="R177" s="389"/>
      <c r="S177" s="389"/>
      <c r="T177" s="389"/>
      <c r="U177" s="389"/>
      <c r="V177" s="389"/>
      <c r="W177" s="389"/>
    </row>
    <row r="178" spans="1:31">
      <c r="B178" s="828"/>
      <c r="C178" s="80" t="s">
        <v>1051</v>
      </c>
      <c r="D178" s="173">
        <v>252755</v>
      </c>
      <c r="E178" s="173">
        <v>211015</v>
      </c>
      <c r="F178" s="173">
        <v>9496</v>
      </c>
      <c r="G178" s="173">
        <v>10205</v>
      </c>
      <c r="H178" s="173">
        <v>4932</v>
      </c>
      <c r="I178" s="173">
        <v>11889</v>
      </c>
      <c r="J178" s="173">
        <v>3479</v>
      </c>
      <c r="K178" s="173">
        <v>1023</v>
      </c>
      <c r="L178" s="173">
        <v>560</v>
      </c>
      <c r="M178" s="173">
        <v>156</v>
      </c>
      <c r="N178" s="389"/>
      <c r="O178" s="389"/>
      <c r="P178" s="389"/>
      <c r="Q178" s="389"/>
      <c r="R178" s="389"/>
      <c r="S178" s="389"/>
      <c r="T178" s="389"/>
      <c r="U178" s="389"/>
      <c r="V178" s="389"/>
      <c r="W178" s="389"/>
    </row>
    <row r="179" spans="1:31">
      <c r="B179" s="828"/>
      <c r="C179" s="80" t="s">
        <v>1052</v>
      </c>
      <c r="D179" s="173">
        <v>151223</v>
      </c>
      <c r="E179" s="173">
        <v>119544</v>
      </c>
      <c r="F179" s="173">
        <v>7566</v>
      </c>
      <c r="G179" s="173">
        <v>8411</v>
      </c>
      <c r="H179" s="173">
        <v>5647</v>
      </c>
      <c r="I179" s="173">
        <v>6106</v>
      </c>
      <c r="J179" s="173">
        <v>2346</v>
      </c>
      <c r="K179" s="173">
        <v>139</v>
      </c>
      <c r="L179" s="173">
        <v>1327</v>
      </c>
      <c r="M179" s="173">
        <v>137</v>
      </c>
      <c r="N179" s="389"/>
      <c r="O179" s="389"/>
      <c r="P179" s="389"/>
      <c r="Q179" s="389"/>
      <c r="R179" s="389"/>
      <c r="S179" s="389"/>
      <c r="T179" s="389"/>
      <c r="U179" s="389"/>
      <c r="V179" s="389"/>
      <c r="W179" s="389"/>
    </row>
    <row r="180" spans="1:31">
      <c r="B180" s="828"/>
      <c r="C180" s="80" t="s">
        <v>1045</v>
      </c>
      <c r="D180" s="173">
        <v>183381</v>
      </c>
      <c r="E180" s="173">
        <v>141594</v>
      </c>
      <c r="F180" s="173">
        <v>9831</v>
      </c>
      <c r="G180" s="173">
        <v>12459</v>
      </c>
      <c r="H180" s="173">
        <v>7370</v>
      </c>
      <c r="I180" s="173">
        <v>7811</v>
      </c>
      <c r="J180" s="173">
        <v>3284</v>
      </c>
      <c r="K180" s="173">
        <v>94</v>
      </c>
      <c r="L180" s="173">
        <v>744</v>
      </c>
      <c r="M180" s="173">
        <v>194</v>
      </c>
      <c r="N180" s="389"/>
      <c r="O180" s="389"/>
      <c r="P180" s="389"/>
      <c r="Q180" s="389"/>
      <c r="R180" s="389"/>
      <c r="S180" s="389"/>
      <c r="T180" s="389"/>
      <c r="U180" s="389"/>
      <c r="V180" s="389"/>
      <c r="W180" s="389"/>
    </row>
    <row r="181" spans="1:31" ht="17.25" customHeight="1">
      <c r="B181" s="828"/>
      <c r="C181" s="80" t="s">
        <v>1046</v>
      </c>
      <c r="D181" s="173">
        <v>171208</v>
      </c>
      <c r="E181" s="173">
        <v>121744</v>
      </c>
      <c r="F181" s="173">
        <v>14662</v>
      </c>
      <c r="G181" s="173">
        <v>14311</v>
      </c>
      <c r="H181" s="173">
        <v>9254</v>
      </c>
      <c r="I181" s="173">
        <v>6426</v>
      </c>
      <c r="J181" s="173">
        <v>3486</v>
      </c>
      <c r="K181" s="173">
        <v>48</v>
      </c>
      <c r="L181" s="173">
        <v>1063</v>
      </c>
      <c r="M181" s="173">
        <v>214</v>
      </c>
      <c r="N181" s="389"/>
      <c r="O181" s="389"/>
      <c r="P181" s="389"/>
      <c r="Q181" s="389"/>
      <c r="R181" s="389"/>
      <c r="S181" s="389"/>
      <c r="T181" s="389"/>
      <c r="U181" s="389"/>
      <c r="V181" s="389"/>
      <c r="W181" s="389"/>
    </row>
    <row r="182" spans="1:31" ht="17.25" customHeight="1">
      <c r="B182" s="828"/>
      <c r="C182" s="80" t="s">
        <v>1047</v>
      </c>
      <c r="D182" s="81">
        <v>239835</v>
      </c>
      <c r="E182" s="81">
        <v>156490</v>
      </c>
      <c r="F182" s="81">
        <v>36975</v>
      </c>
      <c r="G182" s="81">
        <v>16828</v>
      </c>
      <c r="H182" s="81">
        <v>14974</v>
      </c>
      <c r="I182" s="81">
        <v>7179</v>
      </c>
      <c r="J182" s="81">
        <v>4672</v>
      </c>
      <c r="K182" s="81">
        <v>34</v>
      </c>
      <c r="L182" s="81">
        <v>2153</v>
      </c>
      <c r="M182" s="81">
        <v>530</v>
      </c>
      <c r="N182" s="389"/>
      <c r="O182" s="389"/>
      <c r="P182" s="389"/>
      <c r="Q182" s="389"/>
      <c r="R182" s="389"/>
      <c r="S182" s="389"/>
      <c r="T182" s="389"/>
      <c r="U182" s="389"/>
      <c r="V182" s="389"/>
      <c r="W182" s="389"/>
    </row>
    <row r="183" spans="1:31">
      <c r="B183" s="828"/>
      <c r="C183" s="80" t="s">
        <v>1053</v>
      </c>
      <c r="D183" s="81">
        <v>2557</v>
      </c>
      <c r="E183" s="82">
        <v>1241</v>
      </c>
      <c r="F183" s="82">
        <v>905</v>
      </c>
      <c r="G183" s="82">
        <v>113</v>
      </c>
      <c r="H183" s="82">
        <v>164</v>
      </c>
      <c r="I183" s="82">
        <v>43</v>
      </c>
      <c r="J183" s="82">
        <v>34</v>
      </c>
      <c r="K183" s="82">
        <v>2</v>
      </c>
      <c r="L183" s="82">
        <v>46</v>
      </c>
      <c r="M183" s="82">
        <v>9</v>
      </c>
      <c r="N183" s="389"/>
      <c r="O183" s="389"/>
      <c r="P183" s="389"/>
      <c r="Q183" s="389"/>
      <c r="R183" s="389"/>
      <c r="S183" s="389"/>
      <c r="T183" s="389"/>
      <c r="U183" s="389"/>
      <c r="V183" s="389"/>
      <c r="W183" s="389"/>
    </row>
    <row r="184" spans="1:31" ht="15.75" customHeight="1">
      <c r="B184" s="830" t="s">
        <v>1049</v>
      </c>
      <c r="C184" s="80" t="s">
        <v>1050</v>
      </c>
      <c r="D184" s="79">
        <v>149972</v>
      </c>
      <c r="E184" s="79">
        <v>120016</v>
      </c>
      <c r="F184" s="79">
        <v>12106</v>
      </c>
      <c r="G184" s="79">
        <v>4702</v>
      </c>
      <c r="H184" s="79">
        <v>3487</v>
      </c>
      <c r="I184" s="79">
        <v>5971</v>
      </c>
      <c r="J184" s="79">
        <v>1962</v>
      </c>
      <c r="K184" s="79">
        <v>825</v>
      </c>
      <c r="L184" s="79">
        <v>649</v>
      </c>
      <c r="M184" s="79">
        <v>254</v>
      </c>
      <c r="N184" s="389"/>
      <c r="O184" s="389"/>
      <c r="P184" s="389"/>
      <c r="Q184" s="389"/>
      <c r="R184" s="389"/>
      <c r="S184" s="389"/>
      <c r="T184" s="389"/>
      <c r="U184" s="389"/>
      <c r="V184" s="389"/>
      <c r="W184" s="389"/>
    </row>
    <row r="185" spans="1:31" ht="15" customHeight="1">
      <c r="A185" s="77"/>
      <c r="B185" s="831"/>
      <c r="C185" s="456" t="s">
        <v>1105</v>
      </c>
      <c r="D185" s="457">
        <v>19647</v>
      </c>
      <c r="E185" s="457">
        <v>15595</v>
      </c>
      <c r="F185" s="457">
        <v>1555</v>
      </c>
      <c r="G185" s="457">
        <v>708</v>
      </c>
      <c r="H185" s="457">
        <v>455</v>
      </c>
      <c r="I185" s="457">
        <v>764</v>
      </c>
      <c r="J185" s="457">
        <v>246</v>
      </c>
      <c r="K185" s="457">
        <v>232</v>
      </c>
      <c r="L185" s="457">
        <v>58</v>
      </c>
      <c r="M185" s="457">
        <v>34</v>
      </c>
      <c r="N185" s="389"/>
      <c r="O185" s="389"/>
      <c r="P185" s="389"/>
      <c r="Q185" s="389"/>
      <c r="R185" s="389"/>
      <c r="S185" s="389"/>
      <c r="T185" s="389"/>
      <c r="U185" s="389"/>
      <c r="V185" s="389"/>
      <c r="W185" s="389"/>
      <c r="X185" s="389"/>
      <c r="Y185" s="389"/>
    </row>
    <row r="186" spans="1:31">
      <c r="B186" s="830"/>
      <c r="C186" s="80" t="s">
        <v>1042</v>
      </c>
      <c r="D186" s="173">
        <v>78014</v>
      </c>
      <c r="E186" s="173">
        <v>62469</v>
      </c>
      <c r="F186" s="173">
        <v>6321</v>
      </c>
      <c r="G186" s="173">
        <v>2338</v>
      </c>
      <c r="H186" s="173">
        <v>1792</v>
      </c>
      <c r="I186" s="173">
        <v>3174</v>
      </c>
      <c r="J186" s="173">
        <v>1017</v>
      </c>
      <c r="K186" s="173">
        <v>496</v>
      </c>
      <c r="L186" s="173">
        <v>269</v>
      </c>
      <c r="M186" s="173">
        <v>138</v>
      </c>
      <c r="N186" s="389"/>
      <c r="O186" s="389"/>
      <c r="P186" s="389"/>
      <c r="Q186" s="389"/>
      <c r="R186" s="389"/>
      <c r="S186" s="389"/>
      <c r="T186" s="389"/>
      <c r="U186" s="389"/>
      <c r="V186" s="389"/>
      <c r="W186" s="389"/>
    </row>
    <row r="187" spans="1:31">
      <c r="B187" s="830"/>
      <c r="C187" s="80" t="s">
        <v>1051</v>
      </c>
      <c r="D187" s="173">
        <v>43900</v>
      </c>
      <c r="E187" s="173">
        <v>35355</v>
      </c>
      <c r="F187" s="173">
        <v>3481</v>
      </c>
      <c r="G187" s="173">
        <v>1334</v>
      </c>
      <c r="H187" s="173">
        <v>1021</v>
      </c>
      <c r="I187" s="173">
        <v>1804</v>
      </c>
      <c r="J187" s="173">
        <v>594</v>
      </c>
      <c r="K187" s="173">
        <v>92</v>
      </c>
      <c r="L187" s="173">
        <v>157</v>
      </c>
      <c r="M187" s="173">
        <v>62</v>
      </c>
      <c r="N187" s="389"/>
      <c r="O187" s="389"/>
      <c r="P187" s="389"/>
      <c r="Q187" s="389"/>
      <c r="R187" s="389"/>
      <c r="S187" s="389"/>
      <c r="T187" s="389"/>
      <c r="U187" s="389"/>
      <c r="V187" s="389"/>
      <c r="W187" s="389"/>
    </row>
    <row r="188" spans="1:31">
      <c r="B188" s="830"/>
      <c r="C188" s="80" t="s">
        <v>1052</v>
      </c>
      <c r="D188" s="173">
        <v>7410</v>
      </c>
      <c r="E188" s="173">
        <v>5796</v>
      </c>
      <c r="F188" s="173">
        <v>676</v>
      </c>
      <c r="G188" s="173">
        <v>263</v>
      </c>
      <c r="H188" s="173">
        <v>196</v>
      </c>
      <c r="I188" s="173">
        <v>206</v>
      </c>
      <c r="J188" s="173">
        <v>97</v>
      </c>
      <c r="K188" s="173">
        <v>5</v>
      </c>
      <c r="L188" s="173">
        <v>152</v>
      </c>
      <c r="M188" s="173">
        <v>19</v>
      </c>
      <c r="N188" s="389"/>
      <c r="O188" s="389"/>
      <c r="P188" s="389"/>
      <c r="Q188" s="389"/>
      <c r="R188" s="389"/>
      <c r="S188" s="389"/>
      <c r="T188" s="389"/>
      <c r="U188" s="389"/>
      <c r="V188" s="389"/>
      <c r="W188" s="389"/>
    </row>
    <row r="189" spans="1:31">
      <c r="B189" s="830"/>
      <c r="C189" s="80" t="s">
        <v>1045</v>
      </c>
      <c r="D189" s="173">
        <v>676</v>
      </c>
      <c r="E189" s="173">
        <v>546</v>
      </c>
      <c r="F189" s="173">
        <v>49</v>
      </c>
      <c r="G189" s="173">
        <v>33</v>
      </c>
      <c r="H189" s="173">
        <v>14</v>
      </c>
      <c r="I189" s="173">
        <v>18</v>
      </c>
      <c r="J189" s="173">
        <v>7</v>
      </c>
      <c r="K189" s="173" t="s">
        <v>1029</v>
      </c>
      <c r="L189" s="173">
        <v>8</v>
      </c>
      <c r="M189" s="173">
        <v>1</v>
      </c>
      <c r="N189" s="389"/>
      <c r="O189" s="389"/>
      <c r="P189" s="389"/>
      <c r="Q189" s="389"/>
      <c r="R189" s="389"/>
      <c r="S189" s="389"/>
      <c r="T189" s="389"/>
      <c r="U189" s="389"/>
      <c r="V189" s="389"/>
      <c r="W189" s="389"/>
    </row>
    <row r="190" spans="1:31" ht="17.25" customHeight="1">
      <c r="B190" s="830"/>
      <c r="C190" s="80" t="s">
        <v>1046</v>
      </c>
      <c r="D190" s="173">
        <v>325</v>
      </c>
      <c r="E190" s="173">
        <v>255</v>
      </c>
      <c r="F190" s="173">
        <v>24</v>
      </c>
      <c r="G190" s="173">
        <v>26</v>
      </c>
      <c r="H190" s="173">
        <v>9</v>
      </c>
      <c r="I190" s="173">
        <v>5</v>
      </c>
      <c r="J190" s="173">
        <v>1</v>
      </c>
      <c r="K190" s="173" t="s">
        <v>1029</v>
      </c>
      <c r="L190" s="173">
        <v>5</v>
      </c>
      <c r="M190" s="173" t="s">
        <v>1029</v>
      </c>
      <c r="N190" s="389"/>
      <c r="O190" s="389"/>
      <c r="P190" s="389"/>
      <c r="Q190" s="389"/>
      <c r="R190" s="389"/>
      <c r="S190" s="389"/>
      <c r="T190" s="389"/>
      <c r="U190" s="389"/>
      <c r="V190" s="389"/>
      <c r="W190" s="389"/>
    </row>
    <row r="191" spans="1:31" ht="17.25" customHeight="1">
      <c r="B191" s="830"/>
      <c r="C191" s="80" t="s">
        <v>1047</v>
      </c>
      <c r="D191" s="81" t="s">
        <v>1029</v>
      </c>
      <c r="E191" s="81" t="s">
        <v>1029</v>
      </c>
      <c r="F191" s="81" t="s">
        <v>1029</v>
      </c>
      <c r="G191" s="81" t="s">
        <v>1029</v>
      </c>
      <c r="H191" s="81" t="s">
        <v>1029</v>
      </c>
      <c r="I191" s="81" t="s">
        <v>1029</v>
      </c>
      <c r="J191" s="81" t="s">
        <v>1029</v>
      </c>
      <c r="K191" s="81" t="s">
        <v>1029</v>
      </c>
      <c r="L191" s="81" t="s">
        <v>1029</v>
      </c>
      <c r="M191" s="81" t="s">
        <v>1029</v>
      </c>
      <c r="N191" s="389"/>
      <c r="O191" s="389"/>
      <c r="P191" s="389"/>
      <c r="Q191" s="389"/>
      <c r="R191" s="389"/>
      <c r="S191" s="389"/>
      <c r="T191" s="389"/>
      <c r="U191" s="389"/>
      <c r="V191" s="389"/>
      <c r="W191" s="389"/>
    </row>
    <row r="192" spans="1:31">
      <c r="B192" s="830"/>
      <c r="C192" s="80" t="s">
        <v>1053</v>
      </c>
      <c r="D192" s="81" t="s">
        <v>1029</v>
      </c>
      <c r="E192" s="82" t="s">
        <v>1029</v>
      </c>
      <c r="F192" s="82" t="s">
        <v>1029</v>
      </c>
      <c r="G192" s="82" t="s">
        <v>1029</v>
      </c>
      <c r="H192" s="82" t="s">
        <v>1029</v>
      </c>
      <c r="I192" s="82" t="s">
        <v>1029</v>
      </c>
      <c r="J192" s="82" t="s">
        <v>1029</v>
      </c>
      <c r="K192" s="82" t="s">
        <v>1029</v>
      </c>
      <c r="L192" s="82" t="s">
        <v>1029</v>
      </c>
      <c r="M192" s="82" t="s">
        <v>1029</v>
      </c>
      <c r="N192" s="389"/>
      <c r="O192" s="389"/>
      <c r="P192" s="389"/>
      <c r="Q192" s="389"/>
      <c r="R192" s="389"/>
      <c r="S192" s="389"/>
      <c r="T192" s="389"/>
      <c r="U192" s="389"/>
      <c r="V192" s="389"/>
      <c r="W192" s="389"/>
      <c r="X192" s="77"/>
      <c r="Y192" s="77"/>
      <c r="Z192" s="77"/>
      <c r="AA192" s="77"/>
      <c r="AB192" s="77"/>
      <c r="AC192" s="77"/>
      <c r="AD192" s="77"/>
      <c r="AE192" s="77"/>
    </row>
    <row r="193" spans="1:31" ht="15.75" customHeight="1">
      <c r="A193" s="77"/>
      <c r="B193" s="828" t="s">
        <v>1054</v>
      </c>
      <c r="C193" s="78" t="s">
        <v>1050</v>
      </c>
      <c r="D193" s="79">
        <v>111139</v>
      </c>
      <c r="E193" s="79">
        <v>89416</v>
      </c>
      <c r="F193" s="79">
        <v>7864</v>
      </c>
      <c r="G193" s="79">
        <v>4180</v>
      </c>
      <c r="H193" s="79">
        <v>2261</v>
      </c>
      <c r="I193" s="79">
        <v>4164</v>
      </c>
      <c r="J193" s="79">
        <v>1410</v>
      </c>
      <c r="K193" s="79">
        <v>643</v>
      </c>
      <c r="L193" s="79">
        <v>1056</v>
      </c>
      <c r="M193" s="79">
        <v>145</v>
      </c>
      <c r="N193" s="389"/>
      <c r="O193" s="389"/>
      <c r="P193" s="389"/>
      <c r="Q193" s="389"/>
      <c r="R193" s="389"/>
      <c r="S193" s="389"/>
      <c r="T193" s="389"/>
      <c r="U193" s="389"/>
      <c r="V193" s="389"/>
      <c r="W193" s="389"/>
    </row>
    <row r="194" spans="1:31" ht="15" customHeight="1">
      <c r="A194" s="77"/>
      <c r="B194" s="829"/>
      <c r="C194" s="456" t="s">
        <v>1105</v>
      </c>
      <c r="D194" s="457">
        <v>600</v>
      </c>
      <c r="E194" s="457">
        <v>330</v>
      </c>
      <c r="F194" s="457">
        <v>10</v>
      </c>
      <c r="G194" s="457">
        <v>12</v>
      </c>
      <c r="H194" s="457">
        <v>6</v>
      </c>
      <c r="I194" s="457">
        <v>24</v>
      </c>
      <c r="J194" s="457">
        <v>5</v>
      </c>
      <c r="K194" s="457">
        <v>213</v>
      </c>
      <c r="L194" s="457">
        <v>0</v>
      </c>
      <c r="M194" s="457">
        <v>0</v>
      </c>
      <c r="N194" s="389"/>
      <c r="O194" s="389"/>
      <c r="P194" s="389"/>
      <c r="Q194" s="389"/>
      <c r="R194" s="389"/>
      <c r="S194" s="389"/>
      <c r="T194" s="389"/>
      <c r="U194" s="389"/>
      <c r="V194" s="389"/>
      <c r="W194" s="389"/>
      <c r="X194" s="389"/>
      <c r="Y194" s="389"/>
    </row>
    <row r="195" spans="1:31">
      <c r="B195" s="828"/>
      <c r="C195" s="80" t="s">
        <v>1042</v>
      </c>
      <c r="D195" s="173">
        <v>610</v>
      </c>
      <c r="E195" s="173">
        <v>366</v>
      </c>
      <c r="F195" s="173">
        <v>22</v>
      </c>
      <c r="G195" s="173">
        <v>23</v>
      </c>
      <c r="H195" s="173">
        <v>5</v>
      </c>
      <c r="I195" s="173">
        <v>14</v>
      </c>
      <c r="J195" s="173" t="s">
        <v>1029</v>
      </c>
      <c r="K195" s="173">
        <v>179</v>
      </c>
      <c r="L195" s="173">
        <v>1</v>
      </c>
      <c r="M195" s="173" t="s">
        <v>1029</v>
      </c>
      <c r="N195" s="389"/>
      <c r="O195" s="389"/>
      <c r="P195" s="389"/>
      <c r="Q195" s="389"/>
      <c r="R195" s="389"/>
      <c r="S195" s="389"/>
      <c r="T195" s="389"/>
      <c r="U195" s="389"/>
      <c r="V195" s="389"/>
      <c r="W195" s="389"/>
    </row>
    <row r="196" spans="1:31">
      <c r="B196" s="828"/>
      <c r="C196" s="80" t="s">
        <v>1051</v>
      </c>
      <c r="D196" s="173">
        <v>22062</v>
      </c>
      <c r="E196" s="173">
        <v>18780</v>
      </c>
      <c r="F196" s="173">
        <v>743</v>
      </c>
      <c r="G196" s="173">
        <v>676</v>
      </c>
      <c r="H196" s="173">
        <v>363</v>
      </c>
      <c r="I196" s="173">
        <v>1013</v>
      </c>
      <c r="J196" s="173">
        <v>218</v>
      </c>
      <c r="K196" s="173">
        <v>198</v>
      </c>
      <c r="L196" s="173">
        <v>46</v>
      </c>
      <c r="M196" s="173">
        <v>25</v>
      </c>
      <c r="N196" s="389"/>
      <c r="O196" s="389"/>
      <c r="P196" s="389"/>
      <c r="Q196" s="389"/>
      <c r="R196" s="389"/>
      <c r="S196" s="389"/>
      <c r="T196" s="389"/>
      <c r="U196" s="389"/>
      <c r="V196" s="389"/>
      <c r="W196" s="389"/>
    </row>
    <row r="197" spans="1:31">
      <c r="B197" s="828"/>
      <c r="C197" s="80" t="s">
        <v>1052</v>
      </c>
      <c r="D197" s="173">
        <v>6753</v>
      </c>
      <c r="E197" s="173">
        <v>4734</v>
      </c>
      <c r="F197" s="173">
        <v>408</v>
      </c>
      <c r="G197" s="173">
        <v>436</v>
      </c>
      <c r="H197" s="173">
        <v>203</v>
      </c>
      <c r="I197" s="173">
        <v>251</v>
      </c>
      <c r="J197" s="173">
        <v>66</v>
      </c>
      <c r="K197" s="173">
        <v>15</v>
      </c>
      <c r="L197" s="173">
        <v>629</v>
      </c>
      <c r="M197" s="173">
        <v>11</v>
      </c>
      <c r="N197" s="389"/>
      <c r="O197" s="389"/>
      <c r="P197" s="389"/>
      <c r="Q197" s="389"/>
      <c r="R197" s="389"/>
      <c r="S197" s="389"/>
      <c r="T197" s="389"/>
      <c r="U197" s="389"/>
      <c r="V197" s="389"/>
      <c r="W197" s="389"/>
    </row>
    <row r="198" spans="1:31">
      <c r="B198" s="828"/>
      <c r="C198" s="80" t="s">
        <v>1045</v>
      </c>
      <c r="D198" s="173">
        <v>36939</v>
      </c>
      <c r="E198" s="173">
        <v>30340</v>
      </c>
      <c r="F198" s="173">
        <v>2970</v>
      </c>
      <c r="G198" s="173">
        <v>1066</v>
      </c>
      <c r="H198" s="173">
        <v>754</v>
      </c>
      <c r="I198" s="173">
        <v>1148</v>
      </c>
      <c r="J198" s="173">
        <v>465</v>
      </c>
      <c r="K198" s="173">
        <v>24</v>
      </c>
      <c r="L198" s="173">
        <v>122</v>
      </c>
      <c r="M198" s="173">
        <v>50</v>
      </c>
      <c r="N198" s="389"/>
      <c r="O198" s="389"/>
      <c r="P198" s="389"/>
      <c r="Q198" s="389"/>
      <c r="R198" s="389"/>
      <c r="S198" s="389"/>
      <c r="T198" s="389"/>
      <c r="U198" s="389"/>
      <c r="V198" s="389"/>
      <c r="W198" s="389"/>
    </row>
    <row r="199" spans="1:31" ht="20.25" customHeight="1">
      <c r="B199" s="828"/>
      <c r="C199" s="80" t="s">
        <v>1046</v>
      </c>
      <c r="D199" s="173">
        <v>17678</v>
      </c>
      <c r="E199" s="173">
        <v>14533</v>
      </c>
      <c r="F199" s="173">
        <v>1070</v>
      </c>
      <c r="G199" s="173">
        <v>765</v>
      </c>
      <c r="H199" s="173">
        <v>282</v>
      </c>
      <c r="I199" s="173">
        <v>728</v>
      </c>
      <c r="J199" s="173">
        <v>208</v>
      </c>
      <c r="K199" s="173">
        <v>9</v>
      </c>
      <c r="L199" s="173">
        <v>60</v>
      </c>
      <c r="M199" s="173">
        <v>23</v>
      </c>
      <c r="N199" s="389"/>
      <c r="O199" s="389"/>
      <c r="P199" s="389"/>
      <c r="Q199" s="389"/>
      <c r="R199" s="389"/>
      <c r="S199" s="389"/>
      <c r="T199" s="389"/>
      <c r="U199" s="389"/>
      <c r="V199" s="389"/>
      <c r="W199" s="389"/>
    </row>
    <row r="200" spans="1:31" ht="20.25" customHeight="1">
      <c r="B200" s="828"/>
      <c r="C200" s="80" t="s">
        <v>1047</v>
      </c>
      <c r="D200" s="81">
        <v>26485</v>
      </c>
      <c r="E200" s="81">
        <v>20326</v>
      </c>
      <c r="F200" s="81">
        <v>2640</v>
      </c>
      <c r="G200" s="81">
        <v>1200</v>
      </c>
      <c r="H200" s="81">
        <v>648</v>
      </c>
      <c r="I200" s="81">
        <v>984</v>
      </c>
      <c r="J200" s="81">
        <v>448</v>
      </c>
      <c r="K200" s="81">
        <v>5</v>
      </c>
      <c r="L200" s="81">
        <v>198</v>
      </c>
      <c r="M200" s="81">
        <v>36</v>
      </c>
      <c r="N200" s="389"/>
      <c r="O200" s="389"/>
      <c r="P200" s="389"/>
      <c r="Q200" s="389"/>
      <c r="R200" s="389"/>
      <c r="S200" s="389"/>
      <c r="T200" s="389"/>
      <c r="U200" s="389"/>
      <c r="V200" s="389"/>
      <c r="W200" s="389"/>
    </row>
    <row r="201" spans="1:31">
      <c r="B201" s="828"/>
      <c r="C201" s="80" t="s">
        <v>1053</v>
      </c>
      <c r="D201" s="81">
        <v>12</v>
      </c>
      <c r="E201" s="82">
        <v>7</v>
      </c>
      <c r="F201" s="82">
        <v>1</v>
      </c>
      <c r="G201" s="82">
        <v>2</v>
      </c>
      <c r="H201" s="82" t="s">
        <v>1029</v>
      </c>
      <c r="I201" s="82">
        <v>2</v>
      </c>
      <c r="J201" s="82" t="s">
        <v>1029</v>
      </c>
      <c r="K201" s="82" t="s">
        <v>1029</v>
      </c>
      <c r="L201" s="82" t="s">
        <v>1029</v>
      </c>
      <c r="M201" s="82" t="s">
        <v>1029</v>
      </c>
      <c r="N201" s="389"/>
      <c r="O201" s="389"/>
      <c r="P201" s="389"/>
      <c r="Q201" s="389"/>
      <c r="R201" s="389"/>
      <c r="S201" s="389"/>
      <c r="T201" s="389"/>
      <c r="U201" s="389"/>
      <c r="V201" s="389"/>
      <c r="W201" s="389"/>
      <c r="X201" s="77"/>
      <c r="Y201" s="77"/>
      <c r="Z201" s="77"/>
      <c r="AA201" s="77"/>
      <c r="AB201" s="77"/>
      <c r="AC201" s="77"/>
      <c r="AD201" s="77"/>
      <c r="AE201" s="77"/>
    </row>
    <row r="202" spans="1:31" ht="15.75" customHeight="1">
      <c r="A202" s="77"/>
      <c r="B202" s="828" t="s">
        <v>1056</v>
      </c>
      <c r="C202" s="78" t="s">
        <v>1050</v>
      </c>
      <c r="D202" s="79">
        <v>170588</v>
      </c>
      <c r="E202" s="79">
        <v>135374</v>
      </c>
      <c r="F202" s="79">
        <v>12675</v>
      </c>
      <c r="G202" s="79">
        <v>7430</v>
      </c>
      <c r="H202" s="79">
        <v>4405</v>
      </c>
      <c r="I202" s="79">
        <v>6638</v>
      </c>
      <c r="J202" s="79">
        <v>2487</v>
      </c>
      <c r="K202" s="79">
        <v>693</v>
      </c>
      <c r="L202" s="79">
        <v>687</v>
      </c>
      <c r="M202" s="79">
        <v>199</v>
      </c>
      <c r="N202" s="389"/>
      <c r="O202" s="389"/>
      <c r="P202" s="389"/>
      <c r="Q202" s="389"/>
      <c r="R202" s="389"/>
      <c r="S202" s="389"/>
      <c r="T202" s="389"/>
      <c r="U202" s="389"/>
      <c r="V202" s="389"/>
      <c r="W202" s="389"/>
    </row>
    <row r="203" spans="1:31" ht="29.25" customHeight="1">
      <c r="A203" s="77"/>
      <c r="B203" s="829"/>
      <c r="C203" s="456" t="s">
        <v>1105</v>
      </c>
      <c r="D203" s="457">
        <v>1031</v>
      </c>
      <c r="E203" s="457">
        <v>656</v>
      </c>
      <c r="F203" s="457">
        <v>25</v>
      </c>
      <c r="G203" s="457">
        <v>31</v>
      </c>
      <c r="H203" s="457">
        <v>18</v>
      </c>
      <c r="I203" s="457">
        <v>36</v>
      </c>
      <c r="J203" s="457">
        <v>12</v>
      </c>
      <c r="K203" s="457">
        <v>252</v>
      </c>
      <c r="L203" s="457">
        <v>0</v>
      </c>
      <c r="M203" s="457">
        <v>1</v>
      </c>
      <c r="N203" s="389"/>
      <c r="O203" s="389"/>
      <c r="P203" s="389"/>
      <c r="Q203" s="389"/>
      <c r="R203" s="389"/>
      <c r="S203" s="389"/>
      <c r="T203" s="389"/>
      <c r="U203" s="389"/>
      <c r="V203" s="389"/>
      <c r="W203" s="389"/>
      <c r="X203" s="389"/>
      <c r="Y203" s="389"/>
    </row>
    <row r="204" spans="1:31">
      <c r="B204" s="828"/>
      <c r="C204" s="80" t="s">
        <v>1042</v>
      </c>
      <c r="D204" s="173">
        <v>1615</v>
      </c>
      <c r="E204" s="173">
        <v>1217</v>
      </c>
      <c r="F204" s="173">
        <v>38</v>
      </c>
      <c r="G204" s="173">
        <v>61</v>
      </c>
      <c r="H204" s="173">
        <v>32</v>
      </c>
      <c r="I204" s="173">
        <v>40</v>
      </c>
      <c r="J204" s="173">
        <v>19</v>
      </c>
      <c r="K204" s="173">
        <v>199</v>
      </c>
      <c r="L204" s="173">
        <v>8</v>
      </c>
      <c r="M204" s="173">
        <v>1</v>
      </c>
      <c r="N204" s="389"/>
      <c r="O204" s="389"/>
      <c r="P204" s="389"/>
      <c r="Q204" s="389"/>
      <c r="R204" s="389"/>
      <c r="S204" s="389"/>
      <c r="T204" s="389"/>
      <c r="U204" s="389"/>
      <c r="V204" s="389"/>
      <c r="W204" s="389"/>
    </row>
    <row r="205" spans="1:31">
      <c r="B205" s="828"/>
      <c r="C205" s="80" t="s">
        <v>1051</v>
      </c>
      <c r="D205" s="173">
        <v>36048</v>
      </c>
      <c r="E205" s="173">
        <v>31497</v>
      </c>
      <c r="F205" s="173">
        <v>890</v>
      </c>
      <c r="G205" s="173">
        <v>1092</v>
      </c>
      <c r="H205" s="173">
        <v>543</v>
      </c>
      <c r="I205" s="173">
        <v>1411</v>
      </c>
      <c r="J205" s="173">
        <v>351</v>
      </c>
      <c r="K205" s="173">
        <v>190</v>
      </c>
      <c r="L205" s="173">
        <v>58</v>
      </c>
      <c r="M205" s="173">
        <v>16</v>
      </c>
      <c r="N205" s="389"/>
      <c r="O205" s="389"/>
      <c r="P205" s="389"/>
      <c r="Q205" s="389"/>
      <c r="R205" s="389"/>
      <c r="S205" s="389"/>
      <c r="T205" s="389"/>
      <c r="U205" s="389"/>
      <c r="V205" s="389"/>
      <c r="W205" s="389"/>
    </row>
    <row r="206" spans="1:31">
      <c r="B206" s="828"/>
      <c r="C206" s="80" t="s">
        <v>1052</v>
      </c>
      <c r="D206" s="173">
        <v>15425</v>
      </c>
      <c r="E206" s="173">
        <v>12264</v>
      </c>
      <c r="F206" s="173">
        <v>671</v>
      </c>
      <c r="G206" s="173">
        <v>807</v>
      </c>
      <c r="H206" s="173">
        <v>546</v>
      </c>
      <c r="I206" s="173">
        <v>819</v>
      </c>
      <c r="J206" s="173">
        <v>207</v>
      </c>
      <c r="K206" s="173">
        <v>19</v>
      </c>
      <c r="L206" s="173">
        <v>75</v>
      </c>
      <c r="M206" s="173">
        <v>17</v>
      </c>
      <c r="N206" s="389"/>
      <c r="O206" s="389"/>
      <c r="P206" s="389"/>
      <c r="Q206" s="389"/>
      <c r="R206" s="389"/>
      <c r="S206" s="389"/>
      <c r="T206" s="389"/>
      <c r="U206" s="389"/>
      <c r="V206" s="389"/>
      <c r="W206" s="389"/>
    </row>
    <row r="207" spans="1:31">
      <c r="B207" s="828"/>
      <c r="C207" s="80" t="s">
        <v>1045</v>
      </c>
      <c r="D207" s="173">
        <v>29529</v>
      </c>
      <c r="E207" s="173">
        <v>24585</v>
      </c>
      <c r="F207" s="173">
        <v>1404</v>
      </c>
      <c r="G207" s="173">
        <v>1177</v>
      </c>
      <c r="H207" s="173">
        <v>739</v>
      </c>
      <c r="I207" s="173">
        <v>1135</v>
      </c>
      <c r="J207" s="173">
        <v>377</v>
      </c>
      <c r="K207" s="173">
        <v>20</v>
      </c>
      <c r="L207" s="173">
        <v>69</v>
      </c>
      <c r="M207" s="173">
        <v>23</v>
      </c>
      <c r="N207" s="389"/>
      <c r="O207" s="389"/>
      <c r="P207" s="389"/>
      <c r="Q207" s="389"/>
      <c r="R207" s="389"/>
      <c r="S207" s="389"/>
      <c r="T207" s="389"/>
      <c r="U207" s="389"/>
      <c r="V207" s="389"/>
      <c r="W207" s="389"/>
    </row>
    <row r="208" spans="1:31" ht="17.25" customHeight="1">
      <c r="B208" s="828"/>
      <c r="C208" s="80" t="s">
        <v>1046</v>
      </c>
      <c r="D208" s="173">
        <v>16060</v>
      </c>
      <c r="E208" s="173">
        <v>12823</v>
      </c>
      <c r="F208" s="173">
        <v>980</v>
      </c>
      <c r="G208" s="173">
        <v>831</v>
      </c>
      <c r="H208" s="173">
        <v>400</v>
      </c>
      <c r="I208" s="173">
        <v>708</v>
      </c>
      <c r="J208" s="173">
        <v>237</v>
      </c>
      <c r="K208" s="173">
        <v>6</v>
      </c>
      <c r="L208" s="173">
        <v>54</v>
      </c>
      <c r="M208" s="173">
        <v>21</v>
      </c>
      <c r="N208" s="389"/>
      <c r="O208" s="389"/>
      <c r="P208" s="389"/>
      <c r="Q208" s="389"/>
      <c r="R208" s="389"/>
      <c r="S208" s="389"/>
      <c r="T208" s="389"/>
      <c r="U208" s="389"/>
      <c r="V208" s="389"/>
      <c r="W208" s="389"/>
    </row>
    <row r="209" spans="1:31" ht="17.25" customHeight="1">
      <c r="B209" s="828"/>
      <c r="C209" s="80" t="s">
        <v>1047</v>
      </c>
      <c r="D209" s="81">
        <v>70574</v>
      </c>
      <c r="E209" s="81">
        <v>52148</v>
      </c>
      <c r="F209" s="81">
        <v>8599</v>
      </c>
      <c r="G209" s="81">
        <v>3413</v>
      </c>
      <c r="H209" s="81">
        <v>2113</v>
      </c>
      <c r="I209" s="81">
        <v>2476</v>
      </c>
      <c r="J209" s="81">
        <v>1280</v>
      </c>
      <c r="K209" s="81">
        <v>7</v>
      </c>
      <c r="L209" s="81">
        <v>419</v>
      </c>
      <c r="M209" s="81">
        <v>119</v>
      </c>
      <c r="N209" s="389"/>
      <c r="O209" s="389"/>
      <c r="P209" s="389"/>
      <c r="Q209" s="389"/>
      <c r="R209" s="389"/>
      <c r="S209" s="389"/>
      <c r="T209" s="389"/>
      <c r="U209" s="389"/>
      <c r="V209" s="389"/>
      <c r="W209" s="389"/>
    </row>
    <row r="210" spans="1:31">
      <c r="B210" s="828"/>
      <c r="C210" s="80" t="s">
        <v>1053</v>
      </c>
      <c r="D210" s="81">
        <v>306</v>
      </c>
      <c r="E210" s="82">
        <v>184</v>
      </c>
      <c r="F210" s="82">
        <v>68</v>
      </c>
      <c r="G210" s="82">
        <v>18</v>
      </c>
      <c r="H210" s="82">
        <v>14</v>
      </c>
      <c r="I210" s="82">
        <v>13</v>
      </c>
      <c r="J210" s="82">
        <v>4</v>
      </c>
      <c r="K210" s="82" t="s">
        <v>1029</v>
      </c>
      <c r="L210" s="82">
        <v>4</v>
      </c>
      <c r="M210" s="82">
        <v>1</v>
      </c>
      <c r="N210" s="389"/>
      <c r="O210" s="389"/>
      <c r="P210" s="389"/>
      <c r="Q210" s="389"/>
      <c r="R210" s="389"/>
      <c r="S210" s="389"/>
      <c r="T210" s="389"/>
      <c r="U210" s="389"/>
      <c r="V210" s="389"/>
      <c r="W210" s="389"/>
      <c r="X210" s="77"/>
      <c r="Y210" s="77"/>
      <c r="Z210" s="77"/>
      <c r="AA210" s="77"/>
      <c r="AB210" s="77"/>
      <c r="AC210" s="77"/>
      <c r="AD210" s="77"/>
      <c r="AE210" s="77"/>
    </row>
    <row r="211" spans="1:31" ht="15.75" customHeight="1">
      <c r="A211" s="77"/>
      <c r="B211" s="828" t="s">
        <v>1057</v>
      </c>
      <c r="C211" s="78" t="s">
        <v>1050</v>
      </c>
      <c r="D211" s="79">
        <v>163887</v>
      </c>
      <c r="E211" s="79">
        <v>125109</v>
      </c>
      <c r="F211" s="79">
        <v>13283</v>
      </c>
      <c r="G211" s="79">
        <v>8705</v>
      </c>
      <c r="H211" s="79">
        <v>5942</v>
      </c>
      <c r="I211" s="79">
        <v>6276</v>
      </c>
      <c r="J211" s="79">
        <v>2920</v>
      </c>
      <c r="K211" s="79">
        <v>642</v>
      </c>
      <c r="L211" s="79">
        <v>752</v>
      </c>
      <c r="M211" s="79">
        <v>258</v>
      </c>
      <c r="N211" s="389"/>
      <c r="O211" s="389"/>
      <c r="P211" s="389"/>
      <c r="Q211" s="389"/>
      <c r="R211" s="389"/>
      <c r="S211" s="389"/>
      <c r="T211" s="389"/>
      <c r="U211" s="389"/>
      <c r="V211" s="389"/>
      <c r="W211" s="389"/>
    </row>
    <row r="212" spans="1:31" ht="15" customHeight="1">
      <c r="A212" s="77"/>
      <c r="B212" s="829"/>
      <c r="C212" s="456" t="s">
        <v>1105</v>
      </c>
      <c r="D212" s="457">
        <v>756</v>
      </c>
      <c r="E212" s="457">
        <v>439</v>
      </c>
      <c r="F212" s="457">
        <v>20</v>
      </c>
      <c r="G212" s="457">
        <v>21</v>
      </c>
      <c r="H212" s="457">
        <v>15</v>
      </c>
      <c r="I212" s="457">
        <v>21</v>
      </c>
      <c r="J212" s="457">
        <v>19</v>
      </c>
      <c r="K212" s="457">
        <v>218</v>
      </c>
      <c r="L212" s="457">
        <v>2</v>
      </c>
      <c r="M212" s="457">
        <v>1</v>
      </c>
      <c r="N212" s="389"/>
      <c r="O212" s="389"/>
      <c r="P212" s="389"/>
      <c r="Q212" s="389"/>
      <c r="R212" s="389"/>
      <c r="S212" s="389"/>
      <c r="T212" s="389"/>
      <c r="U212" s="389"/>
      <c r="V212" s="389"/>
      <c r="W212" s="389"/>
      <c r="X212" s="389"/>
      <c r="Y212" s="389"/>
    </row>
    <row r="213" spans="1:31">
      <c r="B213" s="828"/>
      <c r="C213" s="80" t="s">
        <v>1042</v>
      </c>
      <c r="D213" s="173">
        <v>1598</v>
      </c>
      <c r="E213" s="173">
        <v>1240</v>
      </c>
      <c r="F213" s="173">
        <v>47</v>
      </c>
      <c r="G213" s="173">
        <v>55</v>
      </c>
      <c r="H213" s="173">
        <v>25</v>
      </c>
      <c r="I213" s="173">
        <v>42</v>
      </c>
      <c r="J213" s="173">
        <v>7</v>
      </c>
      <c r="K213" s="173">
        <v>175</v>
      </c>
      <c r="L213" s="173">
        <v>7</v>
      </c>
      <c r="M213" s="173" t="s">
        <v>1029</v>
      </c>
      <c r="N213" s="389"/>
      <c r="O213" s="389"/>
      <c r="P213" s="389"/>
      <c r="Q213" s="389"/>
      <c r="R213" s="389"/>
      <c r="S213" s="389"/>
      <c r="T213" s="389"/>
      <c r="U213" s="389"/>
      <c r="V213" s="389"/>
      <c r="W213" s="389"/>
    </row>
    <row r="214" spans="1:31">
      <c r="B214" s="828"/>
      <c r="C214" s="80" t="s">
        <v>1051</v>
      </c>
      <c r="D214" s="173">
        <v>42180</v>
      </c>
      <c r="E214" s="173">
        <v>36301</v>
      </c>
      <c r="F214" s="173">
        <v>1157</v>
      </c>
      <c r="G214" s="173">
        <v>1543</v>
      </c>
      <c r="H214" s="173">
        <v>754</v>
      </c>
      <c r="I214" s="173">
        <v>1602</v>
      </c>
      <c r="J214" s="173">
        <v>524</v>
      </c>
      <c r="K214" s="173">
        <v>191</v>
      </c>
      <c r="L214" s="173">
        <v>88</v>
      </c>
      <c r="M214" s="173">
        <v>20</v>
      </c>
      <c r="N214" s="389"/>
      <c r="O214" s="389"/>
      <c r="P214" s="389"/>
      <c r="Q214" s="389"/>
      <c r="R214" s="389"/>
      <c r="S214" s="389"/>
      <c r="T214" s="389"/>
      <c r="U214" s="389"/>
      <c r="V214" s="389"/>
      <c r="W214" s="389"/>
    </row>
    <row r="215" spans="1:31">
      <c r="B215" s="828"/>
      <c r="C215" s="80" t="s">
        <v>1052</v>
      </c>
      <c r="D215" s="173">
        <v>23786</v>
      </c>
      <c r="E215" s="173">
        <v>18845</v>
      </c>
      <c r="F215" s="173">
        <v>1123</v>
      </c>
      <c r="G215" s="173">
        <v>1314</v>
      </c>
      <c r="H215" s="173">
        <v>959</v>
      </c>
      <c r="I215" s="173">
        <v>974</v>
      </c>
      <c r="J215" s="173">
        <v>417</v>
      </c>
      <c r="K215" s="173">
        <v>27</v>
      </c>
      <c r="L215" s="173">
        <v>99</v>
      </c>
      <c r="M215" s="173">
        <v>28</v>
      </c>
      <c r="N215" s="389"/>
      <c r="O215" s="389"/>
      <c r="P215" s="389"/>
      <c r="Q215" s="389"/>
      <c r="R215" s="389"/>
      <c r="S215" s="389"/>
      <c r="T215" s="389"/>
      <c r="U215" s="389"/>
      <c r="V215" s="389"/>
      <c r="W215" s="389"/>
    </row>
    <row r="216" spans="1:31">
      <c r="B216" s="828"/>
      <c r="C216" s="80" t="s">
        <v>1045</v>
      </c>
      <c r="D216" s="173">
        <v>24409</v>
      </c>
      <c r="E216" s="173">
        <v>19188</v>
      </c>
      <c r="F216" s="173">
        <v>1060</v>
      </c>
      <c r="G216" s="173">
        <v>1483</v>
      </c>
      <c r="H216" s="173">
        <v>903</v>
      </c>
      <c r="I216" s="173">
        <v>1177</v>
      </c>
      <c r="J216" s="173">
        <v>487</v>
      </c>
      <c r="K216" s="173">
        <v>9</v>
      </c>
      <c r="L216" s="173">
        <v>85</v>
      </c>
      <c r="M216" s="173">
        <v>17</v>
      </c>
      <c r="N216" s="389"/>
      <c r="O216" s="389"/>
      <c r="P216" s="389"/>
      <c r="Q216" s="389"/>
      <c r="R216" s="389"/>
      <c r="S216" s="389"/>
      <c r="T216" s="389"/>
      <c r="U216" s="389"/>
      <c r="V216" s="389"/>
      <c r="W216" s="389"/>
    </row>
    <row r="217" spans="1:31" ht="15.75" customHeight="1">
      <c r="B217" s="828"/>
      <c r="C217" s="80" t="s">
        <v>1046</v>
      </c>
      <c r="D217" s="173">
        <v>18803</v>
      </c>
      <c r="E217" s="173">
        <v>14181</v>
      </c>
      <c r="F217" s="173">
        <v>1364</v>
      </c>
      <c r="G217" s="173">
        <v>1234</v>
      </c>
      <c r="H217" s="173">
        <v>801</v>
      </c>
      <c r="I217" s="173">
        <v>754</v>
      </c>
      <c r="J217" s="173">
        <v>336</v>
      </c>
      <c r="K217" s="173">
        <v>8</v>
      </c>
      <c r="L217" s="173">
        <v>91</v>
      </c>
      <c r="M217" s="173">
        <v>34</v>
      </c>
      <c r="N217" s="389"/>
      <c r="O217" s="389"/>
      <c r="P217" s="389"/>
      <c r="Q217" s="389"/>
      <c r="R217" s="389"/>
      <c r="S217" s="389"/>
      <c r="T217" s="389"/>
      <c r="U217" s="389"/>
      <c r="V217" s="389"/>
      <c r="W217" s="389"/>
    </row>
    <row r="218" spans="1:31" ht="15.75" customHeight="1">
      <c r="B218" s="828"/>
      <c r="C218" s="80" t="s">
        <v>1047</v>
      </c>
      <c r="D218" s="81">
        <v>51432</v>
      </c>
      <c r="E218" s="81">
        <v>34408</v>
      </c>
      <c r="F218" s="81">
        <v>8183</v>
      </c>
      <c r="G218" s="81">
        <v>3026</v>
      </c>
      <c r="H218" s="81">
        <v>2464</v>
      </c>
      <c r="I218" s="81">
        <v>1696</v>
      </c>
      <c r="J218" s="81">
        <v>1119</v>
      </c>
      <c r="K218" s="81">
        <v>13</v>
      </c>
      <c r="L218" s="81">
        <v>367</v>
      </c>
      <c r="M218" s="81">
        <v>156</v>
      </c>
      <c r="N218" s="389"/>
      <c r="O218" s="389"/>
      <c r="P218" s="389"/>
      <c r="Q218" s="389"/>
      <c r="R218" s="389"/>
      <c r="S218" s="389"/>
      <c r="T218" s="389"/>
      <c r="U218" s="389"/>
      <c r="V218" s="389"/>
      <c r="W218" s="389"/>
    </row>
    <row r="219" spans="1:31">
      <c r="B219" s="828"/>
      <c r="C219" s="80" t="s">
        <v>1053</v>
      </c>
      <c r="D219" s="81">
        <v>923</v>
      </c>
      <c r="E219" s="82">
        <v>507</v>
      </c>
      <c r="F219" s="82">
        <v>329</v>
      </c>
      <c r="G219" s="82">
        <v>29</v>
      </c>
      <c r="H219" s="82">
        <v>21</v>
      </c>
      <c r="I219" s="82">
        <v>10</v>
      </c>
      <c r="J219" s="82">
        <v>11</v>
      </c>
      <c r="K219" s="82">
        <v>1</v>
      </c>
      <c r="L219" s="82">
        <v>13</v>
      </c>
      <c r="M219" s="82">
        <v>2</v>
      </c>
      <c r="N219" s="389"/>
      <c r="O219" s="389"/>
      <c r="P219" s="389"/>
      <c r="Q219" s="389"/>
      <c r="R219" s="389"/>
      <c r="S219" s="389"/>
      <c r="T219" s="389"/>
      <c r="U219" s="389"/>
      <c r="V219" s="389"/>
      <c r="W219" s="389"/>
      <c r="X219" s="77"/>
      <c r="Y219" s="77"/>
      <c r="Z219" s="77"/>
      <c r="AA219" s="77"/>
      <c r="AB219" s="77"/>
      <c r="AC219" s="77"/>
      <c r="AD219" s="77"/>
      <c r="AE219" s="77"/>
    </row>
    <row r="220" spans="1:31" ht="15.75" customHeight="1">
      <c r="A220" s="77"/>
      <c r="B220" s="828" t="s">
        <v>1058</v>
      </c>
      <c r="C220" s="78" t="s">
        <v>1050</v>
      </c>
      <c r="D220" s="79">
        <v>157243</v>
      </c>
      <c r="E220" s="79">
        <v>116996</v>
      </c>
      <c r="F220" s="79">
        <v>13020</v>
      </c>
      <c r="G220" s="79">
        <v>10321</v>
      </c>
      <c r="H220" s="79">
        <v>6829</v>
      </c>
      <c r="I220" s="79">
        <v>5942</v>
      </c>
      <c r="J220" s="79">
        <v>2621</v>
      </c>
      <c r="K220" s="79">
        <v>526</v>
      </c>
      <c r="L220" s="79">
        <v>773</v>
      </c>
      <c r="M220" s="79">
        <v>215</v>
      </c>
      <c r="N220" s="389"/>
      <c r="O220" s="389"/>
      <c r="P220" s="389"/>
      <c r="Q220" s="389"/>
      <c r="R220" s="389"/>
      <c r="S220" s="389"/>
      <c r="T220" s="389"/>
      <c r="U220" s="389"/>
      <c r="V220" s="389"/>
      <c r="W220" s="389"/>
    </row>
    <row r="221" spans="1:31" ht="15" customHeight="1">
      <c r="A221" s="77"/>
      <c r="B221" s="829"/>
      <c r="C221" s="456" t="s">
        <v>1105</v>
      </c>
      <c r="D221" s="457">
        <v>524</v>
      </c>
      <c r="E221" s="457">
        <v>267</v>
      </c>
      <c r="F221" s="457">
        <v>14</v>
      </c>
      <c r="G221" s="457">
        <v>12</v>
      </c>
      <c r="H221" s="457">
        <v>16</v>
      </c>
      <c r="I221" s="457">
        <v>27</v>
      </c>
      <c r="J221" s="457">
        <v>4</v>
      </c>
      <c r="K221" s="457">
        <v>183</v>
      </c>
      <c r="L221" s="457">
        <v>1</v>
      </c>
      <c r="M221" s="457">
        <v>0</v>
      </c>
      <c r="N221" s="389"/>
      <c r="O221" s="389"/>
      <c r="P221" s="389"/>
      <c r="Q221" s="389"/>
      <c r="R221" s="389"/>
      <c r="S221" s="389"/>
      <c r="T221" s="389"/>
      <c r="U221" s="389"/>
      <c r="V221" s="389"/>
      <c r="W221" s="389"/>
      <c r="X221" s="389"/>
      <c r="Y221" s="389"/>
    </row>
    <row r="222" spans="1:31">
      <c r="B222" s="828"/>
      <c r="C222" s="80" t="s">
        <v>1042</v>
      </c>
      <c r="D222" s="173">
        <v>1210</v>
      </c>
      <c r="E222" s="173">
        <v>945</v>
      </c>
      <c r="F222" s="173">
        <v>34</v>
      </c>
      <c r="G222" s="173">
        <v>40</v>
      </c>
      <c r="H222" s="173">
        <v>16</v>
      </c>
      <c r="I222" s="173">
        <v>32</v>
      </c>
      <c r="J222" s="173">
        <v>5</v>
      </c>
      <c r="K222" s="173">
        <v>135</v>
      </c>
      <c r="L222" s="173">
        <v>3</v>
      </c>
      <c r="M222" s="173" t="s">
        <v>1029</v>
      </c>
      <c r="N222" s="389"/>
      <c r="O222" s="389"/>
      <c r="P222" s="389"/>
      <c r="Q222" s="389"/>
      <c r="R222" s="389"/>
      <c r="S222" s="389"/>
      <c r="T222" s="389"/>
      <c r="U222" s="389"/>
      <c r="V222" s="389"/>
      <c r="W222" s="389"/>
    </row>
    <row r="223" spans="1:31">
      <c r="B223" s="828"/>
      <c r="C223" s="80" t="s">
        <v>1051</v>
      </c>
      <c r="D223" s="173">
        <v>22933</v>
      </c>
      <c r="E223" s="173">
        <v>19499</v>
      </c>
      <c r="F223" s="173">
        <v>622</v>
      </c>
      <c r="G223" s="173">
        <v>934</v>
      </c>
      <c r="H223" s="173">
        <v>452</v>
      </c>
      <c r="I223" s="173">
        <v>1006</v>
      </c>
      <c r="J223" s="173">
        <v>232</v>
      </c>
      <c r="K223" s="173">
        <v>140</v>
      </c>
      <c r="L223" s="173">
        <v>38</v>
      </c>
      <c r="M223" s="173">
        <v>10</v>
      </c>
      <c r="N223" s="389"/>
      <c r="O223" s="389"/>
      <c r="P223" s="389"/>
      <c r="Q223" s="389"/>
      <c r="R223" s="389"/>
      <c r="S223" s="389"/>
      <c r="T223" s="389"/>
      <c r="U223" s="389"/>
      <c r="V223" s="389"/>
      <c r="W223" s="389"/>
    </row>
    <row r="224" spans="1:31">
      <c r="B224" s="828"/>
      <c r="C224" s="80" t="s">
        <v>1052</v>
      </c>
      <c r="D224" s="173">
        <v>29377</v>
      </c>
      <c r="E224" s="173">
        <v>24036</v>
      </c>
      <c r="F224" s="173">
        <v>1298</v>
      </c>
      <c r="G224" s="173">
        <v>1438</v>
      </c>
      <c r="H224" s="173">
        <v>1030</v>
      </c>
      <c r="I224" s="173">
        <v>1041</v>
      </c>
      <c r="J224" s="173">
        <v>369</v>
      </c>
      <c r="K224" s="173">
        <v>32</v>
      </c>
      <c r="L224" s="173">
        <v>99</v>
      </c>
      <c r="M224" s="173">
        <v>34</v>
      </c>
      <c r="N224" s="389"/>
      <c r="O224" s="389"/>
      <c r="P224" s="389"/>
      <c r="Q224" s="389"/>
      <c r="R224" s="389"/>
      <c r="S224" s="389"/>
      <c r="T224" s="389"/>
      <c r="U224" s="389"/>
      <c r="V224" s="389"/>
      <c r="W224" s="389"/>
    </row>
    <row r="225" spans="1:31">
      <c r="B225" s="828"/>
      <c r="C225" s="80" t="s">
        <v>1045</v>
      </c>
      <c r="D225" s="173">
        <v>34455</v>
      </c>
      <c r="E225" s="173">
        <v>26437</v>
      </c>
      <c r="F225" s="173">
        <v>1495</v>
      </c>
      <c r="G225" s="173">
        <v>2612</v>
      </c>
      <c r="H225" s="173">
        <v>1443</v>
      </c>
      <c r="I225" s="173">
        <v>1633</v>
      </c>
      <c r="J225" s="173">
        <v>646</v>
      </c>
      <c r="K225" s="173">
        <v>25</v>
      </c>
      <c r="L225" s="173">
        <v>123</v>
      </c>
      <c r="M225" s="173">
        <v>41</v>
      </c>
      <c r="N225" s="389"/>
      <c r="O225" s="389"/>
      <c r="P225" s="389"/>
      <c r="Q225" s="389"/>
      <c r="R225" s="389"/>
      <c r="S225" s="389"/>
      <c r="T225" s="389"/>
      <c r="U225" s="389"/>
      <c r="V225" s="389"/>
      <c r="W225" s="389"/>
    </row>
    <row r="226" spans="1:31" ht="19.5" customHeight="1">
      <c r="B226" s="828"/>
      <c r="C226" s="80" t="s">
        <v>1046</v>
      </c>
      <c r="D226" s="173">
        <v>36028</v>
      </c>
      <c r="E226" s="173">
        <v>26169</v>
      </c>
      <c r="F226" s="173">
        <v>3209</v>
      </c>
      <c r="G226" s="173">
        <v>2717</v>
      </c>
      <c r="H226" s="173">
        <v>1628</v>
      </c>
      <c r="I226" s="173">
        <v>1362</v>
      </c>
      <c r="J226" s="173">
        <v>704</v>
      </c>
      <c r="K226" s="173">
        <v>7</v>
      </c>
      <c r="L226" s="173">
        <v>191</v>
      </c>
      <c r="M226" s="173">
        <v>41</v>
      </c>
      <c r="N226" s="389"/>
      <c r="O226" s="389"/>
      <c r="P226" s="389"/>
      <c r="Q226" s="389"/>
      <c r="R226" s="389"/>
      <c r="S226" s="389"/>
      <c r="T226" s="389"/>
      <c r="U226" s="389"/>
      <c r="V226" s="389"/>
      <c r="W226" s="389"/>
    </row>
    <row r="227" spans="1:31" ht="19.5" customHeight="1">
      <c r="B227" s="828"/>
      <c r="C227" s="80" t="s">
        <v>1047</v>
      </c>
      <c r="D227" s="81">
        <v>32134</v>
      </c>
      <c r="E227" s="81">
        <v>19385</v>
      </c>
      <c r="F227" s="81">
        <v>6109</v>
      </c>
      <c r="G227" s="81">
        <v>2539</v>
      </c>
      <c r="H227" s="81">
        <v>2219</v>
      </c>
      <c r="I227" s="81">
        <v>831</v>
      </c>
      <c r="J227" s="81">
        <v>653</v>
      </c>
      <c r="K227" s="81">
        <v>3</v>
      </c>
      <c r="L227" s="81">
        <v>309</v>
      </c>
      <c r="M227" s="81">
        <v>86</v>
      </c>
      <c r="N227" s="389"/>
      <c r="O227" s="389"/>
      <c r="P227" s="389"/>
      <c r="Q227" s="389"/>
      <c r="R227" s="389"/>
      <c r="S227" s="389"/>
      <c r="T227" s="389"/>
      <c r="U227" s="389"/>
      <c r="V227" s="389"/>
      <c r="W227" s="389"/>
    </row>
    <row r="228" spans="1:31">
      <c r="B228" s="828"/>
      <c r="C228" s="80" t="s">
        <v>1053</v>
      </c>
      <c r="D228" s="81">
        <v>582</v>
      </c>
      <c r="E228" s="82">
        <v>258</v>
      </c>
      <c r="F228" s="82">
        <v>239</v>
      </c>
      <c r="G228" s="82">
        <v>29</v>
      </c>
      <c r="H228" s="82">
        <v>25</v>
      </c>
      <c r="I228" s="82">
        <v>10</v>
      </c>
      <c r="J228" s="82">
        <v>8</v>
      </c>
      <c r="K228" s="82">
        <v>1</v>
      </c>
      <c r="L228" s="82">
        <v>9</v>
      </c>
      <c r="M228" s="82">
        <v>3</v>
      </c>
      <c r="N228" s="389"/>
      <c r="O228" s="389"/>
      <c r="P228" s="389"/>
      <c r="Q228" s="389"/>
      <c r="R228" s="389"/>
      <c r="S228" s="389"/>
      <c r="T228" s="389"/>
      <c r="U228" s="389"/>
      <c r="V228" s="389"/>
      <c r="W228" s="389"/>
      <c r="X228" s="77"/>
      <c r="Y228" s="77"/>
      <c r="Z228" s="77"/>
      <c r="AA228" s="77"/>
      <c r="AB228" s="77"/>
      <c r="AC228" s="77"/>
      <c r="AD228" s="77"/>
      <c r="AE228" s="77"/>
    </row>
    <row r="229" spans="1:31" ht="15.75" customHeight="1">
      <c r="A229" s="77"/>
      <c r="B229" s="828" t="s">
        <v>1059</v>
      </c>
      <c r="C229" s="78" t="s">
        <v>1055</v>
      </c>
      <c r="D229" s="79">
        <v>203290</v>
      </c>
      <c r="E229" s="79">
        <v>146409</v>
      </c>
      <c r="F229" s="79">
        <v>17282</v>
      </c>
      <c r="G229" s="79">
        <v>14679</v>
      </c>
      <c r="H229" s="79">
        <v>9775</v>
      </c>
      <c r="I229" s="79">
        <v>9431</v>
      </c>
      <c r="J229" s="79">
        <v>3880</v>
      </c>
      <c r="K229" s="79">
        <v>544</v>
      </c>
      <c r="L229" s="79">
        <v>1083</v>
      </c>
      <c r="M229" s="79">
        <v>207</v>
      </c>
      <c r="N229" s="389"/>
      <c r="O229" s="389"/>
      <c r="P229" s="389"/>
      <c r="Q229" s="389"/>
      <c r="R229" s="389"/>
      <c r="S229" s="389"/>
      <c r="T229" s="389"/>
      <c r="U229" s="389"/>
      <c r="V229" s="389"/>
      <c r="W229" s="389"/>
    </row>
    <row r="230" spans="1:31" ht="15" customHeight="1">
      <c r="A230" s="77"/>
      <c r="B230" s="829"/>
      <c r="C230" s="456" t="s">
        <v>1105</v>
      </c>
      <c r="D230" s="457">
        <v>477</v>
      </c>
      <c r="E230" s="457">
        <v>247</v>
      </c>
      <c r="F230" s="457">
        <v>4</v>
      </c>
      <c r="G230" s="457">
        <v>10</v>
      </c>
      <c r="H230" s="457">
        <v>7</v>
      </c>
      <c r="I230" s="457">
        <v>21</v>
      </c>
      <c r="J230" s="457">
        <v>8</v>
      </c>
      <c r="K230" s="457">
        <v>179</v>
      </c>
      <c r="L230" s="457">
        <v>0</v>
      </c>
      <c r="M230" s="457">
        <v>1</v>
      </c>
      <c r="N230" s="389"/>
      <c r="O230" s="389"/>
      <c r="P230" s="389"/>
      <c r="Q230" s="389"/>
      <c r="R230" s="389"/>
      <c r="S230" s="389"/>
      <c r="T230" s="389"/>
      <c r="U230" s="389"/>
      <c r="V230" s="389"/>
      <c r="W230" s="389"/>
      <c r="X230" s="389"/>
      <c r="Y230" s="389"/>
    </row>
    <row r="231" spans="1:31">
      <c r="B231" s="828"/>
      <c r="C231" s="80" t="s">
        <v>1042</v>
      </c>
      <c r="D231" s="173">
        <v>2377</v>
      </c>
      <c r="E231" s="173">
        <v>1925</v>
      </c>
      <c r="F231" s="173">
        <v>44</v>
      </c>
      <c r="G231" s="173">
        <v>80</v>
      </c>
      <c r="H231" s="173">
        <v>19</v>
      </c>
      <c r="I231" s="173">
        <v>142</v>
      </c>
      <c r="J231" s="173">
        <v>14</v>
      </c>
      <c r="K231" s="173">
        <v>150</v>
      </c>
      <c r="L231" s="173">
        <v>3</v>
      </c>
      <c r="M231" s="173" t="s">
        <v>1029</v>
      </c>
      <c r="N231" s="389"/>
      <c r="O231" s="389"/>
      <c r="P231" s="389"/>
      <c r="Q231" s="389"/>
      <c r="R231" s="389"/>
      <c r="S231" s="389"/>
      <c r="T231" s="389"/>
      <c r="U231" s="389"/>
      <c r="V231" s="389"/>
      <c r="W231" s="389"/>
    </row>
    <row r="232" spans="1:31">
      <c r="B232" s="828"/>
      <c r="C232" s="80" t="s">
        <v>1051</v>
      </c>
      <c r="D232" s="173">
        <v>33539</v>
      </c>
      <c r="E232" s="173">
        <v>27636</v>
      </c>
      <c r="F232" s="173">
        <v>1000</v>
      </c>
      <c r="G232" s="173">
        <v>1229</v>
      </c>
      <c r="H232" s="173">
        <v>560</v>
      </c>
      <c r="I232" s="173">
        <v>2408</v>
      </c>
      <c r="J232" s="173">
        <v>471</v>
      </c>
      <c r="K232" s="173">
        <v>152</v>
      </c>
      <c r="L232" s="173">
        <v>71</v>
      </c>
      <c r="M232" s="173">
        <v>12</v>
      </c>
      <c r="N232" s="389"/>
      <c r="O232" s="389"/>
      <c r="P232" s="389"/>
      <c r="Q232" s="389"/>
      <c r="R232" s="389"/>
      <c r="S232" s="389"/>
      <c r="T232" s="389"/>
      <c r="U232" s="389"/>
      <c r="V232" s="389"/>
      <c r="W232" s="389"/>
    </row>
    <row r="233" spans="1:31">
      <c r="B233" s="828"/>
      <c r="C233" s="80" t="s">
        <v>1052</v>
      </c>
      <c r="D233" s="173">
        <v>45458</v>
      </c>
      <c r="E233" s="173">
        <v>36584</v>
      </c>
      <c r="F233" s="173">
        <v>2258</v>
      </c>
      <c r="G233" s="173">
        <v>2196</v>
      </c>
      <c r="H233" s="173">
        <v>1359</v>
      </c>
      <c r="I233" s="173">
        <v>2144</v>
      </c>
      <c r="J233" s="173">
        <v>743</v>
      </c>
      <c r="K233" s="173">
        <v>32</v>
      </c>
      <c r="L233" s="173">
        <v>125</v>
      </c>
      <c r="M233" s="173">
        <v>17</v>
      </c>
      <c r="N233" s="389"/>
      <c r="O233" s="389"/>
      <c r="P233" s="389"/>
      <c r="Q233" s="389"/>
      <c r="R233" s="389"/>
      <c r="S233" s="389"/>
      <c r="T233" s="389"/>
      <c r="U233" s="389"/>
      <c r="V233" s="389"/>
      <c r="W233" s="389"/>
    </row>
    <row r="234" spans="1:31">
      <c r="B234" s="828"/>
      <c r="C234" s="80" t="s">
        <v>1045</v>
      </c>
      <c r="D234" s="173">
        <v>38474</v>
      </c>
      <c r="E234" s="173">
        <v>28423</v>
      </c>
      <c r="F234" s="173">
        <v>2029</v>
      </c>
      <c r="G234" s="173">
        <v>3361</v>
      </c>
      <c r="H234" s="173">
        <v>1709</v>
      </c>
      <c r="I234" s="173">
        <v>1967</v>
      </c>
      <c r="J234" s="173">
        <v>778</v>
      </c>
      <c r="K234" s="173">
        <v>13</v>
      </c>
      <c r="L234" s="173">
        <v>160</v>
      </c>
      <c r="M234" s="173">
        <v>34</v>
      </c>
      <c r="N234" s="389"/>
      <c r="O234" s="389"/>
      <c r="P234" s="389"/>
      <c r="Q234" s="389"/>
      <c r="R234" s="389"/>
      <c r="S234" s="389"/>
      <c r="T234" s="389"/>
      <c r="U234" s="389"/>
      <c r="V234" s="389"/>
      <c r="W234" s="389"/>
    </row>
    <row r="235" spans="1:31" ht="17.25" customHeight="1">
      <c r="B235" s="828"/>
      <c r="C235" s="80" t="s">
        <v>1046</v>
      </c>
      <c r="D235" s="173">
        <v>49592</v>
      </c>
      <c r="E235" s="173">
        <v>33864</v>
      </c>
      <c r="F235" s="173">
        <v>5044</v>
      </c>
      <c r="G235" s="173">
        <v>4449</v>
      </c>
      <c r="H235" s="173">
        <v>2695</v>
      </c>
      <c r="I235" s="173">
        <v>1971</v>
      </c>
      <c r="J235" s="173">
        <v>1187</v>
      </c>
      <c r="K235" s="173">
        <v>15</v>
      </c>
      <c r="L235" s="173">
        <v>300</v>
      </c>
      <c r="M235" s="173">
        <v>67</v>
      </c>
      <c r="N235" s="389"/>
      <c r="O235" s="389"/>
      <c r="P235" s="389"/>
      <c r="Q235" s="389"/>
      <c r="R235" s="389"/>
      <c r="S235" s="389"/>
      <c r="T235" s="389"/>
      <c r="U235" s="389"/>
      <c r="V235" s="389"/>
      <c r="W235" s="389"/>
    </row>
    <row r="236" spans="1:31" ht="17.25" customHeight="1">
      <c r="B236" s="828"/>
      <c r="C236" s="80" t="s">
        <v>1047</v>
      </c>
      <c r="D236" s="81">
        <v>32963</v>
      </c>
      <c r="E236" s="81">
        <v>17557</v>
      </c>
      <c r="F236" s="81">
        <v>6738</v>
      </c>
      <c r="G236" s="81">
        <v>3339</v>
      </c>
      <c r="H236" s="81">
        <v>3391</v>
      </c>
      <c r="I236" s="81">
        <v>775</v>
      </c>
      <c r="J236" s="81">
        <v>671</v>
      </c>
      <c r="K236" s="81">
        <v>3</v>
      </c>
      <c r="L236" s="81">
        <v>415</v>
      </c>
      <c r="M236" s="81">
        <v>74</v>
      </c>
      <c r="N236" s="389"/>
      <c r="O236" s="389"/>
      <c r="P236" s="389"/>
      <c r="Q236" s="389"/>
      <c r="R236" s="389"/>
      <c r="S236" s="389"/>
      <c r="T236" s="389"/>
      <c r="U236" s="389"/>
      <c r="V236" s="389"/>
      <c r="W236" s="389"/>
    </row>
    <row r="237" spans="1:31">
      <c r="B237" s="828"/>
      <c r="C237" s="80" t="s">
        <v>1053</v>
      </c>
      <c r="D237" s="81">
        <v>410</v>
      </c>
      <c r="E237" s="82">
        <v>173</v>
      </c>
      <c r="F237" s="82">
        <v>165</v>
      </c>
      <c r="G237" s="82">
        <v>15</v>
      </c>
      <c r="H237" s="82">
        <v>35</v>
      </c>
      <c r="I237" s="82">
        <v>3</v>
      </c>
      <c r="J237" s="82">
        <v>8</v>
      </c>
      <c r="K237" s="82" t="s">
        <v>1029</v>
      </c>
      <c r="L237" s="82">
        <v>9</v>
      </c>
      <c r="M237" s="82">
        <v>2</v>
      </c>
      <c r="N237" s="389"/>
      <c r="O237" s="389"/>
      <c r="P237" s="389"/>
      <c r="Q237" s="389"/>
      <c r="R237" s="389"/>
      <c r="S237" s="389"/>
      <c r="T237" s="389"/>
      <c r="U237" s="389"/>
      <c r="V237" s="389"/>
      <c r="W237" s="389"/>
      <c r="X237" s="77"/>
      <c r="Y237" s="77"/>
      <c r="Z237" s="77"/>
      <c r="AA237" s="77"/>
      <c r="AB237" s="77"/>
      <c r="AC237" s="77"/>
      <c r="AD237" s="77"/>
      <c r="AE237" s="77"/>
    </row>
    <row r="238" spans="1:31" ht="15.75" customHeight="1">
      <c r="A238" s="77"/>
      <c r="B238" s="828" t="s">
        <v>22</v>
      </c>
      <c r="C238" s="78" t="s">
        <v>1050</v>
      </c>
      <c r="D238" s="79">
        <v>124648</v>
      </c>
      <c r="E238" s="79">
        <v>86345</v>
      </c>
      <c r="F238" s="79">
        <v>9562</v>
      </c>
      <c r="G238" s="79">
        <v>11323</v>
      </c>
      <c r="H238" s="79">
        <v>8519</v>
      </c>
      <c r="I238" s="79">
        <v>4962</v>
      </c>
      <c r="J238" s="79">
        <v>2753</v>
      </c>
      <c r="K238" s="79">
        <v>232</v>
      </c>
      <c r="L238" s="79">
        <v>845</v>
      </c>
      <c r="M238" s="79">
        <v>107</v>
      </c>
      <c r="N238" s="389"/>
      <c r="O238" s="389"/>
      <c r="P238" s="389"/>
      <c r="Q238" s="389"/>
      <c r="R238" s="389"/>
      <c r="S238" s="389"/>
      <c r="T238" s="389"/>
      <c r="U238" s="389"/>
      <c r="V238" s="389"/>
      <c r="W238" s="389"/>
    </row>
    <row r="239" spans="1:31" ht="15" customHeight="1">
      <c r="A239" s="77"/>
      <c r="B239" s="829"/>
      <c r="C239" s="456" t="s">
        <v>1105</v>
      </c>
      <c r="D239" s="457">
        <v>287</v>
      </c>
      <c r="E239" s="457">
        <v>147</v>
      </c>
      <c r="F239" s="457">
        <v>6</v>
      </c>
      <c r="G239" s="457">
        <v>9</v>
      </c>
      <c r="H239" s="457">
        <v>6</v>
      </c>
      <c r="I239" s="457">
        <v>28</v>
      </c>
      <c r="J239" s="457">
        <v>6</v>
      </c>
      <c r="K239" s="457">
        <v>85</v>
      </c>
      <c r="L239" s="457">
        <v>0</v>
      </c>
      <c r="M239" s="457">
        <v>0</v>
      </c>
      <c r="N239" s="389"/>
      <c r="O239" s="389"/>
      <c r="P239" s="389"/>
      <c r="Q239" s="389"/>
      <c r="R239" s="389"/>
      <c r="S239" s="389"/>
      <c r="T239" s="389"/>
      <c r="U239" s="389"/>
      <c r="V239" s="389"/>
      <c r="W239" s="389"/>
      <c r="X239" s="389"/>
      <c r="Y239" s="389"/>
    </row>
    <row r="240" spans="1:31">
      <c r="B240" s="828"/>
      <c r="C240" s="80" t="s">
        <v>1042</v>
      </c>
      <c r="D240" s="173">
        <v>4024</v>
      </c>
      <c r="E240" s="173">
        <v>3254</v>
      </c>
      <c r="F240" s="173">
        <v>73</v>
      </c>
      <c r="G240" s="173">
        <v>143</v>
      </c>
      <c r="H240" s="173">
        <v>31</v>
      </c>
      <c r="I240" s="173">
        <v>385</v>
      </c>
      <c r="J240" s="173">
        <v>61</v>
      </c>
      <c r="K240" s="173">
        <v>76</v>
      </c>
      <c r="L240" s="173">
        <v>1</v>
      </c>
      <c r="M240" s="173" t="s">
        <v>1029</v>
      </c>
      <c r="N240" s="389"/>
      <c r="O240" s="389"/>
      <c r="P240" s="389"/>
      <c r="Q240" s="389"/>
      <c r="R240" s="389"/>
      <c r="S240" s="389"/>
      <c r="T240" s="389"/>
      <c r="U240" s="389"/>
      <c r="V240" s="389"/>
      <c r="W240" s="389"/>
    </row>
    <row r="241" spans="1:31">
      <c r="B241" s="828"/>
      <c r="C241" s="80" t="s">
        <v>1051</v>
      </c>
      <c r="D241" s="173">
        <v>36783</v>
      </c>
      <c r="E241" s="173">
        <v>30017</v>
      </c>
      <c r="F241" s="173">
        <v>1119</v>
      </c>
      <c r="G241" s="173">
        <v>1951</v>
      </c>
      <c r="H241" s="173">
        <v>750</v>
      </c>
      <c r="I241" s="173">
        <v>2109</v>
      </c>
      <c r="J241" s="173">
        <v>731</v>
      </c>
      <c r="K241" s="173">
        <v>55</v>
      </c>
      <c r="L241" s="173">
        <v>43</v>
      </c>
      <c r="M241" s="173">
        <v>8</v>
      </c>
      <c r="N241" s="389"/>
      <c r="O241" s="389"/>
      <c r="P241" s="389"/>
      <c r="Q241" s="389"/>
      <c r="R241" s="389"/>
      <c r="S241" s="389"/>
      <c r="T241" s="389"/>
      <c r="U241" s="389"/>
      <c r="V241" s="389"/>
      <c r="W241" s="389"/>
    </row>
    <row r="242" spans="1:31">
      <c r="B242" s="828"/>
      <c r="C242" s="80" t="s">
        <v>1052</v>
      </c>
      <c r="D242" s="173">
        <v>19895</v>
      </c>
      <c r="E242" s="173">
        <v>15239</v>
      </c>
      <c r="F242" s="173">
        <v>1008</v>
      </c>
      <c r="G242" s="173">
        <v>1501</v>
      </c>
      <c r="H242" s="173">
        <v>1010</v>
      </c>
      <c r="I242" s="173">
        <v>614</v>
      </c>
      <c r="J242" s="173">
        <v>398</v>
      </c>
      <c r="K242" s="173">
        <v>9</v>
      </c>
      <c r="L242" s="173">
        <v>106</v>
      </c>
      <c r="M242" s="173">
        <v>10</v>
      </c>
      <c r="N242" s="389"/>
      <c r="O242" s="389"/>
      <c r="P242" s="389"/>
      <c r="Q242" s="389"/>
      <c r="R242" s="389"/>
      <c r="S242" s="389"/>
      <c r="T242" s="389"/>
      <c r="U242" s="389"/>
      <c r="V242" s="389"/>
      <c r="W242" s="389"/>
    </row>
    <row r="243" spans="1:31">
      <c r="B243" s="828"/>
      <c r="C243" s="80" t="s">
        <v>1045</v>
      </c>
      <c r="D243" s="173">
        <v>15978</v>
      </c>
      <c r="E243" s="173">
        <v>10515</v>
      </c>
      <c r="F243" s="173">
        <v>726</v>
      </c>
      <c r="G243" s="173">
        <v>2118</v>
      </c>
      <c r="H243" s="173">
        <v>1322</v>
      </c>
      <c r="I243" s="173">
        <v>671</v>
      </c>
      <c r="J243" s="173">
        <v>468</v>
      </c>
      <c r="K243" s="173">
        <v>2</v>
      </c>
      <c r="L243" s="173">
        <v>131</v>
      </c>
      <c r="M243" s="173">
        <v>25</v>
      </c>
      <c r="N243" s="389"/>
      <c r="O243" s="389"/>
      <c r="P243" s="389"/>
      <c r="Q243" s="389"/>
      <c r="R243" s="389"/>
      <c r="S243" s="389"/>
      <c r="T243" s="389"/>
      <c r="U243" s="389"/>
      <c r="V243" s="389"/>
      <c r="W243" s="389"/>
    </row>
    <row r="244" spans="1:31" ht="19.5" customHeight="1">
      <c r="B244" s="828"/>
      <c r="C244" s="80" t="s">
        <v>1046</v>
      </c>
      <c r="D244" s="173">
        <v>26927</v>
      </c>
      <c r="E244" s="173">
        <v>16881</v>
      </c>
      <c r="F244" s="173">
        <v>2576</v>
      </c>
      <c r="G244" s="173">
        <v>3253</v>
      </c>
      <c r="H244" s="173">
        <v>2449</v>
      </c>
      <c r="I244" s="173">
        <v>804</v>
      </c>
      <c r="J244" s="173">
        <v>690</v>
      </c>
      <c r="K244" s="173">
        <v>2</v>
      </c>
      <c r="L244" s="173">
        <v>250</v>
      </c>
      <c r="M244" s="173">
        <v>22</v>
      </c>
      <c r="N244" s="389"/>
      <c r="O244" s="389"/>
      <c r="P244" s="389"/>
      <c r="Q244" s="389"/>
      <c r="R244" s="389"/>
      <c r="S244" s="389"/>
      <c r="T244" s="389"/>
      <c r="U244" s="389"/>
      <c r="V244" s="389"/>
      <c r="W244" s="389"/>
    </row>
    <row r="245" spans="1:31" ht="19.5" customHeight="1">
      <c r="B245" s="828"/>
      <c r="C245" s="80" t="s">
        <v>1047</v>
      </c>
      <c r="D245" s="81">
        <v>20520</v>
      </c>
      <c r="E245" s="81">
        <v>10214</v>
      </c>
      <c r="F245" s="81">
        <v>3974</v>
      </c>
      <c r="G245" s="81">
        <v>2336</v>
      </c>
      <c r="H245" s="81">
        <v>2904</v>
      </c>
      <c r="I245" s="81">
        <v>346</v>
      </c>
      <c r="J245" s="81">
        <v>397</v>
      </c>
      <c r="K245" s="81">
        <v>3</v>
      </c>
      <c r="L245" s="81">
        <v>305</v>
      </c>
      <c r="M245" s="81">
        <v>41</v>
      </c>
      <c r="N245" s="389"/>
      <c r="O245" s="389"/>
      <c r="P245" s="389"/>
      <c r="Q245" s="389"/>
      <c r="R245" s="389"/>
      <c r="S245" s="389"/>
      <c r="T245" s="389"/>
      <c r="U245" s="389"/>
      <c r="V245" s="389"/>
      <c r="W245" s="389"/>
    </row>
    <row r="246" spans="1:31">
      <c r="B246" s="828"/>
      <c r="C246" s="80" t="s">
        <v>1053</v>
      </c>
      <c r="D246" s="81">
        <v>234</v>
      </c>
      <c r="E246" s="82">
        <v>78</v>
      </c>
      <c r="F246" s="82">
        <v>80</v>
      </c>
      <c r="G246" s="82">
        <v>12</v>
      </c>
      <c r="H246" s="82">
        <v>47</v>
      </c>
      <c r="I246" s="82">
        <v>5</v>
      </c>
      <c r="J246" s="82">
        <v>2</v>
      </c>
      <c r="K246" s="82" t="s">
        <v>1029</v>
      </c>
      <c r="L246" s="82">
        <v>9</v>
      </c>
      <c r="M246" s="82">
        <v>1</v>
      </c>
      <c r="N246" s="389"/>
      <c r="O246" s="389"/>
      <c r="P246" s="389"/>
      <c r="Q246" s="389"/>
      <c r="R246" s="389"/>
      <c r="S246" s="389"/>
      <c r="T246" s="389"/>
      <c r="U246" s="389"/>
      <c r="V246" s="389"/>
      <c r="W246" s="389"/>
      <c r="X246" s="77"/>
      <c r="Y246" s="77"/>
      <c r="Z246" s="77"/>
      <c r="AA246" s="77"/>
      <c r="AB246" s="77"/>
      <c r="AC246" s="77"/>
      <c r="AD246" s="77"/>
      <c r="AE246" s="77"/>
    </row>
    <row r="247" spans="1:31" ht="15.75" customHeight="1">
      <c r="A247" s="77"/>
      <c r="B247" s="828" t="s">
        <v>1060</v>
      </c>
      <c r="C247" s="78" t="s">
        <v>1050</v>
      </c>
      <c r="D247" s="79">
        <v>44099</v>
      </c>
      <c r="E247" s="79">
        <v>29557</v>
      </c>
      <c r="F247" s="79">
        <v>2188</v>
      </c>
      <c r="G247" s="79">
        <v>5558</v>
      </c>
      <c r="H247" s="79">
        <v>3751</v>
      </c>
      <c r="I247" s="79">
        <v>1553</v>
      </c>
      <c r="J247" s="79">
        <v>999</v>
      </c>
      <c r="K247" s="79">
        <v>39</v>
      </c>
      <c r="L247" s="79">
        <v>421</v>
      </c>
      <c r="M247" s="79">
        <v>33</v>
      </c>
      <c r="N247" s="389"/>
      <c r="O247" s="389"/>
      <c r="P247" s="389"/>
      <c r="Q247" s="389"/>
      <c r="R247" s="389"/>
      <c r="S247" s="389"/>
      <c r="T247" s="389"/>
      <c r="U247" s="389"/>
      <c r="V247" s="389"/>
      <c r="W247" s="389"/>
    </row>
    <row r="248" spans="1:31" ht="15" customHeight="1">
      <c r="A248" s="77"/>
      <c r="B248" s="829"/>
      <c r="C248" s="456" t="s">
        <v>1105</v>
      </c>
      <c r="D248" s="457">
        <v>1298</v>
      </c>
      <c r="E248" s="457">
        <v>903</v>
      </c>
      <c r="F248" s="457">
        <v>19</v>
      </c>
      <c r="G248" s="457">
        <v>113</v>
      </c>
      <c r="H248" s="457">
        <v>13</v>
      </c>
      <c r="I248" s="457">
        <v>179</v>
      </c>
      <c r="J248" s="457">
        <v>46</v>
      </c>
      <c r="K248" s="457">
        <v>21</v>
      </c>
      <c r="L248" s="457">
        <v>4</v>
      </c>
      <c r="M248" s="457">
        <v>0</v>
      </c>
      <c r="N248" s="389"/>
      <c r="O248" s="389"/>
      <c r="P248" s="389"/>
      <c r="Q248" s="389"/>
      <c r="R248" s="389"/>
      <c r="S248" s="389"/>
      <c r="T248" s="389"/>
      <c r="U248" s="389"/>
      <c r="V248" s="389"/>
      <c r="W248" s="389"/>
      <c r="X248" s="389"/>
      <c r="Y248" s="389"/>
    </row>
    <row r="249" spans="1:31">
      <c r="B249" s="828"/>
      <c r="C249" s="80" t="s">
        <v>1042</v>
      </c>
      <c r="D249" s="173">
        <v>9839</v>
      </c>
      <c r="E249" s="173">
        <v>7594</v>
      </c>
      <c r="F249" s="173">
        <v>313</v>
      </c>
      <c r="G249" s="173">
        <v>915</v>
      </c>
      <c r="H249" s="173">
        <v>172</v>
      </c>
      <c r="I249" s="173">
        <v>554</v>
      </c>
      <c r="J249" s="173">
        <v>262</v>
      </c>
      <c r="K249" s="173">
        <v>11</v>
      </c>
      <c r="L249" s="173">
        <v>16</v>
      </c>
      <c r="M249" s="173">
        <v>2</v>
      </c>
      <c r="N249" s="389"/>
      <c r="O249" s="389"/>
      <c r="P249" s="389"/>
      <c r="Q249" s="389"/>
      <c r="R249" s="389"/>
      <c r="S249" s="389"/>
      <c r="T249" s="389"/>
      <c r="U249" s="389"/>
      <c r="V249" s="389"/>
      <c r="W249" s="389"/>
    </row>
    <row r="250" spans="1:31">
      <c r="B250" s="828"/>
      <c r="C250" s="80" t="s">
        <v>1051</v>
      </c>
      <c r="D250" s="173">
        <v>15310</v>
      </c>
      <c r="E250" s="173">
        <v>11930</v>
      </c>
      <c r="F250" s="173">
        <v>484</v>
      </c>
      <c r="G250" s="173">
        <v>1446</v>
      </c>
      <c r="H250" s="173">
        <v>489</v>
      </c>
      <c r="I250" s="173">
        <v>536</v>
      </c>
      <c r="J250" s="173">
        <v>358</v>
      </c>
      <c r="K250" s="173">
        <v>5</v>
      </c>
      <c r="L250" s="173">
        <v>59</v>
      </c>
      <c r="M250" s="173">
        <v>3</v>
      </c>
      <c r="N250" s="389"/>
      <c r="O250" s="389"/>
      <c r="P250" s="389"/>
      <c r="Q250" s="389"/>
      <c r="R250" s="389"/>
      <c r="S250" s="389"/>
      <c r="T250" s="389"/>
      <c r="U250" s="389"/>
      <c r="V250" s="389"/>
      <c r="W250" s="389"/>
    </row>
    <row r="251" spans="1:31">
      <c r="B251" s="828"/>
      <c r="C251" s="80" t="s">
        <v>1052</v>
      </c>
      <c r="D251" s="173">
        <v>3119</v>
      </c>
      <c r="E251" s="173">
        <v>2046</v>
      </c>
      <c r="F251" s="173">
        <v>124</v>
      </c>
      <c r="G251" s="173">
        <v>456</v>
      </c>
      <c r="H251" s="173">
        <v>344</v>
      </c>
      <c r="I251" s="173">
        <v>57</v>
      </c>
      <c r="J251" s="173">
        <v>49</v>
      </c>
      <c r="K251" s="173" t="s">
        <v>1029</v>
      </c>
      <c r="L251" s="173">
        <v>42</v>
      </c>
      <c r="M251" s="173">
        <v>1</v>
      </c>
      <c r="N251" s="389"/>
      <c r="O251" s="389"/>
      <c r="P251" s="389"/>
      <c r="Q251" s="389"/>
      <c r="R251" s="389"/>
      <c r="S251" s="389"/>
      <c r="T251" s="389"/>
      <c r="U251" s="389"/>
      <c r="V251" s="389"/>
      <c r="W251" s="389"/>
    </row>
    <row r="252" spans="1:31">
      <c r="B252" s="828"/>
      <c r="C252" s="80" t="s">
        <v>1045</v>
      </c>
      <c r="D252" s="173">
        <v>2921</v>
      </c>
      <c r="E252" s="173">
        <v>1560</v>
      </c>
      <c r="F252" s="173">
        <v>98</v>
      </c>
      <c r="G252" s="173">
        <v>609</v>
      </c>
      <c r="H252" s="173">
        <v>486</v>
      </c>
      <c r="I252" s="173">
        <v>62</v>
      </c>
      <c r="J252" s="173">
        <v>56</v>
      </c>
      <c r="K252" s="173">
        <v>1</v>
      </c>
      <c r="L252" s="173">
        <v>46</v>
      </c>
      <c r="M252" s="173">
        <v>3</v>
      </c>
      <c r="N252" s="389"/>
      <c r="O252" s="389"/>
      <c r="P252" s="389"/>
      <c r="Q252" s="389"/>
      <c r="R252" s="389"/>
      <c r="S252" s="389"/>
      <c r="T252" s="389"/>
      <c r="U252" s="389"/>
      <c r="V252" s="389"/>
      <c r="W252" s="389"/>
    </row>
    <row r="253" spans="1:31" ht="17.25" customHeight="1">
      <c r="B253" s="828"/>
      <c r="C253" s="80" t="s">
        <v>1046</v>
      </c>
      <c r="D253" s="173">
        <v>5795</v>
      </c>
      <c r="E253" s="173">
        <v>3038</v>
      </c>
      <c r="F253" s="173">
        <v>395</v>
      </c>
      <c r="G253" s="173">
        <v>1036</v>
      </c>
      <c r="H253" s="173">
        <v>990</v>
      </c>
      <c r="I253" s="173">
        <v>94</v>
      </c>
      <c r="J253" s="173">
        <v>123</v>
      </c>
      <c r="K253" s="173">
        <v>1</v>
      </c>
      <c r="L253" s="173">
        <v>112</v>
      </c>
      <c r="M253" s="173">
        <v>6</v>
      </c>
      <c r="N253" s="389"/>
      <c r="O253" s="389"/>
      <c r="P253" s="389"/>
      <c r="Q253" s="389"/>
      <c r="R253" s="389"/>
      <c r="S253" s="389"/>
      <c r="T253" s="389"/>
      <c r="U253" s="389"/>
      <c r="V253" s="389"/>
      <c r="W253" s="389"/>
    </row>
    <row r="254" spans="1:31" ht="17.25" customHeight="1">
      <c r="B254" s="828"/>
      <c r="C254" s="80" t="s">
        <v>1047</v>
      </c>
      <c r="D254" s="81">
        <v>5727</v>
      </c>
      <c r="E254" s="81">
        <v>2452</v>
      </c>
      <c r="F254" s="81">
        <v>732</v>
      </c>
      <c r="G254" s="81">
        <v>975</v>
      </c>
      <c r="H254" s="81">
        <v>1235</v>
      </c>
      <c r="I254" s="81">
        <v>71</v>
      </c>
      <c r="J254" s="81">
        <v>104</v>
      </c>
      <c r="K254" s="81" t="s">
        <v>1029</v>
      </c>
      <c r="L254" s="81">
        <v>140</v>
      </c>
      <c r="M254" s="81">
        <v>18</v>
      </c>
      <c r="N254" s="389"/>
      <c r="O254" s="389"/>
      <c r="P254" s="389"/>
      <c r="Q254" s="389"/>
      <c r="R254" s="389"/>
      <c r="S254" s="389"/>
      <c r="T254" s="389"/>
      <c r="U254" s="389"/>
      <c r="V254" s="389"/>
      <c r="W254" s="389"/>
    </row>
    <row r="255" spans="1:31">
      <c r="B255" s="828"/>
      <c r="C255" s="80" t="s">
        <v>1053</v>
      </c>
      <c r="D255" s="81">
        <v>90</v>
      </c>
      <c r="E255" s="82">
        <v>34</v>
      </c>
      <c r="F255" s="82">
        <v>23</v>
      </c>
      <c r="G255" s="82">
        <v>8</v>
      </c>
      <c r="H255" s="82">
        <v>22</v>
      </c>
      <c r="I255" s="82" t="s">
        <v>1029</v>
      </c>
      <c r="J255" s="82">
        <v>1</v>
      </c>
      <c r="K255" s="82" t="s">
        <v>1029</v>
      </c>
      <c r="L255" s="82">
        <v>2</v>
      </c>
      <c r="M255" s="82" t="s">
        <v>1029</v>
      </c>
      <c r="N255" s="389"/>
      <c r="O255" s="389"/>
      <c r="P255" s="389"/>
      <c r="Q255" s="389"/>
      <c r="R255" s="389"/>
      <c r="S255" s="389"/>
      <c r="T255" s="389"/>
      <c r="U255" s="389"/>
      <c r="V255" s="389"/>
      <c r="W255" s="389"/>
    </row>
    <row r="257" spans="2:13" ht="42" customHeight="1">
      <c r="B257" s="700" t="s">
        <v>1288</v>
      </c>
      <c r="C257" s="700"/>
      <c r="D257" s="700"/>
      <c r="E257" s="700"/>
      <c r="F257" s="700"/>
      <c r="G257" s="700"/>
      <c r="H257" s="700"/>
      <c r="I257" s="700"/>
      <c r="J257" s="700"/>
      <c r="K257" s="700"/>
      <c r="L257" s="700"/>
      <c r="M257" s="700"/>
    </row>
    <row r="258" spans="2:13" ht="15" customHeight="1">
      <c r="B258" s="826" t="s">
        <v>1282</v>
      </c>
      <c r="C258" s="826"/>
      <c r="D258" s="826"/>
      <c r="E258" s="826"/>
      <c r="F258" s="826"/>
      <c r="G258" s="826"/>
      <c r="H258" s="826"/>
      <c r="I258" s="826"/>
      <c r="J258" s="826"/>
      <c r="K258" s="826"/>
      <c r="L258" s="826"/>
      <c r="M258" s="826"/>
    </row>
    <row r="259" spans="2:13" ht="30" customHeight="1">
      <c r="B259" s="826" t="s">
        <v>1243</v>
      </c>
      <c r="C259" s="827"/>
      <c r="D259" s="827"/>
      <c r="E259" s="827"/>
      <c r="F259" s="827"/>
      <c r="G259" s="827"/>
      <c r="H259" s="827"/>
      <c r="I259" s="827"/>
      <c r="J259" s="827"/>
      <c r="K259" s="827"/>
      <c r="L259" s="827"/>
      <c r="M259" s="827"/>
    </row>
    <row r="260" spans="2:13">
      <c r="B260" s="415" t="s">
        <v>1098</v>
      </c>
    </row>
  </sheetData>
  <mergeCells count="40">
    <mergeCell ref="B29:B37"/>
    <mergeCell ref="B38:B46"/>
    <mergeCell ref="B47:B55"/>
    <mergeCell ref="B56:B64"/>
    <mergeCell ref="B5:O5"/>
    <mergeCell ref="B20:B28"/>
    <mergeCell ref="B6:M6"/>
    <mergeCell ref="B10:M10"/>
    <mergeCell ref="B11:B19"/>
    <mergeCell ref="B7:B8"/>
    <mergeCell ref="C7:C8"/>
    <mergeCell ref="D7:D8"/>
    <mergeCell ref="M7:M8"/>
    <mergeCell ref="E7:L7"/>
    <mergeCell ref="B65:B73"/>
    <mergeCell ref="B74:B82"/>
    <mergeCell ref="B83:B91"/>
    <mergeCell ref="B92:M92"/>
    <mergeCell ref="B93:B101"/>
    <mergeCell ref="B102:B110"/>
    <mergeCell ref="B202:B210"/>
    <mergeCell ref="B120:B128"/>
    <mergeCell ref="B129:B137"/>
    <mergeCell ref="B138:B146"/>
    <mergeCell ref="B147:B155"/>
    <mergeCell ref="B156:B164"/>
    <mergeCell ref="B165:B173"/>
    <mergeCell ref="B174:M174"/>
    <mergeCell ref="B175:B183"/>
    <mergeCell ref="B184:B192"/>
    <mergeCell ref="B193:B201"/>
    <mergeCell ref="B111:B119"/>
    <mergeCell ref="B257:M257"/>
    <mergeCell ref="B259:M259"/>
    <mergeCell ref="B258:M258"/>
    <mergeCell ref="B211:B219"/>
    <mergeCell ref="B220:B228"/>
    <mergeCell ref="B229:B237"/>
    <mergeCell ref="B238:B246"/>
    <mergeCell ref="B247:B255"/>
  </mergeCells>
  <hyperlinks>
    <hyperlink ref="B1" location="Cuprins!A1" display="Cuprins" xr:uid="{00000000-0004-0000-2600-000000000000}"/>
  </hyperlinks>
  <pageMargins left="0" right="0" top="0" bottom="0" header="0.511811023622047" footer="0.511811023622047"/>
  <pageSetup fitToHeight="0" orientation="landscape"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BF44"/>
  <sheetViews>
    <sheetView zoomScale="90" zoomScaleNormal="90" workbookViewId="0">
      <selection activeCell="B31" sqref="B31"/>
    </sheetView>
  </sheetViews>
  <sheetFormatPr defaultColWidth="8.375" defaultRowHeight="15"/>
  <cols>
    <col min="1" max="1" width="1.625" style="2" customWidth="1"/>
    <col min="2" max="2" width="16.75" style="2" customWidth="1"/>
    <col min="3" max="4" width="10.75" style="2" customWidth="1"/>
    <col min="5" max="5" width="13.125" style="58" customWidth="1"/>
    <col min="6" max="6" width="9.25" style="58" customWidth="1"/>
    <col min="7" max="7" width="9.75" style="2" customWidth="1"/>
    <col min="8" max="8" width="8.5" style="2" customWidth="1"/>
    <col min="9" max="9" width="7.625" style="2" customWidth="1"/>
    <col min="10" max="10" width="7.125" style="2" customWidth="1"/>
    <col min="11" max="11" width="10.5" style="2" customWidth="1"/>
    <col min="12" max="12" width="8.375" style="2" customWidth="1"/>
    <col min="13" max="14" width="8" style="2" customWidth="1"/>
    <col min="15" max="15" width="5.875" style="2" customWidth="1"/>
    <col min="16" max="16" width="8.25" style="2" customWidth="1"/>
    <col min="17" max="17" width="6.125" style="2" customWidth="1"/>
    <col min="18" max="18" width="6" style="2" customWidth="1"/>
    <col min="19" max="19" width="5.625" style="2" customWidth="1"/>
    <col min="20" max="20" width="7.5" style="2" customWidth="1"/>
    <col min="21" max="21" width="4.125" style="2" customWidth="1"/>
    <col min="22" max="22" width="6.125" style="2" customWidth="1"/>
    <col min="23" max="23" width="9.75" style="2" customWidth="1"/>
    <col min="24" max="24" width="7" style="2" customWidth="1"/>
    <col min="25" max="25" width="7.25" style="2" customWidth="1"/>
    <col min="26" max="26" width="7.75" style="2" customWidth="1"/>
    <col min="27" max="27" width="7.375" style="2" customWidth="1"/>
    <col min="28" max="28" width="9.5" style="2" customWidth="1"/>
    <col min="29" max="29" width="6.375" style="2" customWidth="1"/>
    <col min="30" max="30" width="8.375" style="2"/>
    <col min="31" max="31" width="8.375" style="2" customWidth="1"/>
    <col min="32" max="16384" width="8.375" style="2"/>
  </cols>
  <sheetData>
    <row r="1" spans="2:58">
      <c r="B1" s="3" t="s">
        <v>0</v>
      </c>
      <c r="C1" s="55"/>
      <c r="D1" s="55"/>
    </row>
    <row r="2" spans="2:58">
      <c r="S2" s="384"/>
    </row>
    <row r="3" spans="2:58" ht="18.75">
      <c r="B3" s="4" t="str">
        <f>Cuprins!B2</f>
        <v xml:space="preserve">Recensământul Populației și Locuințelor 2024: CARACTERISTICI ETNO-CULTURALE </v>
      </c>
      <c r="C3" s="4"/>
      <c r="D3" s="4"/>
      <c r="S3" s="384"/>
    </row>
    <row r="5" spans="2:58" ht="21">
      <c r="B5" s="85" t="s">
        <v>1233</v>
      </c>
      <c r="C5" s="85"/>
      <c r="D5" s="85"/>
      <c r="E5" s="566"/>
      <c r="F5" s="566"/>
      <c r="G5" s="85"/>
      <c r="H5" s="85"/>
      <c r="I5" s="85"/>
      <c r="J5" s="85"/>
      <c r="K5" s="85"/>
      <c r="L5" s="85"/>
      <c r="M5" s="85"/>
      <c r="N5" s="85"/>
      <c r="O5" s="85"/>
      <c r="P5" s="85"/>
      <c r="S5" s="382"/>
    </row>
    <row r="6" spans="2:58" ht="16.5" customHeight="1">
      <c r="C6" s="635"/>
      <c r="D6" s="635"/>
      <c r="E6" s="638"/>
      <c r="F6" s="638"/>
      <c r="G6" s="636"/>
      <c r="H6" s="636"/>
      <c r="I6" s="636"/>
      <c r="J6" s="636"/>
      <c r="K6" s="636"/>
      <c r="L6" s="636"/>
      <c r="M6" s="636"/>
      <c r="N6" s="636"/>
      <c r="O6" s="636"/>
      <c r="P6" s="636"/>
      <c r="Q6" s="636"/>
      <c r="R6" s="636"/>
      <c r="S6" s="636"/>
      <c r="T6" s="636"/>
      <c r="U6" s="636"/>
      <c r="V6" s="636"/>
      <c r="W6" s="636"/>
      <c r="X6" s="636"/>
      <c r="Y6" s="636"/>
      <c r="Z6" s="636"/>
      <c r="AA6" s="636"/>
      <c r="AB6" s="636"/>
      <c r="AC6" s="636"/>
      <c r="AD6" s="636"/>
      <c r="AE6" s="256" t="s">
        <v>2</v>
      </c>
    </row>
    <row r="7" spans="2:58" ht="21.75" customHeight="1">
      <c r="B7" s="777" t="s">
        <v>970</v>
      </c>
      <c r="C7" s="777" t="s">
        <v>1244</v>
      </c>
      <c r="D7" s="774" t="s">
        <v>1312</v>
      </c>
      <c r="E7" s="775"/>
      <c r="F7" s="775"/>
      <c r="G7" s="775"/>
      <c r="H7" s="775"/>
      <c r="I7" s="775"/>
      <c r="J7" s="775"/>
      <c r="K7" s="775"/>
      <c r="L7" s="775"/>
      <c r="M7" s="775"/>
      <c r="N7" s="775"/>
      <c r="O7" s="775"/>
      <c r="P7" s="775"/>
      <c r="Q7" s="775"/>
      <c r="R7" s="775"/>
      <c r="S7" s="775"/>
      <c r="T7" s="775"/>
      <c r="U7" s="775"/>
      <c r="V7" s="775"/>
      <c r="W7" s="775"/>
      <c r="X7" s="775"/>
      <c r="Y7" s="775"/>
      <c r="Z7" s="775"/>
      <c r="AA7" s="775"/>
      <c r="AB7" s="775"/>
      <c r="AC7" s="775"/>
      <c r="AD7" s="776"/>
      <c r="AE7" s="772" t="s">
        <v>996</v>
      </c>
    </row>
    <row r="8" spans="2:58" ht="23.25" customHeight="1">
      <c r="B8" s="778"/>
      <c r="C8" s="778"/>
      <c r="D8" s="774" t="s">
        <v>1104</v>
      </c>
      <c r="E8" s="775"/>
      <c r="F8" s="776"/>
      <c r="G8" s="772" t="s">
        <v>973</v>
      </c>
      <c r="H8" s="772" t="s">
        <v>974</v>
      </c>
      <c r="I8" s="772" t="s">
        <v>975</v>
      </c>
      <c r="J8" s="772" t="s">
        <v>976</v>
      </c>
      <c r="K8" s="772" t="s">
        <v>1090</v>
      </c>
      <c r="L8" s="772" t="s">
        <v>977</v>
      </c>
      <c r="M8" s="772" t="s">
        <v>978</v>
      </c>
      <c r="N8" s="772" t="s">
        <v>979</v>
      </c>
      <c r="O8" s="772" t="s">
        <v>980</v>
      </c>
      <c r="P8" s="772" t="s">
        <v>981</v>
      </c>
      <c r="Q8" s="821" t="s">
        <v>982</v>
      </c>
      <c r="R8" s="821" t="s">
        <v>983</v>
      </c>
      <c r="S8" s="821" t="s">
        <v>984</v>
      </c>
      <c r="T8" s="772" t="s">
        <v>985</v>
      </c>
      <c r="U8" s="821" t="s">
        <v>986</v>
      </c>
      <c r="V8" s="821" t="s">
        <v>987</v>
      </c>
      <c r="W8" s="772" t="s">
        <v>1344</v>
      </c>
      <c r="X8" s="821" t="s">
        <v>988</v>
      </c>
      <c r="Y8" s="821" t="s">
        <v>989</v>
      </c>
      <c r="Z8" s="772" t="s">
        <v>990</v>
      </c>
      <c r="AA8" s="772" t="s">
        <v>991</v>
      </c>
      <c r="AB8" s="772" t="s">
        <v>992</v>
      </c>
      <c r="AC8" s="772" t="s">
        <v>993</v>
      </c>
      <c r="AD8" s="772" t="s">
        <v>994</v>
      </c>
      <c r="AE8" s="723"/>
    </row>
    <row r="9" spans="2:58" ht="42" customHeight="1">
      <c r="B9" s="779"/>
      <c r="C9" s="779"/>
      <c r="D9" s="460" t="s">
        <v>4</v>
      </c>
      <c r="E9" s="626" t="s">
        <v>971</v>
      </c>
      <c r="F9" s="626" t="s">
        <v>972</v>
      </c>
      <c r="G9" s="773"/>
      <c r="H9" s="773"/>
      <c r="I9" s="773"/>
      <c r="J9" s="773"/>
      <c r="K9" s="773"/>
      <c r="L9" s="773"/>
      <c r="M9" s="773"/>
      <c r="N9" s="773"/>
      <c r="O9" s="773"/>
      <c r="P9" s="773"/>
      <c r="Q9" s="822"/>
      <c r="R9" s="822"/>
      <c r="S9" s="822"/>
      <c r="T9" s="773"/>
      <c r="U9" s="822"/>
      <c r="V9" s="822"/>
      <c r="W9" s="773"/>
      <c r="X9" s="822"/>
      <c r="Y9" s="822"/>
      <c r="Z9" s="773"/>
      <c r="AA9" s="773"/>
      <c r="AB9" s="773"/>
      <c r="AC9" s="773"/>
      <c r="AD9" s="773"/>
      <c r="AE9" s="773"/>
    </row>
    <row r="10" spans="2:58" s="57" customFormat="1">
      <c r="B10" s="340" t="s">
        <v>1065</v>
      </c>
      <c r="C10" s="342">
        <v>1</v>
      </c>
      <c r="D10" s="342">
        <v>2</v>
      </c>
      <c r="E10" s="560">
        <v>3</v>
      </c>
      <c r="F10" s="627">
        <v>4</v>
      </c>
      <c r="G10" s="96">
        <v>5</v>
      </c>
      <c r="H10" s="96">
        <v>6</v>
      </c>
      <c r="I10" s="96">
        <v>7</v>
      </c>
      <c r="J10" s="96">
        <v>8</v>
      </c>
      <c r="K10" s="96">
        <v>9</v>
      </c>
      <c r="L10" s="96">
        <v>10</v>
      </c>
      <c r="M10" s="96">
        <v>11</v>
      </c>
      <c r="N10" s="96">
        <v>12</v>
      </c>
      <c r="O10" s="96">
        <v>13</v>
      </c>
      <c r="P10" s="96">
        <v>14</v>
      </c>
      <c r="Q10" s="97">
        <v>15</v>
      </c>
      <c r="R10" s="97">
        <v>16</v>
      </c>
      <c r="S10" s="97">
        <v>17</v>
      </c>
      <c r="T10" s="96">
        <v>18</v>
      </c>
      <c r="U10" s="97">
        <v>19</v>
      </c>
      <c r="V10" s="97">
        <v>20</v>
      </c>
      <c r="W10" s="96">
        <v>21</v>
      </c>
      <c r="X10" s="97">
        <v>22</v>
      </c>
      <c r="Y10" s="97">
        <v>23</v>
      </c>
      <c r="Z10" s="96">
        <v>24</v>
      </c>
      <c r="AA10" s="96">
        <v>25</v>
      </c>
      <c r="AB10" s="96">
        <v>26</v>
      </c>
      <c r="AC10" s="96">
        <v>27</v>
      </c>
      <c r="AD10" s="96">
        <v>28</v>
      </c>
      <c r="AE10" s="96">
        <v>29</v>
      </c>
    </row>
    <row r="11" spans="2:58" s="57" customFormat="1">
      <c r="B11" s="637" t="s">
        <v>4</v>
      </c>
      <c r="C11" s="166">
        <f t="shared" ref="C11:C33" si="0">SUM(E11:AE11)</f>
        <v>2332314</v>
      </c>
      <c r="D11" s="225">
        <f>SUM(E11:F11)</f>
        <v>1834049</v>
      </c>
      <c r="E11" s="579">
        <f>SUM(E13:E39)</f>
        <v>1049220</v>
      </c>
      <c r="F11" s="579">
        <f t="shared" ref="F11:AE11" si="1">SUM(F13:F39)</f>
        <v>784829</v>
      </c>
      <c r="G11" s="166">
        <f t="shared" si="1"/>
        <v>47977</v>
      </c>
      <c r="H11" s="166">
        <f t="shared" si="1"/>
        <v>370599</v>
      </c>
      <c r="I11" s="166">
        <f t="shared" si="1"/>
        <v>50546</v>
      </c>
      <c r="J11" s="166">
        <f t="shared" si="1"/>
        <v>17586</v>
      </c>
      <c r="K11" s="166">
        <f t="shared" si="1"/>
        <v>5898</v>
      </c>
      <c r="L11" s="166">
        <f t="shared" si="1"/>
        <v>68</v>
      </c>
      <c r="M11" s="166">
        <f t="shared" si="1"/>
        <v>188</v>
      </c>
      <c r="N11" s="166">
        <f t="shared" si="1"/>
        <v>60</v>
      </c>
      <c r="O11" s="166">
        <f t="shared" si="1"/>
        <v>56</v>
      </c>
      <c r="P11" s="166">
        <f t="shared" si="1"/>
        <v>104</v>
      </c>
      <c r="Q11" s="166">
        <f t="shared" si="1"/>
        <v>81</v>
      </c>
      <c r="R11" s="166">
        <f t="shared" si="1"/>
        <v>483</v>
      </c>
      <c r="S11" s="166">
        <f t="shared" si="1"/>
        <v>310</v>
      </c>
      <c r="T11" s="166">
        <f t="shared" si="1"/>
        <v>78</v>
      </c>
      <c r="U11" s="166">
        <f t="shared" si="1"/>
        <v>8</v>
      </c>
      <c r="V11" s="166">
        <f t="shared" si="1"/>
        <v>2</v>
      </c>
      <c r="W11" s="166">
        <f t="shared" si="1"/>
        <v>16</v>
      </c>
      <c r="X11" s="166">
        <f t="shared" si="1"/>
        <v>1523</v>
      </c>
      <c r="Y11" s="166">
        <f t="shared" si="1"/>
        <v>388</v>
      </c>
      <c r="Z11" s="166">
        <f t="shared" si="1"/>
        <v>231</v>
      </c>
      <c r="AA11" s="166">
        <f t="shared" si="1"/>
        <v>65</v>
      </c>
      <c r="AB11" s="166">
        <f t="shared" si="1"/>
        <v>25</v>
      </c>
      <c r="AC11" s="166">
        <f t="shared" si="1"/>
        <v>31</v>
      </c>
      <c r="AD11" s="166">
        <f t="shared" si="1"/>
        <v>872</v>
      </c>
      <c r="AE11" s="166">
        <f t="shared" si="1"/>
        <v>1070</v>
      </c>
    </row>
    <row r="12" spans="2:58" s="57" customFormat="1" ht="30">
      <c r="B12" s="671" t="s">
        <v>1104</v>
      </c>
      <c r="C12" s="672">
        <f>SUM(C13:C14)</f>
        <v>1860486</v>
      </c>
      <c r="D12" s="672">
        <f t="shared" ref="D12:AE12" si="2">SUM(D13:D14)</f>
        <v>1804454</v>
      </c>
      <c r="E12" s="672">
        <f t="shared" si="2"/>
        <v>1029806</v>
      </c>
      <c r="F12" s="672">
        <f t="shared" si="2"/>
        <v>774648</v>
      </c>
      <c r="G12" s="672">
        <f t="shared" si="2"/>
        <v>4397</v>
      </c>
      <c r="H12" s="672">
        <f t="shared" si="2"/>
        <v>49219</v>
      </c>
      <c r="I12" s="672">
        <f t="shared" si="2"/>
        <v>273</v>
      </c>
      <c r="J12" s="672">
        <f t="shared" si="2"/>
        <v>395</v>
      </c>
      <c r="K12" s="672">
        <f t="shared" si="2"/>
        <v>363</v>
      </c>
      <c r="L12" s="672">
        <f t="shared" si="2"/>
        <v>18</v>
      </c>
      <c r="M12" s="672">
        <f t="shared" si="2"/>
        <v>94</v>
      </c>
      <c r="N12" s="672">
        <f t="shared" si="2"/>
        <v>24</v>
      </c>
      <c r="O12" s="672">
        <f t="shared" si="2"/>
        <v>24</v>
      </c>
      <c r="P12" s="672">
        <f t="shared" si="2"/>
        <v>12</v>
      </c>
      <c r="Q12" s="672">
        <f t="shared" si="2"/>
        <v>7</v>
      </c>
      <c r="R12" s="672">
        <f t="shared" si="2"/>
        <v>34</v>
      </c>
      <c r="S12" s="672">
        <f t="shared" si="2"/>
        <v>10</v>
      </c>
      <c r="T12" s="672">
        <f t="shared" si="2"/>
        <v>10</v>
      </c>
      <c r="U12" s="672">
        <f t="shared" si="2"/>
        <v>2</v>
      </c>
      <c r="V12" s="672">
        <f t="shared" si="2"/>
        <v>1</v>
      </c>
      <c r="W12" s="672">
        <f t="shared" si="2"/>
        <v>2</v>
      </c>
      <c r="X12" s="672">
        <f t="shared" si="2"/>
        <v>485</v>
      </c>
      <c r="Y12" s="672">
        <f t="shared" si="2"/>
        <v>191</v>
      </c>
      <c r="Z12" s="672">
        <f t="shared" si="2"/>
        <v>125</v>
      </c>
      <c r="AA12" s="672">
        <f t="shared" si="2"/>
        <v>15</v>
      </c>
      <c r="AB12" s="672">
        <f t="shared" si="2"/>
        <v>11</v>
      </c>
      <c r="AC12" s="672">
        <f t="shared" si="2"/>
        <v>6</v>
      </c>
      <c r="AD12" s="672">
        <f t="shared" si="2"/>
        <v>9</v>
      </c>
      <c r="AE12" s="672">
        <f t="shared" si="2"/>
        <v>305</v>
      </c>
    </row>
    <row r="13" spans="2:58" s="58" customFormat="1">
      <c r="B13" s="673" t="s">
        <v>971</v>
      </c>
      <c r="C13" s="568">
        <f t="shared" si="0"/>
        <v>1127143</v>
      </c>
      <c r="D13" s="593">
        <f t="shared" ref="D13:D39" si="3">SUM(E13:F13)</f>
        <v>1080927</v>
      </c>
      <c r="E13" s="568">
        <v>1015200</v>
      </c>
      <c r="F13" s="568">
        <v>65727</v>
      </c>
      <c r="G13" s="568">
        <v>3374</v>
      </c>
      <c r="H13" s="568">
        <v>41292</v>
      </c>
      <c r="I13" s="568">
        <v>250</v>
      </c>
      <c r="J13" s="568">
        <v>356</v>
      </c>
      <c r="K13" s="568">
        <v>334</v>
      </c>
      <c r="L13" s="568">
        <v>12</v>
      </c>
      <c r="M13" s="568">
        <v>38</v>
      </c>
      <c r="N13" s="568">
        <v>14</v>
      </c>
      <c r="O13" s="568">
        <v>16</v>
      </c>
      <c r="P13" s="568">
        <v>9</v>
      </c>
      <c r="Q13" s="568">
        <v>6</v>
      </c>
      <c r="R13" s="568">
        <v>16</v>
      </c>
      <c r="S13" s="568">
        <v>7</v>
      </c>
      <c r="T13" s="568">
        <v>8</v>
      </c>
      <c r="U13" s="568">
        <v>2</v>
      </c>
      <c r="V13" s="568" t="s">
        <v>1029</v>
      </c>
      <c r="W13" s="568">
        <v>2</v>
      </c>
      <c r="X13" s="568">
        <v>119</v>
      </c>
      <c r="Y13" s="568">
        <v>91</v>
      </c>
      <c r="Z13" s="568">
        <v>48</v>
      </c>
      <c r="AA13" s="568">
        <v>6</v>
      </c>
      <c r="AB13" s="568">
        <v>7</v>
      </c>
      <c r="AC13" s="568">
        <v>3</v>
      </c>
      <c r="AD13" s="568">
        <v>5</v>
      </c>
      <c r="AE13" s="568">
        <v>201</v>
      </c>
    </row>
    <row r="14" spans="2:58" s="58" customFormat="1">
      <c r="B14" s="673" t="s">
        <v>972</v>
      </c>
      <c r="C14" s="568">
        <f t="shared" si="0"/>
        <v>733343</v>
      </c>
      <c r="D14" s="593">
        <f t="shared" si="3"/>
        <v>723527</v>
      </c>
      <c r="E14" s="568">
        <v>14606</v>
      </c>
      <c r="F14" s="568">
        <v>708921</v>
      </c>
      <c r="G14" s="568">
        <v>1023</v>
      </c>
      <c r="H14" s="568">
        <v>7927</v>
      </c>
      <c r="I14" s="568">
        <v>23</v>
      </c>
      <c r="J14" s="568">
        <v>39</v>
      </c>
      <c r="K14" s="568">
        <v>29</v>
      </c>
      <c r="L14" s="568">
        <v>6</v>
      </c>
      <c r="M14" s="568">
        <v>56</v>
      </c>
      <c r="N14" s="568">
        <v>10</v>
      </c>
      <c r="O14" s="568">
        <v>8</v>
      </c>
      <c r="P14" s="568">
        <v>3</v>
      </c>
      <c r="Q14" s="568">
        <v>1</v>
      </c>
      <c r="R14" s="568">
        <v>18</v>
      </c>
      <c r="S14" s="568">
        <v>3</v>
      </c>
      <c r="T14" s="568">
        <v>2</v>
      </c>
      <c r="U14" s="568" t="s">
        <v>1029</v>
      </c>
      <c r="V14" s="568">
        <v>1</v>
      </c>
      <c r="W14" s="568" t="s">
        <v>1029</v>
      </c>
      <c r="X14" s="568">
        <v>366</v>
      </c>
      <c r="Y14" s="568">
        <v>100</v>
      </c>
      <c r="Z14" s="568">
        <v>77</v>
      </c>
      <c r="AA14" s="568">
        <v>9</v>
      </c>
      <c r="AB14" s="568">
        <v>4</v>
      </c>
      <c r="AC14" s="568">
        <v>3</v>
      </c>
      <c r="AD14" s="568">
        <v>4</v>
      </c>
      <c r="AE14" s="568">
        <v>104</v>
      </c>
    </row>
    <row r="15" spans="2:58">
      <c r="B15" s="367" t="s">
        <v>973</v>
      </c>
      <c r="C15" s="167">
        <f t="shared" si="0"/>
        <v>70772</v>
      </c>
      <c r="D15" s="237">
        <f t="shared" si="3"/>
        <v>5466</v>
      </c>
      <c r="E15" s="568">
        <v>3848</v>
      </c>
      <c r="F15" s="568">
        <v>1618</v>
      </c>
      <c r="G15" s="167">
        <v>38249</v>
      </c>
      <c r="H15" s="167">
        <v>26863</v>
      </c>
      <c r="I15" s="167">
        <v>38</v>
      </c>
      <c r="J15" s="167">
        <v>54</v>
      </c>
      <c r="K15" s="167">
        <v>47</v>
      </c>
      <c r="L15" s="167">
        <v>1</v>
      </c>
      <c r="M15" s="167">
        <v>1</v>
      </c>
      <c r="N15" s="167">
        <v>2</v>
      </c>
      <c r="O15" s="167" t="s">
        <v>1029</v>
      </c>
      <c r="P15" s="167">
        <v>1</v>
      </c>
      <c r="Q15" s="167">
        <v>1</v>
      </c>
      <c r="R15" s="167">
        <v>2</v>
      </c>
      <c r="S15" s="167" t="s">
        <v>1029</v>
      </c>
      <c r="T15" s="167" t="s">
        <v>1029</v>
      </c>
      <c r="U15" s="167" t="s">
        <v>1029</v>
      </c>
      <c r="V15" s="167" t="s">
        <v>1029</v>
      </c>
      <c r="W15" s="167" t="s">
        <v>1029</v>
      </c>
      <c r="X15" s="167">
        <v>29</v>
      </c>
      <c r="Y15" s="167">
        <v>2</v>
      </c>
      <c r="Z15" s="167" t="s">
        <v>1029</v>
      </c>
      <c r="AA15" s="167" t="s">
        <v>1029</v>
      </c>
      <c r="AB15" s="167">
        <v>2</v>
      </c>
      <c r="AC15" s="167" t="s">
        <v>1029</v>
      </c>
      <c r="AD15" s="167">
        <v>2</v>
      </c>
      <c r="AE15" s="167">
        <v>12</v>
      </c>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row>
    <row r="16" spans="2:58">
      <c r="B16" s="368" t="s">
        <v>974</v>
      </c>
      <c r="C16" s="167">
        <f t="shared" si="0"/>
        <v>273220</v>
      </c>
      <c r="D16" s="237">
        <f t="shared" si="3"/>
        <v>19474</v>
      </c>
      <c r="E16" s="568">
        <v>12545</v>
      </c>
      <c r="F16" s="568">
        <v>6929</v>
      </c>
      <c r="G16" s="167">
        <v>5075</v>
      </c>
      <c r="H16" s="167">
        <v>247002</v>
      </c>
      <c r="I16" s="167">
        <v>875</v>
      </c>
      <c r="J16" s="167">
        <v>361</v>
      </c>
      <c r="K16" s="167">
        <v>35</v>
      </c>
      <c r="L16" s="167">
        <v>12</v>
      </c>
      <c r="M16" s="167">
        <v>19</v>
      </c>
      <c r="N16" s="167">
        <v>15</v>
      </c>
      <c r="O16" s="167">
        <v>7</v>
      </c>
      <c r="P16" s="167">
        <v>9</v>
      </c>
      <c r="Q16" s="167">
        <v>8</v>
      </c>
      <c r="R16" s="167">
        <v>8</v>
      </c>
      <c r="S16" s="167">
        <v>4</v>
      </c>
      <c r="T16" s="167">
        <v>4</v>
      </c>
      <c r="U16" s="167" t="s">
        <v>1029</v>
      </c>
      <c r="V16" s="167" t="s">
        <v>1029</v>
      </c>
      <c r="W16" s="167">
        <v>2</v>
      </c>
      <c r="X16" s="167">
        <v>180</v>
      </c>
      <c r="Y16" s="167">
        <v>21</v>
      </c>
      <c r="Z16" s="167">
        <v>19</v>
      </c>
      <c r="AA16" s="167" t="s">
        <v>1029</v>
      </c>
      <c r="AB16" s="167">
        <v>1</v>
      </c>
      <c r="AC16" s="167">
        <v>3</v>
      </c>
      <c r="AD16" s="167">
        <v>11</v>
      </c>
      <c r="AE16" s="167">
        <v>75</v>
      </c>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row>
    <row r="17" spans="2:58">
      <c r="B17" s="368" t="s">
        <v>975</v>
      </c>
      <c r="C17" s="167">
        <f t="shared" si="0"/>
        <v>85143</v>
      </c>
      <c r="D17" s="237">
        <f t="shared" si="3"/>
        <v>968</v>
      </c>
      <c r="E17" s="568">
        <v>670</v>
      </c>
      <c r="F17" s="568">
        <v>298</v>
      </c>
      <c r="G17" s="167">
        <v>68</v>
      </c>
      <c r="H17" s="167">
        <v>34712</v>
      </c>
      <c r="I17" s="167">
        <v>48970</v>
      </c>
      <c r="J17" s="167">
        <v>353</v>
      </c>
      <c r="K17" s="167">
        <v>1</v>
      </c>
      <c r="L17" s="167">
        <v>1</v>
      </c>
      <c r="M17" s="167">
        <v>2</v>
      </c>
      <c r="N17" s="167">
        <v>1</v>
      </c>
      <c r="O17" s="167" t="s">
        <v>1029</v>
      </c>
      <c r="P17" s="167">
        <v>2</v>
      </c>
      <c r="Q17" s="167">
        <v>1</v>
      </c>
      <c r="R17" s="167">
        <v>30</v>
      </c>
      <c r="S17" s="167" t="s">
        <v>1029</v>
      </c>
      <c r="T17" s="167">
        <v>1</v>
      </c>
      <c r="U17" s="167" t="s">
        <v>1029</v>
      </c>
      <c r="V17" s="167" t="s">
        <v>1029</v>
      </c>
      <c r="W17" s="167" t="s">
        <v>1029</v>
      </c>
      <c r="X17" s="167">
        <v>4</v>
      </c>
      <c r="Y17" s="167" t="s">
        <v>1029</v>
      </c>
      <c r="Z17" s="167">
        <v>2</v>
      </c>
      <c r="AA17" s="167" t="s">
        <v>1029</v>
      </c>
      <c r="AB17" s="167" t="s">
        <v>1029</v>
      </c>
      <c r="AC17" s="167">
        <v>1</v>
      </c>
      <c r="AD17" s="167" t="s">
        <v>1029</v>
      </c>
      <c r="AE17" s="167">
        <v>26</v>
      </c>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row>
    <row r="18" spans="2:58">
      <c r="B18" s="368" t="s">
        <v>976</v>
      </c>
      <c r="C18" s="167">
        <f t="shared" si="0"/>
        <v>28366</v>
      </c>
      <c r="D18" s="237">
        <f t="shared" si="3"/>
        <v>1607</v>
      </c>
      <c r="E18" s="568">
        <v>1149</v>
      </c>
      <c r="F18" s="568">
        <v>458</v>
      </c>
      <c r="G18" s="167">
        <v>54</v>
      </c>
      <c r="H18" s="167">
        <v>10029</v>
      </c>
      <c r="I18" s="167">
        <v>322</v>
      </c>
      <c r="J18" s="167">
        <v>16325</v>
      </c>
      <c r="K18" s="167">
        <v>15</v>
      </c>
      <c r="L18" s="167">
        <v>2</v>
      </c>
      <c r="M18" s="167">
        <v>4</v>
      </c>
      <c r="N18" s="167" t="s">
        <v>1029</v>
      </c>
      <c r="O18" s="167" t="s">
        <v>1029</v>
      </c>
      <c r="P18" s="167">
        <v>1</v>
      </c>
      <c r="Q18" s="167" t="s">
        <v>1029</v>
      </c>
      <c r="R18" s="167">
        <v>1</v>
      </c>
      <c r="S18" s="167" t="s">
        <v>1029</v>
      </c>
      <c r="T18" s="167" t="s">
        <v>1029</v>
      </c>
      <c r="U18" s="167" t="s">
        <v>1029</v>
      </c>
      <c r="V18" s="167" t="s">
        <v>1029</v>
      </c>
      <c r="W18" s="167" t="s">
        <v>1029</v>
      </c>
      <c r="X18" s="167" t="s">
        <v>1029</v>
      </c>
      <c r="Y18" s="167" t="s">
        <v>1029</v>
      </c>
      <c r="Z18" s="167">
        <v>1</v>
      </c>
      <c r="AA18" s="167" t="s">
        <v>1029</v>
      </c>
      <c r="AB18" s="167" t="s">
        <v>1029</v>
      </c>
      <c r="AC18" s="167" t="s">
        <v>1029</v>
      </c>
      <c r="AD18" s="167" t="s">
        <v>1029</v>
      </c>
      <c r="AE18" s="167">
        <v>5</v>
      </c>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row>
    <row r="19" spans="2:58">
      <c r="B19" s="368" t="s">
        <v>1090</v>
      </c>
      <c r="C19" s="167">
        <f t="shared" si="0"/>
        <v>7243</v>
      </c>
      <c r="D19" s="237">
        <f t="shared" si="3"/>
        <v>801</v>
      </c>
      <c r="E19" s="568">
        <v>692</v>
      </c>
      <c r="F19" s="568">
        <v>109</v>
      </c>
      <c r="G19" s="167">
        <v>77</v>
      </c>
      <c r="H19" s="167">
        <v>813</v>
      </c>
      <c r="I19" s="167">
        <v>27</v>
      </c>
      <c r="J19" s="167">
        <v>84</v>
      </c>
      <c r="K19" s="167">
        <v>5428</v>
      </c>
      <c r="L19" s="167">
        <v>7</v>
      </c>
      <c r="M19" s="167" t="s">
        <v>1029</v>
      </c>
      <c r="N19" s="167" t="s">
        <v>1029</v>
      </c>
      <c r="O19" s="167">
        <v>2</v>
      </c>
      <c r="P19" s="167" t="s">
        <v>1029</v>
      </c>
      <c r="Q19" s="167" t="s">
        <v>1029</v>
      </c>
      <c r="R19" s="167" t="s">
        <v>1029</v>
      </c>
      <c r="S19" s="167" t="s">
        <v>1029</v>
      </c>
      <c r="T19" s="167" t="s">
        <v>1029</v>
      </c>
      <c r="U19" s="167" t="s">
        <v>1029</v>
      </c>
      <c r="V19" s="167" t="s">
        <v>1029</v>
      </c>
      <c r="W19" s="167" t="s">
        <v>1029</v>
      </c>
      <c r="X19" s="167">
        <v>1</v>
      </c>
      <c r="Y19" s="167" t="s">
        <v>1029</v>
      </c>
      <c r="Z19" s="167" t="s">
        <v>1029</v>
      </c>
      <c r="AA19" s="167" t="s">
        <v>1029</v>
      </c>
      <c r="AB19" s="167" t="s">
        <v>1029</v>
      </c>
      <c r="AC19" s="167" t="s">
        <v>1029</v>
      </c>
      <c r="AD19" s="167" t="s">
        <v>1029</v>
      </c>
      <c r="AE19" s="167">
        <v>3</v>
      </c>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row>
    <row r="20" spans="2:58">
      <c r="B20" s="368" t="s">
        <v>977</v>
      </c>
      <c r="C20" s="167">
        <f t="shared" si="0"/>
        <v>420</v>
      </c>
      <c r="D20" s="237">
        <f t="shared" si="3"/>
        <v>75</v>
      </c>
      <c r="E20" s="568">
        <v>60</v>
      </c>
      <c r="F20" s="568">
        <v>15</v>
      </c>
      <c r="G20" s="167">
        <v>9</v>
      </c>
      <c r="H20" s="167">
        <v>291</v>
      </c>
      <c r="I20" s="167">
        <v>3</v>
      </c>
      <c r="J20" s="167">
        <v>7</v>
      </c>
      <c r="K20" s="167">
        <v>6</v>
      </c>
      <c r="L20" s="167">
        <v>26</v>
      </c>
      <c r="M20" s="167" t="s">
        <v>1029</v>
      </c>
      <c r="N20" s="167" t="s">
        <v>1029</v>
      </c>
      <c r="O20" s="167" t="s">
        <v>1029</v>
      </c>
      <c r="P20" s="167" t="s">
        <v>1029</v>
      </c>
      <c r="Q20" s="167" t="s">
        <v>1029</v>
      </c>
      <c r="R20" s="167" t="s">
        <v>1029</v>
      </c>
      <c r="S20" s="167" t="s">
        <v>1029</v>
      </c>
      <c r="T20" s="167" t="s">
        <v>1029</v>
      </c>
      <c r="U20" s="167" t="s">
        <v>1029</v>
      </c>
      <c r="V20" s="167" t="s">
        <v>1029</v>
      </c>
      <c r="W20" s="167" t="s">
        <v>1029</v>
      </c>
      <c r="X20" s="167">
        <v>3</v>
      </c>
      <c r="Y20" s="167" t="s">
        <v>1029</v>
      </c>
      <c r="Z20" s="167" t="s">
        <v>1029</v>
      </c>
      <c r="AA20" s="167" t="s">
        <v>1029</v>
      </c>
      <c r="AB20" s="167" t="s">
        <v>1029</v>
      </c>
      <c r="AC20" s="167" t="s">
        <v>1029</v>
      </c>
      <c r="AD20" s="167" t="s">
        <v>1029</v>
      </c>
      <c r="AE20" s="167" t="s">
        <v>1029</v>
      </c>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row>
    <row r="21" spans="2:58">
      <c r="B21" s="368" t="s">
        <v>978</v>
      </c>
      <c r="C21" s="167">
        <f t="shared" si="0"/>
        <v>172</v>
      </c>
      <c r="D21" s="237">
        <f t="shared" si="3"/>
        <v>51</v>
      </c>
      <c r="E21" s="568">
        <v>27</v>
      </c>
      <c r="F21" s="568">
        <v>24</v>
      </c>
      <c r="G21" s="167">
        <v>1</v>
      </c>
      <c r="H21" s="167">
        <v>38</v>
      </c>
      <c r="I21" s="167">
        <v>1</v>
      </c>
      <c r="J21" s="167" t="s">
        <v>1029</v>
      </c>
      <c r="K21" s="167" t="s">
        <v>1029</v>
      </c>
      <c r="L21" s="167" t="s">
        <v>1029</v>
      </c>
      <c r="M21" s="167">
        <v>63</v>
      </c>
      <c r="N21" s="167">
        <v>1</v>
      </c>
      <c r="O21" s="167" t="s">
        <v>1029</v>
      </c>
      <c r="P21" s="167" t="s">
        <v>1029</v>
      </c>
      <c r="Q21" s="167" t="s">
        <v>1029</v>
      </c>
      <c r="R21" s="167">
        <v>1</v>
      </c>
      <c r="S21" s="167" t="s">
        <v>1029</v>
      </c>
      <c r="T21" s="167" t="s">
        <v>1029</v>
      </c>
      <c r="U21" s="167" t="s">
        <v>1029</v>
      </c>
      <c r="V21" s="167" t="s">
        <v>1029</v>
      </c>
      <c r="W21" s="167" t="s">
        <v>1029</v>
      </c>
      <c r="X21" s="167">
        <v>15</v>
      </c>
      <c r="Y21" s="167" t="s">
        <v>1029</v>
      </c>
      <c r="Z21" s="167" t="s">
        <v>1029</v>
      </c>
      <c r="AA21" s="167" t="s">
        <v>1029</v>
      </c>
      <c r="AB21" s="167">
        <v>1</v>
      </c>
      <c r="AC21" s="167" t="s">
        <v>1029</v>
      </c>
      <c r="AD21" s="167" t="s">
        <v>1029</v>
      </c>
      <c r="AE21" s="167" t="s">
        <v>1029</v>
      </c>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row>
    <row r="22" spans="2:58">
      <c r="B22" s="368" t="s">
        <v>979</v>
      </c>
      <c r="C22" s="167">
        <f t="shared" si="0"/>
        <v>145</v>
      </c>
      <c r="D22" s="237">
        <f t="shared" si="3"/>
        <v>37</v>
      </c>
      <c r="E22" s="568">
        <v>24</v>
      </c>
      <c r="F22" s="568">
        <v>13</v>
      </c>
      <c r="G22" s="167">
        <v>4</v>
      </c>
      <c r="H22" s="167">
        <v>79</v>
      </c>
      <c r="I22" s="167">
        <v>1</v>
      </c>
      <c r="J22" s="167" t="s">
        <v>1029</v>
      </c>
      <c r="K22" s="167" t="s">
        <v>1029</v>
      </c>
      <c r="L22" s="167">
        <v>1</v>
      </c>
      <c r="M22" s="167">
        <v>1</v>
      </c>
      <c r="N22" s="167">
        <v>16</v>
      </c>
      <c r="O22" s="167" t="s">
        <v>1029</v>
      </c>
      <c r="P22" s="167" t="s">
        <v>1029</v>
      </c>
      <c r="Q22" s="167" t="s">
        <v>1029</v>
      </c>
      <c r="R22" s="167" t="s">
        <v>1029</v>
      </c>
      <c r="S22" s="167" t="s">
        <v>1029</v>
      </c>
      <c r="T22" s="167" t="s">
        <v>1029</v>
      </c>
      <c r="U22" s="167" t="s">
        <v>1029</v>
      </c>
      <c r="V22" s="167" t="s">
        <v>1029</v>
      </c>
      <c r="W22" s="167" t="s">
        <v>1029</v>
      </c>
      <c r="X22" s="167">
        <v>4</v>
      </c>
      <c r="Y22" s="167" t="s">
        <v>1029</v>
      </c>
      <c r="Z22" s="167" t="s">
        <v>1029</v>
      </c>
      <c r="AA22" s="167" t="s">
        <v>1029</v>
      </c>
      <c r="AB22" s="167" t="s">
        <v>1029</v>
      </c>
      <c r="AC22" s="167" t="s">
        <v>1029</v>
      </c>
      <c r="AD22" s="167">
        <v>2</v>
      </c>
      <c r="AE22" s="167" t="s">
        <v>1029</v>
      </c>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row>
    <row r="23" spans="2:58">
      <c r="B23" s="368" t="s">
        <v>980</v>
      </c>
      <c r="C23" s="167">
        <f t="shared" si="0"/>
        <v>71</v>
      </c>
      <c r="D23" s="237">
        <f t="shared" si="3"/>
        <v>22</v>
      </c>
      <c r="E23" s="568">
        <v>6</v>
      </c>
      <c r="F23" s="568">
        <v>16</v>
      </c>
      <c r="G23" s="167">
        <v>4</v>
      </c>
      <c r="H23" s="167">
        <v>22</v>
      </c>
      <c r="I23" s="167">
        <v>1</v>
      </c>
      <c r="J23" s="167" t="s">
        <v>1029</v>
      </c>
      <c r="K23" s="167">
        <v>1</v>
      </c>
      <c r="L23" s="167" t="s">
        <v>1029</v>
      </c>
      <c r="M23" s="167" t="s">
        <v>1029</v>
      </c>
      <c r="N23" s="167" t="s">
        <v>1029</v>
      </c>
      <c r="O23" s="167">
        <v>20</v>
      </c>
      <c r="P23" s="167">
        <v>1</v>
      </c>
      <c r="Q23" s="167" t="s">
        <v>1029</v>
      </c>
      <c r="R23" s="167" t="s">
        <v>1029</v>
      </c>
      <c r="S23" s="167" t="s">
        <v>1029</v>
      </c>
      <c r="T23" s="167" t="s">
        <v>1029</v>
      </c>
      <c r="U23" s="167" t="s">
        <v>1029</v>
      </c>
      <c r="V23" s="167" t="s">
        <v>1029</v>
      </c>
      <c r="W23" s="167" t="s">
        <v>1029</v>
      </c>
      <c r="X23" s="167" t="s">
        <v>1029</v>
      </c>
      <c r="Y23" s="167" t="s">
        <v>1029</v>
      </c>
      <c r="Z23" s="167" t="s">
        <v>1029</v>
      </c>
      <c r="AA23" s="167" t="s">
        <v>1029</v>
      </c>
      <c r="AB23" s="167" t="s">
        <v>1029</v>
      </c>
      <c r="AC23" s="167" t="s">
        <v>1029</v>
      </c>
      <c r="AD23" s="167" t="s">
        <v>1029</v>
      </c>
      <c r="AE23" s="167" t="s">
        <v>1029</v>
      </c>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row>
    <row r="24" spans="2:58">
      <c r="B24" s="368" t="s">
        <v>981</v>
      </c>
      <c r="C24" s="167">
        <f t="shared" si="0"/>
        <v>401</v>
      </c>
      <c r="D24" s="237">
        <f t="shared" si="3"/>
        <v>51</v>
      </c>
      <c r="E24" s="568">
        <v>32</v>
      </c>
      <c r="F24" s="568">
        <v>19</v>
      </c>
      <c r="G24" s="167">
        <v>6</v>
      </c>
      <c r="H24" s="167">
        <v>260</v>
      </c>
      <c r="I24" s="167">
        <v>1</v>
      </c>
      <c r="J24" s="167">
        <v>2</v>
      </c>
      <c r="K24" s="167" t="s">
        <v>1029</v>
      </c>
      <c r="L24" s="167" t="s">
        <v>1029</v>
      </c>
      <c r="M24" s="167" t="s">
        <v>1029</v>
      </c>
      <c r="N24" s="167" t="s">
        <v>1029</v>
      </c>
      <c r="O24" s="167">
        <v>3</v>
      </c>
      <c r="P24" s="167">
        <v>76</v>
      </c>
      <c r="Q24" s="167">
        <v>1</v>
      </c>
      <c r="R24" s="167" t="s">
        <v>1029</v>
      </c>
      <c r="S24" s="167" t="s">
        <v>1029</v>
      </c>
      <c r="T24" s="167" t="s">
        <v>1029</v>
      </c>
      <c r="U24" s="167" t="s">
        <v>1029</v>
      </c>
      <c r="V24" s="167" t="s">
        <v>1029</v>
      </c>
      <c r="W24" s="167" t="s">
        <v>1029</v>
      </c>
      <c r="X24" s="167" t="s">
        <v>1029</v>
      </c>
      <c r="Y24" s="167" t="s">
        <v>1029</v>
      </c>
      <c r="Z24" s="167" t="s">
        <v>1029</v>
      </c>
      <c r="AA24" s="167" t="s">
        <v>1029</v>
      </c>
      <c r="AB24" s="167" t="s">
        <v>1029</v>
      </c>
      <c r="AC24" s="167" t="s">
        <v>1029</v>
      </c>
      <c r="AD24" s="167" t="s">
        <v>1029</v>
      </c>
      <c r="AE24" s="167">
        <v>1</v>
      </c>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row>
    <row r="25" spans="2:58">
      <c r="B25" s="368" t="s">
        <v>982</v>
      </c>
      <c r="C25" s="167">
        <f t="shared" si="0"/>
        <v>374</v>
      </c>
      <c r="D25" s="237">
        <f t="shared" si="3"/>
        <v>36</v>
      </c>
      <c r="E25" s="568">
        <v>28</v>
      </c>
      <c r="F25" s="568">
        <v>8</v>
      </c>
      <c r="G25" s="167">
        <v>17</v>
      </c>
      <c r="H25" s="167">
        <v>250</v>
      </c>
      <c r="I25" s="167">
        <v>5</v>
      </c>
      <c r="J25" s="167" t="s">
        <v>1029</v>
      </c>
      <c r="K25" s="167" t="s">
        <v>1029</v>
      </c>
      <c r="L25" s="167" t="s">
        <v>1029</v>
      </c>
      <c r="M25" s="167" t="s">
        <v>1029</v>
      </c>
      <c r="N25" s="167" t="s">
        <v>1029</v>
      </c>
      <c r="O25" s="167" t="s">
        <v>1029</v>
      </c>
      <c r="P25" s="167" t="s">
        <v>1029</v>
      </c>
      <c r="Q25" s="167">
        <v>63</v>
      </c>
      <c r="R25" s="167">
        <v>1</v>
      </c>
      <c r="S25" s="167" t="s">
        <v>1029</v>
      </c>
      <c r="T25" s="167" t="s">
        <v>1029</v>
      </c>
      <c r="U25" s="167" t="s">
        <v>1029</v>
      </c>
      <c r="V25" s="167" t="s">
        <v>1029</v>
      </c>
      <c r="W25" s="167" t="s">
        <v>1029</v>
      </c>
      <c r="X25" s="167">
        <v>1</v>
      </c>
      <c r="Y25" s="167" t="s">
        <v>1029</v>
      </c>
      <c r="Z25" s="167" t="s">
        <v>1029</v>
      </c>
      <c r="AA25" s="167" t="s">
        <v>1029</v>
      </c>
      <c r="AB25" s="167" t="s">
        <v>1029</v>
      </c>
      <c r="AC25" s="167" t="s">
        <v>1029</v>
      </c>
      <c r="AD25" s="167" t="s">
        <v>1029</v>
      </c>
      <c r="AE25" s="167">
        <v>1</v>
      </c>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row>
    <row r="26" spans="2:58">
      <c r="B26" s="368" t="s">
        <v>983</v>
      </c>
      <c r="C26" s="167">
        <f t="shared" si="0"/>
        <v>659</v>
      </c>
      <c r="D26" s="237">
        <f t="shared" si="3"/>
        <v>102</v>
      </c>
      <c r="E26" s="568">
        <v>31</v>
      </c>
      <c r="F26" s="568">
        <v>71</v>
      </c>
      <c r="G26" s="167" t="s">
        <v>1029</v>
      </c>
      <c r="H26" s="167">
        <v>117</v>
      </c>
      <c r="I26" s="167">
        <v>15</v>
      </c>
      <c r="J26" s="167">
        <v>2</v>
      </c>
      <c r="K26" s="167" t="s">
        <v>1029</v>
      </c>
      <c r="L26" s="167" t="s">
        <v>1029</v>
      </c>
      <c r="M26" s="167">
        <v>3</v>
      </c>
      <c r="N26" s="167" t="s">
        <v>1029</v>
      </c>
      <c r="O26" s="167" t="s">
        <v>1029</v>
      </c>
      <c r="P26" s="167" t="s">
        <v>1029</v>
      </c>
      <c r="Q26" s="167" t="s">
        <v>1029</v>
      </c>
      <c r="R26" s="167">
        <v>397</v>
      </c>
      <c r="S26" s="167">
        <v>2</v>
      </c>
      <c r="T26" s="167" t="s">
        <v>1029</v>
      </c>
      <c r="U26" s="167" t="s">
        <v>1029</v>
      </c>
      <c r="V26" s="167" t="s">
        <v>1029</v>
      </c>
      <c r="W26" s="167" t="s">
        <v>1029</v>
      </c>
      <c r="X26" s="167">
        <v>21</v>
      </c>
      <c r="Y26" s="167" t="s">
        <v>1029</v>
      </c>
      <c r="Z26" s="167" t="s">
        <v>1029</v>
      </c>
      <c r="AA26" s="167" t="s">
        <v>1029</v>
      </c>
      <c r="AB26" s="167" t="s">
        <v>1029</v>
      </c>
      <c r="AC26" s="167" t="s">
        <v>1029</v>
      </c>
      <c r="AD26" s="167" t="s">
        <v>1029</v>
      </c>
      <c r="AE26" s="167" t="s">
        <v>1029</v>
      </c>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row>
    <row r="27" spans="2:58">
      <c r="B27" s="368" t="s">
        <v>984</v>
      </c>
      <c r="C27" s="167">
        <f t="shared" si="0"/>
        <v>605</v>
      </c>
      <c r="D27" s="237">
        <f t="shared" si="3"/>
        <v>125</v>
      </c>
      <c r="E27" s="568">
        <v>34</v>
      </c>
      <c r="F27" s="568">
        <v>91</v>
      </c>
      <c r="G27" s="167">
        <v>1</v>
      </c>
      <c r="H27" s="167">
        <v>102</v>
      </c>
      <c r="I27" s="167" t="s">
        <v>1029</v>
      </c>
      <c r="J27" s="167" t="s">
        <v>1029</v>
      </c>
      <c r="K27" s="167" t="s">
        <v>1029</v>
      </c>
      <c r="L27" s="167" t="s">
        <v>1029</v>
      </c>
      <c r="M27" s="167" t="s">
        <v>1029</v>
      </c>
      <c r="N27" s="167" t="s">
        <v>1029</v>
      </c>
      <c r="O27" s="167" t="s">
        <v>1029</v>
      </c>
      <c r="P27" s="167" t="s">
        <v>1029</v>
      </c>
      <c r="Q27" s="167" t="s">
        <v>1029</v>
      </c>
      <c r="R27" s="167">
        <v>5</v>
      </c>
      <c r="S27" s="167">
        <v>285</v>
      </c>
      <c r="T27" s="167">
        <v>4</v>
      </c>
      <c r="U27" s="167" t="s">
        <v>1029</v>
      </c>
      <c r="V27" s="167" t="s">
        <v>1029</v>
      </c>
      <c r="W27" s="167" t="s">
        <v>1029</v>
      </c>
      <c r="X27" s="167">
        <v>74</v>
      </c>
      <c r="Y27" s="167" t="s">
        <v>1029</v>
      </c>
      <c r="Z27" s="167">
        <v>6</v>
      </c>
      <c r="AA27" s="167" t="s">
        <v>1029</v>
      </c>
      <c r="AB27" s="167" t="s">
        <v>1029</v>
      </c>
      <c r="AC27" s="167" t="s">
        <v>1029</v>
      </c>
      <c r="AD27" s="167">
        <v>3</v>
      </c>
      <c r="AE27" s="167" t="s">
        <v>1029</v>
      </c>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row>
    <row r="28" spans="2:58">
      <c r="B28" s="368" t="s">
        <v>985</v>
      </c>
      <c r="C28" s="167">
        <f t="shared" si="0"/>
        <v>126</v>
      </c>
      <c r="D28" s="237">
        <f t="shared" si="3"/>
        <v>13</v>
      </c>
      <c r="E28" s="568">
        <v>4</v>
      </c>
      <c r="F28" s="568">
        <v>9</v>
      </c>
      <c r="G28" s="167">
        <v>1</v>
      </c>
      <c r="H28" s="167">
        <v>35</v>
      </c>
      <c r="I28" s="167" t="s">
        <v>1029</v>
      </c>
      <c r="J28" s="167" t="s">
        <v>1029</v>
      </c>
      <c r="K28" s="167" t="s">
        <v>1029</v>
      </c>
      <c r="L28" s="167" t="s">
        <v>1029</v>
      </c>
      <c r="M28" s="167" t="s">
        <v>1029</v>
      </c>
      <c r="N28" s="167" t="s">
        <v>1029</v>
      </c>
      <c r="O28" s="167" t="s">
        <v>1029</v>
      </c>
      <c r="P28" s="167" t="s">
        <v>1029</v>
      </c>
      <c r="Q28" s="167" t="s">
        <v>1029</v>
      </c>
      <c r="R28" s="167" t="s">
        <v>1029</v>
      </c>
      <c r="S28" s="167">
        <v>4</v>
      </c>
      <c r="T28" s="167">
        <v>57</v>
      </c>
      <c r="U28" s="167">
        <v>1</v>
      </c>
      <c r="V28" s="167" t="s">
        <v>1029</v>
      </c>
      <c r="W28" s="167" t="s">
        <v>1029</v>
      </c>
      <c r="X28" s="167">
        <v>15</v>
      </c>
      <c r="Y28" s="167" t="s">
        <v>1029</v>
      </c>
      <c r="Z28" s="167" t="s">
        <v>1029</v>
      </c>
      <c r="AA28" s="167" t="s">
        <v>1029</v>
      </c>
      <c r="AB28" s="167" t="s">
        <v>1029</v>
      </c>
      <c r="AC28" s="167" t="s">
        <v>1029</v>
      </c>
      <c r="AD28" s="167" t="s">
        <v>1029</v>
      </c>
      <c r="AE28" s="167" t="s">
        <v>1029</v>
      </c>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row>
    <row r="29" spans="2:58">
      <c r="B29" s="368" t="s">
        <v>986</v>
      </c>
      <c r="C29" s="167">
        <f t="shared" si="0"/>
        <v>31</v>
      </c>
      <c r="D29" s="237">
        <f t="shared" si="3"/>
        <v>9</v>
      </c>
      <c r="E29" s="568">
        <v>7</v>
      </c>
      <c r="F29" s="568">
        <v>2</v>
      </c>
      <c r="G29" s="167" t="s">
        <v>1029</v>
      </c>
      <c r="H29" s="167">
        <v>16</v>
      </c>
      <c r="I29" s="167" t="s">
        <v>1029</v>
      </c>
      <c r="J29" s="167" t="s">
        <v>1029</v>
      </c>
      <c r="K29" s="167" t="s">
        <v>1029</v>
      </c>
      <c r="L29" s="167" t="s">
        <v>1029</v>
      </c>
      <c r="M29" s="167" t="s">
        <v>1029</v>
      </c>
      <c r="N29" s="167" t="s">
        <v>1029</v>
      </c>
      <c r="O29" s="167" t="s">
        <v>1029</v>
      </c>
      <c r="P29" s="167" t="s">
        <v>1029</v>
      </c>
      <c r="Q29" s="167" t="s">
        <v>1029</v>
      </c>
      <c r="R29" s="167" t="s">
        <v>1029</v>
      </c>
      <c r="S29" s="167" t="s">
        <v>1029</v>
      </c>
      <c r="T29" s="167" t="s">
        <v>1029</v>
      </c>
      <c r="U29" s="167">
        <v>3</v>
      </c>
      <c r="V29" s="167" t="s">
        <v>1029</v>
      </c>
      <c r="W29" s="167" t="s">
        <v>1029</v>
      </c>
      <c r="X29" s="167">
        <v>2</v>
      </c>
      <c r="Y29" s="167" t="s">
        <v>1029</v>
      </c>
      <c r="Z29" s="167" t="s">
        <v>1029</v>
      </c>
      <c r="AA29" s="167" t="s">
        <v>1029</v>
      </c>
      <c r="AB29" s="167" t="s">
        <v>1029</v>
      </c>
      <c r="AC29" s="167" t="s">
        <v>1029</v>
      </c>
      <c r="AD29" s="167">
        <v>1</v>
      </c>
      <c r="AE29" s="167" t="s">
        <v>1029</v>
      </c>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row>
    <row r="30" spans="2:58">
      <c r="B30" s="368" t="s">
        <v>987</v>
      </c>
      <c r="C30" s="167">
        <f t="shared" si="0"/>
        <v>86</v>
      </c>
      <c r="D30" s="237">
        <f t="shared" si="3"/>
        <v>7</v>
      </c>
      <c r="E30" s="568">
        <v>3</v>
      </c>
      <c r="F30" s="568">
        <v>4</v>
      </c>
      <c r="G30" s="167">
        <v>1</v>
      </c>
      <c r="H30" s="167">
        <v>76</v>
      </c>
      <c r="I30" s="167">
        <v>2</v>
      </c>
      <c r="J30" s="167" t="s">
        <v>1029</v>
      </c>
      <c r="K30" s="167" t="s">
        <v>1029</v>
      </c>
      <c r="L30" s="167" t="s">
        <v>1029</v>
      </c>
      <c r="M30" s="167" t="s">
        <v>1029</v>
      </c>
      <c r="N30" s="167" t="s">
        <v>1029</v>
      </c>
      <c r="O30" s="167" t="s">
        <v>1029</v>
      </c>
      <c r="P30" s="167" t="s">
        <v>1029</v>
      </c>
      <c r="Q30" s="167" t="s">
        <v>1029</v>
      </c>
      <c r="R30" s="167" t="s">
        <v>1029</v>
      </c>
      <c r="S30" s="167" t="s">
        <v>1029</v>
      </c>
      <c r="T30" s="167" t="s">
        <v>1029</v>
      </c>
      <c r="U30" s="167" t="s">
        <v>1029</v>
      </c>
      <c r="V30" s="167" t="s">
        <v>1029</v>
      </c>
      <c r="W30" s="167" t="s">
        <v>1029</v>
      </c>
      <c r="X30" s="167" t="s">
        <v>1029</v>
      </c>
      <c r="Y30" s="167" t="s">
        <v>1029</v>
      </c>
      <c r="Z30" s="167" t="s">
        <v>1029</v>
      </c>
      <c r="AA30" s="167" t="s">
        <v>1029</v>
      </c>
      <c r="AB30" s="167" t="s">
        <v>1029</v>
      </c>
      <c r="AC30" s="167" t="s">
        <v>1029</v>
      </c>
      <c r="AD30" s="167" t="s">
        <v>1029</v>
      </c>
      <c r="AE30" s="167" t="s">
        <v>1029</v>
      </c>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row>
    <row r="31" spans="2:58">
      <c r="B31" s="368" t="s">
        <v>1345</v>
      </c>
      <c r="C31" s="167">
        <f t="shared" si="0"/>
        <v>93</v>
      </c>
      <c r="D31" s="237">
        <f t="shared" si="3"/>
        <v>18</v>
      </c>
      <c r="E31" s="568">
        <v>9</v>
      </c>
      <c r="F31" s="568">
        <v>9</v>
      </c>
      <c r="G31" s="167" t="s">
        <v>1029</v>
      </c>
      <c r="H31" s="167">
        <v>59</v>
      </c>
      <c r="I31" s="167" t="s">
        <v>1029</v>
      </c>
      <c r="J31" s="167" t="s">
        <v>1029</v>
      </c>
      <c r="K31" s="167" t="s">
        <v>1029</v>
      </c>
      <c r="L31" s="167" t="s">
        <v>1029</v>
      </c>
      <c r="M31" s="167" t="s">
        <v>1029</v>
      </c>
      <c r="N31" s="167" t="s">
        <v>1029</v>
      </c>
      <c r="O31" s="167" t="s">
        <v>1029</v>
      </c>
      <c r="P31" s="167" t="s">
        <v>1029</v>
      </c>
      <c r="Q31" s="167" t="s">
        <v>1029</v>
      </c>
      <c r="R31" s="167" t="s">
        <v>1029</v>
      </c>
      <c r="S31" s="167" t="s">
        <v>1029</v>
      </c>
      <c r="T31" s="167" t="s">
        <v>1029</v>
      </c>
      <c r="U31" s="167" t="s">
        <v>1029</v>
      </c>
      <c r="V31" s="167" t="s">
        <v>1029</v>
      </c>
      <c r="W31" s="167">
        <v>12</v>
      </c>
      <c r="X31" s="167">
        <v>4</v>
      </c>
      <c r="Y31" s="167" t="s">
        <v>1029</v>
      </c>
      <c r="Z31" s="167" t="s">
        <v>1029</v>
      </c>
      <c r="AA31" s="167" t="s">
        <v>1029</v>
      </c>
      <c r="AB31" s="167" t="s">
        <v>1029</v>
      </c>
      <c r="AC31" s="167" t="s">
        <v>1029</v>
      </c>
      <c r="AD31" s="167" t="s">
        <v>1029</v>
      </c>
      <c r="AE31" s="167" t="s">
        <v>1029</v>
      </c>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row>
    <row r="32" spans="2:58">
      <c r="B32" s="368" t="s">
        <v>988</v>
      </c>
      <c r="C32" s="167">
        <f t="shared" si="0"/>
        <v>507</v>
      </c>
      <c r="D32" s="237">
        <f t="shared" si="3"/>
        <v>112</v>
      </c>
      <c r="E32" s="568">
        <v>29</v>
      </c>
      <c r="F32" s="568">
        <v>83</v>
      </c>
      <c r="G32" s="167">
        <v>3</v>
      </c>
      <c r="H32" s="167">
        <v>41</v>
      </c>
      <c r="I32" s="167">
        <v>1</v>
      </c>
      <c r="J32" s="167">
        <v>1</v>
      </c>
      <c r="K32" s="167" t="s">
        <v>1029</v>
      </c>
      <c r="L32" s="167" t="s">
        <v>1029</v>
      </c>
      <c r="M32" s="167">
        <v>1</v>
      </c>
      <c r="N32" s="167" t="s">
        <v>1029</v>
      </c>
      <c r="O32" s="167" t="s">
        <v>1029</v>
      </c>
      <c r="P32" s="167">
        <v>1</v>
      </c>
      <c r="Q32" s="167" t="s">
        <v>1029</v>
      </c>
      <c r="R32" s="167">
        <v>1</v>
      </c>
      <c r="S32" s="167">
        <v>1</v>
      </c>
      <c r="T32" s="167" t="s">
        <v>1029</v>
      </c>
      <c r="U32" s="167" t="s">
        <v>1029</v>
      </c>
      <c r="V32" s="167" t="s">
        <v>1029</v>
      </c>
      <c r="W32" s="167" t="s">
        <v>1029</v>
      </c>
      <c r="X32" s="167">
        <v>322</v>
      </c>
      <c r="Y32" s="167">
        <v>4</v>
      </c>
      <c r="Z32" s="167">
        <v>8</v>
      </c>
      <c r="AA32" s="167">
        <v>3</v>
      </c>
      <c r="AB32" s="167" t="s">
        <v>1029</v>
      </c>
      <c r="AC32" s="167" t="s">
        <v>1029</v>
      </c>
      <c r="AD32" s="167">
        <v>8</v>
      </c>
      <c r="AE32" s="167" t="s">
        <v>1029</v>
      </c>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row>
    <row r="33" spans="2:58">
      <c r="B33" s="368" t="s">
        <v>989</v>
      </c>
      <c r="C33" s="167">
        <f t="shared" si="0"/>
        <v>255</v>
      </c>
      <c r="D33" s="237">
        <f t="shared" si="3"/>
        <v>73</v>
      </c>
      <c r="E33" s="568">
        <v>27</v>
      </c>
      <c r="F33" s="568">
        <v>46</v>
      </c>
      <c r="G33" s="167" t="s">
        <v>1029</v>
      </c>
      <c r="H33" s="167">
        <v>8</v>
      </c>
      <c r="I33" s="167" t="s">
        <v>1029</v>
      </c>
      <c r="J33" s="167" t="s">
        <v>1029</v>
      </c>
      <c r="K33" s="167" t="s">
        <v>1029</v>
      </c>
      <c r="L33" s="167" t="s">
        <v>1029</v>
      </c>
      <c r="M33" s="167" t="s">
        <v>1029</v>
      </c>
      <c r="N33" s="167">
        <v>1</v>
      </c>
      <c r="O33" s="167" t="s">
        <v>1029</v>
      </c>
      <c r="P33" s="167" t="s">
        <v>1029</v>
      </c>
      <c r="Q33" s="167" t="s">
        <v>1029</v>
      </c>
      <c r="R33" s="167" t="s">
        <v>1029</v>
      </c>
      <c r="S33" s="167" t="s">
        <v>1029</v>
      </c>
      <c r="T33" s="167" t="s">
        <v>1029</v>
      </c>
      <c r="U33" s="167">
        <v>1</v>
      </c>
      <c r="V33" s="167" t="s">
        <v>1029</v>
      </c>
      <c r="W33" s="167" t="s">
        <v>1029</v>
      </c>
      <c r="X33" s="167">
        <v>2</v>
      </c>
      <c r="Y33" s="167">
        <v>169</v>
      </c>
      <c r="Z33" s="167">
        <v>1</v>
      </c>
      <c r="AA33" s="167" t="s">
        <v>1029</v>
      </c>
      <c r="AB33" s="167" t="s">
        <v>1029</v>
      </c>
      <c r="AC33" s="167" t="s">
        <v>1029</v>
      </c>
      <c r="AD33" s="167" t="s">
        <v>1029</v>
      </c>
      <c r="AE33" s="167" t="s">
        <v>1029</v>
      </c>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row>
    <row r="34" spans="2:58">
      <c r="B34" s="368" t="s">
        <v>990</v>
      </c>
      <c r="C34" s="167">
        <f t="shared" ref="C34:C39" si="4">SUM(E34:AE34)</f>
        <v>119</v>
      </c>
      <c r="D34" s="237">
        <f t="shared" si="3"/>
        <v>36</v>
      </c>
      <c r="E34" s="568">
        <v>18</v>
      </c>
      <c r="F34" s="568">
        <v>18</v>
      </c>
      <c r="G34" s="167" t="s">
        <v>1029</v>
      </c>
      <c r="H34" s="167">
        <v>8</v>
      </c>
      <c r="I34" s="167" t="s">
        <v>1029</v>
      </c>
      <c r="J34" s="167" t="s">
        <v>1029</v>
      </c>
      <c r="K34" s="167">
        <v>1</v>
      </c>
      <c r="L34" s="167" t="s">
        <v>1029</v>
      </c>
      <c r="M34" s="167" t="s">
        <v>1029</v>
      </c>
      <c r="N34" s="167" t="s">
        <v>1029</v>
      </c>
      <c r="O34" s="167" t="s">
        <v>1029</v>
      </c>
      <c r="P34" s="167" t="s">
        <v>1029</v>
      </c>
      <c r="Q34" s="167" t="s">
        <v>1029</v>
      </c>
      <c r="R34" s="167">
        <v>1</v>
      </c>
      <c r="S34" s="167">
        <v>1</v>
      </c>
      <c r="T34" s="167" t="s">
        <v>1029</v>
      </c>
      <c r="U34" s="167" t="s">
        <v>1029</v>
      </c>
      <c r="V34" s="167" t="s">
        <v>1029</v>
      </c>
      <c r="W34" s="167" t="s">
        <v>1029</v>
      </c>
      <c r="X34" s="167">
        <v>14</v>
      </c>
      <c r="Y34" s="167" t="s">
        <v>1029</v>
      </c>
      <c r="Z34" s="167">
        <v>58</v>
      </c>
      <c r="AA34" s="167" t="s">
        <v>1029</v>
      </c>
      <c r="AB34" s="167" t="s">
        <v>1029</v>
      </c>
      <c r="AC34" s="167" t="s">
        <v>1029</v>
      </c>
      <c r="AD34" s="167" t="s">
        <v>1029</v>
      </c>
      <c r="AE34" s="167" t="s">
        <v>1029</v>
      </c>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row>
    <row r="35" spans="2:58">
      <c r="B35" s="89" t="s">
        <v>991</v>
      </c>
      <c r="C35" s="167">
        <f t="shared" si="4"/>
        <v>75</v>
      </c>
      <c r="D35" s="237">
        <f t="shared" si="3"/>
        <v>16</v>
      </c>
      <c r="E35" s="568">
        <v>4</v>
      </c>
      <c r="F35" s="568">
        <v>12</v>
      </c>
      <c r="G35" s="167" t="s">
        <v>1029</v>
      </c>
      <c r="H35" s="167">
        <v>5</v>
      </c>
      <c r="I35" s="167" t="s">
        <v>1029</v>
      </c>
      <c r="J35" s="167" t="s">
        <v>1029</v>
      </c>
      <c r="K35" s="167" t="s">
        <v>1029</v>
      </c>
      <c r="L35" s="167" t="s">
        <v>1029</v>
      </c>
      <c r="M35" s="167" t="s">
        <v>1029</v>
      </c>
      <c r="N35" s="167" t="s">
        <v>1029</v>
      </c>
      <c r="O35" s="167" t="s">
        <v>1029</v>
      </c>
      <c r="P35" s="167" t="s">
        <v>1029</v>
      </c>
      <c r="Q35" s="167" t="s">
        <v>1029</v>
      </c>
      <c r="R35" s="167" t="s">
        <v>1029</v>
      </c>
      <c r="S35" s="167" t="s">
        <v>1029</v>
      </c>
      <c r="T35" s="167" t="s">
        <v>1029</v>
      </c>
      <c r="U35" s="167" t="s">
        <v>1029</v>
      </c>
      <c r="V35" s="167" t="s">
        <v>1029</v>
      </c>
      <c r="W35" s="167" t="s">
        <v>1029</v>
      </c>
      <c r="X35" s="167">
        <v>7</v>
      </c>
      <c r="Y35" s="167" t="s">
        <v>1029</v>
      </c>
      <c r="Z35" s="167">
        <v>1</v>
      </c>
      <c r="AA35" s="167">
        <v>46</v>
      </c>
      <c r="AB35" s="167" t="s">
        <v>1029</v>
      </c>
      <c r="AC35" s="167" t="s">
        <v>1029</v>
      </c>
      <c r="AD35" s="167" t="s">
        <v>1029</v>
      </c>
      <c r="AE35" s="167" t="s">
        <v>1029</v>
      </c>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row>
    <row r="36" spans="2:58">
      <c r="B36" s="89" t="s">
        <v>992</v>
      </c>
      <c r="C36" s="167">
        <f t="shared" si="4"/>
        <v>19</v>
      </c>
      <c r="D36" s="237">
        <f t="shared" si="3"/>
        <v>6</v>
      </c>
      <c r="E36" s="568">
        <v>2</v>
      </c>
      <c r="F36" s="568">
        <v>4</v>
      </c>
      <c r="G36" s="167" t="s">
        <v>1029</v>
      </c>
      <c r="H36" s="167">
        <v>1</v>
      </c>
      <c r="I36" s="167" t="s">
        <v>1029</v>
      </c>
      <c r="J36" s="167" t="s">
        <v>1029</v>
      </c>
      <c r="K36" s="167" t="s">
        <v>1029</v>
      </c>
      <c r="L36" s="167" t="s">
        <v>1029</v>
      </c>
      <c r="M36" s="167" t="s">
        <v>1029</v>
      </c>
      <c r="N36" s="167" t="s">
        <v>1029</v>
      </c>
      <c r="O36" s="167" t="s">
        <v>1029</v>
      </c>
      <c r="P36" s="167" t="s">
        <v>1029</v>
      </c>
      <c r="Q36" s="167" t="s">
        <v>1029</v>
      </c>
      <c r="R36" s="167" t="s">
        <v>1029</v>
      </c>
      <c r="S36" s="167" t="s">
        <v>1029</v>
      </c>
      <c r="T36" s="167" t="s">
        <v>1029</v>
      </c>
      <c r="U36" s="167" t="s">
        <v>1029</v>
      </c>
      <c r="V36" s="167" t="s">
        <v>1029</v>
      </c>
      <c r="W36" s="167" t="s">
        <v>1029</v>
      </c>
      <c r="X36" s="167">
        <v>2</v>
      </c>
      <c r="Y36" s="167" t="s">
        <v>1029</v>
      </c>
      <c r="Z36" s="167" t="s">
        <v>1029</v>
      </c>
      <c r="AA36" s="167" t="s">
        <v>1029</v>
      </c>
      <c r="AB36" s="167">
        <v>10</v>
      </c>
      <c r="AC36" s="167" t="s">
        <v>1029</v>
      </c>
      <c r="AD36" s="167" t="s">
        <v>1029</v>
      </c>
      <c r="AE36" s="167" t="s">
        <v>1029</v>
      </c>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row>
    <row r="37" spans="2:58">
      <c r="B37" s="89" t="s">
        <v>993</v>
      </c>
      <c r="C37" s="167">
        <f t="shared" si="4"/>
        <v>35</v>
      </c>
      <c r="D37" s="237">
        <f t="shared" si="3"/>
        <v>4</v>
      </c>
      <c r="E37" s="568">
        <v>1</v>
      </c>
      <c r="F37" s="568">
        <v>3</v>
      </c>
      <c r="G37" s="167" t="s">
        <v>1029</v>
      </c>
      <c r="H37" s="167">
        <v>8</v>
      </c>
      <c r="I37" s="167" t="s">
        <v>1029</v>
      </c>
      <c r="J37" s="167" t="s">
        <v>1029</v>
      </c>
      <c r="K37" s="167" t="s">
        <v>1029</v>
      </c>
      <c r="L37" s="167" t="s">
        <v>1029</v>
      </c>
      <c r="M37" s="167" t="s">
        <v>1029</v>
      </c>
      <c r="N37" s="167" t="s">
        <v>1029</v>
      </c>
      <c r="O37" s="167" t="s">
        <v>1029</v>
      </c>
      <c r="P37" s="167" t="s">
        <v>1029</v>
      </c>
      <c r="Q37" s="167" t="s">
        <v>1029</v>
      </c>
      <c r="R37" s="167" t="s">
        <v>1029</v>
      </c>
      <c r="S37" s="167" t="s">
        <v>1029</v>
      </c>
      <c r="T37" s="167" t="s">
        <v>1029</v>
      </c>
      <c r="U37" s="167" t="s">
        <v>1029</v>
      </c>
      <c r="V37" s="167" t="s">
        <v>1029</v>
      </c>
      <c r="W37" s="167" t="s">
        <v>1029</v>
      </c>
      <c r="X37" s="167">
        <v>2</v>
      </c>
      <c r="Y37" s="167" t="s">
        <v>1029</v>
      </c>
      <c r="Z37" s="167" t="s">
        <v>1029</v>
      </c>
      <c r="AA37" s="167" t="s">
        <v>1029</v>
      </c>
      <c r="AB37" s="167" t="s">
        <v>1029</v>
      </c>
      <c r="AC37" s="167">
        <v>21</v>
      </c>
      <c r="AD37" s="167" t="s">
        <v>1029</v>
      </c>
      <c r="AE37" s="167" t="s">
        <v>1029</v>
      </c>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row>
    <row r="38" spans="2:58">
      <c r="B38" s="89" t="s">
        <v>994</v>
      </c>
      <c r="C38" s="167">
        <f t="shared" si="4"/>
        <v>1795</v>
      </c>
      <c r="D38" s="237">
        <f t="shared" si="3"/>
        <v>266</v>
      </c>
      <c r="E38" s="568">
        <v>57</v>
      </c>
      <c r="F38" s="568">
        <v>209</v>
      </c>
      <c r="G38" s="167">
        <v>4</v>
      </c>
      <c r="H38" s="167">
        <v>363</v>
      </c>
      <c r="I38" s="167">
        <v>3</v>
      </c>
      <c r="J38" s="167">
        <v>1</v>
      </c>
      <c r="K38" s="167" t="s">
        <v>1029</v>
      </c>
      <c r="L38" s="167" t="s">
        <v>1029</v>
      </c>
      <c r="M38" s="167" t="s">
        <v>1029</v>
      </c>
      <c r="N38" s="167" t="s">
        <v>1029</v>
      </c>
      <c r="O38" s="167" t="s">
        <v>1029</v>
      </c>
      <c r="P38" s="167" t="s">
        <v>1029</v>
      </c>
      <c r="Q38" s="167" t="s">
        <v>1029</v>
      </c>
      <c r="R38" s="167">
        <v>2</v>
      </c>
      <c r="S38" s="167">
        <v>3</v>
      </c>
      <c r="T38" s="167">
        <v>1</v>
      </c>
      <c r="U38" s="167">
        <v>1</v>
      </c>
      <c r="V38" s="167" t="s">
        <v>1029</v>
      </c>
      <c r="W38" s="167" t="s">
        <v>1029</v>
      </c>
      <c r="X38" s="167">
        <v>322</v>
      </c>
      <c r="Y38" s="167" t="s">
        <v>1029</v>
      </c>
      <c r="Z38" s="167">
        <v>10</v>
      </c>
      <c r="AA38" s="167" t="s">
        <v>1029</v>
      </c>
      <c r="AB38" s="167" t="s">
        <v>1029</v>
      </c>
      <c r="AC38" s="167" t="s">
        <v>1029</v>
      </c>
      <c r="AD38" s="167">
        <v>819</v>
      </c>
      <c r="AE38" s="167" t="s">
        <v>1029</v>
      </c>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row>
    <row r="39" spans="2:58" ht="30">
      <c r="B39" s="89" t="s">
        <v>995</v>
      </c>
      <c r="C39" s="167">
        <f t="shared" si="4"/>
        <v>1096</v>
      </c>
      <c r="D39" s="237">
        <f t="shared" si="3"/>
        <v>220</v>
      </c>
      <c r="E39" s="568">
        <v>107</v>
      </c>
      <c r="F39" s="568">
        <v>113</v>
      </c>
      <c r="G39" s="167">
        <v>6</v>
      </c>
      <c r="H39" s="167">
        <v>182</v>
      </c>
      <c r="I39" s="167">
        <v>8</v>
      </c>
      <c r="J39" s="167">
        <v>1</v>
      </c>
      <c r="K39" s="167">
        <v>1</v>
      </c>
      <c r="L39" s="167" t="s">
        <v>1029</v>
      </c>
      <c r="M39" s="167" t="s">
        <v>1029</v>
      </c>
      <c r="N39" s="167" t="s">
        <v>1029</v>
      </c>
      <c r="O39" s="167" t="s">
        <v>1029</v>
      </c>
      <c r="P39" s="167">
        <v>1</v>
      </c>
      <c r="Q39" s="167" t="s">
        <v>1029</v>
      </c>
      <c r="R39" s="167" t="s">
        <v>1029</v>
      </c>
      <c r="S39" s="167" t="s">
        <v>1029</v>
      </c>
      <c r="T39" s="167">
        <v>1</v>
      </c>
      <c r="U39" s="167" t="s">
        <v>1029</v>
      </c>
      <c r="V39" s="167">
        <v>1</v>
      </c>
      <c r="W39" s="167" t="s">
        <v>1029</v>
      </c>
      <c r="X39" s="167">
        <v>14</v>
      </c>
      <c r="Y39" s="167">
        <v>1</v>
      </c>
      <c r="Z39" s="167" t="s">
        <v>1029</v>
      </c>
      <c r="AA39" s="167">
        <v>1</v>
      </c>
      <c r="AB39" s="167" t="s">
        <v>1029</v>
      </c>
      <c r="AC39" s="167" t="s">
        <v>1029</v>
      </c>
      <c r="AD39" s="167">
        <v>17</v>
      </c>
      <c r="AE39" s="167">
        <v>642</v>
      </c>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row>
    <row r="41" spans="2:58" ht="28.5" customHeight="1">
      <c r="B41" s="700" t="s">
        <v>1288</v>
      </c>
      <c r="C41" s="700"/>
      <c r="D41" s="700"/>
      <c r="E41" s="700"/>
      <c r="F41" s="700"/>
      <c r="G41" s="700"/>
      <c r="H41" s="700"/>
      <c r="I41" s="700"/>
      <c r="J41" s="700"/>
      <c r="K41" s="700"/>
      <c r="L41" s="700"/>
      <c r="M41" s="700"/>
      <c r="N41" s="700"/>
      <c r="O41" s="700"/>
      <c r="P41" s="700"/>
      <c r="Q41" s="700"/>
      <c r="R41" s="700"/>
      <c r="S41" s="700"/>
      <c r="T41" s="700"/>
      <c r="U41" s="700"/>
      <c r="V41" s="700"/>
      <c r="W41" s="700"/>
      <c r="X41" s="700"/>
      <c r="Y41" s="700"/>
      <c r="Z41" s="700"/>
      <c r="AA41" s="700"/>
      <c r="AB41" s="700"/>
      <c r="AC41" s="700"/>
      <c r="AD41" s="700"/>
      <c r="AE41" s="700"/>
    </row>
    <row r="42" spans="2:58" ht="15" customHeight="1">
      <c r="B42" s="697" t="s">
        <v>1282</v>
      </c>
      <c r="C42" s="699"/>
      <c r="D42" s="699"/>
      <c r="E42" s="699"/>
      <c r="F42" s="699"/>
      <c r="G42" s="699"/>
      <c r="H42" s="699"/>
      <c r="I42" s="699"/>
      <c r="J42" s="699"/>
      <c r="K42" s="699"/>
      <c r="L42" s="699"/>
      <c r="M42" s="699"/>
      <c r="N42" s="699"/>
      <c r="O42" s="699"/>
      <c r="P42" s="699"/>
      <c r="Q42" s="699"/>
      <c r="R42" s="699"/>
      <c r="S42" s="699"/>
      <c r="T42" s="699"/>
      <c r="U42" s="699"/>
      <c r="V42" s="699"/>
      <c r="W42" s="699"/>
      <c r="X42" s="699"/>
      <c r="Y42" s="699"/>
      <c r="Z42" s="699"/>
      <c r="AA42" s="699"/>
      <c r="AB42" s="699"/>
      <c r="AC42" s="699"/>
      <c r="AD42" s="699"/>
      <c r="AE42" s="699"/>
    </row>
    <row r="43" spans="2:58" ht="15" customHeight="1">
      <c r="B43" s="697" t="s">
        <v>1309</v>
      </c>
      <c r="C43" s="697"/>
      <c r="D43" s="697"/>
      <c r="E43" s="697"/>
      <c r="F43" s="697"/>
      <c r="G43" s="697"/>
      <c r="H43" s="697"/>
      <c r="I43" s="697"/>
      <c r="J43" s="697"/>
      <c r="K43" s="697"/>
      <c r="L43" s="697"/>
      <c r="M43" s="697"/>
      <c r="N43" s="697"/>
      <c r="O43" s="697"/>
      <c r="P43" s="697"/>
      <c r="Q43" s="697"/>
      <c r="R43" s="697"/>
      <c r="S43" s="697"/>
      <c r="T43" s="697"/>
      <c r="U43" s="675"/>
      <c r="V43" s="675"/>
      <c r="W43" s="675"/>
      <c r="X43" s="675"/>
      <c r="Y43" s="675"/>
      <c r="Z43" s="675"/>
      <c r="AA43" s="675"/>
      <c r="AB43" s="675"/>
      <c r="AC43" s="675"/>
      <c r="AD43" s="675"/>
      <c r="AE43" s="675"/>
    </row>
    <row r="44" spans="2:58">
      <c r="B44" s="398" t="s">
        <v>1098</v>
      </c>
    </row>
  </sheetData>
  <mergeCells count="32">
    <mergeCell ref="AE7:AE9"/>
    <mergeCell ref="X8:X9"/>
    <mergeCell ref="Y8:Y9"/>
    <mergeCell ref="Z8:Z9"/>
    <mergeCell ref="AA8:AA9"/>
    <mergeCell ref="AB8:AB9"/>
    <mergeCell ref="D7:AD7"/>
    <mergeCell ref="D8:F8"/>
    <mergeCell ref="G8:G9"/>
    <mergeCell ref="H8:H9"/>
    <mergeCell ref="I8:I9"/>
    <mergeCell ref="J8:J9"/>
    <mergeCell ref="K8:K9"/>
    <mergeCell ref="L8:L9"/>
    <mergeCell ref="M8:M9"/>
    <mergeCell ref="N8:N9"/>
    <mergeCell ref="B43:T43"/>
    <mergeCell ref="V8:V9"/>
    <mergeCell ref="W8:W9"/>
    <mergeCell ref="AC8:AC9"/>
    <mergeCell ref="AD8:AD9"/>
    <mergeCell ref="Q8:Q9"/>
    <mergeCell ref="R8:R9"/>
    <mergeCell ref="S8:S9"/>
    <mergeCell ref="T8:T9"/>
    <mergeCell ref="U8:U9"/>
    <mergeCell ref="B42:AE42"/>
    <mergeCell ref="B41:AE41"/>
    <mergeCell ref="B7:B9"/>
    <mergeCell ref="C7:C9"/>
    <mergeCell ref="O8:O9"/>
    <mergeCell ref="P8:P9"/>
  </mergeCells>
  <hyperlinks>
    <hyperlink ref="B1" location="Cuprins!A1" display="Cuprins" xr:uid="{00000000-0004-0000-2700-000000000000}"/>
  </hyperlinks>
  <pageMargins left="0.7" right="0.7" top="0.75" bottom="0.75" header="0.511811023622047" footer="0.511811023622047"/>
  <pageSetup paperSize="9" orientation="portrait" horizontalDpi="300" verticalDpi="300"/>
  <ignoredErrors>
    <ignoredError sqref="C12:D12" formula="1"/>
    <ignoredError sqref="D13:D39" formulaRange="1"/>
    <ignoredError sqref="E12:AE12" formula="1" formulaRange="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V54"/>
  <sheetViews>
    <sheetView zoomScaleNormal="100" workbookViewId="0">
      <selection activeCell="H57" sqref="H57"/>
    </sheetView>
  </sheetViews>
  <sheetFormatPr defaultColWidth="8.375" defaultRowHeight="15"/>
  <cols>
    <col min="1" max="1" width="1.875" style="2" customWidth="1"/>
    <col min="2" max="2" width="10.75" style="195" customWidth="1"/>
    <col min="3" max="3" width="14.75" style="2" customWidth="1"/>
    <col min="4" max="4" width="12.125" style="2" customWidth="1"/>
    <col min="5" max="5" width="10.125" style="2" customWidth="1"/>
    <col min="6" max="6" width="14.25" style="58" customWidth="1"/>
    <col min="7" max="7" width="8.625" style="58" customWidth="1"/>
    <col min="8" max="9" width="9.875" style="2" customWidth="1"/>
    <col min="10" max="10" width="9.25" style="2" customWidth="1"/>
    <col min="11" max="11" width="9" style="2" customWidth="1"/>
    <col min="12" max="12" width="10.875" style="2" customWidth="1"/>
    <col min="13" max="13" width="9.625" style="2" customWidth="1"/>
    <col min="14" max="16384" width="8.375" style="2"/>
  </cols>
  <sheetData>
    <row r="1" spans="2:22">
      <c r="B1" s="113" t="s">
        <v>0</v>
      </c>
    </row>
    <row r="2" spans="2:22">
      <c r="G2" s="559"/>
    </row>
    <row r="3" spans="2:22" ht="18.75">
      <c r="B3" s="713" t="str">
        <f>Cuprins!B2</f>
        <v xml:space="preserve">Recensământul Populației și Locuințelor 2024: CARACTERISTICI ETNO-CULTURALE </v>
      </c>
      <c r="C3" s="713"/>
      <c r="D3" s="713"/>
      <c r="E3" s="713"/>
      <c r="F3" s="713"/>
      <c r="G3" s="713"/>
      <c r="H3" s="713"/>
      <c r="I3" s="713"/>
      <c r="J3" s="713"/>
      <c r="K3" s="713"/>
      <c r="L3" s="713"/>
    </row>
    <row r="4" spans="2:22" ht="18.75">
      <c r="B4" s="196"/>
      <c r="N4" s="382"/>
    </row>
    <row r="5" spans="2:22" ht="39.75" customHeight="1">
      <c r="B5" s="841" t="s">
        <v>1234</v>
      </c>
      <c r="C5" s="841"/>
      <c r="D5" s="841"/>
      <c r="E5" s="841"/>
      <c r="F5" s="841"/>
      <c r="G5" s="841"/>
      <c r="H5" s="841"/>
      <c r="I5" s="841"/>
      <c r="J5" s="841"/>
      <c r="K5" s="841"/>
      <c r="L5" s="841"/>
      <c r="M5" s="841"/>
      <c r="N5" s="382"/>
    </row>
    <row r="6" spans="2:22">
      <c r="M6" s="84" t="s">
        <v>2</v>
      </c>
      <c r="N6" s="384"/>
    </row>
    <row r="7" spans="2:22" ht="16.5" customHeight="1">
      <c r="B7" s="796" t="s">
        <v>1096</v>
      </c>
      <c r="C7" s="772" t="s">
        <v>1078</v>
      </c>
      <c r="D7" s="839" t="s">
        <v>1244</v>
      </c>
      <c r="E7" s="729" t="s">
        <v>1317</v>
      </c>
      <c r="F7" s="730"/>
      <c r="G7" s="730"/>
      <c r="H7" s="730"/>
      <c r="I7" s="730"/>
      <c r="J7" s="730"/>
      <c r="K7" s="730"/>
      <c r="L7" s="730"/>
      <c r="M7" s="768"/>
    </row>
    <row r="8" spans="2:22" ht="20.25" customHeight="1">
      <c r="B8" s="797"/>
      <c r="C8" s="723"/>
      <c r="D8" s="840"/>
      <c r="E8" s="774" t="s">
        <v>1104</v>
      </c>
      <c r="F8" s="775"/>
      <c r="G8" s="776"/>
      <c r="H8" s="772" t="s">
        <v>973</v>
      </c>
      <c r="I8" s="772" t="s">
        <v>1016</v>
      </c>
      <c r="J8" s="772" t="s">
        <v>975</v>
      </c>
      <c r="K8" s="772" t="s">
        <v>1017</v>
      </c>
      <c r="L8" s="772" t="s">
        <v>1089</v>
      </c>
      <c r="M8" s="772" t="s">
        <v>994</v>
      </c>
      <c r="O8" s="134"/>
      <c r="P8" s="134"/>
      <c r="Q8" s="134"/>
      <c r="R8" s="134"/>
    </row>
    <row r="9" spans="2:22" ht="20.25" customHeight="1">
      <c r="B9" s="798"/>
      <c r="C9" s="773"/>
      <c r="D9" s="749"/>
      <c r="E9" s="127" t="s">
        <v>4</v>
      </c>
      <c r="F9" s="450" t="s">
        <v>1014</v>
      </c>
      <c r="G9" s="450" t="s">
        <v>1015</v>
      </c>
      <c r="H9" s="773"/>
      <c r="I9" s="773"/>
      <c r="J9" s="773"/>
      <c r="K9" s="773"/>
      <c r="L9" s="773"/>
      <c r="M9" s="773"/>
      <c r="O9" s="134"/>
      <c r="P9" s="134"/>
      <c r="Q9" s="134"/>
      <c r="R9" s="134"/>
    </row>
    <row r="10" spans="2:22" s="57" customFormat="1">
      <c r="B10" s="639" t="s">
        <v>1065</v>
      </c>
      <c r="C10" s="343" t="s">
        <v>1066</v>
      </c>
      <c r="D10" s="343">
        <v>1</v>
      </c>
      <c r="E10" s="343">
        <v>2</v>
      </c>
      <c r="F10" s="560">
        <v>3</v>
      </c>
      <c r="G10" s="560">
        <v>4</v>
      </c>
      <c r="H10" s="343">
        <v>5</v>
      </c>
      <c r="I10" s="343">
        <v>6</v>
      </c>
      <c r="J10" s="343">
        <v>7</v>
      </c>
      <c r="K10" s="343">
        <v>8</v>
      </c>
      <c r="L10" s="343">
        <v>9</v>
      </c>
      <c r="M10" s="343">
        <v>10</v>
      </c>
      <c r="O10" s="373"/>
      <c r="P10" s="373"/>
      <c r="Q10" s="373"/>
      <c r="R10" s="373"/>
    </row>
    <row r="11" spans="2:22" s="54" customFormat="1">
      <c r="B11" s="179"/>
      <c r="C11" s="231" t="s">
        <v>4</v>
      </c>
      <c r="D11" s="124">
        <v>2332314</v>
      </c>
      <c r="E11" s="124">
        <v>2041638.0000001383</v>
      </c>
      <c r="F11" s="628">
        <v>1271297</v>
      </c>
      <c r="G11" s="628">
        <v>909941</v>
      </c>
      <c r="H11" s="124">
        <v>149153</v>
      </c>
      <c r="I11" s="124">
        <v>1590875</v>
      </c>
      <c r="J11" s="124">
        <v>94334</v>
      </c>
      <c r="K11" s="124">
        <v>41133</v>
      </c>
      <c r="L11" s="124">
        <v>9371</v>
      </c>
      <c r="M11" s="124">
        <v>455570</v>
      </c>
      <c r="O11" s="310"/>
      <c r="P11" s="310"/>
      <c r="Q11" s="310"/>
      <c r="R11" s="310"/>
      <c r="S11" s="310"/>
      <c r="T11" s="310"/>
      <c r="U11" s="310"/>
      <c r="V11" s="310"/>
    </row>
    <row r="12" spans="2:22" s="54" customFormat="1">
      <c r="B12" s="179">
        <v>100000</v>
      </c>
      <c r="C12" s="304" t="s">
        <v>26</v>
      </c>
      <c r="D12" s="124">
        <v>694052</v>
      </c>
      <c r="E12" s="124">
        <v>614089.99999997858</v>
      </c>
      <c r="F12" s="628">
        <v>251957</v>
      </c>
      <c r="G12" s="628">
        <v>396571</v>
      </c>
      <c r="H12" s="124">
        <v>42359</v>
      </c>
      <c r="I12" s="124">
        <v>528580</v>
      </c>
      <c r="J12" s="124">
        <v>4844</v>
      </c>
      <c r="K12" s="124">
        <v>6131</v>
      </c>
      <c r="L12" s="124">
        <v>870</v>
      </c>
      <c r="M12" s="124">
        <v>234170</v>
      </c>
      <c r="O12" s="310"/>
      <c r="P12" s="310"/>
      <c r="Q12" s="310"/>
      <c r="R12" s="310"/>
    </row>
    <row r="13" spans="2:22" s="54" customFormat="1">
      <c r="B13" s="179"/>
      <c r="C13" s="304" t="s">
        <v>27</v>
      </c>
      <c r="D13" s="124">
        <v>591253</v>
      </c>
      <c r="E13" s="124">
        <v>517809.99999999022</v>
      </c>
      <c r="F13" s="628">
        <v>414290</v>
      </c>
      <c r="G13" s="628">
        <v>145308</v>
      </c>
      <c r="H13" s="124">
        <v>72043</v>
      </c>
      <c r="I13" s="124">
        <v>414088</v>
      </c>
      <c r="J13" s="124">
        <v>727</v>
      </c>
      <c r="K13" s="124">
        <v>479</v>
      </c>
      <c r="L13" s="124">
        <v>5658</v>
      </c>
      <c r="M13" s="124">
        <v>67725</v>
      </c>
      <c r="O13" s="310"/>
      <c r="P13" s="310"/>
      <c r="Q13" s="310"/>
      <c r="R13" s="310"/>
    </row>
    <row r="14" spans="2:22">
      <c r="B14" s="227" t="s">
        <v>1077</v>
      </c>
      <c r="C14" s="131" t="s">
        <v>28</v>
      </c>
      <c r="D14" s="125">
        <v>91359</v>
      </c>
      <c r="E14" s="125">
        <v>70125.999999999272</v>
      </c>
      <c r="F14" s="623">
        <v>47099</v>
      </c>
      <c r="G14" s="623">
        <v>27367</v>
      </c>
      <c r="H14" s="125">
        <v>10109</v>
      </c>
      <c r="I14" s="125">
        <v>81886</v>
      </c>
      <c r="J14" s="125">
        <v>149</v>
      </c>
      <c r="K14" s="125">
        <v>111</v>
      </c>
      <c r="L14" s="125">
        <v>151</v>
      </c>
      <c r="M14" s="125">
        <v>16486</v>
      </c>
      <c r="O14" s="134"/>
      <c r="P14" s="134"/>
      <c r="Q14" s="134"/>
      <c r="R14" s="134"/>
    </row>
    <row r="15" spans="2:22">
      <c r="B15" s="228">
        <v>1400000</v>
      </c>
      <c r="C15" s="42" t="s">
        <v>29</v>
      </c>
      <c r="D15" s="125">
        <v>45704</v>
      </c>
      <c r="E15" s="125">
        <v>37789.999999999767</v>
      </c>
      <c r="F15" s="623">
        <v>32868</v>
      </c>
      <c r="G15" s="623">
        <v>8679</v>
      </c>
      <c r="H15" s="125">
        <v>11184</v>
      </c>
      <c r="I15" s="125">
        <v>28246</v>
      </c>
      <c r="J15" s="125">
        <v>54</v>
      </c>
      <c r="K15" s="125">
        <v>30</v>
      </c>
      <c r="L15" s="125">
        <v>196</v>
      </c>
      <c r="M15" s="125">
        <v>4227</v>
      </c>
      <c r="O15" s="134"/>
      <c r="P15" s="134"/>
      <c r="Q15" s="134"/>
      <c r="R15" s="134"/>
    </row>
    <row r="16" spans="2:22">
      <c r="B16" s="228">
        <v>3400000</v>
      </c>
      <c r="C16" s="42" t="s">
        <v>30</v>
      </c>
      <c r="D16" s="125">
        <v>27369</v>
      </c>
      <c r="E16" s="125">
        <v>24379.999999999982</v>
      </c>
      <c r="F16" s="623">
        <v>20691</v>
      </c>
      <c r="G16" s="623">
        <v>6207</v>
      </c>
      <c r="H16" s="125">
        <v>4083</v>
      </c>
      <c r="I16" s="125">
        <v>19569</v>
      </c>
      <c r="J16" s="125">
        <v>23</v>
      </c>
      <c r="K16" s="125">
        <v>23</v>
      </c>
      <c r="L16" s="125">
        <v>156</v>
      </c>
      <c r="M16" s="125">
        <v>2146</v>
      </c>
      <c r="O16" s="134"/>
      <c r="P16" s="134"/>
      <c r="Q16" s="134"/>
      <c r="R16" s="134"/>
    </row>
    <row r="17" spans="2:18">
      <c r="B17" s="228">
        <v>3600000</v>
      </c>
      <c r="C17" s="42" t="s">
        <v>31</v>
      </c>
      <c r="D17" s="125">
        <v>52274</v>
      </c>
      <c r="E17" s="125">
        <v>49603.000000000196</v>
      </c>
      <c r="F17" s="623">
        <v>41584</v>
      </c>
      <c r="G17" s="623">
        <v>11588</v>
      </c>
      <c r="H17" s="125">
        <v>4982</v>
      </c>
      <c r="I17" s="125">
        <v>35285</v>
      </c>
      <c r="J17" s="125">
        <v>50</v>
      </c>
      <c r="K17" s="125">
        <v>41</v>
      </c>
      <c r="L17" s="125">
        <v>494</v>
      </c>
      <c r="M17" s="125">
        <v>6812</v>
      </c>
      <c r="O17" s="134"/>
      <c r="P17" s="134"/>
      <c r="Q17" s="134"/>
      <c r="R17" s="134"/>
    </row>
    <row r="18" spans="2:18">
      <c r="B18" s="228">
        <v>4100000</v>
      </c>
      <c r="C18" s="42" t="s">
        <v>32</v>
      </c>
      <c r="D18" s="125">
        <v>49050</v>
      </c>
      <c r="E18" s="125">
        <v>41536.000000000087</v>
      </c>
      <c r="F18" s="623">
        <v>33415</v>
      </c>
      <c r="G18" s="623">
        <v>10872</v>
      </c>
      <c r="H18" s="125">
        <v>6941</v>
      </c>
      <c r="I18" s="125">
        <v>34904</v>
      </c>
      <c r="J18" s="125">
        <v>93</v>
      </c>
      <c r="K18" s="125">
        <v>44</v>
      </c>
      <c r="L18" s="125">
        <v>601</v>
      </c>
      <c r="M18" s="125">
        <v>4502</v>
      </c>
      <c r="O18" s="134"/>
      <c r="P18" s="134"/>
      <c r="Q18" s="134"/>
      <c r="R18" s="134"/>
    </row>
    <row r="19" spans="2:18">
      <c r="B19" s="228">
        <v>4300000</v>
      </c>
      <c r="C19" s="42" t="s">
        <v>33</v>
      </c>
      <c r="D19" s="125">
        <v>54310</v>
      </c>
      <c r="E19" s="125">
        <v>51134.999999999513</v>
      </c>
      <c r="F19" s="623">
        <v>41016</v>
      </c>
      <c r="G19" s="623">
        <v>13953</v>
      </c>
      <c r="H19" s="125">
        <v>4482</v>
      </c>
      <c r="I19" s="125">
        <v>36608</v>
      </c>
      <c r="J19" s="125">
        <v>47</v>
      </c>
      <c r="K19" s="125">
        <v>28</v>
      </c>
      <c r="L19" s="125">
        <v>59</v>
      </c>
      <c r="M19" s="125">
        <v>5994</v>
      </c>
      <c r="O19" s="134"/>
      <c r="P19" s="134"/>
      <c r="Q19" s="134"/>
      <c r="R19" s="134"/>
    </row>
    <row r="20" spans="2:18">
      <c r="B20" s="228">
        <v>4500000</v>
      </c>
      <c r="C20" s="42" t="s">
        <v>34</v>
      </c>
      <c r="D20" s="125">
        <v>51756</v>
      </c>
      <c r="E20" s="125">
        <v>48703.999999999789</v>
      </c>
      <c r="F20" s="623">
        <v>39017</v>
      </c>
      <c r="G20" s="623">
        <v>13890</v>
      </c>
      <c r="H20" s="125">
        <v>2699</v>
      </c>
      <c r="I20" s="125">
        <v>31960</v>
      </c>
      <c r="J20" s="125">
        <v>48</v>
      </c>
      <c r="K20" s="125">
        <v>39</v>
      </c>
      <c r="L20" s="125">
        <v>67</v>
      </c>
      <c r="M20" s="125">
        <v>5370</v>
      </c>
      <c r="O20" s="134"/>
      <c r="P20" s="134"/>
      <c r="Q20" s="134"/>
      <c r="R20" s="134"/>
    </row>
    <row r="21" spans="2:18">
      <c r="B21" s="228">
        <v>4800000</v>
      </c>
      <c r="C21" s="42" t="s">
        <v>35</v>
      </c>
      <c r="D21" s="125">
        <v>34837</v>
      </c>
      <c r="E21" s="125">
        <v>30543.000000000226</v>
      </c>
      <c r="F21" s="623">
        <v>24476</v>
      </c>
      <c r="G21" s="623">
        <v>8738</v>
      </c>
      <c r="H21" s="125">
        <v>4637</v>
      </c>
      <c r="I21" s="125">
        <v>23722</v>
      </c>
      <c r="J21" s="125">
        <v>35</v>
      </c>
      <c r="K21" s="125">
        <v>23</v>
      </c>
      <c r="L21" s="125">
        <v>363</v>
      </c>
      <c r="M21" s="125">
        <v>3766</v>
      </c>
      <c r="O21" s="134"/>
      <c r="P21" s="134"/>
      <c r="Q21" s="134"/>
      <c r="R21" s="193"/>
    </row>
    <row r="22" spans="2:18">
      <c r="B22" s="228">
        <v>6200000</v>
      </c>
      <c r="C22" s="42" t="s">
        <v>36</v>
      </c>
      <c r="D22" s="125">
        <v>30948</v>
      </c>
      <c r="E22" s="125">
        <v>21062.999999999993</v>
      </c>
      <c r="F22" s="623">
        <v>19567</v>
      </c>
      <c r="G22" s="623">
        <v>3269</v>
      </c>
      <c r="H22" s="125">
        <v>8205</v>
      </c>
      <c r="I22" s="125">
        <v>22754</v>
      </c>
      <c r="J22" s="125">
        <v>39</v>
      </c>
      <c r="K22" s="125">
        <v>44</v>
      </c>
      <c r="L22" s="125">
        <v>1813</v>
      </c>
      <c r="M22" s="125">
        <v>1731</v>
      </c>
      <c r="O22" s="134"/>
      <c r="P22" s="134"/>
      <c r="Q22" s="134"/>
      <c r="R22" s="134"/>
    </row>
    <row r="23" spans="2:18">
      <c r="B23" s="228">
        <v>7100000</v>
      </c>
      <c r="C23" s="42" t="s">
        <v>37</v>
      </c>
      <c r="D23" s="125">
        <v>42493</v>
      </c>
      <c r="E23" s="125">
        <v>36340.000000000131</v>
      </c>
      <c r="F23" s="623">
        <v>29533</v>
      </c>
      <c r="G23" s="623">
        <v>9585</v>
      </c>
      <c r="H23" s="125">
        <v>7834</v>
      </c>
      <c r="I23" s="125">
        <v>29289</v>
      </c>
      <c r="J23" s="125">
        <v>56</v>
      </c>
      <c r="K23" s="125">
        <v>35</v>
      </c>
      <c r="L23" s="125">
        <v>748</v>
      </c>
      <c r="M23" s="125">
        <v>4075</v>
      </c>
      <c r="O23" s="134"/>
      <c r="P23" s="134"/>
      <c r="Q23" s="134"/>
      <c r="R23" s="134"/>
    </row>
    <row r="24" spans="2:18">
      <c r="B24" s="228">
        <v>7400000</v>
      </c>
      <c r="C24" s="42" t="s">
        <v>38</v>
      </c>
      <c r="D24" s="125">
        <v>54094</v>
      </c>
      <c r="E24" s="125">
        <v>51351.9999999996</v>
      </c>
      <c r="F24" s="623">
        <v>40825</v>
      </c>
      <c r="G24" s="623">
        <v>16396</v>
      </c>
      <c r="H24" s="125">
        <v>3688</v>
      </c>
      <c r="I24" s="125">
        <v>32796</v>
      </c>
      <c r="J24" s="125">
        <v>68</v>
      </c>
      <c r="K24" s="125">
        <v>22</v>
      </c>
      <c r="L24" s="125">
        <v>55</v>
      </c>
      <c r="M24" s="125">
        <v>6447</v>
      </c>
      <c r="O24" s="134"/>
      <c r="P24" s="134"/>
      <c r="Q24" s="134"/>
      <c r="R24" s="134"/>
    </row>
    <row r="25" spans="2:18">
      <c r="B25" s="228">
        <v>7800000</v>
      </c>
      <c r="C25" s="42" t="s">
        <v>39</v>
      </c>
      <c r="D25" s="125">
        <v>57059</v>
      </c>
      <c r="E25" s="125">
        <v>55237.999999999804</v>
      </c>
      <c r="F25" s="623">
        <v>44199</v>
      </c>
      <c r="G25" s="623">
        <v>14764</v>
      </c>
      <c r="H25" s="125">
        <v>3199</v>
      </c>
      <c r="I25" s="125">
        <v>37069</v>
      </c>
      <c r="J25" s="125">
        <v>65</v>
      </c>
      <c r="K25" s="125">
        <v>39</v>
      </c>
      <c r="L25" s="125">
        <v>955</v>
      </c>
      <c r="M25" s="125">
        <v>6169</v>
      </c>
      <c r="O25" s="134"/>
      <c r="P25" s="134"/>
      <c r="Q25" s="134"/>
      <c r="R25" s="134"/>
    </row>
    <row r="26" spans="2:18" s="54" customFormat="1">
      <c r="B26" s="305"/>
      <c r="C26" s="306" t="s">
        <v>40</v>
      </c>
      <c r="D26" s="124">
        <v>648905</v>
      </c>
      <c r="E26" s="124">
        <v>635161.99999997043</v>
      </c>
      <c r="F26" s="628">
        <v>404411</v>
      </c>
      <c r="G26" s="628">
        <v>276333</v>
      </c>
      <c r="H26" s="124">
        <v>22043</v>
      </c>
      <c r="I26" s="124">
        <v>357764</v>
      </c>
      <c r="J26" s="124">
        <v>762</v>
      </c>
      <c r="K26" s="124">
        <v>1467</v>
      </c>
      <c r="L26" s="124">
        <v>1981</v>
      </c>
      <c r="M26" s="124">
        <v>109802</v>
      </c>
      <c r="O26" s="310"/>
      <c r="P26" s="310"/>
      <c r="Q26" s="310"/>
      <c r="R26" s="310"/>
    </row>
    <row r="27" spans="2:18">
      <c r="B27" s="228">
        <v>1000000</v>
      </c>
      <c r="C27" s="42" t="s">
        <v>41</v>
      </c>
      <c r="D27" s="125">
        <v>55913</v>
      </c>
      <c r="E27" s="125">
        <v>52066.000000000262</v>
      </c>
      <c r="F27" s="623">
        <v>36939</v>
      </c>
      <c r="G27" s="623">
        <v>20380</v>
      </c>
      <c r="H27" s="125">
        <v>2451</v>
      </c>
      <c r="I27" s="125">
        <v>40987</v>
      </c>
      <c r="J27" s="125">
        <v>187</v>
      </c>
      <c r="K27" s="125">
        <v>266</v>
      </c>
      <c r="L27" s="125">
        <v>167</v>
      </c>
      <c r="M27" s="125">
        <v>8865</v>
      </c>
      <c r="O27" s="134"/>
      <c r="P27" s="134"/>
      <c r="Q27" s="134"/>
      <c r="R27" s="134"/>
    </row>
    <row r="28" spans="2:18">
      <c r="B28" s="228">
        <v>2500000</v>
      </c>
      <c r="C28" s="42" t="s">
        <v>42</v>
      </c>
      <c r="D28" s="125">
        <v>42532</v>
      </c>
      <c r="E28" s="125">
        <v>41452.999999999403</v>
      </c>
      <c r="F28" s="623">
        <v>26613</v>
      </c>
      <c r="G28" s="623">
        <v>18141</v>
      </c>
      <c r="H28" s="125">
        <v>1697</v>
      </c>
      <c r="I28" s="125">
        <v>21579</v>
      </c>
      <c r="J28" s="125">
        <v>30</v>
      </c>
      <c r="K28" s="125">
        <v>28</v>
      </c>
      <c r="L28" s="125">
        <v>405</v>
      </c>
      <c r="M28" s="125">
        <v>6844</v>
      </c>
      <c r="O28" s="134"/>
      <c r="P28" s="134"/>
      <c r="Q28" s="134"/>
      <c r="R28" s="134"/>
    </row>
    <row r="29" spans="2:18">
      <c r="B29" s="228">
        <v>3100000</v>
      </c>
      <c r="C29" s="42" t="s">
        <v>43</v>
      </c>
      <c r="D29" s="125">
        <v>51174</v>
      </c>
      <c r="E29" s="125">
        <v>49802.999999999578</v>
      </c>
      <c r="F29" s="623">
        <v>29118</v>
      </c>
      <c r="G29" s="623">
        <v>22946</v>
      </c>
      <c r="H29" s="125">
        <v>1624</v>
      </c>
      <c r="I29" s="125">
        <v>27277</v>
      </c>
      <c r="J29" s="125">
        <v>51</v>
      </c>
      <c r="K29" s="125">
        <v>48</v>
      </c>
      <c r="L29" s="125">
        <v>30</v>
      </c>
      <c r="M29" s="125">
        <v>8850</v>
      </c>
      <c r="O29" s="134"/>
      <c r="P29" s="134"/>
      <c r="Q29" s="134"/>
      <c r="R29" s="134"/>
    </row>
    <row r="30" spans="2:18">
      <c r="B30" s="228">
        <v>3800000</v>
      </c>
      <c r="C30" s="42" t="s">
        <v>44</v>
      </c>
      <c r="D30" s="125">
        <v>21158</v>
      </c>
      <c r="E30" s="125">
        <v>21001.99999999992</v>
      </c>
      <c r="F30" s="623">
        <v>16643</v>
      </c>
      <c r="G30" s="623">
        <v>5690</v>
      </c>
      <c r="H30" s="125">
        <v>240</v>
      </c>
      <c r="I30" s="125">
        <v>14089</v>
      </c>
      <c r="J30" s="125">
        <v>40</v>
      </c>
      <c r="K30" s="125">
        <v>13</v>
      </c>
      <c r="L30" s="125">
        <v>2</v>
      </c>
      <c r="M30" s="125">
        <v>2377</v>
      </c>
      <c r="O30" s="134"/>
      <c r="P30" s="134"/>
      <c r="Q30" s="134"/>
      <c r="R30" s="134"/>
    </row>
    <row r="31" spans="2:18">
      <c r="B31" s="228">
        <v>5300000</v>
      </c>
      <c r="C31" s="42" t="s">
        <v>45</v>
      </c>
      <c r="D31" s="125">
        <v>67255</v>
      </c>
      <c r="E31" s="125">
        <v>65818.999999999724</v>
      </c>
      <c r="F31" s="623">
        <v>44856</v>
      </c>
      <c r="G31" s="623">
        <v>25829</v>
      </c>
      <c r="H31" s="125">
        <v>3545</v>
      </c>
      <c r="I31" s="125">
        <v>29811</v>
      </c>
      <c r="J31" s="125">
        <v>81</v>
      </c>
      <c r="K31" s="125">
        <v>136</v>
      </c>
      <c r="L31" s="125">
        <v>287</v>
      </c>
      <c r="M31" s="125">
        <v>10479</v>
      </c>
      <c r="O31" s="134"/>
      <c r="P31" s="134"/>
      <c r="Q31" s="134"/>
      <c r="R31" s="134"/>
    </row>
    <row r="32" spans="2:18">
      <c r="B32" s="228">
        <v>5500000</v>
      </c>
      <c r="C32" s="42" t="s">
        <v>46</v>
      </c>
      <c r="D32" s="125">
        <v>72059</v>
      </c>
      <c r="E32" s="125">
        <v>70441.999999999942</v>
      </c>
      <c r="F32" s="623">
        <v>28818</v>
      </c>
      <c r="G32" s="623">
        <v>45320</v>
      </c>
      <c r="H32" s="125">
        <v>2133</v>
      </c>
      <c r="I32" s="125">
        <v>37027</v>
      </c>
      <c r="J32" s="125">
        <v>93</v>
      </c>
      <c r="K32" s="125">
        <v>723</v>
      </c>
      <c r="L32" s="125">
        <v>340</v>
      </c>
      <c r="M32" s="125">
        <v>17529</v>
      </c>
      <c r="O32" s="134"/>
      <c r="P32" s="134"/>
      <c r="Q32" s="134"/>
      <c r="R32" s="134"/>
    </row>
    <row r="33" spans="2:18">
      <c r="B33" s="228">
        <v>6000000</v>
      </c>
      <c r="C33" s="42" t="s">
        <v>47</v>
      </c>
      <c r="D33" s="125">
        <v>35258</v>
      </c>
      <c r="E33" s="125">
        <v>35062.000000000335</v>
      </c>
      <c r="F33" s="623">
        <v>21509</v>
      </c>
      <c r="G33" s="623">
        <v>16949</v>
      </c>
      <c r="H33" s="125">
        <v>393</v>
      </c>
      <c r="I33" s="125">
        <v>14435</v>
      </c>
      <c r="J33" s="125">
        <v>21</v>
      </c>
      <c r="K33" s="125">
        <v>12</v>
      </c>
      <c r="L33" s="125">
        <v>487</v>
      </c>
      <c r="M33" s="125">
        <v>6093</v>
      </c>
      <c r="O33" s="134"/>
      <c r="P33" s="134"/>
      <c r="Q33" s="134"/>
      <c r="R33" s="134"/>
    </row>
    <row r="34" spans="2:18">
      <c r="B34" s="228">
        <v>6400000</v>
      </c>
      <c r="C34" s="42" t="s">
        <v>48</v>
      </c>
      <c r="D34" s="125">
        <v>76773</v>
      </c>
      <c r="E34" s="125">
        <v>75390.00000000096</v>
      </c>
      <c r="F34" s="623">
        <v>51232</v>
      </c>
      <c r="G34" s="623">
        <v>31073</v>
      </c>
      <c r="H34" s="125">
        <v>2649</v>
      </c>
      <c r="I34" s="125">
        <v>41907</v>
      </c>
      <c r="J34" s="125">
        <v>67</v>
      </c>
      <c r="K34" s="125">
        <v>49</v>
      </c>
      <c r="L34" s="125">
        <v>134</v>
      </c>
      <c r="M34" s="125">
        <v>12214</v>
      </c>
      <c r="O34" s="134"/>
      <c r="P34" s="134"/>
      <c r="Q34" s="134"/>
      <c r="R34" s="134"/>
    </row>
    <row r="35" spans="2:18">
      <c r="B35" s="228">
        <v>6700000</v>
      </c>
      <c r="C35" s="42" t="s">
        <v>49</v>
      </c>
      <c r="D35" s="125">
        <v>29353</v>
      </c>
      <c r="E35" s="125">
        <v>29027.999999999905</v>
      </c>
      <c r="F35" s="623">
        <v>21422</v>
      </c>
      <c r="G35" s="623">
        <v>9444</v>
      </c>
      <c r="H35" s="125">
        <v>1361</v>
      </c>
      <c r="I35" s="125">
        <v>20025</v>
      </c>
      <c r="J35" s="125">
        <v>36</v>
      </c>
      <c r="K35" s="125">
        <v>31</v>
      </c>
      <c r="L35" s="125">
        <v>12</v>
      </c>
      <c r="M35" s="125">
        <v>4153</v>
      </c>
      <c r="O35" s="134"/>
      <c r="P35" s="134"/>
      <c r="Q35" s="134"/>
      <c r="R35" s="134"/>
    </row>
    <row r="36" spans="2:18">
      <c r="B36" s="228">
        <v>8000000</v>
      </c>
      <c r="C36" s="42" t="s">
        <v>50</v>
      </c>
      <c r="D36" s="125">
        <v>59386</v>
      </c>
      <c r="E36" s="125">
        <v>58917.999999999964</v>
      </c>
      <c r="F36" s="623">
        <v>31957</v>
      </c>
      <c r="G36" s="623">
        <v>30168</v>
      </c>
      <c r="H36" s="125">
        <v>903</v>
      </c>
      <c r="I36" s="125">
        <v>33859</v>
      </c>
      <c r="J36" s="125">
        <v>72</v>
      </c>
      <c r="K36" s="125">
        <v>78</v>
      </c>
      <c r="L36" s="125">
        <v>47</v>
      </c>
      <c r="M36" s="125">
        <v>13221</v>
      </c>
      <c r="O36" s="134"/>
      <c r="P36" s="134"/>
      <c r="Q36" s="134"/>
      <c r="R36" s="134"/>
    </row>
    <row r="37" spans="2:18">
      <c r="B37" s="228">
        <v>8300000</v>
      </c>
      <c r="C37" s="42" t="s">
        <v>51</v>
      </c>
      <c r="D37" s="125">
        <v>24710</v>
      </c>
      <c r="E37" s="125">
        <v>24613.000000000015</v>
      </c>
      <c r="F37" s="623">
        <v>19967</v>
      </c>
      <c r="G37" s="623">
        <v>5731</v>
      </c>
      <c r="H37" s="125">
        <v>856</v>
      </c>
      <c r="I37" s="125">
        <v>14193</v>
      </c>
      <c r="J37" s="125">
        <v>13</v>
      </c>
      <c r="K37" s="125">
        <v>8</v>
      </c>
      <c r="L37" s="125">
        <v>19</v>
      </c>
      <c r="M37" s="125">
        <v>2809</v>
      </c>
      <c r="O37" s="134"/>
      <c r="P37" s="134"/>
      <c r="Q37" s="134"/>
      <c r="R37" s="134"/>
    </row>
    <row r="38" spans="2:18">
      <c r="B38" s="228">
        <v>8900000</v>
      </c>
      <c r="C38" s="42" t="s">
        <v>52</v>
      </c>
      <c r="D38" s="125">
        <v>40142</v>
      </c>
      <c r="E38" s="125">
        <v>40033.999999999578</v>
      </c>
      <c r="F38" s="623">
        <v>25861</v>
      </c>
      <c r="G38" s="623">
        <v>16991</v>
      </c>
      <c r="H38" s="125">
        <v>693</v>
      </c>
      <c r="I38" s="125">
        <v>19744</v>
      </c>
      <c r="J38" s="125">
        <v>12</v>
      </c>
      <c r="K38" s="125">
        <v>24</v>
      </c>
      <c r="L38" s="125">
        <v>1</v>
      </c>
      <c r="M38" s="125">
        <v>5581</v>
      </c>
      <c r="O38" s="134"/>
      <c r="P38" s="134"/>
      <c r="Q38" s="134"/>
      <c r="R38" s="134"/>
    </row>
    <row r="39" spans="2:18">
      <c r="B39" s="228">
        <v>9200000</v>
      </c>
      <c r="C39" s="42" t="s">
        <v>53</v>
      </c>
      <c r="D39" s="125">
        <v>73192</v>
      </c>
      <c r="E39" s="125">
        <v>71532.000000000888</v>
      </c>
      <c r="F39" s="623">
        <v>49476</v>
      </c>
      <c r="G39" s="623">
        <v>27671</v>
      </c>
      <c r="H39" s="125">
        <v>3498</v>
      </c>
      <c r="I39" s="125">
        <v>42831</v>
      </c>
      <c r="J39" s="125">
        <v>59</v>
      </c>
      <c r="K39" s="125">
        <v>51</v>
      </c>
      <c r="L39" s="125">
        <v>50</v>
      </c>
      <c r="M39" s="125">
        <v>10787</v>
      </c>
      <c r="O39" s="134"/>
      <c r="P39" s="134"/>
      <c r="Q39" s="134"/>
      <c r="R39" s="134"/>
    </row>
    <row r="40" spans="2:18" s="54" customFormat="1">
      <c r="B40" s="305"/>
      <c r="C40" s="306" t="s">
        <v>54</v>
      </c>
      <c r="D40" s="124">
        <v>297698</v>
      </c>
      <c r="E40" s="124">
        <v>262488.99999999994</v>
      </c>
      <c r="F40" s="628">
        <v>190347</v>
      </c>
      <c r="G40" s="628">
        <v>89596</v>
      </c>
      <c r="H40" s="124">
        <v>10514</v>
      </c>
      <c r="I40" s="124">
        <v>197778</v>
      </c>
      <c r="J40" s="124">
        <v>5534</v>
      </c>
      <c r="K40" s="124">
        <v>26823</v>
      </c>
      <c r="L40" s="124">
        <v>557</v>
      </c>
      <c r="M40" s="124">
        <v>37693</v>
      </c>
      <c r="O40" s="310"/>
      <c r="P40" s="310"/>
      <c r="Q40" s="310"/>
      <c r="R40" s="310"/>
    </row>
    <row r="41" spans="2:18">
      <c r="B41" s="228">
        <v>1200000</v>
      </c>
      <c r="C41" s="42" t="s">
        <v>55</v>
      </c>
      <c r="D41" s="125">
        <v>14540</v>
      </c>
      <c r="E41" s="125">
        <v>10671.000000000002</v>
      </c>
      <c r="F41" s="623">
        <v>8169</v>
      </c>
      <c r="G41" s="623">
        <v>3072</v>
      </c>
      <c r="H41" s="125">
        <v>563</v>
      </c>
      <c r="I41" s="125">
        <v>10834</v>
      </c>
      <c r="J41" s="125">
        <v>824</v>
      </c>
      <c r="K41" s="125">
        <v>518</v>
      </c>
      <c r="L41" s="125">
        <v>154</v>
      </c>
      <c r="M41" s="125">
        <v>1686</v>
      </c>
      <c r="O41" s="134"/>
      <c r="P41" s="134"/>
      <c r="Q41" s="134"/>
      <c r="R41" s="134"/>
    </row>
    <row r="42" spans="2:18">
      <c r="B42" s="228">
        <v>1700000</v>
      </c>
      <c r="C42" s="42" t="s">
        <v>56</v>
      </c>
      <c r="D42" s="125">
        <v>70566</v>
      </c>
      <c r="E42" s="125">
        <v>64471.000000000029</v>
      </c>
      <c r="F42" s="623">
        <v>42869</v>
      </c>
      <c r="G42" s="623">
        <v>25846</v>
      </c>
      <c r="H42" s="125">
        <v>2574</v>
      </c>
      <c r="I42" s="125">
        <v>47404</v>
      </c>
      <c r="J42" s="125">
        <v>1544</v>
      </c>
      <c r="K42" s="125">
        <v>2830</v>
      </c>
      <c r="L42" s="125">
        <v>54</v>
      </c>
      <c r="M42" s="125">
        <v>11375</v>
      </c>
      <c r="O42" s="134"/>
      <c r="P42" s="134"/>
      <c r="Q42" s="134"/>
      <c r="R42" s="134"/>
    </row>
    <row r="43" spans="2:18">
      <c r="B43" s="228">
        <v>2100000</v>
      </c>
      <c r="C43" s="42" t="s">
        <v>57</v>
      </c>
      <c r="D43" s="125">
        <v>32179</v>
      </c>
      <c r="E43" s="125">
        <v>31689.000000000062</v>
      </c>
      <c r="F43" s="623">
        <v>22972</v>
      </c>
      <c r="G43" s="623">
        <v>11199</v>
      </c>
      <c r="H43" s="125">
        <v>604</v>
      </c>
      <c r="I43" s="125">
        <v>16756</v>
      </c>
      <c r="J43" s="125">
        <v>193</v>
      </c>
      <c r="K43" s="125">
        <v>1932</v>
      </c>
      <c r="L43" s="125">
        <v>40</v>
      </c>
      <c r="M43" s="125">
        <v>4858</v>
      </c>
      <c r="O43" s="134"/>
      <c r="P43" s="134"/>
      <c r="Q43" s="134"/>
      <c r="R43" s="134"/>
    </row>
    <row r="44" spans="2:18">
      <c r="B44" s="228">
        <v>2700000</v>
      </c>
      <c r="C44" s="42" t="s">
        <v>58</v>
      </c>
      <c r="D44" s="125">
        <v>55574</v>
      </c>
      <c r="E44" s="125">
        <v>53665.999999999665</v>
      </c>
      <c r="F44" s="623">
        <v>38310</v>
      </c>
      <c r="G44" s="623">
        <v>18852</v>
      </c>
      <c r="H44" s="125">
        <v>1551</v>
      </c>
      <c r="I44" s="125">
        <v>39608</v>
      </c>
      <c r="J44" s="125">
        <v>298</v>
      </c>
      <c r="K44" s="125">
        <v>656</v>
      </c>
      <c r="L44" s="125">
        <v>24</v>
      </c>
      <c r="M44" s="125">
        <v>7260</v>
      </c>
      <c r="O44" s="134"/>
      <c r="P44" s="134"/>
      <c r="Q44" s="134"/>
      <c r="R44" s="134"/>
    </row>
    <row r="45" spans="2:18">
      <c r="B45" s="228">
        <v>2900000</v>
      </c>
      <c r="C45" s="42" t="s">
        <v>59</v>
      </c>
      <c r="D45" s="125">
        <v>30112</v>
      </c>
      <c r="E45" s="125">
        <v>28890.000000000291</v>
      </c>
      <c r="F45" s="623">
        <v>22711</v>
      </c>
      <c r="G45" s="623">
        <v>8364</v>
      </c>
      <c r="H45" s="125">
        <v>1464</v>
      </c>
      <c r="I45" s="125">
        <v>18468</v>
      </c>
      <c r="J45" s="125">
        <v>172</v>
      </c>
      <c r="K45" s="125">
        <v>565</v>
      </c>
      <c r="L45" s="125">
        <v>44</v>
      </c>
      <c r="M45" s="125">
        <v>4051</v>
      </c>
      <c r="O45" s="134"/>
      <c r="P45" s="134"/>
      <c r="Q45" s="134"/>
      <c r="R45" s="134"/>
    </row>
    <row r="46" spans="2:18">
      <c r="B46" s="228">
        <v>5700000</v>
      </c>
      <c r="C46" s="42" t="s">
        <v>60</v>
      </c>
      <c r="D46" s="125">
        <v>27982</v>
      </c>
      <c r="E46" s="125">
        <v>27357.999999999982</v>
      </c>
      <c r="F46" s="623">
        <v>19885</v>
      </c>
      <c r="G46" s="623">
        <v>8992</v>
      </c>
      <c r="H46" s="125">
        <v>516</v>
      </c>
      <c r="I46" s="125">
        <v>15013</v>
      </c>
      <c r="J46" s="125">
        <v>179</v>
      </c>
      <c r="K46" s="125">
        <v>1913</v>
      </c>
      <c r="L46" s="125">
        <v>97</v>
      </c>
      <c r="M46" s="125">
        <v>3224</v>
      </c>
      <c r="O46" s="134"/>
      <c r="P46" s="134"/>
      <c r="Q46" s="134"/>
      <c r="R46" s="134"/>
    </row>
    <row r="47" spans="2:18">
      <c r="B47" s="228">
        <v>8500000</v>
      </c>
      <c r="C47" s="42" t="s">
        <v>61</v>
      </c>
      <c r="D47" s="125">
        <v>41039</v>
      </c>
      <c r="E47" s="125">
        <v>39778.999999999345</v>
      </c>
      <c r="F47" s="623">
        <v>30206</v>
      </c>
      <c r="G47" s="623">
        <v>12271</v>
      </c>
      <c r="H47" s="125">
        <v>2170</v>
      </c>
      <c r="I47" s="125">
        <v>25615</v>
      </c>
      <c r="J47" s="125">
        <v>50</v>
      </c>
      <c r="K47" s="125">
        <v>66</v>
      </c>
      <c r="L47" s="125">
        <v>15</v>
      </c>
      <c r="M47" s="125">
        <v>4362</v>
      </c>
      <c r="O47" s="134"/>
      <c r="P47" s="134"/>
      <c r="Q47" s="134"/>
      <c r="R47" s="134"/>
    </row>
    <row r="48" spans="2:18">
      <c r="B48" s="228">
        <v>8700000</v>
      </c>
      <c r="C48" s="42" t="s">
        <v>62</v>
      </c>
      <c r="D48" s="125">
        <v>25706</v>
      </c>
      <c r="E48" s="125">
        <v>5964.9999999999854</v>
      </c>
      <c r="F48" s="623">
        <v>5225</v>
      </c>
      <c r="G48" s="623">
        <v>1000</v>
      </c>
      <c r="H48" s="125">
        <v>1072</v>
      </c>
      <c r="I48" s="125">
        <v>24080</v>
      </c>
      <c r="J48" s="125">
        <v>2274</v>
      </c>
      <c r="K48" s="125">
        <v>18343</v>
      </c>
      <c r="L48" s="125">
        <v>129</v>
      </c>
      <c r="M48" s="125">
        <v>877</v>
      </c>
    </row>
    <row r="49" spans="2:13" s="54" customFormat="1">
      <c r="B49" s="305">
        <v>9600000</v>
      </c>
      <c r="C49" s="306" t="s">
        <v>63</v>
      </c>
      <c r="D49" s="124">
        <v>100406</v>
      </c>
      <c r="E49" s="124">
        <v>12086.999999999918</v>
      </c>
      <c r="F49" s="628">
        <v>10292</v>
      </c>
      <c r="G49" s="628">
        <v>2133</v>
      </c>
      <c r="H49" s="124">
        <v>2194</v>
      </c>
      <c r="I49" s="124">
        <v>92665</v>
      </c>
      <c r="J49" s="124">
        <v>82467</v>
      </c>
      <c r="K49" s="124">
        <v>6233</v>
      </c>
      <c r="L49" s="124">
        <v>305</v>
      </c>
      <c r="M49" s="124">
        <v>6180</v>
      </c>
    </row>
    <row r="51" spans="2:13" ht="45.75" customHeight="1">
      <c r="B51" s="700" t="s">
        <v>1288</v>
      </c>
      <c r="C51" s="700"/>
      <c r="D51" s="700"/>
      <c r="E51" s="700"/>
      <c r="F51" s="700"/>
      <c r="G51" s="700"/>
      <c r="H51" s="700"/>
      <c r="I51" s="700"/>
      <c r="J51" s="700"/>
      <c r="K51" s="700"/>
      <c r="L51" s="700"/>
      <c r="M51" s="700"/>
    </row>
    <row r="52" spans="2:13">
      <c r="B52" s="697" t="s">
        <v>1282</v>
      </c>
      <c r="C52" s="699"/>
      <c r="D52" s="699"/>
      <c r="E52" s="699"/>
      <c r="F52" s="699"/>
      <c r="G52" s="699"/>
      <c r="H52" s="699"/>
      <c r="I52" s="699"/>
      <c r="J52" s="699"/>
      <c r="K52" s="699"/>
      <c r="L52" s="699"/>
      <c r="M52" s="699"/>
    </row>
    <row r="53" spans="2:13" ht="15.75">
      <c r="B53" s="712" t="s">
        <v>1296</v>
      </c>
      <c r="C53" s="720"/>
      <c r="D53" s="720"/>
      <c r="E53" s="720"/>
      <c r="F53" s="720"/>
      <c r="G53" s="720"/>
      <c r="H53" s="720"/>
      <c r="I53" s="720"/>
      <c r="J53" s="720"/>
      <c r="K53" s="720"/>
      <c r="L53" s="720"/>
      <c r="M53" s="720"/>
    </row>
    <row r="54" spans="2:13" ht="15.75">
      <c r="B54" s="712" t="s">
        <v>1318</v>
      </c>
      <c r="C54" s="720"/>
      <c r="D54" s="720"/>
      <c r="E54" s="720"/>
      <c r="F54" s="720"/>
      <c r="G54" s="720"/>
      <c r="H54" s="720"/>
      <c r="I54" s="720"/>
      <c r="J54" s="720"/>
      <c r="K54" s="720"/>
      <c r="L54" s="720"/>
      <c r="M54" s="720"/>
    </row>
  </sheetData>
  <mergeCells count="17">
    <mergeCell ref="B3:L3"/>
    <mergeCell ref="B52:M52"/>
    <mergeCell ref="B51:M51"/>
    <mergeCell ref="E7:M7"/>
    <mergeCell ref="H8:H9"/>
    <mergeCell ref="I8:I9"/>
    <mergeCell ref="J8:J9"/>
    <mergeCell ref="K8:K9"/>
    <mergeCell ref="L8:L9"/>
    <mergeCell ref="M8:M9"/>
    <mergeCell ref="E8:G8"/>
    <mergeCell ref="C7:C9"/>
    <mergeCell ref="B54:M54"/>
    <mergeCell ref="B53:M53"/>
    <mergeCell ref="D7:D9"/>
    <mergeCell ref="B7:B9"/>
    <mergeCell ref="B5:M5"/>
  </mergeCells>
  <hyperlinks>
    <hyperlink ref="B1" location="Cuprins!A1" display="Cuprins" xr:uid="{00000000-0004-0000-2800-000000000000}"/>
  </hyperlinks>
  <pageMargins left="0.7" right="0.7" top="0.75" bottom="0.75" header="0.511811023622047" footer="0.511811023622047"/>
  <pageSetup paperSize="9" orientation="portrait" horizontalDpi="300" verticalDpi="300"/>
  <ignoredErrors>
    <ignoredError sqref="B14"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X55"/>
  <sheetViews>
    <sheetView zoomScaleNormal="100" workbookViewId="0">
      <selection activeCell="D20" sqref="D20"/>
    </sheetView>
  </sheetViews>
  <sheetFormatPr defaultColWidth="8.375" defaultRowHeight="15"/>
  <cols>
    <col min="1" max="1" width="1.875" style="2" customWidth="1"/>
    <col min="2" max="2" width="10.75" style="195" customWidth="1"/>
    <col min="3" max="3" width="14.75" style="2" customWidth="1"/>
    <col min="4" max="4" width="8.75" style="2" customWidth="1"/>
    <col min="5" max="5" width="9.875" style="2" customWidth="1"/>
    <col min="6" max="6" width="14.25" style="58" customWidth="1"/>
    <col min="7" max="7" width="8.25" style="58" customWidth="1"/>
    <col min="8" max="8" width="9.875" style="2" customWidth="1"/>
    <col min="9" max="9" width="7.125" style="2" customWidth="1"/>
    <col min="10" max="10" width="8.625" style="2" customWidth="1"/>
    <col min="11" max="11" width="7.5" style="2" customWidth="1"/>
    <col min="12" max="12" width="10.875" style="2" customWidth="1"/>
    <col min="13" max="13" width="7.625" style="2" customWidth="1"/>
    <col min="14" max="16384" width="8.375" style="2"/>
  </cols>
  <sheetData>
    <row r="1" spans="2:24">
      <c r="B1" s="255" t="s">
        <v>0</v>
      </c>
      <c r="C1" s="254"/>
    </row>
    <row r="2" spans="2:24">
      <c r="G2" s="559"/>
    </row>
    <row r="3" spans="2:24" ht="15" customHeight="1">
      <c r="B3" s="4" t="str">
        <f>Cuprins!B2</f>
        <v xml:space="preserve">Recensământul Populației și Locuințelor 2024: CARACTERISTICI ETNO-CULTURALE </v>
      </c>
      <c r="C3" s="4"/>
      <c r="D3" s="4"/>
      <c r="E3" s="4"/>
      <c r="F3" s="651"/>
      <c r="G3" s="651"/>
      <c r="H3" s="4"/>
      <c r="I3" s="4"/>
      <c r="J3" s="4"/>
      <c r="K3" s="4"/>
      <c r="L3" s="4"/>
      <c r="M3" s="4"/>
      <c r="N3" s="4"/>
    </row>
    <row r="4" spans="2:24" ht="18.75">
      <c r="B4" s="196"/>
      <c r="N4" s="384"/>
    </row>
    <row r="5" spans="2:24" ht="42" customHeight="1">
      <c r="B5" s="841" t="s">
        <v>1338</v>
      </c>
      <c r="C5" s="841"/>
      <c r="D5" s="841"/>
      <c r="E5" s="841"/>
      <c r="F5" s="841"/>
      <c r="G5" s="841"/>
      <c r="H5" s="841"/>
      <c r="I5" s="841"/>
      <c r="J5" s="841"/>
      <c r="K5" s="841"/>
      <c r="L5" s="841"/>
      <c r="M5" s="841"/>
      <c r="N5" s="384"/>
    </row>
    <row r="6" spans="2:24">
      <c r="M6" s="56" t="s">
        <v>3</v>
      </c>
    </row>
    <row r="7" spans="2:24" ht="16.5" customHeight="1">
      <c r="B7" s="769" t="s">
        <v>1076</v>
      </c>
      <c r="C7" s="772" t="s">
        <v>1078</v>
      </c>
      <c r="D7" s="772" t="s">
        <v>1244</v>
      </c>
      <c r="E7" s="729" t="s">
        <v>1317</v>
      </c>
      <c r="F7" s="767"/>
      <c r="G7" s="767"/>
      <c r="H7" s="767"/>
      <c r="I7" s="767"/>
      <c r="J7" s="767"/>
      <c r="K7" s="767"/>
      <c r="L7" s="767"/>
      <c r="M7" s="768"/>
    </row>
    <row r="8" spans="2:24" ht="22.5" customHeight="1">
      <c r="B8" s="770"/>
      <c r="C8" s="723"/>
      <c r="D8" s="723"/>
      <c r="E8" s="774" t="s">
        <v>1104</v>
      </c>
      <c r="F8" s="775"/>
      <c r="G8" s="776"/>
      <c r="H8" s="772" t="s">
        <v>973</v>
      </c>
      <c r="I8" s="772" t="s">
        <v>1016</v>
      </c>
      <c r="J8" s="772" t="s">
        <v>975</v>
      </c>
      <c r="K8" s="772" t="s">
        <v>1017</v>
      </c>
      <c r="L8" s="772" t="s">
        <v>1089</v>
      </c>
      <c r="M8" s="772" t="s">
        <v>994</v>
      </c>
      <c r="O8" s="134"/>
      <c r="P8" s="134"/>
      <c r="Q8" s="134"/>
      <c r="R8" s="134"/>
      <c r="S8" s="134"/>
      <c r="T8" s="134"/>
      <c r="U8" s="134"/>
      <c r="V8" s="134"/>
      <c r="W8" s="134"/>
      <c r="X8" s="134"/>
    </row>
    <row r="9" spans="2:24" ht="24.75" customHeight="1">
      <c r="B9" s="771"/>
      <c r="C9" s="773"/>
      <c r="D9" s="773"/>
      <c r="E9" s="127" t="s">
        <v>4</v>
      </c>
      <c r="F9" s="450" t="s">
        <v>1014</v>
      </c>
      <c r="G9" s="450" t="s">
        <v>1015</v>
      </c>
      <c r="H9" s="773"/>
      <c r="I9" s="773"/>
      <c r="J9" s="773"/>
      <c r="K9" s="773"/>
      <c r="L9" s="773"/>
      <c r="M9" s="773"/>
      <c r="O9" s="134"/>
      <c r="P9" s="134"/>
      <c r="Q9" s="134"/>
      <c r="R9" s="134"/>
      <c r="S9" s="134"/>
      <c r="T9" s="134"/>
      <c r="U9" s="134"/>
      <c r="V9" s="134"/>
      <c r="W9" s="134"/>
      <c r="X9" s="134"/>
    </row>
    <row r="10" spans="2:24" s="57" customFormat="1">
      <c r="B10" s="639" t="s">
        <v>1065</v>
      </c>
      <c r="C10" s="343" t="s">
        <v>1066</v>
      </c>
      <c r="D10" s="343">
        <v>1</v>
      </c>
      <c r="E10" s="343">
        <v>2</v>
      </c>
      <c r="F10" s="560">
        <v>3</v>
      </c>
      <c r="G10" s="560">
        <v>4</v>
      </c>
      <c r="H10" s="343">
        <v>5</v>
      </c>
      <c r="I10" s="343">
        <v>6</v>
      </c>
      <c r="J10" s="343">
        <v>7</v>
      </c>
      <c r="K10" s="343">
        <v>8</v>
      </c>
      <c r="L10" s="343">
        <v>9</v>
      </c>
      <c r="M10" s="343">
        <v>10</v>
      </c>
      <c r="O10" s="373"/>
      <c r="P10" s="373"/>
      <c r="Q10" s="373"/>
      <c r="R10" s="373"/>
      <c r="S10" s="373"/>
      <c r="T10" s="373"/>
      <c r="U10" s="373"/>
      <c r="V10" s="373"/>
      <c r="W10" s="373"/>
      <c r="X10" s="373"/>
    </row>
    <row r="11" spans="2:24" s="54" customFormat="1">
      <c r="B11" s="179"/>
      <c r="C11" s="191" t="s">
        <v>4</v>
      </c>
      <c r="D11" s="124">
        <v>100</v>
      </c>
      <c r="E11" s="311">
        <v>87.537012597795083</v>
      </c>
      <c r="F11" s="652">
        <v>54.507969338605356</v>
      </c>
      <c r="G11" s="652">
        <v>39.014515198210162</v>
      </c>
      <c r="H11" s="311">
        <v>6.3950651584648526</v>
      </c>
      <c r="I11" s="311">
        <v>68.210155236390733</v>
      </c>
      <c r="J11" s="311">
        <v>4.0446526496862205</v>
      </c>
      <c r="K11" s="311">
        <v>1.7636133042119799</v>
      </c>
      <c r="L11" s="311">
        <v>0.40178981046293838</v>
      </c>
      <c r="M11" s="311">
        <v>19.532961685263363</v>
      </c>
      <c r="O11" s="310"/>
      <c r="P11" s="310"/>
      <c r="Q11" s="310"/>
      <c r="R11" s="310"/>
      <c r="S11" s="310"/>
      <c r="T11" s="310"/>
      <c r="U11" s="310"/>
      <c r="V11" s="310"/>
      <c r="W11" s="310"/>
      <c r="X11" s="310"/>
    </row>
    <row r="12" spans="2:24" s="54" customFormat="1">
      <c r="B12" s="179">
        <v>100000</v>
      </c>
      <c r="C12" s="191" t="s">
        <v>26</v>
      </c>
      <c r="D12" s="124">
        <v>100</v>
      </c>
      <c r="E12" s="311">
        <v>88.478961230567535</v>
      </c>
      <c r="F12" s="652">
        <v>36.302323168869194</v>
      </c>
      <c r="G12" s="652">
        <v>57.138514117098573</v>
      </c>
      <c r="H12" s="311">
        <v>6.1031450093076218</v>
      </c>
      <c r="I12" s="311">
        <v>76.158558724704164</v>
      </c>
      <c r="J12" s="311">
        <v>0.69793041443577075</v>
      </c>
      <c r="K12" s="311">
        <v>0.88336320621505482</v>
      </c>
      <c r="L12" s="311">
        <v>0.12535083826571936</v>
      </c>
      <c r="M12" s="311">
        <v>33.739546892738957</v>
      </c>
      <c r="O12" s="310"/>
      <c r="P12" s="310"/>
      <c r="Q12" s="310"/>
      <c r="R12" s="310"/>
      <c r="S12" s="310"/>
      <c r="T12" s="310"/>
      <c r="U12" s="310"/>
      <c r="V12" s="310"/>
      <c r="W12" s="310"/>
      <c r="X12" s="310"/>
    </row>
    <row r="13" spans="2:24" s="54" customFormat="1">
      <c r="B13" s="179"/>
      <c r="C13" s="191" t="s">
        <v>27</v>
      </c>
      <c r="D13" s="124">
        <v>100</v>
      </c>
      <c r="E13" s="311">
        <v>87.5784139784475</v>
      </c>
      <c r="F13" s="652">
        <v>70.069834740798939</v>
      </c>
      <c r="G13" s="652">
        <v>24.576281219714854</v>
      </c>
      <c r="H13" s="311">
        <v>12.184800753654303</v>
      </c>
      <c r="I13" s="311">
        <v>70.035670009285738</v>
      </c>
      <c r="J13" s="311">
        <v>0.12295920697231533</v>
      </c>
      <c r="K13" s="311">
        <v>8.1014388087674458E-2</v>
      </c>
      <c r="L13" s="311">
        <v>0.95695074697297533</v>
      </c>
      <c r="M13" s="311">
        <v>11.454487334525588</v>
      </c>
      <c r="O13" s="310"/>
      <c r="P13" s="310"/>
      <c r="Q13" s="310"/>
      <c r="R13" s="310"/>
      <c r="S13" s="310"/>
      <c r="T13" s="310"/>
      <c r="U13" s="310"/>
      <c r="V13" s="310"/>
      <c r="W13" s="310"/>
      <c r="X13" s="310"/>
    </row>
    <row r="14" spans="2:24">
      <c r="B14" s="227" t="s">
        <v>1077</v>
      </c>
      <c r="C14" s="131" t="s">
        <v>28</v>
      </c>
      <c r="D14" s="125">
        <v>100</v>
      </c>
      <c r="E14" s="189">
        <v>76.75872108932812</v>
      </c>
      <c r="F14" s="523">
        <v>51.553760439584849</v>
      </c>
      <c r="G14" s="523">
        <v>29.95545047559623</v>
      </c>
      <c r="H14" s="189">
        <v>11.065138628925537</v>
      </c>
      <c r="I14" s="189">
        <v>89.63101610131605</v>
      </c>
      <c r="J14" s="189">
        <v>0.16309285346818578</v>
      </c>
      <c r="K14" s="189">
        <v>0.12149870291925352</v>
      </c>
      <c r="L14" s="189">
        <v>0.16528201928655092</v>
      </c>
      <c r="M14" s="189">
        <v>18.045293840781977</v>
      </c>
      <c r="O14" s="134"/>
      <c r="P14" s="134"/>
      <c r="Q14" s="134"/>
      <c r="R14" s="134"/>
      <c r="S14" s="134"/>
      <c r="T14" s="134"/>
      <c r="U14" s="134"/>
      <c r="V14" s="134"/>
      <c r="W14" s="134"/>
      <c r="X14" s="134"/>
    </row>
    <row r="15" spans="2:24">
      <c r="B15" s="228">
        <v>1400000</v>
      </c>
      <c r="C15" s="131" t="s">
        <v>29</v>
      </c>
      <c r="D15" s="125">
        <v>100</v>
      </c>
      <c r="E15" s="189">
        <v>82.684228951513589</v>
      </c>
      <c r="F15" s="523">
        <v>71.914930859443984</v>
      </c>
      <c r="G15" s="523">
        <v>18.989585156660358</v>
      </c>
      <c r="H15" s="189">
        <v>24.470505863819358</v>
      </c>
      <c r="I15" s="189">
        <v>61.802030456853274</v>
      </c>
      <c r="J15" s="189">
        <v>0.11815158410642501</v>
      </c>
      <c r="K15" s="189">
        <v>6.5639768948014474E-2</v>
      </c>
      <c r="L15" s="189">
        <v>0.42884649046035045</v>
      </c>
      <c r="M15" s="189">
        <v>9.2486434447750714</v>
      </c>
      <c r="O15" s="134"/>
      <c r="P15" s="134"/>
      <c r="Q15" s="134"/>
      <c r="R15" s="134"/>
      <c r="S15" s="134"/>
      <c r="T15" s="134"/>
      <c r="U15" s="134"/>
      <c r="V15" s="134"/>
      <c r="W15" s="134"/>
      <c r="X15" s="134"/>
    </row>
    <row r="16" spans="2:24">
      <c r="B16" s="228">
        <v>3400000</v>
      </c>
      <c r="C16" s="131" t="s">
        <v>30</v>
      </c>
      <c r="D16" s="125">
        <v>100</v>
      </c>
      <c r="E16" s="189">
        <v>89.078884869743064</v>
      </c>
      <c r="F16" s="523">
        <v>75.600131535679083</v>
      </c>
      <c r="G16" s="523">
        <v>22.678943330044945</v>
      </c>
      <c r="H16" s="189">
        <v>14.918338265921333</v>
      </c>
      <c r="I16" s="189">
        <v>71.500602871862</v>
      </c>
      <c r="J16" s="189">
        <v>8.4036683839379719E-2</v>
      </c>
      <c r="K16" s="189">
        <v>8.4036683839380497E-2</v>
      </c>
      <c r="L16" s="189">
        <v>0.56998794256275342</v>
      </c>
      <c r="M16" s="189">
        <v>7.8409879791003574</v>
      </c>
      <c r="O16" s="134"/>
      <c r="P16" s="134"/>
      <c r="Q16" s="134"/>
      <c r="R16" s="134"/>
      <c r="S16" s="134"/>
      <c r="T16" s="134"/>
      <c r="U16" s="134"/>
      <c r="V16" s="134"/>
      <c r="W16" s="134"/>
      <c r="X16" s="134"/>
    </row>
    <row r="17" spans="2:24">
      <c r="B17" s="228">
        <v>3600000</v>
      </c>
      <c r="C17" s="131" t="s">
        <v>31</v>
      </c>
      <c r="D17" s="125">
        <v>100</v>
      </c>
      <c r="E17" s="189">
        <v>94.890385277576229</v>
      </c>
      <c r="F17" s="523">
        <v>79.550063128898586</v>
      </c>
      <c r="G17" s="523">
        <v>22.167808088150998</v>
      </c>
      <c r="H17" s="189">
        <v>9.5305505605081375</v>
      </c>
      <c r="I17" s="189">
        <v>67.500095649845392</v>
      </c>
      <c r="J17" s="189">
        <v>9.5649845047252116E-2</v>
      </c>
      <c r="K17" s="189">
        <v>7.8432872938747109E-2</v>
      </c>
      <c r="L17" s="189">
        <v>0.94502046906684234</v>
      </c>
      <c r="M17" s="189">
        <v>13.031334889237694</v>
      </c>
      <c r="O17" s="134"/>
      <c r="P17" s="134"/>
      <c r="Q17" s="134"/>
      <c r="R17" s="134"/>
      <c r="S17" s="134"/>
      <c r="T17" s="134"/>
      <c r="U17" s="134"/>
      <c r="V17" s="134"/>
      <c r="W17" s="134"/>
      <c r="X17" s="134"/>
    </row>
    <row r="18" spans="2:24">
      <c r="B18" s="228">
        <v>4100000</v>
      </c>
      <c r="C18" s="131" t="s">
        <v>32</v>
      </c>
      <c r="D18" s="125">
        <v>100</v>
      </c>
      <c r="E18" s="189">
        <v>84.680937818552664</v>
      </c>
      <c r="F18" s="523">
        <v>68.124362895005703</v>
      </c>
      <c r="G18" s="523">
        <v>22.165137614679214</v>
      </c>
      <c r="H18" s="189">
        <v>14.150866462793207</v>
      </c>
      <c r="I18" s="189">
        <v>71.160040774720784</v>
      </c>
      <c r="J18" s="189">
        <v>0.18960244648318333</v>
      </c>
      <c r="K18" s="189">
        <v>8.9704383282365976E-2</v>
      </c>
      <c r="L18" s="189">
        <v>1.2252803261977685</v>
      </c>
      <c r="M18" s="189">
        <v>9.1783893985730138</v>
      </c>
      <c r="O18" s="134"/>
      <c r="P18" s="134"/>
      <c r="Q18" s="134"/>
      <c r="R18" s="134"/>
      <c r="S18" s="134"/>
      <c r="T18" s="134"/>
      <c r="U18" s="134"/>
      <c r="V18" s="134"/>
      <c r="W18" s="134"/>
      <c r="X18" s="134"/>
    </row>
    <row r="19" spans="2:24">
      <c r="B19" s="228">
        <v>4300000</v>
      </c>
      <c r="C19" s="131" t="s">
        <v>33</v>
      </c>
      <c r="D19" s="125">
        <v>100</v>
      </c>
      <c r="E19" s="189">
        <v>94.153931136069815</v>
      </c>
      <c r="F19" s="523">
        <v>75.522003314308179</v>
      </c>
      <c r="G19" s="523">
        <v>25.691401215246096</v>
      </c>
      <c r="H19" s="189">
        <v>8.2526238261830986</v>
      </c>
      <c r="I19" s="189">
        <v>67.405634321488719</v>
      </c>
      <c r="J19" s="189">
        <v>8.6540232001472928E-2</v>
      </c>
      <c r="K19" s="189">
        <v>5.15558828944956E-2</v>
      </c>
      <c r="L19" s="189">
        <v>0.10863561038482882</v>
      </c>
      <c r="M19" s="189">
        <v>11.03664150248582</v>
      </c>
      <c r="O19" s="134"/>
      <c r="P19" s="134"/>
      <c r="Q19" s="134"/>
      <c r="R19" s="134"/>
      <c r="S19" s="134"/>
      <c r="T19" s="134"/>
      <c r="U19" s="134"/>
      <c r="V19" s="134"/>
      <c r="W19" s="134"/>
      <c r="X19" s="134"/>
    </row>
    <row r="20" spans="2:24">
      <c r="B20" s="228">
        <v>4500000</v>
      </c>
      <c r="C20" s="131" t="s">
        <v>34</v>
      </c>
      <c r="D20" s="125">
        <v>100</v>
      </c>
      <c r="E20" s="189">
        <v>94.103099157585191</v>
      </c>
      <c r="F20" s="523">
        <v>75.386428626631428</v>
      </c>
      <c r="G20" s="523">
        <v>26.837468119638164</v>
      </c>
      <c r="H20" s="189">
        <v>5.2148543164077301</v>
      </c>
      <c r="I20" s="189">
        <v>61.751294535899746</v>
      </c>
      <c r="J20" s="189">
        <v>9.2742870391838803E-2</v>
      </c>
      <c r="K20" s="189">
        <v>7.5353582193367727E-2</v>
      </c>
      <c r="L20" s="189">
        <v>0.12945358992194156</v>
      </c>
      <c r="M20" s="189">
        <v>10.375608625086819</v>
      </c>
      <c r="O20" s="134"/>
      <c r="P20" s="134"/>
      <c r="Q20" s="134"/>
      <c r="R20" s="134"/>
      <c r="S20" s="134"/>
      <c r="T20" s="134"/>
      <c r="U20" s="134"/>
      <c r="V20" s="134"/>
      <c r="W20" s="134"/>
      <c r="X20" s="134"/>
    </row>
    <row r="21" spans="2:24">
      <c r="B21" s="228">
        <v>4800000</v>
      </c>
      <c r="C21" s="131" t="s">
        <v>35</v>
      </c>
      <c r="D21" s="125">
        <v>100</v>
      </c>
      <c r="E21" s="189">
        <v>87.674024743807522</v>
      </c>
      <c r="F21" s="523">
        <v>70.258633062548427</v>
      </c>
      <c r="G21" s="523">
        <v>25.082527198093942</v>
      </c>
      <c r="H21" s="189">
        <v>13.310560610844821</v>
      </c>
      <c r="I21" s="189">
        <v>68.094267589057793</v>
      </c>
      <c r="J21" s="189">
        <v>0.10046789333180328</v>
      </c>
      <c r="K21" s="189">
        <v>6.6021758475185099E-2</v>
      </c>
      <c r="L21" s="189">
        <v>1.0419955794127007</v>
      </c>
      <c r="M21" s="189">
        <v>10.810345322502011</v>
      </c>
      <c r="O21" s="134"/>
      <c r="P21" s="134"/>
      <c r="Q21" s="134"/>
      <c r="R21" s="193"/>
      <c r="S21" s="134"/>
      <c r="T21" s="134"/>
      <c r="U21" s="134"/>
      <c r="V21" s="134"/>
      <c r="W21" s="134"/>
      <c r="X21" s="134"/>
    </row>
    <row r="22" spans="2:24">
      <c r="B22" s="228">
        <v>6200000</v>
      </c>
      <c r="C22" s="190" t="s">
        <v>1092</v>
      </c>
      <c r="D22" s="125">
        <v>100</v>
      </c>
      <c r="E22" s="189">
        <v>68.0593253198914</v>
      </c>
      <c r="F22" s="523">
        <v>63.22541036577465</v>
      </c>
      <c r="G22" s="523">
        <v>10.562879669122461</v>
      </c>
      <c r="H22" s="189">
        <v>26.512214036448327</v>
      </c>
      <c r="I22" s="189">
        <v>73.5233294558616</v>
      </c>
      <c r="J22" s="189">
        <v>0.12601783637068667</v>
      </c>
      <c r="K22" s="189">
        <v>0.14217396923872425</v>
      </c>
      <c r="L22" s="189">
        <v>5.8582137779501311</v>
      </c>
      <c r="M22" s="189">
        <v>5.5932531989143133</v>
      </c>
      <c r="O22" s="134"/>
      <c r="P22" s="134"/>
      <c r="Q22" s="134"/>
      <c r="R22" s="134"/>
      <c r="S22" s="134"/>
      <c r="T22" s="134"/>
      <c r="U22" s="134"/>
      <c r="V22" s="134"/>
      <c r="W22" s="134"/>
      <c r="X22" s="134"/>
    </row>
    <row r="23" spans="2:24">
      <c r="B23" s="228">
        <v>7100000</v>
      </c>
      <c r="C23" s="131" t="s">
        <v>37</v>
      </c>
      <c r="D23" s="125">
        <v>100</v>
      </c>
      <c r="E23" s="189">
        <v>85.519967994728859</v>
      </c>
      <c r="F23" s="523">
        <v>69.500858965005477</v>
      </c>
      <c r="G23" s="523">
        <v>22.55665639046423</v>
      </c>
      <c r="H23" s="189">
        <v>18.435977690443124</v>
      </c>
      <c r="I23" s="189">
        <v>68.926646741815645</v>
      </c>
      <c r="J23" s="189">
        <v>0.1317864118796033</v>
      </c>
      <c r="K23" s="189">
        <v>8.2366507424752058E-2</v>
      </c>
      <c r="L23" s="189">
        <v>1.7602899301061365</v>
      </c>
      <c r="M23" s="189">
        <v>9.5898147930247237</v>
      </c>
      <c r="O23" s="134"/>
      <c r="P23" s="134"/>
      <c r="Q23" s="134"/>
      <c r="R23" s="134"/>
      <c r="S23" s="134"/>
      <c r="T23" s="134"/>
      <c r="U23" s="134"/>
      <c r="V23" s="134"/>
      <c r="W23" s="134"/>
      <c r="X23" s="134"/>
    </row>
    <row r="24" spans="2:24">
      <c r="B24" s="228">
        <v>7400000</v>
      </c>
      <c r="C24" s="131" t="s">
        <v>38</v>
      </c>
      <c r="D24" s="125">
        <v>100</v>
      </c>
      <c r="E24" s="189">
        <v>94.931045957037014</v>
      </c>
      <c r="F24" s="523">
        <v>75.470477317262961</v>
      </c>
      <c r="G24" s="523">
        <v>30.310200761637091</v>
      </c>
      <c r="H24" s="189">
        <v>6.817761674122881</v>
      </c>
      <c r="I24" s="189">
        <v>60.627796058713734</v>
      </c>
      <c r="J24" s="189">
        <v>0.12570710245128774</v>
      </c>
      <c r="K24" s="189">
        <v>4.0669944910710978E-2</v>
      </c>
      <c r="L24" s="189">
        <v>0.10167486227677786</v>
      </c>
      <c r="M24" s="189">
        <v>11.918142492697882</v>
      </c>
      <c r="O24" s="134"/>
      <c r="P24" s="134"/>
      <c r="Q24" s="134"/>
      <c r="R24" s="134"/>
      <c r="S24" s="134"/>
      <c r="T24" s="134"/>
      <c r="U24" s="134"/>
      <c r="V24" s="134"/>
      <c r="W24" s="134"/>
      <c r="X24" s="134"/>
    </row>
    <row r="25" spans="2:24">
      <c r="B25" s="228">
        <v>7800000</v>
      </c>
      <c r="C25" s="131" t="s">
        <v>39</v>
      </c>
      <c r="D25" s="125">
        <v>100</v>
      </c>
      <c r="E25" s="189">
        <v>96.808566571443251</v>
      </c>
      <c r="F25" s="523">
        <v>77.461925375487468</v>
      </c>
      <c r="G25" s="523">
        <v>25.874971520706719</v>
      </c>
      <c r="H25" s="189">
        <v>5.6064775057396012</v>
      </c>
      <c r="I25" s="189">
        <v>64.966087733748324</v>
      </c>
      <c r="J25" s="189">
        <v>0.11391717345203892</v>
      </c>
      <c r="K25" s="189">
        <v>6.8350304071224346E-2</v>
      </c>
      <c r="L25" s="189">
        <v>1.6737061637953605</v>
      </c>
      <c r="M25" s="189">
        <v>10.811616046548195</v>
      </c>
      <c r="O25" s="134"/>
      <c r="P25" s="134"/>
      <c r="Q25" s="134"/>
      <c r="R25" s="134"/>
      <c r="S25" s="134"/>
      <c r="T25" s="134"/>
      <c r="U25" s="134"/>
      <c r="V25" s="134"/>
      <c r="W25" s="134"/>
      <c r="X25" s="134"/>
    </row>
    <row r="26" spans="2:24" s="54" customFormat="1">
      <c r="B26" s="305"/>
      <c r="C26" s="191" t="s">
        <v>40</v>
      </c>
      <c r="D26" s="124">
        <v>100</v>
      </c>
      <c r="E26" s="311">
        <v>97.882124502041208</v>
      </c>
      <c r="F26" s="652">
        <v>62.32206563364484</v>
      </c>
      <c r="G26" s="652">
        <v>42.584507747667203</v>
      </c>
      <c r="H26" s="311">
        <v>3.3969533290697385</v>
      </c>
      <c r="I26" s="311">
        <v>55.133494117011765</v>
      </c>
      <c r="J26" s="311">
        <v>0.11742859124216758</v>
      </c>
      <c r="K26" s="311">
        <v>0.2260731540056008</v>
      </c>
      <c r="L26" s="311">
        <v>0.30528351607708115</v>
      </c>
      <c r="M26" s="311">
        <v>16.921120965318167</v>
      </c>
      <c r="O26" s="310"/>
      <c r="P26" s="310"/>
      <c r="Q26" s="310"/>
      <c r="R26" s="310"/>
      <c r="S26" s="310"/>
      <c r="T26" s="310"/>
      <c r="U26" s="310"/>
      <c r="V26" s="310"/>
      <c r="W26" s="310"/>
      <c r="X26" s="310"/>
    </row>
    <row r="27" spans="2:24">
      <c r="B27" s="228">
        <v>1000000</v>
      </c>
      <c r="C27" s="131" t="s">
        <v>41</v>
      </c>
      <c r="D27" s="125">
        <v>100</v>
      </c>
      <c r="E27" s="189">
        <v>93.119668055729903</v>
      </c>
      <c r="F27" s="523">
        <v>66.06513690912638</v>
      </c>
      <c r="G27" s="523">
        <v>36.449484019816403</v>
      </c>
      <c r="H27" s="189">
        <v>4.3835959436982375</v>
      </c>
      <c r="I27" s="189">
        <v>73.304955913651071</v>
      </c>
      <c r="J27" s="189">
        <v>0.33444816053511817</v>
      </c>
      <c r="K27" s="189">
        <v>0.47573909466492176</v>
      </c>
      <c r="L27" s="189">
        <v>0.29867830379339205</v>
      </c>
      <c r="M27" s="189">
        <v>15.85498900076904</v>
      </c>
      <c r="O27" s="134"/>
      <c r="P27" s="134"/>
      <c r="Q27" s="134"/>
      <c r="R27" s="134"/>
      <c r="S27" s="134"/>
      <c r="T27" s="134"/>
      <c r="U27" s="134"/>
      <c r="V27" s="134"/>
      <c r="W27" s="134"/>
      <c r="X27" s="134"/>
    </row>
    <row r="28" spans="2:24">
      <c r="B28" s="228">
        <v>2500000</v>
      </c>
      <c r="C28" s="131" t="s">
        <v>42</v>
      </c>
      <c r="D28" s="125">
        <v>100</v>
      </c>
      <c r="E28" s="189">
        <v>97.463086617133925</v>
      </c>
      <c r="F28" s="523">
        <v>62.571710711935133</v>
      </c>
      <c r="G28" s="523">
        <v>42.652590990313335</v>
      </c>
      <c r="H28" s="189">
        <v>3.9899369886203511</v>
      </c>
      <c r="I28" s="189">
        <v>50.735916486410638</v>
      </c>
      <c r="J28" s="189">
        <v>7.0535126492994038E-2</v>
      </c>
      <c r="K28" s="189">
        <v>6.5832784726794505E-2</v>
      </c>
      <c r="L28" s="189">
        <v>0.95222420765542282</v>
      </c>
      <c r="M28" s="189">
        <v>16.091413523935017</v>
      </c>
      <c r="O28" s="134"/>
      <c r="P28" s="134"/>
      <c r="Q28" s="134"/>
      <c r="R28" s="134"/>
      <c r="S28" s="134"/>
      <c r="T28" s="134"/>
      <c r="U28" s="134"/>
      <c r="V28" s="134"/>
      <c r="W28" s="134"/>
      <c r="X28" s="134"/>
    </row>
    <row r="29" spans="2:24">
      <c r="B29" s="228">
        <v>3100000</v>
      </c>
      <c r="C29" s="131" t="s">
        <v>43</v>
      </c>
      <c r="D29" s="125">
        <v>100</v>
      </c>
      <c r="E29" s="189">
        <v>97.320905147144217</v>
      </c>
      <c r="F29" s="523">
        <v>56.899988275295911</v>
      </c>
      <c r="G29" s="523">
        <v>44.839176144136154</v>
      </c>
      <c r="H29" s="189">
        <v>3.1734865361316027</v>
      </c>
      <c r="I29" s="189">
        <v>53.302458279595257</v>
      </c>
      <c r="J29" s="189">
        <v>9.9659983585414641E-2</v>
      </c>
      <c r="K29" s="189">
        <v>9.3797631609802423E-2</v>
      </c>
      <c r="L29" s="189">
        <v>5.8623519756125703E-2</v>
      </c>
      <c r="M29" s="189">
        <v>17.293938328057227</v>
      </c>
      <c r="O29" s="134"/>
      <c r="P29" s="134"/>
      <c r="Q29" s="134"/>
      <c r="R29" s="134"/>
      <c r="S29" s="134"/>
      <c r="T29" s="134"/>
      <c r="U29" s="134"/>
      <c r="V29" s="134"/>
      <c r="W29" s="134"/>
      <c r="X29" s="134"/>
    </row>
    <row r="30" spans="2:24">
      <c r="B30" s="228">
        <v>3800000</v>
      </c>
      <c r="C30" s="131" t="s">
        <v>44</v>
      </c>
      <c r="D30" s="125">
        <v>100</v>
      </c>
      <c r="E30" s="189">
        <v>99.262690235371593</v>
      </c>
      <c r="F30" s="523">
        <v>78.660553927592275</v>
      </c>
      <c r="G30" s="523">
        <v>26.892901030342781</v>
      </c>
      <c r="H30" s="189">
        <v>1.1343227148123596</v>
      </c>
      <c r="I30" s="189">
        <v>66.589469704130025</v>
      </c>
      <c r="J30" s="189">
        <v>0.18905378580206017</v>
      </c>
      <c r="K30" s="189">
        <v>6.1442480385669226E-2</v>
      </c>
      <c r="L30" s="189">
        <v>9.4526892901029592E-3</v>
      </c>
      <c r="M30" s="189">
        <v>11.234521221287368</v>
      </c>
      <c r="O30" s="134"/>
      <c r="P30" s="134"/>
      <c r="Q30" s="134"/>
      <c r="R30" s="134"/>
      <c r="S30" s="134"/>
      <c r="T30" s="134"/>
      <c r="U30" s="134"/>
      <c r="V30" s="134"/>
      <c r="W30" s="134"/>
      <c r="X30" s="134"/>
    </row>
    <row r="31" spans="2:24">
      <c r="B31" s="228">
        <v>5300000</v>
      </c>
      <c r="C31" s="131" t="s">
        <v>45</v>
      </c>
      <c r="D31" s="125">
        <v>100</v>
      </c>
      <c r="E31" s="189">
        <v>97.86484276261946</v>
      </c>
      <c r="F31" s="523">
        <v>66.695412980446903</v>
      </c>
      <c r="G31" s="523">
        <v>38.404579585161066</v>
      </c>
      <c r="H31" s="189">
        <v>5.2709835699947956</v>
      </c>
      <c r="I31" s="189">
        <v>44.325328971823595</v>
      </c>
      <c r="J31" s="189">
        <v>0.12043714221990939</v>
      </c>
      <c r="K31" s="189">
        <v>0.20221544866552651</v>
      </c>
      <c r="L31" s="189">
        <v>0.42673407181622203</v>
      </c>
      <c r="M31" s="189">
        <v>15.580997695338603</v>
      </c>
      <c r="O31" s="134"/>
      <c r="P31" s="134"/>
      <c r="Q31" s="134"/>
      <c r="R31" s="134"/>
      <c r="S31" s="134"/>
      <c r="T31" s="134"/>
      <c r="U31" s="134"/>
      <c r="V31" s="134"/>
      <c r="W31" s="134"/>
      <c r="X31" s="134"/>
    </row>
    <row r="32" spans="2:24">
      <c r="B32" s="228">
        <v>5500000</v>
      </c>
      <c r="C32" s="131" t="s">
        <v>46</v>
      </c>
      <c r="D32" s="125">
        <v>100</v>
      </c>
      <c r="E32" s="189">
        <v>97.756005495496666</v>
      </c>
      <c r="F32" s="523">
        <v>39.992228590460883</v>
      </c>
      <c r="G32" s="523">
        <v>62.892907201044032</v>
      </c>
      <c r="H32" s="189">
        <v>2.9600743834912713</v>
      </c>
      <c r="I32" s="189">
        <v>51.384282324207078</v>
      </c>
      <c r="J32" s="189">
        <v>0.12906090842226633</v>
      </c>
      <c r="K32" s="189">
        <v>1.0033444816053516</v>
      </c>
      <c r="L32" s="189">
        <v>0.47183557917817537</v>
      </c>
      <c r="M32" s="189">
        <v>24.325899610042139</v>
      </c>
      <c r="O32" s="134"/>
      <c r="P32" s="134"/>
      <c r="Q32" s="134"/>
      <c r="R32" s="134"/>
      <c r="S32" s="134"/>
      <c r="T32" s="134"/>
      <c r="U32" s="134"/>
      <c r="V32" s="134"/>
      <c r="W32" s="134"/>
      <c r="X32" s="134"/>
    </row>
    <row r="33" spans="2:24">
      <c r="B33" s="228">
        <v>6000000</v>
      </c>
      <c r="C33" s="131" t="s">
        <v>47</v>
      </c>
      <c r="D33" s="125">
        <v>100</v>
      </c>
      <c r="E33" s="189">
        <v>99.44409779340954</v>
      </c>
      <c r="F33" s="523">
        <v>61.004594701911685</v>
      </c>
      <c r="G33" s="523">
        <v>48.071359691417413</v>
      </c>
      <c r="H33" s="189">
        <v>1.114640648930737</v>
      </c>
      <c r="I33" s="189">
        <v>40.941063021158065</v>
      </c>
      <c r="J33" s="189">
        <v>5.9560950706222554E-2</v>
      </c>
      <c r="K33" s="189">
        <v>3.4034828974984416E-2</v>
      </c>
      <c r="L33" s="189">
        <v>1.3812468092347754</v>
      </c>
      <c r="M33" s="189">
        <v>17.281184412048354</v>
      </c>
      <c r="O33" s="134"/>
      <c r="P33" s="134"/>
      <c r="Q33" s="134"/>
      <c r="R33" s="134"/>
      <c r="S33" s="134"/>
      <c r="T33" s="134"/>
      <c r="U33" s="134"/>
      <c r="V33" s="134"/>
      <c r="W33" s="134"/>
      <c r="X33" s="134"/>
    </row>
    <row r="34" spans="2:24">
      <c r="B34" s="228">
        <v>6400000</v>
      </c>
      <c r="C34" s="131" t="s">
        <v>48</v>
      </c>
      <c r="D34" s="125">
        <v>100</v>
      </c>
      <c r="E34" s="189">
        <v>98.198585440195075</v>
      </c>
      <c r="F34" s="523">
        <v>66.731793729566277</v>
      </c>
      <c r="G34" s="523">
        <v>40.473864509657787</v>
      </c>
      <c r="H34" s="189">
        <v>3.4504317924270196</v>
      </c>
      <c r="I34" s="189">
        <v>54.585596498768588</v>
      </c>
      <c r="J34" s="189">
        <v>8.7270264285620638E-2</v>
      </c>
      <c r="K34" s="189">
        <v>6.3824521641723017E-2</v>
      </c>
      <c r="L34" s="189">
        <v>0.17454052857124211</v>
      </c>
      <c r="M34" s="189">
        <v>15.909238925142899</v>
      </c>
      <c r="O34" s="134"/>
      <c r="P34" s="134"/>
      <c r="Q34" s="134"/>
      <c r="R34" s="134"/>
      <c r="S34" s="134"/>
      <c r="T34" s="134"/>
      <c r="U34" s="134"/>
      <c r="V34" s="134"/>
      <c r="W34" s="134"/>
      <c r="X34" s="134"/>
    </row>
    <row r="35" spans="2:24">
      <c r="B35" s="228">
        <v>6700000</v>
      </c>
      <c r="C35" s="131" t="s">
        <v>49</v>
      </c>
      <c r="D35" s="125">
        <v>100</v>
      </c>
      <c r="E35" s="189">
        <v>98.892787790004107</v>
      </c>
      <c r="F35" s="523">
        <v>72.980615269308259</v>
      </c>
      <c r="G35" s="523">
        <v>32.17388341907148</v>
      </c>
      <c r="H35" s="189">
        <v>4.636664054781459</v>
      </c>
      <c r="I35" s="189">
        <v>68.221306169727143</v>
      </c>
      <c r="J35" s="189">
        <v>0.12264504479950974</v>
      </c>
      <c r="K35" s="189">
        <v>0.10561101079957765</v>
      </c>
      <c r="L35" s="189">
        <v>4.0881681599836704E-2</v>
      </c>
      <c r="M35" s="189">
        <v>14.148468640343639</v>
      </c>
      <c r="O35" s="134"/>
      <c r="P35" s="134"/>
      <c r="Q35" s="134"/>
      <c r="R35" s="134"/>
      <c r="S35" s="134"/>
      <c r="T35" s="134"/>
      <c r="U35" s="134"/>
      <c r="V35" s="134"/>
      <c r="W35" s="134"/>
      <c r="X35" s="134"/>
    </row>
    <row r="36" spans="2:24">
      <c r="B36" s="228">
        <v>8000000</v>
      </c>
      <c r="C36" s="192" t="s">
        <v>1079</v>
      </c>
      <c r="D36" s="125">
        <v>100</v>
      </c>
      <c r="E36" s="189">
        <v>99.211935473007046</v>
      </c>
      <c r="F36" s="523">
        <v>53.812346344256454</v>
      </c>
      <c r="G36" s="523">
        <v>50.799851816925887</v>
      </c>
      <c r="H36" s="189">
        <v>1.520560401441414</v>
      </c>
      <c r="I36" s="189">
        <v>57.015121409085701</v>
      </c>
      <c r="J36" s="189">
        <v>0.12124069646044286</v>
      </c>
      <c r="K36" s="189">
        <v>0.13134408783214838</v>
      </c>
      <c r="L36" s="189">
        <v>7.9143232411679379E-2</v>
      </c>
      <c r="M36" s="189">
        <v>22.262822887549287</v>
      </c>
      <c r="O36" s="134"/>
      <c r="P36" s="134"/>
      <c r="Q36" s="134"/>
      <c r="R36" s="134"/>
      <c r="S36" s="134"/>
      <c r="T36" s="134"/>
      <c r="U36" s="134"/>
      <c r="V36" s="134"/>
      <c r="W36" s="134"/>
      <c r="X36" s="134"/>
    </row>
    <row r="37" spans="2:24">
      <c r="B37" s="228">
        <v>8300000</v>
      </c>
      <c r="C37" s="131" t="s">
        <v>51</v>
      </c>
      <c r="D37" s="125">
        <v>100</v>
      </c>
      <c r="E37" s="189">
        <v>99.607446377984672</v>
      </c>
      <c r="F37" s="523">
        <v>80.805341966813884</v>
      </c>
      <c r="G37" s="523">
        <v>23.193039255362017</v>
      </c>
      <c r="H37" s="189">
        <v>3.4641845406717753</v>
      </c>
      <c r="I37" s="189">
        <v>57.438284095507456</v>
      </c>
      <c r="J37" s="189">
        <v>5.2610279239173822E-2</v>
      </c>
      <c r="K37" s="189">
        <v>3.2375556454876463E-2</v>
      </c>
      <c r="L37" s="189">
        <v>7.6891946580332202E-2</v>
      </c>
      <c r="M37" s="189">
        <v>11.367867260218381</v>
      </c>
      <c r="O37" s="134"/>
      <c r="P37" s="134"/>
      <c r="Q37" s="134"/>
      <c r="R37" s="134"/>
      <c r="S37" s="134"/>
      <c r="T37" s="134"/>
      <c r="U37" s="134"/>
      <c r="V37" s="134"/>
      <c r="W37" s="134"/>
      <c r="X37" s="134"/>
    </row>
    <row r="38" spans="2:24">
      <c r="B38" s="228">
        <v>8900000</v>
      </c>
      <c r="C38" s="131" t="s">
        <v>52</v>
      </c>
      <c r="D38" s="125">
        <v>100</v>
      </c>
      <c r="E38" s="189">
        <v>99.730955109360721</v>
      </c>
      <c r="F38" s="523">
        <v>64.423795525881715</v>
      </c>
      <c r="G38" s="523">
        <v>42.327238304020405</v>
      </c>
      <c r="H38" s="189">
        <v>1.7263713815953128</v>
      </c>
      <c r="I38" s="189">
        <v>49.185391858900424</v>
      </c>
      <c r="J38" s="189">
        <v>2.9893876737581572E-2</v>
      </c>
      <c r="K38" s="189">
        <v>5.9787753475163186E-2</v>
      </c>
      <c r="L38" s="189">
        <v>2.4911563947984379E-3</v>
      </c>
      <c r="M38" s="189">
        <v>13.903143839369966</v>
      </c>
      <c r="O38" s="134"/>
      <c r="P38" s="134"/>
      <c r="Q38" s="134"/>
      <c r="R38" s="134"/>
      <c r="S38" s="134"/>
      <c r="T38" s="134"/>
      <c r="U38" s="134"/>
      <c r="V38" s="134"/>
      <c r="W38" s="134"/>
      <c r="X38" s="134"/>
    </row>
    <row r="39" spans="2:24">
      <c r="B39" s="228">
        <v>9200000</v>
      </c>
      <c r="C39" s="131" t="s">
        <v>53</v>
      </c>
      <c r="D39" s="125">
        <v>100</v>
      </c>
      <c r="E39" s="189">
        <v>97.731992567494927</v>
      </c>
      <c r="F39" s="523">
        <v>67.597551644986609</v>
      </c>
      <c r="G39" s="523">
        <v>37.806044376434237</v>
      </c>
      <c r="H39" s="189">
        <v>4.7792108427150337</v>
      </c>
      <c r="I39" s="189">
        <v>58.518690567274959</v>
      </c>
      <c r="J39" s="189">
        <v>8.0609902721608839E-2</v>
      </c>
      <c r="K39" s="189">
        <v>6.9679746420371988E-2</v>
      </c>
      <c r="L39" s="189">
        <v>6.8313476882719631E-2</v>
      </c>
      <c r="M39" s="189">
        <v>14.737949502677743</v>
      </c>
      <c r="O39" s="134"/>
      <c r="P39" s="134"/>
      <c r="Q39" s="134"/>
      <c r="R39" s="134"/>
      <c r="S39" s="134"/>
      <c r="T39" s="134"/>
      <c r="U39" s="134"/>
      <c r="V39" s="134"/>
      <c r="W39" s="134"/>
      <c r="X39" s="134"/>
    </row>
    <row r="40" spans="2:24" s="54" customFormat="1">
      <c r="B40" s="305"/>
      <c r="C40" s="191" t="s">
        <v>54</v>
      </c>
      <c r="D40" s="124">
        <v>100</v>
      </c>
      <c r="E40" s="311">
        <v>88.172913489509483</v>
      </c>
      <c r="F40" s="652">
        <v>63.939630094929193</v>
      </c>
      <c r="G40" s="652">
        <v>30.096272060948724</v>
      </c>
      <c r="H40" s="311">
        <v>3.5317670928257163</v>
      </c>
      <c r="I40" s="311">
        <v>66.435783915245551</v>
      </c>
      <c r="J40" s="311">
        <v>1.8589308628207906</v>
      </c>
      <c r="K40" s="311">
        <v>9.0101377906469757</v>
      </c>
      <c r="L40" s="311">
        <v>0.18710236548449014</v>
      </c>
      <c r="M40" s="311">
        <v>12.661489160155531</v>
      </c>
      <c r="O40" s="310"/>
      <c r="P40" s="310"/>
      <c r="Q40" s="310"/>
      <c r="R40" s="310"/>
      <c r="S40" s="310"/>
      <c r="T40" s="310"/>
      <c r="U40" s="310"/>
      <c r="V40" s="310"/>
      <c r="W40" s="310"/>
      <c r="X40" s="310"/>
    </row>
    <row r="41" spans="2:24">
      <c r="B41" s="228">
        <v>1200000</v>
      </c>
      <c r="C41" s="131" t="s">
        <v>55</v>
      </c>
      <c r="D41" s="125">
        <v>100</v>
      </c>
      <c r="E41" s="189">
        <v>73.390646492434669</v>
      </c>
      <c r="F41" s="523">
        <v>56.182943603851839</v>
      </c>
      <c r="G41" s="523">
        <v>21.12792297111422</v>
      </c>
      <c r="H41" s="189">
        <v>3.8720770288858342</v>
      </c>
      <c r="I41" s="189">
        <v>74.511691884456482</v>
      </c>
      <c r="J41" s="189">
        <v>5.6671251719394951</v>
      </c>
      <c r="K41" s="189">
        <v>3.5625859697386617</v>
      </c>
      <c r="L41" s="189">
        <v>1.0591471801925725</v>
      </c>
      <c r="M41" s="189">
        <v>11.595598349380984</v>
      </c>
      <c r="O41" s="134"/>
      <c r="P41" s="134"/>
      <c r="Q41" s="134"/>
      <c r="R41" s="134"/>
      <c r="S41" s="134"/>
      <c r="T41" s="134"/>
      <c r="U41" s="134"/>
      <c r="V41" s="134"/>
      <c r="W41" s="134"/>
      <c r="X41" s="134"/>
    </row>
    <row r="42" spans="2:24">
      <c r="B42" s="228">
        <v>1700000</v>
      </c>
      <c r="C42" s="131" t="s">
        <v>56</v>
      </c>
      <c r="D42" s="125">
        <v>100</v>
      </c>
      <c r="E42" s="189">
        <v>91.362695915880209</v>
      </c>
      <c r="F42" s="523">
        <v>60.750219652524528</v>
      </c>
      <c r="G42" s="523">
        <v>36.62670407845151</v>
      </c>
      <c r="H42" s="189">
        <v>3.6476490094379961</v>
      </c>
      <c r="I42" s="189">
        <v>67.176827367287544</v>
      </c>
      <c r="J42" s="189">
        <v>2.1880225604398653</v>
      </c>
      <c r="K42" s="189">
        <v>4.0104299521015765</v>
      </c>
      <c r="L42" s="189">
        <v>7.6524105093105116E-2</v>
      </c>
      <c r="M42" s="189">
        <v>16.119661026556862</v>
      </c>
      <c r="O42" s="134"/>
      <c r="P42" s="134"/>
      <c r="Q42" s="134"/>
      <c r="R42" s="134"/>
      <c r="S42" s="134"/>
      <c r="T42" s="134"/>
      <c r="U42" s="134"/>
      <c r="V42" s="134"/>
      <c r="W42" s="134"/>
      <c r="X42" s="134"/>
    </row>
    <row r="43" spans="2:24">
      <c r="B43" s="228">
        <v>2100000</v>
      </c>
      <c r="C43" s="131" t="s">
        <v>57</v>
      </c>
      <c r="D43" s="125">
        <v>100</v>
      </c>
      <c r="E43" s="189">
        <v>98.477267783337155</v>
      </c>
      <c r="F43" s="523">
        <v>71.388172410578051</v>
      </c>
      <c r="G43" s="523">
        <v>34.802200192672032</v>
      </c>
      <c r="H43" s="189">
        <v>1.8770005282948421</v>
      </c>
      <c r="I43" s="189">
        <v>52.071226576338745</v>
      </c>
      <c r="J43" s="189">
        <v>0.59977003635911197</v>
      </c>
      <c r="K43" s="189">
        <v>6.0039155971285263</v>
      </c>
      <c r="L43" s="189">
        <v>0.12430467074800267</v>
      </c>
      <c r="M43" s="189">
        <v>15.096802262344939</v>
      </c>
      <c r="O43" s="134"/>
      <c r="P43" s="134"/>
      <c r="Q43" s="134"/>
      <c r="R43" s="134"/>
      <c r="S43" s="134"/>
      <c r="T43" s="134"/>
      <c r="U43" s="134"/>
      <c r="V43" s="134"/>
      <c r="W43" s="134"/>
      <c r="X43" s="134"/>
    </row>
    <row r="44" spans="2:24">
      <c r="B44" s="228">
        <v>2700000</v>
      </c>
      <c r="C44" s="131" t="s">
        <v>58</v>
      </c>
      <c r="D44" s="125">
        <v>100</v>
      </c>
      <c r="E44" s="189">
        <v>96.566739842371732</v>
      </c>
      <c r="F44" s="523">
        <v>68.935113542303739</v>
      </c>
      <c r="G44" s="523">
        <v>33.922337783855454</v>
      </c>
      <c r="H44" s="189">
        <v>2.7908734300212501</v>
      </c>
      <c r="I44" s="189">
        <v>71.270738114946425</v>
      </c>
      <c r="J44" s="189">
        <v>0.53622197430453578</v>
      </c>
      <c r="K44" s="189">
        <v>1.1804081045093073</v>
      </c>
      <c r="L44" s="189">
        <v>4.3185662360096674E-2</v>
      </c>
      <c r="M44" s="189">
        <v>13.063662863929231</v>
      </c>
      <c r="O44" s="134"/>
      <c r="P44" s="134"/>
      <c r="Q44" s="134"/>
      <c r="R44" s="134"/>
      <c r="S44" s="134"/>
      <c r="T44" s="134"/>
      <c r="U44" s="134"/>
      <c r="V44" s="134"/>
      <c r="W44" s="134"/>
      <c r="X44" s="134"/>
    </row>
    <row r="45" spans="2:24">
      <c r="B45" s="228">
        <v>2900000</v>
      </c>
      <c r="C45" s="190" t="s">
        <v>1080</v>
      </c>
      <c r="D45" s="125">
        <v>100</v>
      </c>
      <c r="E45" s="189">
        <v>95.941817215728918</v>
      </c>
      <c r="F45" s="523">
        <v>75.421758767268216</v>
      </c>
      <c r="G45" s="523">
        <v>27.776301806588382</v>
      </c>
      <c r="H45" s="189">
        <v>4.8618490967055381</v>
      </c>
      <c r="I45" s="189">
        <v>61.331030818277689</v>
      </c>
      <c r="J45" s="189">
        <v>0.57120085015939714</v>
      </c>
      <c r="K45" s="189">
        <v>1.8763283740701051</v>
      </c>
      <c r="L45" s="189">
        <v>0.14612114771519541</v>
      </c>
      <c r="M45" s="189">
        <v>13.453108395323893</v>
      </c>
      <c r="O45" s="134"/>
      <c r="P45" s="134"/>
      <c r="Q45" s="134"/>
      <c r="R45" s="134"/>
      <c r="S45" s="134"/>
      <c r="T45" s="134"/>
      <c r="U45" s="134"/>
      <c r="V45" s="134"/>
      <c r="W45" s="134"/>
      <c r="X45" s="134"/>
    </row>
    <row r="46" spans="2:24">
      <c r="B46" s="228">
        <v>5700000</v>
      </c>
      <c r="C46" s="110" t="s">
        <v>1081</v>
      </c>
      <c r="D46" s="125">
        <v>100</v>
      </c>
      <c r="E46" s="189">
        <v>97.769994996783581</v>
      </c>
      <c r="F46" s="523">
        <v>71.063540847687406</v>
      </c>
      <c r="G46" s="523">
        <v>32.134943892502136</v>
      </c>
      <c r="H46" s="189">
        <v>1.8440425988135056</v>
      </c>
      <c r="I46" s="189">
        <v>53.652347937959988</v>
      </c>
      <c r="J46" s="189">
        <v>0.63969694803802302</v>
      </c>
      <c r="K46" s="189">
        <v>6.8365377742834355</v>
      </c>
      <c r="L46" s="189">
        <v>0.34665141876920774</v>
      </c>
      <c r="M46" s="189">
        <v>11.521692516617765</v>
      </c>
      <c r="O46" s="134"/>
      <c r="P46" s="134"/>
      <c r="Q46" s="134"/>
      <c r="R46" s="134"/>
      <c r="S46" s="134"/>
      <c r="T46" s="134"/>
      <c r="U46" s="134"/>
      <c r="V46" s="134"/>
      <c r="W46" s="134"/>
      <c r="X46" s="134"/>
    </row>
    <row r="47" spans="2:24">
      <c r="B47" s="228">
        <v>8500000</v>
      </c>
      <c r="C47" s="110" t="s">
        <v>1082</v>
      </c>
      <c r="D47" s="125">
        <v>100</v>
      </c>
      <c r="E47" s="189">
        <v>96.929749750235985</v>
      </c>
      <c r="F47" s="523">
        <v>73.603157971686358</v>
      </c>
      <c r="G47" s="523">
        <v>29.90082604352013</v>
      </c>
      <c r="H47" s="189">
        <v>5.2876532079242562</v>
      </c>
      <c r="I47" s="189">
        <v>62.416238212432674</v>
      </c>
      <c r="J47" s="189">
        <v>0.12183532737152723</v>
      </c>
      <c r="K47" s="189">
        <v>0.16082263213041428</v>
      </c>
      <c r="L47" s="189">
        <v>3.6550598211457952E-2</v>
      </c>
      <c r="M47" s="189">
        <v>10.628913959891879</v>
      </c>
      <c r="O47" s="134"/>
      <c r="P47" s="134"/>
      <c r="Q47" s="134"/>
      <c r="R47" s="134"/>
      <c r="S47" s="134"/>
      <c r="T47" s="134"/>
      <c r="U47" s="134"/>
      <c r="V47" s="134"/>
      <c r="W47" s="134"/>
      <c r="X47" s="134"/>
    </row>
    <row r="48" spans="2:24">
      <c r="B48" s="228">
        <v>8700000</v>
      </c>
      <c r="C48" s="110" t="s">
        <v>1083</v>
      </c>
      <c r="D48" s="125">
        <v>100</v>
      </c>
      <c r="E48" s="189">
        <v>23.204699291994029</v>
      </c>
      <c r="F48" s="523">
        <v>20.325993931378026</v>
      </c>
      <c r="G48" s="523">
        <v>3.8901423792110923</v>
      </c>
      <c r="H48" s="189">
        <v>4.1702326305142687</v>
      </c>
      <c r="I48" s="189">
        <v>93.674628491402629</v>
      </c>
      <c r="J48" s="189">
        <v>8.8461837703260215</v>
      </c>
      <c r="K48" s="189">
        <v>71.356881661869011</v>
      </c>
      <c r="L48" s="189">
        <v>0.50182836691823252</v>
      </c>
      <c r="M48" s="189">
        <v>3.4116548665681234</v>
      </c>
    </row>
    <row r="49" spans="2:13" s="54" customFormat="1">
      <c r="B49" s="305">
        <v>9600000</v>
      </c>
      <c r="C49" s="118" t="s">
        <v>63</v>
      </c>
      <c r="D49" s="124">
        <v>100</v>
      </c>
      <c r="E49" s="311">
        <v>12.038125211640658</v>
      </c>
      <c r="F49" s="652">
        <v>10.250383443220473</v>
      </c>
      <c r="G49" s="652">
        <v>2.1243750373483263</v>
      </c>
      <c r="H49" s="311">
        <v>2.1851283787821063</v>
      </c>
      <c r="I49" s="311">
        <v>92.290301376408806</v>
      </c>
      <c r="J49" s="311">
        <v>82.13353783638388</v>
      </c>
      <c r="K49" s="311">
        <v>6.2077963468318256</v>
      </c>
      <c r="L49" s="311">
        <v>0.30376670716889032</v>
      </c>
      <c r="M49" s="311">
        <v>6.1550106567335847</v>
      </c>
    </row>
    <row r="51" spans="2:13" ht="45.75" customHeight="1">
      <c r="B51" s="700" t="s">
        <v>1288</v>
      </c>
      <c r="C51" s="700"/>
      <c r="D51" s="700"/>
      <c r="E51" s="700"/>
      <c r="F51" s="700"/>
      <c r="G51" s="700"/>
      <c r="H51" s="700"/>
      <c r="I51" s="700"/>
      <c r="J51" s="700"/>
      <c r="K51" s="700"/>
      <c r="L51" s="700"/>
      <c r="M51" s="700"/>
    </row>
    <row r="52" spans="2:13" ht="16.5" customHeight="1">
      <c r="B52" s="697" t="s">
        <v>1282</v>
      </c>
      <c r="C52" s="699"/>
      <c r="D52" s="699"/>
      <c r="E52" s="699"/>
      <c r="F52" s="699"/>
      <c r="G52" s="699"/>
      <c r="H52" s="699"/>
      <c r="I52" s="699"/>
      <c r="J52" s="699"/>
      <c r="K52" s="699"/>
      <c r="L52" s="699"/>
      <c r="M52" s="699"/>
    </row>
    <row r="53" spans="2:13" ht="16.5" customHeight="1">
      <c r="B53" s="697" t="s">
        <v>1296</v>
      </c>
      <c r="C53" s="697"/>
      <c r="D53" s="697"/>
      <c r="E53" s="697"/>
      <c r="F53" s="697"/>
      <c r="G53" s="697"/>
      <c r="H53" s="697"/>
      <c r="I53" s="697"/>
      <c r="J53" s="697"/>
      <c r="K53" s="697"/>
      <c r="L53" s="697"/>
      <c r="M53" s="697"/>
    </row>
    <row r="54" spans="2:13" ht="16.5" customHeight="1">
      <c r="B54" s="697" t="s">
        <v>1318</v>
      </c>
      <c r="C54" s="697"/>
      <c r="D54" s="697"/>
      <c r="E54" s="697"/>
      <c r="F54" s="697"/>
      <c r="G54" s="697"/>
      <c r="H54" s="697"/>
      <c r="I54" s="697"/>
      <c r="J54" s="697"/>
      <c r="K54" s="697"/>
      <c r="L54" s="697"/>
      <c r="M54" s="697"/>
    </row>
    <row r="55" spans="2:13">
      <c r="B55" s="398" t="s">
        <v>1245</v>
      </c>
    </row>
  </sheetData>
  <mergeCells count="16">
    <mergeCell ref="B54:M54"/>
    <mergeCell ref="B53:M53"/>
    <mergeCell ref="E8:G8"/>
    <mergeCell ref="E7:M7"/>
    <mergeCell ref="B5:M5"/>
    <mergeCell ref="B52:M52"/>
    <mergeCell ref="B51:M51"/>
    <mergeCell ref="H8:H9"/>
    <mergeCell ref="I8:I9"/>
    <mergeCell ref="J8:J9"/>
    <mergeCell ref="K8:K9"/>
    <mergeCell ref="L8:L9"/>
    <mergeCell ref="M8:M9"/>
    <mergeCell ref="B7:B9"/>
    <mergeCell ref="C7:C9"/>
    <mergeCell ref="D7:D9"/>
  </mergeCells>
  <hyperlinks>
    <hyperlink ref="B1" location="Cuprins!A1" display="Cuprins" xr:uid="{00000000-0004-0000-2A00-000000000000}"/>
  </hyperlinks>
  <pageMargins left="0.7" right="0.7" top="0.75" bottom="0.75" header="0.511811023622047" footer="0.511811023622047"/>
  <pageSetup paperSize="9" orientation="portrait" horizontalDpi="300" verticalDpi="300" r:id="rId1"/>
  <ignoredErrors>
    <ignoredError sqref="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L51"/>
  <sheetViews>
    <sheetView topLeftCell="A4" zoomScale="110" zoomScaleNormal="110" workbookViewId="0">
      <selection activeCell="B27" sqref="B27"/>
    </sheetView>
  </sheetViews>
  <sheetFormatPr defaultColWidth="8.375" defaultRowHeight="15.75"/>
  <cols>
    <col min="1" max="1" width="1.625" style="47" customWidth="1"/>
    <col min="2" max="2" width="27.625" style="47" customWidth="1"/>
    <col min="3" max="3" width="13.375" style="47" customWidth="1"/>
    <col min="4" max="4" width="12.375" style="47" customWidth="1"/>
    <col min="5" max="5" width="15.375" style="47" customWidth="1"/>
    <col min="6" max="6" width="16.375" style="47" customWidth="1"/>
    <col min="7" max="7" width="17" style="47" customWidth="1"/>
    <col min="8" max="16323" width="8.375" style="47"/>
    <col min="16324" max="16384" width="10.5" style="47" customWidth="1"/>
  </cols>
  <sheetData>
    <row r="1" spans="2:9">
      <c r="B1" s="46" t="s">
        <v>0</v>
      </c>
    </row>
    <row r="3" spans="2:9" s="40" customFormat="1" ht="18.75">
      <c r="B3" s="4" t="str">
        <f>Cuprins!B2</f>
        <v xml:space="preserve">Recensământul Populației și Locuințelor 2024: CARACTERISTICI ETNO-CULTURALE </v>
      </c>
    </row>
    <row r="5" spans="2:9" ht="36" customHeight="1">
      <c r="B5" s="731" t="s">
        <v>1235</v>
      </c>
      <c r="C5" s="731"/>
      <c r="D5" s="731"/>
      <c r="E5" s="731"/>
      <c r="F5" s="731"/>
      <c r="G5" s="731"/>
    </row>
    <row r="6" spans="2:9" ht="16.5" customHeight="1">
      <c r="B6" s="842" t="s">
        <v>2</v>
      </c>
      <c r="C6" s="842"/>
      <c r="D6" s="842"/>
      <c r="E6" s="842"/>
      <c r="F6" s="842"/>
      <c r="G6" s="257" t="s">
        <v>3</v>
      </c>
    </row>
    <row r="7" spans="2:9" ht="21.75" customHeight="1">
      <c r="B7" s="843" t="s">
        <v>1320</v>
      </c>
      <c r="C7" s="844" t="s">
        <v>1025</v>
      </c>
      <c r="D7" s="844"/>
      <c r="E7" s="844"/>
      <c r="F7" s="844"/>
      <c r="G7" s="845" t="s">
        <v>1322</v>
      </c>
    </row>
    <row r="8" spans="2:9" ht="35.25" customHeight="1">
      <c r="B8" s="843"/>
      <c r="C8" s="640" t="s">
        <v>1026</v>
      </c>
      <c r="D8" s="640" t="s">
        <v>1027</v>
      </c>
      <c r="E8" s="640" t="s">
        <v>1028</v>
      </c>
      <c r="F8" s="640" t="s">
        <v>1321</v>
      </c>
      <c r="G8" s="846"/>
      <c r="I8" s="377"/>
    </row>
    <row r="9" spans="2:9" s="372" customFormat="1">
      <c r="B9" s="641" t="s">
        <v>1065</v>
      </c>
      <c r="C9" s="642">
        <v>1</v>
      </c>
      <c r="D9" s="642">
        <v>2</v>
      </c>
      <c r="E9" s="642">
        <v>3</v>
      </c>
      <c r="F9" s="642">
        <v>4</v>
      </c>
      <c r="G9" s="643">
        <v>5</v>
      </c>
      <c r="I9" s="378"/>
    </row>
    <row r="10" spans="2:9" s="312" customFormat="1">
      <c r="B10" s="644" t="s">
        <v>4</v>
      </c>
      <c r="C10" s="645">
        <v>2332314</v>
      </c>
      <c r="D10" s="645">
        <v>2332314</v>
      </c>
      <c r="E10" s="645">
        <v>2332314</v>
      </c>
      <c r="F10" s="645">
        <v>2332314</v>
      </c>
      <c r="G10" s="646">
        <f>F10/$C$10*100</f>
        <v>100</v>
      </c>
      <c r="I10" s="390"/>
    </row>
    <row r="11" spans="2:9" s="372" customFormat="1">
      <c r="B11" s="653" t="s">
        <v>1104</v>
      </c>
      <c r="C11" s="654">
        <v>1860486</v>
      </c>
      <c r="D11" s="647">
        <v>1834049</v>
      </c>
      <c r="E11" s="648">
        <v>207351</v>
      </c>
      <c r="F11" s="648">
        <v>2041638</v>
      </c>
      <c r="G11" s="649">
        <f>F11/$C$10*100</f>
        <v>87.537012597789143</v>
      </c>
      <c r="I11" s="384"/>
    </row>
    <row r="12" spans="2:9" s="416" customFormat="1">
      <c r="B12" s="650" t="s">
        <v>971</v>
      </c>
      <c r="C12" s="655">
        <v>1127143</v>
      </c>
      <c r="D12" s="656">
        <v>1049220</v>
      </c>
      <c r="E12" s="656">
        <v>110134</v>
      </c>
      <c r="F12" s="656">
        <v>1271297</v>
      </c>
      <c r="G12" s="657">
        <f>F12/$C$10*100</f>
        <v>54.507969338605356</v>
      </c>
    </row>
    <row r="13" spans="2:9" s="416" customFormat="1">
      <c r="B13" s="650" t="s">
        <v>972</v>
      </c>
      <c r="C13" s="655">
        <v>733343</v>
      </c>
      <c r="D13" s="656">
        <v>784829</v>
      </c>
      <c r="E13" s="656">
        <v>100690</v>
      </c>
      <c r="F13" s="656">
        <v>909941</v>
      </c>
      <c r="G13" s="657">
        <f t="shared" ref="G13:G38" si="0">F13/$C$10*100</f>
        <v>39.014515198210873</v>
      </c>
    </row>
    <row r="14" spans="2:9">
      <c r="B14" s="313" t="s">
        <v>973</v>
      </c>
      <c r="C14" s="48">
        <v>70772</v>
      </c>
      <c r="D14" s="49">
        <v>47977</v>
      </c>
      <c r="E14" s="49">
        <v>68653</v>
      </c>
      <c r="F14" s="49">
        <v>149153</v>
      </c>
      <c r="G14" s="86">
        <f t="shared" si="0"/>
        <v>6.3950651584649414</v>
      </c>
    </row>
    <row r="15" spans="2:9">
      <c r="B15" s="314" t="s">
        <v>974</v>
      </c>
      <c r="C15" s="49">
        <v>273220</v>
      </c>
      <c r="D15" s="49">
        <v>370599</v>
      </c>
      <c r="E15" s="49">
        <v>1194058</v>
      </c>
      <c r="F15" s="49">
        <v>1590875</v>
      </c>
      <c r="G15" s="86">
        <f t="shared" si="0"/>
        <v>68.21015523638755</v>
      </c>
    </row>
    <row r="16" spans="2:9">
      <c r="B16" s="314" t="s">
        <v>975</v>
      </c>
      <c r="C16" s="49">
        <v>85143</v>
      </c>
      <c r="D16" s="49">
        <v>50546</v>
      </c>
      <c r="E16" s="49">
        <v>7615</v>
      </c>
      <c r="F16" s="49">
        <v>94334</v>
      </c>
      <c r="G16" s="86">
        <f t="shared" si="0"/>
        <v>4.0446526496861059</v>
      </c>
    </row>
    <row r="17" spans="2:9">
      <c r="B17" s="314" t="s">
        <v>976</v>
      </c>
      <c r="C17" s="49">
        <v>28366</v>
      </c>
      <c r="D17" s="49">
        <v>17586</v>
      </c>
      <c r="E17" s="49">
        <v>11506</v>
      </c>
      <c r="F17" s="49">
        <v>41133</v>
      </c>
      <c r="G17" s="86">
        <f t="shared" si="0"/>
        <v>1.7636133042120399</v>
      </c>
    </row>
    <row r="18" spans="2:9">
      <c r="B18" s="314" t="s">
        <v>1089</v>
      </c>
      <c r="C18" s="49">
        <v>7243</v>
      </c>
      <c r="D18" s="49">
        <v>5898</v>
      </c>
      <c r="E18" s="49">
        <v>1658</v>
      </c>
      <c r="F18" s="49">
        <v>9371</v>
      </c>
      <c r="G18" s="86">
        <f t="shared" si="0"/>
        <v>0.40178981046291368</v>
      </c>
    </row>
    <row r="19" spans="2:9">
      <c r="B19" s="314" t="s">
        <v>977</v>
      </c>
      <c r="C19" s="49">
        <v>420</v>
      </c>
      <c r="D19" s="49">
        <v>68</v>
      </c>
      <c r="E19" s="49">
        <v>667</v>
      </c>
      <c r="F19" s="49">
        <v>1129</v>
      </c>
      <c r="G19" s="86">
        <f t="shared" si="0"/>
        <v>4.840686116877916E-2</v>
      </c>
    </row>
    <row r="20" spans="2:9">
      <c r="B20" s="314" t="s">
        <v>978</v>
      </c>
      <c r="C20" s="49">
        <v>172</v>
      </c>
      <c r="D20" s="49">
        <v>188</v>
      </c>
      <c r="E20" s="49">
        <v>26102</v>
      </c>
      <c r="F20" s="49">
        <v>26399</v>
      </c>
      <c r="G20" s="86">
        <f t="shared" si="0"/>
        <v>1.1318801842290531</v>
      </c>
    </row>
    <row r="21" spans="2:9">
      <c r="B21" s="314" t="s">
        <v>979</v>
      </c>
      <c r="C21" s="49">
        <v>145</v>
      </c>
      <c r="D21" s="49">
        <v>60</v>
      </c>
      <c r="E21" s="49">
        <v>3373</v>
      </c>
      <c r="F21" s="49">
        <v>3562</v>
      </c>
      <c r="G21" s="86">
        <f t="shared" si="0"/>
        <v>0.15272386136686569</v>
      </c>
    </row>
    <row r="22" spans="2:9">
      <c r="B22" s="314" t="s">
        <v>980</v>
      </c>
      <c r="C22" s="49">
        <v>71</v>
      </c>
      <c r="D22" s="49">
        <v>56</v>
      </c>
      <c r="E22" s="49">
        <v>3325</v>
      </c>
      <c r="F22" s="49">
        <v>3432</v>
      </c>
      <c r="G22" s="86">
        <f t="shared" si="0"/>
        <v>0.14714999781333044</v>
      </c>
    </row>
    <row r="23" spans="2:9">
      <c r="B23" s="314" t="s">
        <v>981</v>
      </c>
      <c r="C23" s="49">
        <v>401</v>
      </c>
      <c r="D23" s="49">
        <v>104</v>
      </c>
      <c r="E23" s="49">
        <v>357</v>
      </c>
      <c r="F23" s="49">
        <v>786</v>
      </c>
      <c r="G23" s="86">
        <f t="shared" si="0"/>
        <v>3.370043656214386E-2</v>
      </c>
      <c r="I23" s="385"/>
    </row>
    <row r="24" spans="2:9">
      <c r="B24" s="314" t="s">
        <v>982</v>
      </c>
      <c r="C24" s="49">
        <v>374</v>
      </c>
      <c r="D24" s="49">
        <v>81</v>
      </c>
      <c r="E24" s="49">
        <v>216</v>
      </c>
      <c r="F24" s="49">
        <v>608</v>
      </c>
      <c r="G24" s="86">
        <f t="shared" si="0"/>
        <v>2.6068531081149451E-2</v>
      </c>
    </row>
    <row r="25" spans="2:9">
      <c r="B25" s="314" t="s">
        <v>983</v>
      </c>
      <c r="C25" s="49">
        <v>659</v>
      </c>
      <c r="D25" s="49">
        <v>483</v>
      </c>
      <c r="E25" s="49">
        <v>8233</v>
      </c>
      <c r="F25" s="49">
        <v>8978</v>
      </c>
      <c r="G25" s="86">
        <f t="shared" si="0"/>
        <v>0.38493959218184176</v>
      </c>
    </row>
    <row r="26" spans="2:9">
      <c r="B26" s="314" t="s">
        <v>984</v>
      </c>
      <c r="C26" s="49">
        <v>605</v>
      </c>
      <c r="D26" s="49">
        <v>310</v>
      </c>
      <c r="E26" s="49">
        <v>566</v>
      </c>
      <c r="F26" s="49">
        <v>1196</v>
      </c>
      <c r="G26" s="86">
        <f t="shared" si="0"/>
        <v>5.127954469252425E-2</v>
      </c>
    </row>
    <row r="27" spans="2:9">
      <c r="B27" s="314" t="s">
        <v>985</v>
      </c>
      <c r="C27" s="49">
        <v>126</v>
      </c>
      <c r="D27" s="49">
        <v>78</v>
      </c>
      <c r="E27" s="49">
        <v>3699</v>
      </c>
      <c r="F27" s="49">
        <v>3846</v>
      </c>
      <c r="G27" s="86">
        <f t="shared" si="0"/>
        <v>0.16490060943766577</v>
      </c>
    </row>
    <row r="28" spans="2:9">
      <c r="B28" s="314" t="s">
        <v>986</v>
      </c>
      <c r="C28" s="49">
        <v>31</v>
      </c>
      <c r="D28" s="49">
        <v>8</v>
      </c>
      <c r="E28" s="49">
        <v>142</v>
      </c>
      <c r="F28" s="49">
        <v>178</v>
      </c>
      <c r="G28" s="86">
        <f t="shared" si="0"/>
        <v>7.6319054809944114E-3</v>
      </c>
    </row>
    <row r="29" spans="2:9">
      <c r="B29" s="314" t="s">
        <v>987</v>
      </c>
      <c r="C29" s="49">
        <v>86</v>
      </c>
      <c r="D29" s="49">
        <v>2</v>
      </c>
      <c r="E29" s="49">
        <v>77</v>
      </c>
      <c r="F29" s="49">
        <v>165</v>
      </c>
      <c r="G29" s="86">
        <f t="shared" si="0"/>
        <v>7.0745191256408879E-3</v>
      </c>
    </row>
    <row r="30" spans="2:9">
      <c r="B30" s="314" t="s">
        <v>1345</v>
      </c>
      <c r="C30" s="49">
        <v>93</v>
      </c>
      <c r="D30" s="49">
        <v>16</v>
      </c>
      <c r="E30" s="49">
        <v>606</v>
      </c>
      <c r="F30" s="49">
        <v>703</v>
      </c>
      <c r="G30" s="86">
        <f t="shared" si="0"/>
        <v>3.014173906257905E-2</v>
      </c>
    </row>
    <row r="31" spans="2:9">
      <c r="B31" s="314" t="s">
        <v>988</v>
      </c>
      <c r="C31" s="49">
        <v>507</v>
      </c>
      <c r="D31" s="49">
        <v>1523</v>
      </c>
      <c r="E31" s="49">
        <v>311112</v>
      </c>
      <c r="F31" s="49">
        <v>312820</v>
      </c>
      <c r="G31" s="86">
        <f t="shared" si="0"/>
        <v>13.412430744745347</v>
      </c>
    </row>
    <row r="32" spans="2:9">
      <c r="B32" s="314" t="s">
        <v>989</v>
      </c>
      <c r="C32" s="49">
        <v>255</v>
      </c>
      <c r="D32" s="49">
        <v>388</v>
      </c>
      <c r="E32" s="49">
        <v>62039</v>
      </c>
      <c r="F32" s="49">
        <v>62513</v>
      </c>
      <c r="G32" s="86">
        <f t="shared" si="0"/>
        <v>2.6802994794011439</v>
      </c>
    </row>
    <row r="33" spans="2:12">
      <c r="B33" s="314" t="s">
        <v>990</v>
      </c>
      <c r="C33" s="49">
        <v>119</v>
      </c>
      <c r="D33" s="49">
        <v>231</v>
      </c>
      <c r="E33" s="49">
        <v>84585</v>
      </c>
      <c r="F33" s="49">
        <v>84877</v>
      </c>
      <c r="G33" s="86">
        <f t="shared" si="0"/>
        <v>3.6391755141031608</v>
      </c>
    </row>
    <row r="34" spans="2:12">
      <c r="B34" s="314" t="s">
        <v>991</v>
      </c>
      <c r="C34" s="49">
        <v>75</v>
      </c>
      <c r="D34" s="49">
        <v>65</v>
      </c>
      <c r="E34" s="49">
        <v>10587</v>
      </c>
      <c r="F34" s="49">
        <v>10681</v>
      </c>
      <c r="G34" s="86">
        <f t="shared" si="0"/>
        <v>0.45795720473315343</v>
      </c>
    </row>
    <row r="35" spans="2:12">
      <c r="B35" s="314" t="s">
        <v>992</v>
      </c>
      <c r="C35" s="49">
        <v>19</v>
      </c>
      <c r="D35" s="49">
        <v>25</v>
      </c>
      <c r="E35" s="49">
        <v>4399</v>
      </c>
      <c r="F35" s="49">
        <v>4433</v>
      </c>
      <c r="G35" s="86">
        <f t="shared" si="0"/>
        <v>0.19006874717555183</v>
      </c>
    </row>
    <row r="36" spans="2:12">
      <c r="B36" s="314" t="s">
        <v>993</v>
      </c>
      <c r="C36" s="49">
        <v>35</v>
      </c>
      <c r="D36" s="49">
        <v>31</v>
      </c>
      <c r="E36" s="49">
        <v>3741</v>
      </c>
      <c r="F36" s="49">
        <v>3786</v>
      </c>
      <c r="G36" s="86">
        <f t="shared" si="0"/>
        <v>0.1623280570283418</v>
      </c>
    </row>
    <row r="37" spans="2:12">
      <c r="B37" s="315" t="s">
        <v>994</v>
      </c>
      <c r="C37" s="49">
        <v>1795</v>
      </c>
      <c r="D37" s="49">
        <v>872</v>
      </c>
      <c r="E37" s="49">
        <v>3503</v>
      </c>
      <c r="F37" s="49">
        <v>5213</v>
      </c>
      <c r="G37" s="86">
        <f t="shared" si="0"/>
        <v>0.2235119284967633</v>
      </c>
    </row>
    <row r="38" spans="2:12">
      <c r="B38" s="315" t="s">
        <v>1094</v>
      </c>
      <c r="C38" s="49">
        <v>1096</v>
      </c>
      <c r="D38" s="49">
        <v>1070</v>
      </c>
      <c r="E38" s="49">
        <v>826815</v>
      </c>
      <c r="F38" s="49">
        <v>409</v>
      </c>
      <c r="G38" s="86">
        <f t="shared" si="0"/>
        <v>1.7536232256891653E-2</v>
      </c>
    </row>
    <row r="40" spans="2:12" ht="46.5" customHeight="1">
      <c r="B40" s="700" t="s">
        <v>1288</v>
      </c>
      <c r="C40" s="700"/>
      <c r="D40" s="700"/>
      <c r="E40" s="700"/>
      <c r="F40" s="700"/>
      <c r="G40" s="700"/>
      <c r="H40" s="240"/>
      <c r="I40" s="240"/>
      <c r="J40" s="240"/>
      <c r="K40" s="240"/>
      <c r="L40" s="240"/>
    </row>
    <row r="41" spans="2:12" ht="17.25" customHeight="1">
      <c r="B41" s="697" t="s">
        <v>1282</v>
      </c>
      <c r="C41" s="697"/>
      <c r="D41" s="697"/>
      <c r="E41" s="697"/>
      <c r="F41" s="697"/>
      <c r="G41" s="697"/>
      <c r="H41" s="242"/>
      <c r="I41" s="242"/>
      <c r="J41" s="242"/>
      <c r="K41" s="242"/>
      <c r="L41" s="242"/>
    </row>
    <row r="42" spans="2:12" ht="17.25" customHeight="1">
      <c r="B42" s="697" t="s">
        <v>1309</v>
      </c>
      <c r="C42" s="697"/>
      <c r="D42" s="697"/>
      <c r="E42" s="697"/>
      <c r="F42" s="697"/>
      <c r="G42" s="697"/>
      <c r="H42" s="242"/>
      <c r="I42" s="242"/>
      <c r="J42" s="242"/>
      <c r="K42" s="242"/>
      <c r="L42" s="242"/>
    </row>
    <row r="43" spans="2:12" ht="17.25" customHeight="1">
      <c r="B43" s="697" t="s">
        <v>1319</v>
      </c>
      <c r="C43" s="697"/>
      <c r="D43" s="697"/>
      <c r="E43" s="697"/>
      <c r="F43" s="697"/>
      <c r="G43" s="697"/>
      <c r="H43" s="242"/>
      <c r="I43" s="242"/>
      <c r="J43" s="242"/>
      <c r="K43" s="242"/>
      <c r="L43" s="242"/>
    </row>
    <row r="44" spans="2:12">
      <c r="B44" s="398" t="s">
        <v>1245</v>
      </c>
    </row>
    <row r="50" spans="7:7">
      <c r="G50" s="416"/>
    </row>
    <row r="51" spans="7:7">
      <c r="G51" s="416"/>
    </row>
  </sheetData>
  <mergeCells count="9">
    <mergeCell ref="B43:G43"/>
    <mergeCell ref="B5:G5"/>
    <mergeCell ref="B6:F6"/>
    <mergeCell ref="B40:G40"/>
    <mergeCell ref="B41:G41"/>
    <mergeCell ref="B7:B8"/>
    <mergeCell ref="C7:F7"/>
    <mergeCell ref="G7:G8"/>
    <mergeCell ref="B42:G42"/>
  </mergeCells>
  <hyperlinks>
    <hyperlink ref="B1" location="Cuprins!A1" display="Cuprins" xr:uid="{00000000-0004-0000-2B00-000000000000}"/>
  </hyperlinks>
  <pageMargins left="0.7" right="0.7" top="0.75" bottom="0.75" header="0.511811023622047" footer="0.511811023622047"/>
  <pageSetup paperSize="9" orientation="portrait" horizontalDpi="300"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BH64"/>
  <sheetViews>
    <sheetView zoomScale="90" zoomScaleNormal="90" workbookViewId="0">
      <selection activeCell="U5" sqref="U5"/>
    </sheetView>
  </sheetViews>
  <sheetFormatPr defaultColWidth="8.375" defaultRowHeight="15.75"/>
  <cols>
    <col min="1" max="1" width="1.625" style="47" customWidth="1"/>
    <col min="2" max="2" width="19.25" style="47" customWidth="1"/>
    <col min="3" max="3" width="11.375" style="47" customWidth="1"/>
    <col min="4" max="4" width="14.375" style="47" customWidth="1"/>
    <col min="5" max="5" width="14.75" style="416" customWidth="1"/>
    <col min="6" max="6" width="9.625" style="416" customWidth="1"/>
    <col min="7" max="7" width="10.5" style="47" bestFit="1" customWidth="1"/>
    <col min="8" max="8" width="9.625" style="47" customWidth="1"/>
    <col min="9" max="10" width="8.5" style="47" bestFit="1" customWidth="1"/>
    <col min="11" max="11" width="11.125" style="47" customWidth="1"/>
    <col min="12" max="12" width="8.5" style="47" bestFit="1" customWidth="1"/>
    <col min="13" max="13" width="9.5" style="47" customWidth="1"/>
    <col min="14" max="14" width="8.5" style="47" bestFit="1" customWidth="1"/>
    <col min="15" max="15" width="6.375" style="47" customWidth="1"/>
    <col min="16" max="16" width="8.75" style="47" customWidth="1"/>
    <col min="17" max="18" width="6.875" style="47" customWidth="1"/>
    <col min="19" max="19" width="6.75" style="47" customWidth="1"/>
    <col min="20" max="20" width="8.625" style="47" customWidth="1"/>
    <col min="21" max="21" width="5.625" style="47" customWidth="1"/>
    <col min="22" max="22" width="6.875" style="47" customWidth="1"/>
    <col min="23" max="23" width="10.375" style="47" customWidth="1"/>
    <col min="24" max="24" width="8.25" style="47" customWidth="1"/>
    <col min="25" max="25" width="8" style="47" customWidth="1"/>
    <col min="26" max="27" width="8.5" style="47" bestFit="1" customWidth="1"/>
    <col min="28" max="28" width="10.375" style="47" customWidth="1"/>
    <col min="29" max="29" width="7.5" style="47" customWidth="1"/>
    <col min="30" max="30" width="7.25" style="47" customWidth="1"/>
    <col min="31" max="31" width="11.5" style="47" customWidth="1"/>
    <col min="32" max="16327" width="8.375" style="47"/>
    <col min="16328" max="16384" width="10.5" style="47" customWidth="1"/>
  </cols>
  <sheetData>
    <row r="1" spans="2:31">
      <c r="B1" s="46" t="s">
        <v>0</v>
      </c>
    </row>
    <row r="3" spans="2:31" s="40" customFormat="1" ht="18.75">
      <c r="B3" s="4" t="str">
        <f>Cuprins!B2</f>
        <v xml:space="preserve">Recensământul Populației și Locuințelor 2024: CARACTERISTICI ETNO-CULTURALE </v>
      </c>
      <c r="E3" s="417"/>
      <c r="F3" s="417"/>
    </row>
    <row r="5" spans="2:31" ht="36" customHeight="1">
      <c r="B5" s="731" t="s">
        <v>1236</v>
      </c>
      <c r="C5" s="731"/>
      <c r="D5" s="731"/>
      <c r="E5" s="731"/>
      <c r="F5" s="731"/>
      <c r="G5" s="731"/>
      <c r="H5" s="731"/>
      <c r="I5" s="731"/>
      <c r="J5" s="731"/>
      <c r="K5" s="731"/>
      <c r="L5" s="731"/>
    </row>
    <row r="6" spans="2:31">
      <c r="B6" s="658"/>
      <c r="C6" s="658"/>
      <c r="D6" s="658"/>
      <c r="E6" s="418"/>
      <c r="F6" s="418"/>
      <c r="G6" s="658"/>
      <c r="AE6" s="659" t="s">
        <v>2</v>
      </c>
    </row>
    <row r="7" spans="2:31" s="372" customFormat="1" ht="15.75" customHeight="1">
      <c r="B7" s="852" t="s">
        <v>1301</v>
      </c>
      <c r="C7" s="852" t="s">
        <v>4</v>
      </c>
      <c r="D7" s="853" t="s">
        <v>1323</v>
      </c>
      <c r="E7" s="853"/>
      <c r="F7" s="853"/>
      <c r="G7" s="853"/>
      <c r="H7" s="853"/>
      <c r="I7" s="853"/>
      <c r="J7" s="853"/>
      <c r="K7" s="853"/>
      <c r="L7" s="853"/>
      <c r="M7" s="853"/>
      <c r="N7" s="853"/>
      <c r="O7" s="853"/>
      <c r="P7" s="853"/>
      <c r="Q7" s="853"/>
      <c r="R7" s="853"/>
      <c r="S7" s="853"/>
      <c r="T7" s="853"/>
      <c r="U7" s="853"/>
      <c r="V7" s="853"/>
      <c r="W7" s="853"/>
      <c r="X7" s="853"/>
      <c r="Y7" s="853"/>
      <c r="Z7" s="853"/>
      <c r="AA7" s="853"/>
      <c r="AB7" s="853"/>
      <c r="AC7" s="853"/>
      <c r="AD7" s="853"/>
      <c r="AE7" s="852" t="s">
        <v>1102</v>
      </c>
    </row>
    <row r="8" spans="2:31" s="372" customFormat="1" ht="24.75" customHeight="1">
      <c r="B8" s="852"/>
      <c r="C8" s="852"/>
      <c r="D8" s="851" t="s">
        <v>1104</v>
      </c>
      <c r="E8" s="852"/>
      <c r="F8" s="852"/>
      <c r="G8" s="847" t="s">
        <v>973</v>
      </c>
      <c r="H8" s="847" t="s">
        <v>974</v>
      </c>
      <c r="I8" s="847" t="s">
        <v>975</v>
      </c>
      <c r="J8" s="847" t="s">
        <v>976</v>
      </c>
      <c r="K8" s="847" t="s">
        <v>1089</v>
      </c>
      <c r="L8" s="847" t="s">
        <v>977</v>
      </c>
      <c r="M8" s="847" t="s">
        <v>978</v>
      </c>
      <c r="N8" s="847" t="s">
        <v>979</v>
      </c>
      <c r="O8" s="847" t="s">
        <v>980</v>
      </c>
      <c r="P8" s="847" t="s">
        <v>981</v>
      </c>
      <c r="Q8" s="847" t="s">
        <v>982</v>
      </c>
      <c r="R8" s="847" t="s">
        <v>983</v>
      </c>
      <c r="S8" s="847" t="s">
        <v>984</v>
      </c>
      <c r="T8" s="847" t="s">
        <v>985</v>
      </c>
      <c r="U8" s="847" t="s">
        <v>986</v>
      </c>
      <c r="V8" s="847" t="s">
        <v>987</v>
      </c>
      <c r="W8" s="847" t="s">
        <v>1345</v>
      </c>
      <c r="X8" s="847" t="s">
        <v>988</v>
      </c>
      <c r="Y8" s="847" t="s">
        <v>989</v>
      </c>
      <c r="Z8" s="847" t="s">
        <v>990</v>
      </c>
      <c r="AA8" s="847" t="s">
        <v>991</v>
      </c>
      <c r="AB8" s="847" t="s">
        <v>992</v>
      </c>
      <c r="AC8" s="847" t="s">
        <v>993</v>
      </c>
      <c r="AD8" s="847" t="s">
        <v>994</v>
      </c>
      <c r="AE8" s="852"/>
    </row>
    <row r="9" spans="2:31" s="372" customFormat="1" ht="42" customHeight="1">
      <c r="B9" s="852"/>
      <c r="C9" s="852"/>
      <c r="D9" s="665" t="s">
        <v>4</v>
      </c>
      <c r="E9" s="663" t="s">
        <v>971</v>
      </c>
      <c r="F9" s="663" t="s">
        <v>972</v>
      </c>
      <c r="G9" s="848"/>
      <c r="H9" s="848"/>
      <c r="I9" s="848"/>
      <c r="J9" s="848"/>
      <c r="K9" s="848"/>
      <c r="L9" s="848"/>
      <c r="M9" s="848"/>
      <c r="N9" s="848"/>
      <c r="O9" s="848"/>
      <c r="P9" s="848"/>
      <c r="Q9" s="848"/>
      <c r="R9" s="848"/>
      <c r="S9" s="848"/>
      <c r="T9" s="848"/>
      <c r="U9" s="848"/>
      <c r="V9" s="848"/>
      <c r="W9" s="848"/>
      <c r="X9" s="848"/>
      <c r="Y9" s="848"/>
      <c r="Z9" s="848"/>
      <c r="AA9" s="848"/>
      <c r="AB9" s="848"/>
      <c r="AC9" s="848"/>
      <c r="AD9" s="848"/>
      <c r="AE9" s="852"/>
    </row>
    <row r="10" spans="2:31" s="372" customFormat="1" ht="18.75" customHeight="1">
      <c r="B10" s="666" t="s">
        <v>1065</v>
      </c>
      <c r="C10" s="666">
        <v>1</v>
      </c>
      <c r="D10" s="666">
        <v>2</v>
      </c>
      <c r="E10" s="664">
        <v>3</v>
      </c>
      <c r="F10" s="664">
        <v>4</v>
      </c>
      <c r="G10" s="666">
        <v>5</v>
      </c>
      <c r="H10" s="666">
        <v>6</v>
      </c>
      <c r="I10" s="666">
        <v>7</v>
      </c>
      <c r="J10" s="666">
        <v>8</v>
      </c>
      <c r="K10" s="666">
        <v>9</v>
      </c>
      <c r="L10" s="666">
        <v>10</v>
      </c>
      <c r="M10" s="666">
        <v>11</v>
      </c>
      <c r="N10" s="666">
        <v>12</v>
      </c>
      <c r="O10" s="666">
        <v>13</v>
      </c>
      <c r="P10" s="666">
        <v>14</v>
      </c>
      <c r="Q10" s="666">
        <v>15</v>
      </c>
      <c r="R10" s="666">
        <v>16</v>
      </c>
      <c r="S10" s="666">
        <v>17</v>
      </c>
      <c r="T10" s="666">
        <v>18</v>
      </c>
      <c r="U10" s="666">
        <v>19</v>
      </c>
      <c r="V10" s="666">
        <v>20</v>
      </c>
      <c r="W10" s="666">
        <v>21</v>
      </c>
      <c r="X10" s="666">
        <v>22</v>
      </c>
      <c r="Y10" s="666">
        <v>23</v>
      </c>
      <c r="Z10" s="666">
        <v>24</v>
      </c>
      <c r="AA10" s="666">
        <v>25</v>
      </c>
      <c r="AB10" s="666">
        <v>26</v>
      </c>
      <c r="AC10" s="666">
        <v>27</v>
      </c>
      <c r="AD10" s="666">
        <v>28</v>
      </c>
      <c r="AE10" s="666">
        <v>29</v>
      </c>
    </row>
    <row r="11" spans="2:31" s="372" customFormat="1">
      <c r="B11" s="660" t="s">
        <v>4</v>
      </c>
      <c r="C11" s="661">
        <v>2332314</v>
      </c>
      <c r="D11" s="661">
        <v>2041638</v>
      </c>
      <c r="E11" s="662">
        <v>1271297</v>
      </c>
      <c r="F11" s="662">
        <v>909941</v>
      </c>
      <c r="G11" s="661">
        <v>149153</v>
      </c>
      <c r="H11" s="661">
        <v>1590875</v>
      </c>
      <c r="I11" s="661">
        <v>94334</v>
      </c>
      <c r="J11" s="661">
        <v>41133</v>
      </c>
      <c r="K11" s="661">
        <v>9371</v>
      </c>
      <c r="L11" s="661">
        <v>1129</v>
      </c>
      <c r="M11" s="661">
        <v>26399</v>
      </c>
      <c r="N11" s="661">
        <v>3562</v>
      </c>
      <c r="O11" s="661">
        <v>3432</v>
      </c>
      <c r="P11" s="661">
        <v>786</v>
      </c>
      <c r="Q11" s="661">
        <v>608</v>
      </c>
      <c r="R11" s="661">
        <v>8978</v>
      </c>
      <c r="S11" s="661">
        <v>1196</v>
      </c>
      <c r="T11" s="661">
        <v>3846</v>
      </c>
      <c r="U11" s="661">
        <v>178</v>
      </c>
      <c r="V11" s="661">
        <v>165</v>
      </c>
      <c r="W11" s="661">
        <v>703</v>
      </c>
      <c r="X11" s="661">
        <v>312820</v>
      </c>
      <c r="Y11" s="661">
        <v>62513</v>
      </c>
      <c r="Z11" s="661">
        <v>84877</v>
      </c>
      <c r="AA11" s="661">
        <v>10681</v>
      </c>
      <c r="AB11" s="661">
        <v>4433</v>
      </c>
      <c r="AC11" s="661">
        <v>3786</v>
      </c>
      <c r="AD11" s="661">
        <v>5213</v>
      </c>
      <c r="AE11" s="661">
        <v>409</v>
      </c>
    </row>
    <row r="12" spans="2:31" s="372" customFormat="1">
      <c r="B12" s="393" t="s">
        <v>1033</v>
      </c>
      <c r="C12" s="433">
        <v>1785528</v>
      </c>
      <c r="D12" s="433">
        <v>1736496</v>
      </c>
      <c r="E12" s="434">
        <v>1175593</v>
      </c>
      <c r="F12" s="434">
        <v>688607</v>
      </c>
      <c r="G12" s="433">
        <v>54679</v>
      </c>
      <c r="H12" s="433">
        <v>1142924</v>
      </c>
      <c r="I12" s="433">
        <v>4049</v>
      </c>
      <c r="J12" s="433">
        <v>6001</v>
      </c>
      <c r="K12" s="433">
        <v>1376</v>
      </c>
      <c r="L12" s="433">
        <v>372</v>
      </c>
      <c r="M12" s="433">
        <v>17838</v>
      </c>
      <c r="N12" s="433">
        <v>2246</v>
      </c>
      <c r="O12" s="433">
        <v>2801</v>
      </c>
      <c r="P12" s="433">
        <v>215</v>
      </c>
      <c r="Q12" s="433">
        <v>121</v>
      </c>
      <c r="R12" s="433">
        <v>3242</v>
      </c>
      <c r="S12" s="433">
        <v>420</v>
      </c>
      <c r="T12" s="433">
        <v>2881</v>
      </c>
      <c r="U12" s="433">
        <v>96</v>
      </c>
      <c r="V12" s="433">
        <v>34</v>
      </c>
      <c r="W12" s="433">
        <v>404</v>
      </c>
      <c r="X12" s="433">
        <v>228207</v>
      </c>
      <c r="Y12" s="433">
        <v>49207</v>
      </c>
      <c r="Z12" s="433">
        <v>62964</v>
      </c>
      <c r="AA12" s="433">
        <v>7474</v>
      </c>
      <c r="AB12" s="433">
        <v>3415</v>
      </c>
      <c r="AC12" s="433">
        <v>2800</v>
      </c>
      <c r="AD12" s="433">
        <v>2067</v>
      </c>
      <c r="AE12" s="433">
        <v>159</v>
      </c>
    </row>
    <row r="13" spans="2:31" s="372" customFormat="1">
      <c r="B13" s="393" t="s">
        <v>1034</v>
      </c>
      <c r="C13" s="433">
        <v>186988</v>
      </c>
      <c r="D13" s="433">
        <v>186568</v>
      </c>
      <c r="E13" s="434">
        <v>10431</v>
      </c>
      <c r="F13" s="434">
        <v>182881</v>
      </c>
      <c r="G13" s="433">
        <v>4400</v>
      </c>
      <c r="H13" s="433">
        <v>120580</v>
      </c>
      <c r="I13" s="433">
        <v>191</v>
      </c>
      <c r="J13" s="433">
        <v>402</v>
      </c>
      <c r="K13" s="433">
        <v>48</v>
      </c>
      <c r="L13" s="433">
        <v>41</v>
      </c>
      <c r="M13" s="433">
        <v>5187</v>
      </c>
      <c r="N13" s="433">
        <v>255</v>
      </c>
      <c r="O13" s="433">
        <v>275</v>
      </c>
      <c r="P13" s="433">
        <v>22</v>
      </c>
      <c r="Q13" s="433">
        <v>8</v>
      </c>
      <c r="R13" s="433">
        <v>450</v>
      </c>
      <c r="S13" s="433">
        <v>69</v>
      </c>
      <c r="T13" s="433">
        <v>325</v>
      </c>
      <c r="U13" s="433">
        <v>22</v>
      </c>
      <c r="V13" s="433">
        <v>1</v>
      </c>
      <c r="W13" s="433">
        <v>95</v>
      </c>
      <c r="X13" s="433">
        <v>53806</v>
      </c>
      <c r="Y13" s="433">
        <v>11309</v>
      </c>
      <c r="Z13" s="433">
        <v>19767</v>
      </c>
      <c r="AA13" s="433">
        <v>2564</v>
      </c>
      <c r="AB13" s="433">
        <v>840</v>
      </c>
      <c r="AC13" s="433">
        <v>620</v>
      </c>
      <c r="AD13" s="433">
        <v>533</v>
      </c>
      <c r="AE13" s="433">
        <v>3</v>
      </c>
    </row>
    <row r="14" spans="2:31" s="372" customFormat="1">
      <c r="B14" s="393" t="s">
        <v>1035</v>
      </c>
      <c r="C14" s="433">
        <v>121885</v>
      </c>
      <c r="D14" s="433">
        <v>48225</v>
      </c>
      <c r="E14" s="434">
        <v>36769</v>
      </c>
      <c r="F14" s="434">
        <v>13815</v>
      </c>
      <c r="G14" s="433">
        <v>80750</v>
      </c>
      <c r="H14" s="433">
        <v>106160</v>
      </c>
      <c r="I14" s="433">
        <v>647</v>
      </c>
      <c r="J14" s="433">
        <v>840</v>
      </c>
      <c r="K14" s="433">
        <v>210</v>
      </c>
      <c r="L14" s="433">
        <v>79</v>
      </c>
      <c r="M14" s="433">
        <v>954</v>
      </c>
      <c r="N14" s="433">
        <v>441</v>
      </c>
      <c r="O14" s="433">
        <v>123</v>
      </c>
      <c r="P14" s="433">
        <v>22</v>
      </c>
      <c r="Q14" s="433">
        <v>30</v>
      </c>
      <c r="R14" s="433">
        <v>213</v>
      </c>
      <c r="S14" s="433">
        <v>37</v>
      </c>
      <c r="T14" s="433">
        <v>103</v>
      </c>
      <c r="U14" s="433">
        <v>3</v>
      </c>
      <c r="V14" s="433">
        <v>2</v>
      </c>
      <c r="W14" s="433">
        <v>21</v>
      </c>
      <c r="X14" s="433">
        <v>10492</v>
      </c>
      <c r="Y14" s="433">
        <v>656</v>
      </c>
      <c r="Z14" s="433">
        <v>724</v>
      </c>
      <c r="AA14" s="433">
        <v>197</v>
      </c>
      <c r="AB14" s="433">
        <v>52</v>
      </c>
      <c r="AC14" s="433">
        <v>86</v>
      </c>
      <c r="AD14" s="433">
        <v>209</v>
      </c>
      <c r="AE14" s="433">
        <v>16</v>
      </c>
    </row>
    <row r="15" spans="2:31" s="372" customFormat="1">
      <c r="B15" s="393" t="s">
        <v>1036</v>
      </c>
      <c r="C15" s="433">
        <v>80484</v>
      </c>
      <c r="D15" s="433">
        <v>33504</v>
      </c>
      <c r="E15" s="434">
        <v>23557</v>
      </c>
      <c r="F15" s="434">
        <v>11147</v>
      </c>
      <c r="G15" s="433">
        <v>5576</v>
      </c>
      <c r="H15" s="433">
        <v>79905</v>
      </c>
      <c r="I15" s="433">
        <v>1182</v>
      </c>
      <c r="J15" s="433">
        <v>839</v>
      </c>
      <c r="K15" s="433">
        <v>44</v>
      </c>
      <c r="L15" s="433">
        <v>56</v>
      </c>
      <c r="M15" s="433">
        <v>965</v>
      </c>
      <c r="N15" s="433">
        <v>177</v>
      </c>
      <c r="O15" s="433">
        <v>66</v>
      </c>
      <c r="P15" s="433">
        <v>21</v>
      </c>
      <c r="Q15" s="433">
        <v>12</v>
      </c>
      <c r="R15" s="433">
        <v>312</v>
      </c>
      <c r="S15" s="433">
        <v>30</v>
      </c>
      <c r="T15" s="433">
        <v>130</v>
      </c>
      <c r="U15" s="433">
        <v>2</v>
      </c>
      <c r="V15" s="433">
        <v>18</v>
      </c>
      <c r="W15" s="433">
        <v>24</v>
      </c>
      <c r="X15" s="433">
        <v>10410</v>
      </c>
      <c r="Y15" s="433">
        <v>500</v>
      </c>
      <c r="Z15" s="433">
        <v>596</v>
      </c>
      <c r="AA15" s="433">
        <v>197</v>
      </c>
      <c r="AB15" s="433">
        <v>54</v>
      </c>
      <c r="AC15" s="433">
        <v>121</v>
      </c>
      <c r="AD15" s="433">
        <v>230</v>
      </c>
      <c r="AE15" s="433">
        <v>5</v>
      </c>
    </row>
    <row r="16" spans="2:31" s="372" customFormat="1">
      <c r="B16" s="393" t="s">
        <v>1037</v>
      </c>
      <c r="C16" s="433">
        <v>94173</v>
      </c>
      <c r="D16" s="433">
        <v>11360</v>
      </c>
      <c r="E16" s="434">
        <v>7995</v>
      </c>
      <c r="F16" s="434">
        <v>3693</v>
      </c>
      <c r="G16" s="433">
        <v>732</v>
      </c>
      <c r="H16" s="433">
        <v>86561</v>
      </c>
      <c r="I16" s="433">
        <v>86002</v>
      </c>
      <c r="J16" s="433">
        <v>2426</v>
      </c>
      <c r="K16" s="433">
        <v>20</v>
      </c>
      <c r="L16" s="433">
        <v>13</v>
      </c>
      <c r="M16" s="433">
        <v>515</v>
      </c>
      <c r="N16" s="433">
        <v>35</v>
      </c>
      <c r="O16" s="433">
        <v>42</v>
      </c>
      <c r="P16" s="433">
        <v>8</v>
      </c>
      <c r="Q16" s="433">
        <v>29</v>
      </c>
      <c r="R16" s="433">
        <v>3573</v>
      </c>
      <c r="S16" s="433">
        <v>11</v>
      </c>
      <c r="T16" s="433">
        <v>10</v>
      </c>
      <c r="U16" s="433">
        <v>1</v>
      </c>
      <c r="V16" s="433">
        <v>5</v>
      </c>
      <c r="W16" s="433">
        <v>17</v>
      </c>
      <c r="X16" s="433">
        <v>2753</v>
      </c>
      <c r="Y16" s="433">
        <v>139</v>
      </c>
      <c r="Z16" s="433">
        <v>118</v>
      </c>
      <c r="AA16" s="433">
        <v>38</v>
      </c>
      <c r="AB16" s="433">
        <v>12</v>
      </c>
      <c r="AC16" s="433">
        <v>20</v>
      </c>
      <c r="AD16" s="433">
        <v>125</v>
      </c>
      <c r="AE16" s="433">
        <v>8</v>
      </c>
    </row>
    <row r="17" spans="2:31" s="372" customFormat="1">
      <c r="B17" s="393" t="s">
        <v>1038</v>
      </c>
      <c r="C17" s="433">
        <v>37499</v>
      </c>
      <c r="D17" s="433">
        <v>12846</v>
      </c>
      <c r="E17" s="434">
        <v>8974</v>
      </c>
      <c r="F17" s="434">
        <v>4513</v>
      </c>
      <c r="G17" s="433">
        <v>1290</v>
      </c>
      <c r="H17" s="433">
        <v>35375</v>
      </c>
      <c r="I17" s="433">
        <v>1784</v>
      </c>
      <c r="J17" s="433">
        <v>30265</v>
      </c>
      <c r="K17" s="433">
        <v>116</v>
      </c>
      <c r="L17" s="433">
        <v>63</v>
      </c>
      <c r="M17" s="433">
        <v>351</v>
      </c>
      <c r="N17" s="433">
        <v>32</v>
      </c>
      <c r="O17" s="433">
        <v>19</v>
      </c>
      <c r="P17" s="433">
        <v>5</v>
      </c>
      <c r="Q17" s="433">
        <v>3</v>
      </c>
      <c r="R17" s="433">
        <v>252</v>
      </c>
      <c r="S17" s="433">
        <v>8</v>
      </c>
      <c r="T17" s="433">
        <v>29</v>
      </c>
      <c r="U17" s="433">
        <v>1</v>
      </c>
      <c r="V17" s="433">
        <v>2</v>
      </c>
      <c r="W17" s="433">
        <v>3</v>
      </c>
      <c r="X17" s="433">
        <v>2336</v>
      </c>
      <c r="Y17" s="433">
        <v>274</v>
      </c>
      <c r="Z17" s="433">
        <v>170</v>
      </c>
      <c r="AA17" s="433">
        <v>35</v>
      </c>
      <c r="AB17" s="433">
        <v>8</v>
      </c>
      <c r="AC17" s="433">
        <v>33</v>
      </c>
      <c r="AD17" s="433">
        <v>70</v>
      </c>
      <c r="AE17" s="433">
        <v>6</v>
      </c>
    </row>
    <row r="18" spans="2:31" s="372" customFormat="1">
      <c r="B18" s="393" t="s">
        <v>1324</v>
      </c>
      <c r="C18" s="433">
        <v>8904</v>
      </c>
      <c r="D18" s="433">
        <v>4458</v>
      </c>
      <c r="E18" s="434">
        <v>4016</v>
      </c>
      <c r="F18" s="434">
        <v>671</v>
      </c>
      <c r="G18" s="433">
        <v>558</v>
      </c>
      <c r="H18" s="433">
        <v>6242</v>
      </c>
      <c r="I18" s="433">
        <v>157</v>
      </c>
      <c r="J18" s="433">
        <v>183</v>
      </c>
      <c r="K18" s="433">
        <v>7542</v>
      </c>
      <c r="L18" s="433">
        <v>14</v>
      </c>
      <c r="M18" s="433">
        <v>78</v>
      </c>
      <c r="N18" s="433">
        <v>14</v>
      </c>
      <c r="O18" s="433">
        <v>9</v>
      </c>
      <c r="P18" s="433">
        <v>1</v>
      </c>
      <c r="Q18" s="433">
        <v>1</v>
      </c>
      <c r="R18" s="433">
        <v>19</v>
      </c>
      <c r="S18" s="433" t="s">
        <v>1029</v>
      </c>
      <c r="T18" s="433">
        <v>5</v>
      </c>
      <c r="U18" s="433" t="s">
        <v>1029</v>
      </c>
      <c r="V18" s="433" t="s">
        <v>1029</v>
      </c>
      <c r="W18" s="433" t="s">
        <v>1029</v>
      </c>
      <c r="X18" s="433">
        <v>102</v>
      </c>
      <c r="Y18" s="433">
        <v>20</v>
      </c>
      <c r="Z18" s="433">
        <v>34</v>
      </c>
      <c r="AA18" s="433">
        <v>3</v>
      </c>
      <c r="AB18" s="433">
        <v>1</v>
      </c>
      <c r="AC18" s="433">
        <v>1</v>
      </c>
      <c r="AD18" s="433">
        <v>7</v>
      </c>
      <c r="AE18" s="433">
        <v>2</v>
      </c>
    </row>
    <row r="19" spans="2:31" s="372" customFormat="1">
      <c r="B19" s="393" t="s">
        <v>1325</v>
      </c>
      <c r="C19" s="433">
        <v>1624</v>
      </c>
      <c r="D19" s="433">
        <v>832</v>
      </c>
      <c r="E19" s="434">
        <v>385</v>
      </c>
      <c r="F19" s="434">
        <v>478</v>
      </c>
      <c r="G19" s="433">
        <v>140</v>
      </c>
      <c r="H19" s="433">
        <v>1557</v>
      </c>
      <c r="I19" s="433">
        <v>4</v>
      </c>
      <c r="J19" s="433">
        <v>9</v>
      </c>
      <c r="K19" s="433" t="s">
        <v>1029</v>
      </c>
      <c r="L19" s="433" t="s">
        <v>1029</v>
      </c>
      <c r="M19" s="433">
        <v>42</v>
      </c>
      <c r="N19" s="433">
        <v>4</v>
      </c>
      <c r="O19" s="433">
        <v>1</v>
      </c>
      <c r="P19" s="433">
        <v>1</v>
      </c>
      <c r="Q19" s="433">
        <v>1</v>
      </c>
      <c r="R19" s="433">
        <v>3</v>
      </c>
      <c r="S19" s="433">
        <v>7</v>
      </c>
      <c r="T19" s="433">
        <v>260</v>
      </c>
      <c r="U19" s="433">
        <v>44</v>
      </c>
      <c r="V19" s="433" t="s">
        <v>1029</v>
      </c>
      <c r="W19" s="433">
        <v>2</v>
      </c>
      <c r="X19" s="433">
        <v>512</v>
      </c>
      <c r="Y19" s="433">
        <v>14</v>
      </c>
      <c r="Z19" s="433">
        <v>33</v>
      </c>
      <c r="AA19" s="433">
        <v>8</v>
      </c>
      <c r="AB19" s="433" t="s">
        <v>1029</v>
      </c>
      <c r="AC19" s="433" t="s">
        <v>1029</v>
      </c>
      <c r="AD19" s="433">
        <v>10</v>
      </c>
      <c r="AE19" s="433">
        <v>1</v>
      </c>
    </row>
    <row r="20" spans="2:31" s="372" customFormat="1">
      <c r="B20" s="393" t="s">
        <v>1326</v>
      </c>
      <c r="C20" s="433">
        <v>749</v>
      </c>
      <c r="D20" s="433">
        <v>404</v>
      </c>
      <c r="E20" s="434">
        <v>243</v>
      </c>
      <c r="F20" s="434">
        <v>180</v>
      </c>
      <c r="G20" s="433">
        <v>57</v>
      </c>
      <c r="H20" s="433">
        <v>676</v>
      </c>
      <c r="I20" s="433">
        <v>20</v>
      </c>
      <c r="J20" s="433">
        <v>19</v>
      </c>
      <c r="K20" s="433">
        <v>3</v>
      </c>
      <c r="L20" s="433">
        <v>1</v>
      </c>
      <c r="M20" s="433">
        <v>219</v>
      </c>
      <c r="N20" s="433">
        <v>3</v>
      </c>
      <c r="O20" s="433" t="s">
        <v>1029</v>
      </c>
      <c r="P20" s="433" t="s">
        <v>1029</v>
      </c>
      <c r="Q20" s="433" t="s">
        <v>1029</v>
      </c>
      <c r="R20" s="433">
        <v>9</v>
      </c>
      <c r="S20" s="433">
        <v>3</v>
      </c>
      <c r="T20" s="433">
        <v>3</v>
      </c>
      <c r="U20" s="433">
        <v>1</v>
      </c>
      <c r="V20" s="433" t="s">
        <v>1029</v>
      </c>
      <c r="W20" s="433" t="s">
        <v>1029</v>
      </c>
      <c r="X20" s="433">
        <v>141</v>
      </c>
      <c r="Y20" s="433">
        <v>8</v>
      </c>
      <c r="Z20" s="433">
        <v>23</v>
      </c>
      <c r="AA20" s="433">
        <v>10</v>
      </c>
      <c r="AB20" s="433">
        <v>1</v>
      </c>
      <c r="AC20" s="433">
        <v>1</v>
      </c>
      <c r="AD20" s="433">
        <v>4</v>
      </c>
      <c r="AE20" s="433" t="s">
        <v>1029</v>
      </c>
    </row>
    <row r="21" spans="2:31" s="372" customFormat="1">
      <c r="B21" s="393" t="s">
        <v>1327</v>
      </c>
      <c r="C21" s="433">
        <v>1173</v>
      </c>
      <c r="D21" s="433">
        <v>590</v>
      </c>
      <c r="E21" s="434">
        <v>321</v>
      </c>
      <c r="F21" s="434">
        <v>285</v>
      </c>
      <c r="G21" s="433">
        <v>242</v>
      </c>
      <c r="H21" s="433">
        <v>1138</v>
      </c>
      <c r="I21" s="433">
        <v>2</v>
      </c>
      <c r="J21" s="433">
        <v>4</v>
      </c>
      <c r="K21" s="433" t="s">
        <v>1029</v>
      </c>
      <c r="L21" s="433">
        <v>9</v>
      </c>
      <c r="M21" s="433">
        <v>13</v>
      </c>
      <c r="N21" s="433">
        <v>296</v>
      </c>
      <c r="O21" s="433">
        <v>5</v>
      </c>
      <c r="P21" s="433">
        <v>1</v>
      </c>
      <c r="Q21" s="433" t="s">
        <v>1029</v>
      </c>
      <c r="R21" s="433">
        <v>5</v>
      </c>
      <c r="S21" s="433">
        <v>1</v>
      </c>
      <c r="T21" s="433" t="s">
        <v>1029</v>
      </c>
      <c r="U21" s="433" t="s">
        <v>1029</v>
      </c>
      <c r="V21" s="433" t="s">
        <v>1029</v>
      </c>
      <c r="W21" s="433">
        <v>1</v>
      </c>
      <c r="X21" s="433">
        <v>189</v>
      </c>
      <c r="Y21" s="433">
        <v>12</v>
      </c>
      <c r="Z21" s="433">
        <v>20</v>
      </c>
      <c r="AA21" s="433">
        <v>2</v>
      </c>
      <c r="AB21" s="433">
        <v>2</v>
      </c>
      <c r="AC21" s="433">
        <v>6</v>
      </c>
      <c r="AD21" s="433">
        <v>5</v>
      </c>
      <c r="AE21" s="433" t="s">
        <v>1029</v>
      </c>
    </row>
    <row r="22" spans="2:31" s="372" customFormat="1">
      <c r="B22" s="393" t="s">
        <v>1328</v>
      </c>
      <c r="C22" s="433">
        <v>2137</v>
      </c>
      <c r="D22" s="433">
        <v>886</v>
      </c>
      <c r="E22" s="434">
        <v>579</v>
      </c>
      <c r="F22" s="434">
        <v>331</v>
      </c>
      <c r="G22" s="433">
        <v>177</v>
      </c>
      <c r="H22" s="433">
        <v>2101</v>
      </c>
      <c r="I22" s="433">
        <v>24</v>
      </c>
      <c r="J22" s="433">
        <v>38</v>
      </c>
      <c r="K22" s="433">
        <v>2</v>
      </c>
      <c r="L22" s="433">
        <v>475</v>
      </c>
      <c r="M22" s="433">
        <v>32</v>
      </c>
      <c r="N22" s="433">
        <v>24</v>
      </c>
      <c r="O22" s="433">
        <v>3</v>
      </c>
      <c r="P22" s="433" t="s">
        <v>1029</v>
      </c>
      <c r="Q22" s="433">
        <v>2</v>
      </c>
      <c r="R22" s="433">
        <v>13</v>
      </c>
      <c r="S22" s="433" t="s">
        <v>1029</v>
      </c>
      <c r="T22" s="433">
        <v>6</v>
      </c>
      <c r="U22" s="433">
        <v>1</v>
      </c>
      <c r="V22" s="433" t="s">
        <v>1029</v>
      </c>
      <c r="W22" s="433" t="s">
        <v>1029</v>
      </c>
      <c r="X22" s="433">
        <v>287</v>
      </c>
      <c r="Y22" s="433">
        <v>17</v>
      </c>
      <c r="Z22" s="433">
        <v>20</v>
      </c>
      <c r="AA22" s="433">
        <v>8</v>
      </c>
      <c r="AB22" s="433">
        <v>1</v>
      </c>
      <c r="AC22" s="433">
        <v>6</v>
      </c>
      <c r="AD22" s="433">
        <v>17</v>
      </c>
      <c r="AE22" s="433">
        <v>1</v>
      </c>
    </row>
    <row r="23" spans="2:31" s="372" customFormat="1">
      <c r="B23" s="393" t="s">
        <v>1329</v>
      </c>
      <c r="C23" s="433">
        <v>952</v>
      </c>
      <c r="D23" s="433">
        <v>497</v>
      </c>
      <c r="E23" s="434">
        <v>268</v>
      </c>
      <c r="F23" s="434">
        <v>248</v>
      </c>
      <c r="G23" s="433">
        <v>51</v>
      </c>
      <c r="H23" s="433">
        <v>901</v>
      </c>
      <c r="I23" s="433">
        <v>22</v>
      </c>
      <c r="J23" s="433">
        <v>6</v>
      </c>
      <c r="K23" s="433">
        <v>1</v>
      </c>
      <c r="L23" s="433" t="s">
        <v>1029</v>
      </c>
      <c r="M23" s="433">
        <v>12</v>
      </c>
      <c r="N23" s="433">
        <v>6</v>
      </c>
      <c r="O23" s="433">
        <v>4</v>
      </c>
      <c r="P23" s="433">
        <v>480</v>
      </c>
      <c r="Q23" s="433">
        <v>19</v>
      </c>
      <c r="R23" s="433">
        <v>9</v>
      </c>
      <c r="S23" s="433">
        <v>3</v>
      </c>
      <c r="T23" s="433">
        <v>2</v>
      </c>
      <c r="U23" s="433" t="s">
        <v>1029</v>
      </c>
      <c r="V23" s="433" t="s">
        <v>1029</v>
      </c>
      <c r="W23" s="433">
        <v>18</v>
      </c>
      <c r="X23" s="433">
        <v>186</v>
      </c>
      <c r="Y23" s="433">
        <v>7</v>
      </c>
      <c r="Z23" s="433">
        <v>16</v>
      </c>
      <c r="AA23" s="433">
        <v>3</v>
      </c>
      <c r="AB23" s="433">
        <v>2</v>
      </c>
      <c r="AC23" s="433">
        <v>2</v>
      </c>
      <c r="AD23" s="433">
        <v>5</v>
      </c>
      <c r="AE23" s="433" t="s">
        <v>1029</v>
      </c>
    </row>
    <row r="24" spans="2:31" s="372" customFormat="1">
      <c r="B24" s="393" t="s">
        <v>1330</v>
      </c>
      <c r="C24" s="433">
        <v>695</v>
      </c>
      <c r="D24" s="433">
        <v>317</v>
      </c>
      <c r="E24" s="434">
        <v>182</v>
      </c>
      <c r="F24" s="434">
        <v>148</v>
      </c>
      <c r="G24" s="433">
        <v>45</v>
      </c>
      <c r="H24" s="433">
        <v>655</v>
      </c>
      <c r="I24" s="433">
        <v>25</v>
      </c>
      <c r="J24" s="433">
        <v>10</v>
      </c>
      <c r="K24" s="433">
        <v>1</v>
      </c>
      <c r="L24" s="433" t="s">
        <v>1029</v>
      </c>
      <c r="M24" s="433">
        <v>6</v>
      </c>
      <c r="N24" s="433">
        <v>2</v>
      </c>
      <c r="O24" s="433">
        <v>1</v>
      </c>
      <c r="P24" s="433">
        <v>7</v>
      </c>
      <c r="Q24" s="433">
        <v>371</v>
      </c>
      <c r="R24" s="433">
        <v>100</v>
      </c>
      <c r="S24" s="433" t="s">
        <v>1029</v>
      </c>
      <c r="T24" s="433" t="s">
        <v>1029</v>
      </c>
      <c r="U24" s="433" t="s">
        <v>1029</v>
      </c>
      <c r="V24" s="433" t="s">
        <v>1029</v>
      </c>
      <c r="W24" s="433">
        <v>1</v>
      </c>
      <c r="X24" s="433">
        <v>111</v>
      </c>
      <c r="Y24" s="433">
        <v>4</v>
      </c>
      <c r="Z24" s="433">
        <v>5</v>
      </c>
      <c r="AA24" s="433">
        <v>3</v>
      </c>
      <c r="AB24" s="433">
        <v>2</v>
      </c>
      <c r="AC24" s="433">
        <v>1</v>
      </c>
      <c r="AD24" s="433">
        <v>9</v>
      </c>
      <c r="AE24" s="433" t="s">
        <v>1029</v>
      </c>
    </row>
    <row r="25" spans="2:31" s="372" customFormat="1">
      <c r="B25" s="393" t="s">
        <v>1331</v>
      </c>
      <c r="C25" s="433">
        <v>760</v>
      </c>
      <c r="D25" s="433">
        <v>310</v>
      </c>
      <c r="E25" s="434">
        <v>90</v>
      </c>
      <c r="F25" s="434">
        <v>236</v>
      </c>
      <c r="G25" s="433">
        <v>7</v>
      </c>
      <c r="H25" s="433">
        <v>389</v>
      </c>
      <c r="I25" s="433">
        <v>68</v>
      </c>
      <c r="J25" s="433">
        <v>8</v>
      </c>
      <c r="K25" s="433">
        <v>1</v>
      </c>
      <c r="L25" s="433" t="s">
        <v>1029</v>
      </c>
      <c r="M25" s="433">
        <v>11</v>
      </c>
      <c r="N25" s="433" t="s">
        <v>1029</v>
      </c>
      <c r="O25" s="433" t="s">
        <v>1029</v>
      </c>
      <c r="P25" s="433" t="s">
        <v>1029</v>
      </c>
      <c r="Q25" s="433">
        <v>1</v>
      </c>
      <c r="R25" s="433">
        <v>660</v>
      </c>
      <c r="S25" s="433">
        <v>19</v>
      </c>
      <c r="T25" s="433">
        <v>2</v>
      </c>
      <c r="U25" s="433" t="s">
        <v>1029</v>
      </c>
      <c r="V25" s="433">
        <v>1</v>
      </c>
      <c r="W25" s="433">
        <v>2</v>
      </c>
      <c r="X25" s="433">
        <v>257</v>
      </c>
      <c r="Y25" s="433">
        <v>3</v>
      </c>
      <c r="Z25" s="433">
        <v>6</v>
      </c>
      <c r="AA25" s="433">
        <v>1</v>
      </c>
      <c r="AB25" s="433" t="s">
        <v>1029</v>
      </c>
      <c r="AC25" s="433" t="s">
        <v>1029</v>
      </c>
      <c r="AD25" s="433">
        <v>16</v>
      </c>
      <c r="AE25" s="433">
        <v>1</v>
      </c>
    </row>
    <row r="26" spans="2:31" s="372" customFormat="1">
      <c r="B26" s="393" t="s">
        <v>1332</v>
      </c>
      <c r="C26" s="433">
        <v>413</v>
      </c>
      <c r="D26" s="433">
        <v>162</v>
      </c>
      <c r="E26" s="434">
        <v>92</v>
      </c>
      <c r="F26" s="434">
        <v>75</v>
      </c>
      <c r="G26" s="433">
        <v>14</v>
      </c>
      <c r="H26" s="433">
        <v>410</v>
      </c>
      <c r="I26" s="433">
        <v>13</v>
      </c>
      <c r="J26" s="433">
        <v>9</v>
      </c>
      <c r="K26" s="433" t="s">
        <v>1029</v>
      </c>
      <c r="L26" s="433" t="s">
        <v>1029</v>
      </c>
      <c r="M26" s="433">
        <v>14</v>
      </c>
      <c r="N26" s="433">
        <v>1</v>
      </c>
      <c r="O26" s="433" t="s">
        <v>1029</v>
      </c>
      <c r="P26" s="433" t="s">
        <v>1029</v>
      </c>
      <c r="Q26" s="433">
        <v>3</v>
      </c>
      <c r="R26" s="433">
        <v>16</v>
      </c>
      <c r="S26" s="433" t="s">
        <v>1029</v>
      </c>
      <c r="T26" s="433">
        <v>1</v>
      </c>
      <c r="U26" s="433">
        <v>1</v>
      </c>
      <c r="V26" s="433">
        <v>89</v>
      </c>
      <c r="W26" s="433" t="s">
        <v>1029</v>
      </c>
      <c r="X26" s="433">
        <v>72</v>
      </c>
      <c r="Y26" s="433">
        <v>4</v>
      </c>
      <c r="Z26" s="433">
        <v>4</v>
      </c>
      <c r="AA26" s="433" t="s">
        <v>1029</v>
      </c>
      <c r="AB26" s="433" t="s">
        <v>1029</v>
      </c>
      <c r="AC26" s="433">
        <v>1</v>
      </c>
      <c r="AD26" s="433">
        <v>3</v>
      </c>
      <c r="AE26" s="433" t="s">
        <v>1029</v>
      </c>
    </row>
    <row r="27" spans="2:31" s="372" customFormat="1">
      <c r="B27" s="393" t="s">
        <v>1333</v>
      </c>
      <c r="C27" s="433">
        <v>275</v>
      </c>
      <c r="D27" s="433">
        <v>134</v>
      </c>
      <c r="E27" s="434">
        <v>73</v>
      </c>
      <c r="F27" s="434">
        <v>72</v>
      </c>
      <c r="G27" s="433">
        <v>12</v>
      </c>
      <c r="H27" s="433">
        <v>267</v>
      </c>
      <c r="I27" s="433">
        <v>6</v>
      </c>
      <c r="J27" s="433">
        <v>2</v>
      </c>
      <c r="K27" s="433" t="s">
        <v>1029</v>
      </c>
      <c r="L27" s="433" t="s">
        <v>1029</v>
      </c>
      <c r="M27" s="433">
        <v>3</v>
      </c>
      <c r="N27" s="433" t="s">
        <v>1029</v>
      </c>
      <c r="O27" s="433" t="s">
        <v>1029</v>
      </c>
      <c r="P27" s="433" t="s">
        <v>1029</v>
      </c>
      <c r="Q27" s="433">
        <v>2</v>
      </c>
      <c r="R27" s="433">
        <v>3</v>
      </c>
      <c r="S27" s="433" t="s">
        <v>1029</v>
      </c>
      <c r="T27" s="433" t="s">
        <v>1029</v>
      </c>
      <c r="U27" s="433" t="s">
        <v>1029</v>
      </c>
      <c r="V27" s="433">
        <v>1</v>
      </c>
      <c r="W27" s="433">
        <v>106</v>
      </c>
      <c r="X27" s="433">
        <v>64</v>
      </c>
      <c r="Y27" s="433">
        <v>4</v>
      </c>
      <c r="Z27" s="433">
        <v>5</v>
      </c>
      <c r="AA27" s="433">
        <v>2</v>
      </c>
      <c r="AB27" s="433" t="s">
        <v>1029</v>
      </c>
      <c r="AC27" s="433">
        <v>2</v>
      </c>
      <c r="AD27" s="433" t="s">
        <v>1029</v>
      </c>
      <c r="AE27" s="433" t="s">
        <v>1029</v>
      </c>
    </row>
    <row r="28" spans="2:31" s="372" customFormat="1">
      <c r="B28" s="393" t="s">
        <v>1334</v>
      </c>
      <c r="C28" s="433">
        <v>237</v>
      </c>
      <c r="D28" s="433">
        <v>129</v>
      </c>
      <c r="E28" s="434">
        <v>69</v>
      </c>
      <c r="F28" s="434">
        <v>69</v>
      </c>
      <c r="G28" s="433">
        <v>16</v>
      </c>
      <c r="H28" s="433">
        <v>204</v>
      </c>
      <c r="I28" s="433">
        <v>10</v>
      </c>
      <c r="J28" s="433">
        <v>4</v>
      </c>
      <c r="K28" s="433" t="s">
        <v>1029</v>
      </c>
      <c r="L28" s="433" t="s">
        <v>1029</v>
      </c>
      <c r="M28" s="433">
        <v>2</v>
      </c>
      <c r="N28" s="433" t="s">
        <v>1029</v>
      </c>
      <c r="O28" s="433" t="s">
        <v>1029</v>
      </c>
      <c r="P28" s="433">
        <v>1</v>
      </c>
      <c r="Q28" s="433" t="s">
        <v>1029</v>
      </c>
      <c r="R28" s="433">
        <v>2</v>
      </c>
      <c r="S28" s="433">
        <v>1</v>
      </c>
      <c r="T28" s="433">
        <v>1</v>
      </c>
      <c r="U28" s="433" t="s">
        <v>1029</v>
      </c>
      <c r="V28" s="433" t="s">
        <v>1029</v>
      </c>
      <c r="W28" s="433">
        <v>1</v>
      </c>
      <c r="X28" s="433">
        <v>64</v>
      </c>
      <c r="Y28" s="433">
        <v>4</v>
      </c>
      <c r="Z28" s="433">
        <v>11</v>
      </c>
      <c r="AA28" s="433">
        <v>1</v>
      </c>
      <c r="AB28" s="433" t="s">
        <v>1029</v>
      </c>
      <c r="AC28" s="433">
        <v>69</v>
      </c>
      <c r="AD28" s="433" t="s">
        <v>1029</v>
      </c>
      <c r="AE28" s="433" t="s">
        <v>1029</v>
      </c>
    </row>
    <row r="29" spans="2:31" s="372" customFormat="1">
      <c r="B29" s="393" t="s">
        <v>1335</v>
      </c>
      <c r="C29" s="433">
        <v>189</v>
      </c>
      <c r="D29" s="433">
        <v>119</v>
      </c>
      <c r="E29" s="434">
        <v>105</v>
      </c>
      <c r="F29" s="434">
        <v>20</v>
      </c>
      <c r="G29" s="433">
        <v>15</v>
      </c>
      <c r="H29" s="433">
        <v>180</v>
      </c>
      <c r="I29" s="433">
        <v>4</v>
      </c>
      <c r="J29" s="433">
        <v>1</v>
      </c>
      <c r="K29" s="433" t="s">
        <v>1029</v>
      </c>
      <c r="L29" s="433" t="s">
        <v>1029</v>
      </c>
      <c r="M29" s="433">
        <v>2</v>
      </c>
      <c r="N29" s="433">
        <v>1</v>
      </c>
      <c r="O29" s="433">
        <v>73</v>
      </c>
      <c r="P29" s="433" t="s">
        <v>1029</v>
      </c>
      <c r="Q29" s="433" t="s">
        <v>1029</v>
      </c>
      <c r="R29" s="433">
        <v>3</v>
      </c>
      <c r="S29" s="433" t="s">
        <v>1029</v>
      </c>
      <c r="T29" s="433" t="s">
        <v>1029</v>
      </c>
      <c r="U29" s="433" t="s">
        <v>1029</v>
      </c>
      <c r="V29" s="433" t="s">
        <v>1029</v>
      </c>
      <c r="W29" s="433" t="s">
        <v>1029</v>
      </c>
      <c r="X29" s="433">
        <v>24</v>
      </c>
      <c r="Y29" s="433">
        <v>1</v>
      </c>
      <c r="Z29" s="433">
        <v>2</v>
      </c>
      <c r="AA29" s="433" t="s">
        <v>1029</v>
      </c>
      <c r="AB29" s="433" t="s">
        <v>1029</v>
      </c>
      <c r="AC29" s="433" t="s">
        <v>1029</v>
      </c>
      <c r="AD29" s="433">
        <v>1</v>
      </c>
      <c r="AE29" s="433" t="s">
        <v>1029</v>
      </c>
    </row>
    <row r="30" spans="2:31" s="372" customFormat="1">
      <c r="B30" s="393" t="s">
        <v>1336</v>
      </c>
      <c r="C30" s="433">
        <v>269</v>
      </c>
      <c r="D30" s="433">
        <v>173</v>
      </c>
      <c r="E30" s="434">
        <v>67</v>
      </c>
      <c r="F30" s="434">
        <v>117</v>
      </c>
      <c r="G30" s="433">
        <v>1</v>
      </c>
      <c r="H30" s="433">
        <v>58</v>
      </c>
      <c r="I30" s="433" t="s">
        <v>1029</v>
      </c>
      <c r="J30" s="433" t="s">
        <v>1029</v>
      </c>
      <c r="K30" s="433" t="s">
        <v>1029</v>
      </c>
      <c r="L30" s="433" t="s">
        <v>1029</v>
      </c>
      <c r="M30" s="433">
        <v>5</v>
      </c>
      <c r="N30" s="433" t="s">
        <v>1029</v>
      </c>
      <c r="O30" s="433" t="s">
        <v>1029</v>
      </c>
      <c r="P30" s="433" t="s">
        <v>1029</v>
      </c>
      <c r="Q30" s="433" t="s">
        <v>1029</v>
      </c>
      <c r="R30" s="433" t="s">
        <v>1029</v>
      </c>
      <c r="S30" s="433">
        <v>3</v>
      </c>
      <c r="T30" s="433">
        <v>1</v>
      </c>
      <c r="U30" s="433" t="s">
        <v>1029</v>
      </c>
      <c r="V30" s="433" t="s">
        <v>1029</v>
      </c>
      <c r="W30" s="433" t="s">
        <v>1029</v>
      </c>
      <c r="X30" s="433">
        <v>74</v>
      </c>
      <c r="Y30" s="433">
        <v>242</v>
      </c>
      <c r="Z30" s="433">
        <v>17</v>
      </c>
      <c r="AA30" s="433">
        <v>8</v>
      </c>
      <c r="AB30" s="433">
        <v>2</v>
      </c>
      <c r="AC30" s="433" t="s">
        <v>1029</v>
      </c>
      <c r="AD30" s="433">
        <v>2</v>
      </c>
      <c r="AE30" s="433" t="s">
        <v>1029</v>
      </c>
    </row>
    <row r="31" spans="2:31" s="372" customFormat="1">
      <c r="B31" s="393" t="s">
        <v>1337</v>
      </c>
      <c r="C31" s="433">
        <v>595</v>
      </c>
      <c r="D31" s="433">
        <v>345</v>
      </c>
      <c r="E31" s="434">
        <v>77</v>
      </c>
      <c r="F31" s="434">
        <v>283</v>
      </c>
      <c r="G31" s="433">
        <v>11</v>
      </c>
      <c r="H31" s="433">
        <v>233</v>
      </c>
      <c r="I31" s="433">
        <v>1</v>
      </c>
      <c r="J31" s="433">
        <v>5</v>
      </c>
      <c r="K31" s="433">
        <v>2</v>
      </c>
      <c r="L31" s="433" t="s">
        <v>1029</v>
      </c>
      <c r="M31" s="433">
        <v>9</v>
      </c>
      <c r="N31" s="433" t="s">
        <v>1029</v>
      </c>
      <c r="O31" s="433" t="s">
        <v>1029</v>
      </c>
      <c r="P31" s="433" t="s">
        <v>1029</v>
      </c>
      <c r="Q31" s="433" t="s">
        <v>1029</v>
      </c>
      <c r="R31" s="433">
        <v>8</v>
      </c>
      <c r="S31" s="433">
        <v>527</v>
      </c>
      <c r="T31" s="433">
        <v>63</v>
      </c>
      <c r="U31" s="433" t="s">
        <v>1029</v>
      </c>
      <c r="V31" s="433" t="s">
        <v>1029</v>
      </c>
      <c r="W31" s="433" t="s">
        <v>1029</v>
      </c>
      <c r="X31" s="433">
        <v>384</v>
      </c>
      <c r="Y31" s="433">
        <v>4</v>
      </c>
      <c r="Z31" s="433">
        <v>51</v>
      </c>
      <c r="AA31" s="433">
        <v>4</v>
      </c>
      <c r="AB31" s="433" t="s">
        <v>1029</v>
      </c>
      <c r="AC31" s="433">
        <v>2</v>
      </c>
      <c r="AD31" s="433">
        <v>12</v>
      </c>
      <c r="AE31" s="433" t="s">
        <v>1029</v>
      </c>
    </row>
    <row r="32" spans="2:31" s="372" customFormat="1">
      <c r="B32" s="393" t="s">
        <v>11</v>
      </c>
      <c r="C32" s="433">
        <v>3576</v>
      </c>
      <c r="D32" s="433">
        <v>1415</v>
      </c>
      <c r="E32" s="434">
        <v>559</v>
      </c>
      <c r="F32" s="434">
        <v>916</v>
      </c>
      <c r="G32" s="433">
        <v>110</v>
      </c>
      <c r="H32" s="433">
        <v>1778</v>
      </c>
      <c r="I32" s="433">
        <v>63</v>
      </c>
      <c r="J32" s="433">
        <v>31</v>
      </c>
      <c r="K32" s="433">
        <v>1</v>
      </c>
      <c r="L32" s="433">
        <v>3</v>
      </c>
      <c r="M32" s="433">
        <v>78</v>
      </c>
      <c r="N32" s="433">
        <v>12</v>
      </c>
      <c r="O32" s="433">
        <v>5</v>
      </c>
      <c r="P32" s="433">
        <v>1</v>
      </c>
      <c r="Q32" s="433">
        <v>4</v>
      </c>
      <c r="R32" s="433">
        <v>65</v>
      </c>
      <c r="S32" s="433">
        <v>53</v>
      </c>
      <c r="T32" s="433">
        <v>10</v>
      </c>
      <c r="U32" s="433">
        <v>5</v>
      </c>
      <c r="V32" s="433">
        <v>10</v>
      </c>
      <c r="W32" s="433">
        <v>7</v>
      </c>
      <c r="X32" s="433">
        <v>1619</v>
      </c>
      <c r="Y32" s="433">
        <v>23</v>
      </c>
      <c r="Z32" s="433">
        <v>178</v>
      </c>
      <c r="AA32" s="433">
        <v>98</v>
      </c>
      <c r="AB32" s="433">
        <v>35</v>
      </c>
      <c r="AC32" s="433">
        <v>3</v>
      </c>
      <c r="AD32" s="433">
        <v>1868</v>
      </c>
      <c r="AE32" s="433">
        <v>2</v>
      </c>
    </row>
    <row r="33" spans="2:60" s="372" customFormat="1">
      <c r="B33" s="393" t="s">
        <v>12</v>
      </c>
      <c r="C33" s="433">
        <v>3209</v>
      </c>
      <c r="D33" s="433">
        <v>1868</v>
      </c>
      <c r="E33" s="434">
        <v>852</v>
      </c>
      <c r="F33" s="434">
        <v>1156</v>
      </c>
      <c r="G33" s="433">
        <v>270</v>
      </c>
      <c r="H33" s="433">
        <v>2581</v>
      </c>
      <c r="I33" s="433">
        <v>60</v>
      </c>
      <c r="J33" s="433">
        <v>31</v>
      </c>
      <c r="K33" s="433">
        <v>4</v>
      </c>
      <c r="L33" s="433">
        <v>3</v>
      </c>
      <c r="M33" s="433">
        <v>63</v>
      </c>
      <c r="N33" s="433">
        <v>13</v>
      </c>
      <c r="O33" s="433">
        <v>5</v>
      </c>
      <c r="P33" s="433">
        <v>1</v>
      </c>
      <c r="Q33" s="433">
        <v>1</v>
      </c>
      <c r="R33" s="433">
        <v>21</v>
      </c>
      <c r="S33" s="433">
        <v>4</v>
      </c>
      <c r="T33" s="433">
        <v>14</v>
      </c>
      <c r="U33" s="433">
        <v>1</v>
      </c>
      <c r="V33" s="433">
        <v>2</v>
      </c>
      <c r="W33" s="433">
        <v>1</v>
      </c>
      <c r="X33" s="433">
        <v>730</v>
      </c>
      <c r="Y33" s="433">
        <v>61</v>
      </c>
      <c r="Z33" s="433">
        <v>113</v>
      </c>
      <c r="AA33" s="433">
        <v>25</v>
      </c>
      <c r="AB33" s="433">
        <v>6</v>
      </c>
      <c r="AC33" s="433">
        <v>12</v>
      </c>
      <c r="AD33" s="433">
        <v>20</v>
      </c>
      <c r="AE33" s="433">
        <v>205</v>
      </c>
    </row>
    <row r="34" spans="2:60" s="372" customFormat="1">
      <c r="B34" s="849" t="s">
        <v>1086</v>
      </c>
      <c r="C34" s="850"/>
      <c r="D34" s="850"/>
      <c r="E34" s="850"/>
      <c r="F34" s="850"/>
      <c r="G34" s="850"/>
      <c r="H34" s="850"/>
      <c r="I34" s="850"/>
      <c r="J34" s="850"/>
      <c r="K34" s="850"/>
      <c r="L34" s="850"/>
      <c r="M34" s="850"/>
      <c r="N34" s="850"/>
      <c r="O34" s="850"/>
      <c r="P34" s="850"/>
      <c r="Q34" s="850"/>
      <c r="R34" s="850"/>
      <c r="S34" s="850"/>
      <c r="T34" s="850"/>
      <c r="U34" s="850"/>
      <c r="V34" s="850"/>
      <c r="W34" s="850"/>
      <c r="X34" s="850"/>
      <c r="Y34" s="850"/>
      <c r="Z34" s="850"/>
      <c r="AA34" s="850"/>
      <c r="AB34" s="850"/>
      <c r="AC34" s="850"/>
      <c r="AD34" s="850"/>
      <c r="AE34" s="850"/>
    </row>
    <row r="35" spans="2:60" s="312" customFormat="1">
      <c r="B35" s="420" t="s">
        <v>4</v>
      </c>
      <c r="C35" s="421">
        <v>100</v>
      </c>
      <c r="D35" s="422">
        <v>87.537012597791147</v>
      </c>
      <c r="E35" s="423">
        <v>54.507969338606124</v>
      </c>
      <c r="F35" s="423">
        <v>39.014515198210127</v>
      </c>
      <c r="G35" s="422">
        <v>6.3950651584643099</v>
      </c>
      <c r="H35" s="422">
        <v>68.210155236385077</v>
      </c>
      <c r="I35" s="422">
        <v>4.0446526496859088</v>
      </c>
      <c r="J35" s="422">
        <v>1.7636133042119257</v>
      </c>
      <c r="K35" s="422">
        <v>0.4017898104628983</v>
      </c>
      <c r="L35" s="422">
        <v>4.8406861168776204E-2</v>
      </c>
      <c r="M35" s="422">
        <v>1.131880184229034</v>
      </c>
      <c r="N35" s="422">
        <v>0.15272386136684571</v>
      </c>
      <c r="O35" s="422">
        <v>0.1471499978133145</v>
      </c>
      <c r="P35" s="422">
        <v>3.3700436562144741E-2</v>
      </c>
      <c r="Q35" s="422">
        <v>2.606853108114883E-2</v>
      </c>
      <c r="R35" s="422">
        <v>0.38493959218181778</v>
      </c>
      <c r="S35" s="422">
        <v>5.1279544692519816E-2</v>
      </c>
      <c r="T35" s="422">
        <v>0.1649006094376633</v>
      </c>
      <c r="U35" s="422">
        <v>7.6319054809938554E-3</v>
      </c>
      <c r="V35" s="422">
        <v>7.0745191256405852E-3</v>
      </c>
      <c r="W35" s="422">
        <v>3.0141739062575598E-2</v>
      </c>
      <c r="X35" s="422">
        <v>13.412430744745189</v>
      </c>
      <c r="Y35" s="422">
        <v>2.6802994794009369</v>
      </c>
      <c r="Z35" s="422">
        <v>3.6391755141032087</v>
      </c>
      <c r="AA35" s="422">
        <v>0.45795720473311863</v>
      </c>
      <c r="AB35" s="422">
        <v>0.19006874717554181</v>
      </c>
      <c r="AC35" s="422">
        <v>0.16232805702832981</v>
      </c>
      <c r="AD35" s="422">
        <v>0.2235119284967394</v>
      </c>
      <c r="AE35" s="422">
        <v>1.7536232256891812E-2</v>
      </c>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2"/>
      <c r="BE35" s="372"/>
      <c r="BF35" s="372"/>
      <c r="BG35" s="372"/>
      <c r="BH35" s="372"/>
    </row>
    <row r="36" spans="2:60" s="372" customFormat="1">
      <c r="B36" s="393" t="s">
        <v>1033</v>
      </c>
      <c r="C36" s="391">
        <v>100</v>
      </c>
      <c r="D36" s="392">
        <v>97.253921529085332</v>
      </c>
      <c r="E36" s="419">
        <v>65.840076436770332</v>
      </c>
      <c r="F36" s="419">
        <v>38.566015206704321</v>
      </c>
      <c r="G36" s="392">
        <v>3.0623434636698446</v>
      </c>
      <c r="H36" s="392">
        <v>64.010421567175484</v>
      </c>
      <c r="I36" s="392">
        <v>0.22676765640191504</v>
      </c>
      <c r="J36" s="392">
        <v>0.33609106101949043</v>
      </c>
      <c r="K36" s="392">
        <v>7.7064039320579106E-2</v>
      </c>
      <c r="L36" s="392">
        <v>2.0834173420971533E-2</v>
      </c>
      <c r="M36" s="392">
        <v>0.999032219041047</v>
      </c>
      <c r="N36" s="392">
        <v>0.12578912232123385</v>
      </c>
      <c r="O36" s="392">
        <v>0.15687236492510398</v>
      </c>
      <c r="P36" s="392">
        <v>1.2041256143841475E-2</v>
      </c>
      <c r="Q36" s="392">
        <v>6.7767069460689944E-3</v>
      </c>
      <c r="R36" s="392">
        <v>0.18157094148061081</v>
      </c>
      <c r="S36" s="392">
        <v>2.3522453862386335E-2</v>
      </c>
      <c r="T36" s="392">
        <v>0.16135283232745509</v>
      </c>
      <c r="U36" s="392">
        <v>5.3765608828310824E-3</v>
      </c>
      <c r="V36" s="392">
        <v>1.9041986460027862E-3</v>
      </c>
      <c r="W36" s="392">
        <v>2.2626360381914352E-2</v>
      </c>
      <c r="X36" s="392">
        <v>12.780925306128346</v>
      </c>
      <c r="Y36" s="392">
        <v>2.7558794933487984</v>
      </c>
      <c r="Z36" s="392">
        <v>3.5263518690267808</v>
      </c>
      <c r="AA36" s="392">
        <v>0.41858766706537892</v>
      </c>
      <c r="AB36" s="392">
        <v>0.19125995223822045</v>
      </c>
      <c r="AC36" s="392">
        <v>0.15681635908257335</v>
      </c>
      <c r="AD36" s="392">
        <v>0.11576407650844937</v>
      </c>
      <c r="AE36" s="392">
        <v>8.9049289621882331E-3</v>
      </c>
    </row>
    <row r="37" spans="2:60" s="372" customFormat="1">
      <c r="B37" s="393" t="s">
        <v>1034</v>
      </c>
      <c r="C37" s="391">
        <v>100</v>
      </c>
      <c r="D37" s="392">
        <v>99.775386655828541</v>
      </c>
      <c r="E37" s="419">
        <v>5.5784328406101222</v>
      </c>
      <c r="F37" s="419">
        <v>97.803602370206036</v>
      </c>
      <c r="G37" s="392">
        <v>2.3530921770380981</v>
      </c>
      <c r="H37" s="392">
        <v>64.485421524376378</v>
      </c>
      <c r="I37" s="392">
        <v>0.10214559223051796</v>
      </c>
      <c r="J37" s="392">
        <v>0.21498705799303147</v>
      </c>
      <c r="K37" s="392">
        <v>2.5670096476779244E-2</v>
      </c>
      <c r="L37" s="392">
        <v>2.1926540740582541E-2</v>
      </c>
      <c r="M37" s="392">
        <v>2.7739748005219829</v>
      </c>
      <c r="N37" s="392">
        <v>0.13637238753289263</v>
      </c>
      <c r="O37" s="392">
        <v>0.14706826106488224</v>
      </c>
      <c r="P37" s="392">
        <v>1.1765460885190546E-2</v>
      </c>
      <c r="Q37" s="392">
        <v>4.2783494127966006E-3</v>
      </c>
      <c r="R37" s="392">
        <v>0.24065715446980562</v>
      </c>
      <c r="S37" s="392">
        <v>3.6900763685370569E-2</v>
      </c>
      <c r="T37" s="392">
        <v>0.17380794489485948</v>
      </c>
      <c r="U37" s="392">
        <v>1.1765460885190537E-2</v>
      </c>
      <c r="V37" s="392">
        <v>5.3479367659956987E-4</v>
      </c>
      <c r="W37" s="392">
        <v>5.0805399276959033E-2</v>
      </c>
      <c r="X37" s="392">
        <v>28.775108563116504</v>
      </c>
      <c r="Y37" s="392">
        <v>6.0479816886644375</v>
      </c>
      <c r="Z37" s="392">
        <v>10.571266605343691</v>
      </c>
      <c r="AA37" s="392">
        <v>1.3712109868013043</v>
      </c>
      <c r="AB37" s="392">
        <v>0.44922668834364132</v>
      </c>
      <c r="AC37" s="392">
        <v>0.33157207949173018</v>
      </c>
      <c r="AD37" s="392">
        <v>0.28504502962757017</v>
      </c>
      <c r="AE37" s="392">
        <v>1.6043810297987284E-3</v>
      </c>
    </row>
    <row r="38" spans="2:60" s="372" customFormat="1">
      <c r="B38" s="393" t="s">
        <v>1035</v>
      </c>
      <c r="C38" s="391">
        <v>100</v>
      </c>
      <c r="D38" s="392">
        <v>39.565984329490497</v>
      </c>
      <c r="E38" s="419">
        <v>30.166960659638182</v>
      </c>
      <c r="F38" s="419">
        <v>11.334454608852592</v>
      </c>
      <c r="G38" s="392">
        <v>66.250974279032917</v>
      </c>
      <c r="H38" s="392">
        <v>87.098494482503298</v>
      </c>
      <c r="I38" s="392">
        <v>0.53082823973417181</v>
      </c>
      <c r="J38" s="392">
        <v>0.68917422160232289</v>
      </c>
      <c r="K38" s="392">
        <v>0.17229355540057781</v>
      </c>
      <c r="L38" s="392">
        <v>6.4815194650694671E-2</v>
      </c>
      <c r="M38" s="392">
        <v>0.78270500881976979</v>
      </c>
      <c r="N38" s="392">
        <v>0.3618164663412235</v>
      </c>
      <c r="O38" s="392">
        <v>0.10091479673462529</v>
      </c>
      <c r="P38" s="392">
        <v>1.804980104196572E-2</v>
      </c>
      <c r="Q38" s="392">
        <v>2.4613365057225976E-2</v>
      </c>
      <c r="R38" s="392">
        <v>0.17475489190630444</v>
      </c>
      <c r="S38" s="392">
        <v>3.0356483570578657E-2</v>
      </c>
      <c r="T38" s="392">
        <v>8.4505886696474533E-2</v>
      </c>
      <c r="U38" s="392">
        <v>2.4613365057226046E-3</v>
      </c>
      <c r="V38" s="392">
        <v>1.640891003815057E-3</v>
      </c>
      <c r="W38" s="392">
        <v>1.7229355540057674E-2</v>
      </c>
      <c r="X38" s="392">
        <v>8.6081142060136102</v>
      </c>
      <c r="Y38" s="392">
        <v>0.5382122492513175</v>
      </c>
      <c r="Z38" s="392">
        <v>0.59400254338104919</v>
      </c>
      <c r="AA38" s="392">
        <v>0.16162776387578123</v>
      </c>
      <c r="AB38" s="392">
        <v>4.2663166099190519E-2</v>
      </c>
      <c r="AC38" s="392">
        <v>7.0558313164047537E-2</v>
      </c>
      <c r="AD38" s="392">
        <v>0.17147310989867726</v>
      </c>
      <c r="AE38" s="392">
        <v>1.3127128030520342E-2</v>
      </c>
    </row>
    <row r="39" spans="2:60" s="372" customFormat="1">
      <c r="B39" s="393" t="s">
        <v>1036</v>
      </c>
      <c r="C39" s="391">
        <v>100</v>
      </c>
      <c r="D39" s="392">
        <v>41.628149694349325</v>
      </c>
      <c r="E39" s="419">
        <v>29.269171512350649</v>
      </c>
      <c r="F39" s="419">
        <v>13.849957755578826</v>
      </c>
      <c r="G39" s="392">
        <v>6.928085085234283</v>
      </c>
      <c r="H39" s="392">
        <v>99.2806023557483</v>
      </c>
      <c r="I39" s="392">
        <v>1.4686148799761478</v>
      </c>
      <c r="J39" s="392">
        <v>1.0424432185279093</v>
      </c>
      <c r="K39" s="392">
        <v>5.4669251031260357E-2</v>
      </c>
      <c r="L39" s="392">
        <v>6.9579046767059546E-2</v>
      </c>
      <c r="M39" s="392">
        <v>1.1989960737538041</v>
      </c>
      <c r="N39" s="392">
        <v>0.21991948710302728</v>
      </c>
      <c r="O39" s="392">
        <v>8.20038765468908E-2</v>
      </c>
      <c r="P39" s="392">
        <v>2.6092142537646999E-2</v>
      </c>
      <c r="Q39" s="392">
        <v>1.4909795735798296E-2</v>
      </c>
      <c r="R39" s="392">
        <v>0.38765468913076151</v>
      </c>
      <c r="S39" s="392">
        <v>3.7274489339495738E-2</v>
      </c>
      <c r="T39" s="392">
        <v>0.1615227871378169</v>
      </c>
      <c r="U39" s="392">
        <v>2.4849659559664219E-3</v>
      </c>
      <c r="V39" s="392">
        <v>2.2364693603697677E-2</v>
      </c>
      <c r="W39" s="392">
        <v>2.9819591471596747E-2</v>
      </c>
      <c r="X39" s="392">
        <v>12.934247800805165</v>
      </c>
      <c r="Y39" s="392">
        <v>0.62124148899160347</v>
      </c>
      <c r="Z39" s="392">
        <v>0.74051985487799354</v>
      </c>
      <c r="AA39" s="392">
        <v>0.24476914666268992</v>
      </c>
      <c r="AB39" s="392">
        <v>6.7094080811093484E-2</v>
      </c>
      <c r="AC39" s="392">
        <v>0.15034044033596877</v>
      </c>
      <c r="AD39" s="392">
        <v>0.28577108493614056</v>
      </c>
      <c r="AE39" s="392">
        <v>6.212414889916011E-3</v>
      </c>
    </row>
    <row r="40" spans="2:60" s="372" customFormat="1">
      <c r="B40" s="393" t="s">
        <v>1037</v>
      </c>
      <c r="C40" s="391">
        <v>100</v>
      </c>
      <c r="D40" s="392">
        <v>12.062905503700563</v>
      </c>
      <c r="E40" s="419">
        <v>8.4896944984230593</v>
      </c>
      <c r="F40" s="419">
        <v>3.921506164187182</v>
      </c>
      <c r="G40" s="392">
        <v>0.7772928546398622</v>
      </c>
      <c r="H40" s="392">
        <v>91.917003812133075</v>
      </c>
      <c r="I40" s="392">
        <v>91.323415416308123</v>
      </c>
      <c r="J40" s="392">
        <v>2.5761099253501665</v>
      </c>
      <c r="K40" s="392">
        <v>2.1237509689613614E-2</v>
      </c>
      <c r="L40" s="392">
        <v>1.3804381298248921E-2</v>
      </c>
      <c r="M40" s="392">
        <v>0.54686587450754898</v>
      </c>
      <c r="N40" s="392">
        <v>3.7165641956824064E-2</v>
      </c>
      <c r="O40" s="392">
        <v>4.4598770348188037E-2</v>
      </c>
      <c r="P40" s="392">
        <v>8.4950038758454874E-3</v>
      </c>
      <c r="Q40" s="392">
        <v>3.0794389049939985E-2</v>
      </c>
      <c r="R40" s="392">
        <v>3.7940811060495254</v>
      </c>
      <c r="S40" s="392">
        <v>1.1680630329287785E-2</v>
      </c>
      <c r="T40" s="392">
        <v>1.0618754844806963E-2</v>
      </c>
      <c r="U40" s="392">
        <v>1.0618754844806859E-3</v>
      </c>
      <c r="V40" s="392">
        <v>5.3093774224034305E-3</v>
      </c>
      <c r="W40" s="392">
        <v>1.8051883236171604E-2</v>
      </c>
      <c r="X40" s="392">
        <v>2.9233432087752909</v>
      </c>
      <c r="Y40" s="392">
        <v>0.14760069234281586</v>
      </c>
      <c r="Z40" s="392">
        <v>0.12530130716872151</v>
      </c>
      <c r="AA40" s="392">
        <v>4.0351268410265026E-2</v>
      </c>
      <c r="AB40" s="392">
        <v>1.2742505813768122E-2</v>
      </c>
      <c r="AC40" s="392">
        <v>2.1237509689613902E-2</v>
      </c>
      <c r="AD40" s="392">
        <v>0.13273443556008602</v>
      </c>
      <c r="AE40" s="392">
        <v>8.4950038758454249E-3</v>
      </c>
    </row>
    <row r="41" spans="2:60" s="372" customFormat="1">
      <c r="B41" s="393" t="s">
        <v>1038</v>
      </c>
      <c r="C41" s="391">
        <v>100</v>
      </c>
      <c r="D41" s="392">
        <v>34.256913517693818</v>
      </c>
      <c r="E41" s="419">
        <v>23.931304834795693</v>
      </c>
      <c r="F41" s="419">
        <v>12.034987599669414</v>
      </c>
      <c r="G41" s="392">
        <v>3.4400917357796343</v>
      </c>
      <c r="H41" s="392">
        <v>94.335848955971969</v>
      </c>
      <c r="I41" s="392">
        <v>4.75746019893867</v>
      </c>
      <c r="J41" s="392">
        <v>80.70881890183766</v>
      </c>
      <c r="K41" s="392">
        <v>0.30934158244219867</v>
      </c>
      <c r="L41" s="392">
        <v>0.16800448011946986</v>
      </c>
      <c r="M41" s="392">
        <v>0.93602496066562069</v>
      </c>
      <c r="N41" s="392">
        <v>8.533560894957265E-2</v>
      </c>
      <c r="O41" s="392">
        <v>5.0668017813808502E-2</v>
      </c>
      <c r="P41" s="392">
        <v>1.333368889837076E-2</v>
      </c>
      <c r="Q41" s="392">
        <v>8.0002133390224169E-3</v>
      </c>
      <c r="R41" s="392">
        <v>0.67201792047787967</v>
      </c>
      <c r="S41" s="392">
        <v>2.1333902237393221E-2</v>
      </c>
      <c r="T41" s="392">
        <v>7.7335395610550445E-2</v>
      </c>
      <c r="U41" s="392">
        <v>2.6667377796741392E-3</v>
      </c>
      <c r="V41" s="392">
        <v>5.3334755593482785E-3</v>
      </c>
      <c r="W41" s="392">
        <v>8.0002133390224169E-3</v>
      </c>
      <c r="X41" s="392">
        <v>6.2294994533187822</v>
      </c>
      <c r="Y41" s="392">
        <v>0.73068615163071804</v>
      </c>
      <c r="Z41" s="392">
        <v>0.45334542254460025</v>
      </c>
      <c r="AA41" s="392">
        <v>9.3335822288595494E-2</v>
      </c>
      <c r="AB41" s="392">
        <v>2.1333902237393142E-2</v>
      </c>
      <c r="AC41" s="392">
        <v>8.8002346729246603E-2</v>
      </c>
      <c r="AD41" s="392">
        <v>0.18667164457719154</v>
      </c>
      <c r="AE41" s="392">
        <v>1.6000426678044855E-2</v>
      </c>
    </row>
    <row r="42" spans="2:60" s="372" customFormat="1">
      <c r="B42" s="393" t="s">
        <v>1324</v>
      </c>
      <c r="C42" s="391">
        <v>100</v>
      </c>
      <c r="D42" s="392">
        <v>50.06738544474414</v>
      </c>
      <c r="E42" s="419">
        <v>45.103324348607622</v>
      </c>
      <c r="F42" s="419">
        <v>7.5359389038635056</v>
      </c>
      <c r="G42" s="392">
        <v>6.2668463611860226</v>
      </c>
      <c r="H42" s="392">
        <v>70.103324348607686</v>
      </c>
      <c r="I42" s="392">
        <v>1.7632524707996513</v>
      </c>
      <c r="J42" s="392">
        <v>2.0552560646900386</v>
      </c>
      <c r="K42" s="392">
        <v>84.703504043127282</v>
      </c>
      <c r="L42" s="392">
        <v>0.15723270440251674</v>
      </c>
      <c r="M42" s="392">
        <v>0.87601078167116653</v>
      </c>
      <c r="N42" s="392">
        <v>0.1572327044025166</v>
      </c>
      <c r="O42" s="392">
        <v>0.10107816711590356</v>
      </c>
      <c r="P42" s="392">
        <v>1.1230907457322626E-2</v>
      </c>
      <c r="Q42" s="392">
        <v>1.1230907457322619E-2</v>
      </c>
      <c r="R42" s="392">
        <v>0.21338724168912965</v>
      </c>
      <c r="S42" s="392" t="s">
        <v>1029</v>
      </c>
      <c r="T42" s="392">
        <v>5.6154537286613064E-2</v>
      </c>
      <c r="U42" s="392" t="s">
        <v>1029</v>
      </c>
      <c r="V42" s="392" t="s">
        <v>1029</v>
      </c>
      <c r="W42" s="392" t="s">
        <v>1029</v>
      </c>
      <c r="X42" s="392">
        <v>1.1455525606469081</v>
      </c>
      <c r="Y42" s="392">
        <v>0.22461814914645248</v>
      </c>
      <c r="Z42" s="392">
        <v>0.38185085354896936</v>
      </c>
      <c r="AA42" s="392">
        <v>3.3692722371967861E-2</v>
      </c>
      <c r="AB42" s="392">
        <v>1.1230907457322614E-2</v>
      </c>
      <c r="AC42" s="392">
        <v>1.1230907457322614E-2</v>
      </c>
      <c r="AD42" s="392">
        <v>7.8616352201258302E-2</v>
      </c>
      <c r="AE42" s="392">
        <v>2.2461814914645228E-2</v>
      </c>
    </row>
    <row r="43" spans="2:60" s="372" customFormat="1">
      <c r="B43" s="393" t="s">
        <v>1325</v>
      </c>
      <c r="C43" s="391">
        <v>100</v>
      </c>
      <c r="D43" s="392">
        <v>51.23152709359622</v>
      </c>
      <c r="E43" s="419">
        <v>23.706896551724171</v>
      </c>
      <c r="F43" s="419">
        <v>29.433497536945868</v>
      </c>
      <c r="G43" s="392">
        <v>8.6206896551724164</v>
      </c>
      <c r="H43" s="392">
        <v>95.874384236453096</v>
      </c>
      <c r="I43" s="392">
        <v>0.24630541871921247</v>
      </c>
      <c r="J43" s="392">
        <v>0.55418719211822831</v>
      </c>
      <c r="K43" s="392" t="s">
        <v>1029</v>
      </c>
      <c r="L43" s="392" t="s">
        <v>1029</v>
      </c>
      <c r="M43" s="392">
        <v>2.5862068965517278</v>
      </c>
      <c r="N43" s="392">
        <v>0.24630541871921277</v>
      </c>
      <c r="O43" s="392">
        <v>6.1576354679803068E-2</v>
      </c>
      <c r="P43" s="392">
        <v>6.1576354679803241E-2</v>
      </c>
      <c r="Q43" s="392">
        <v>6.1576354679803241E-2</v>
      </c>
      <c r="R43" s="392">
        <v>0.18472906403940939</v>
      </c>
      <c r="S43" s="392">
        <v>0.43103448275862166</v>
      </c>
      <c r="T43" s="392">
        <v>16.00985221674879</v>
      </c>
      <c r="U43" s="392">
        <v>2.7093596059113358</v>
      </c>
      <c r="V43" s="392" t="s">
        <v>1029</v>
      </c>
      <c r="W43" s="392">
        <v>0.12315270935960639</v>
      </c>
      <c r="X43" s="392">
        <v>31.527093596059142</v>
      </c>
      <c r="Y43" s="392">
        <v>0.86206896551724255</v>
      </c>
      <c r="Z43" s="392">
        <v>2.0320197044335018</v>
      </c>
      <c r="AA43" s="392">
        <v>0.49261083743842515</v>
      </c>
      <c r="AB43" s="392" t="s">
        <v>1029</v>
      </c>
      <c r="AC43" s="392" t="s">
        <v>1029</v>
      </c>
      <c r="AD43" s="392">
        <v>0.61576354679803158</v>
      </c>
      <c r="AE43" s="392">
        <v>6.1576354679803262E-2</v>
      </c>
    </row>
    <row r="44" spans="2:60" s="372" customFormat="1">
      <c r="B44" s="393" t="s">
        <v>1326</v>
      </c>
      <c r="C44" s="391">
        <v>100</v>
      </c>
      <c r="D44" s="392">
        <v>53.938584779706311</v>
      </c>
      <c r="E44" s="419">
        <v>32.443257676902554</v>
      </c>
      <c r="F44" s="419">
        <v>24.032042723631562</v>
      </c>
      <c r="G44" s="392">
        <v>7.6101468624833162</v>
      </c>
      <c r="H44" s="392">
        <v>90.253671562082886</v>
      </c>
      <c r="I44" s="392">
        <v>2.6702269692923912</v>
      </c>
      <c r="J44" s="392">
        <v>2.5367156208277719</v>
      </c>
      <c r="K44" s="392">
        <v>0.40053404539385884</v>
      </c>
      <c r="L44" s="392">
        <v>0.13351134846461965</v>
      </c>
      <c r="M44" s="392">
        <v>29.238985313751687</v>
      </c>
      <c r="N44" s="392">
        <v>0.40053404539385878</v>
      </c>
      <c r="O44" s="392" t="s">
        <v>1029</v>
      </c>
      <c r="P44" s="392" t="s">
        <v>1029</v>
      </c>
      <c r="Q44" s="392" t="s">
        <v>1029</v>
      </c>
      <c r="R44" s="392">
        <v>1.2016021361815767</v>
      </c>
      <c r="S44" s="392">
        <v>0.40053404539385867</v>
      </c>
      <c r="T44" s="392">
        <v>0.40053404539385895</v>
      </c>
      <c r="U44" s="392">
        <v>0.13351134846461965</v>
      </c>
      <c r="V44" s="392" t="s">
        <v>1029</v>
      </c>
      <c r="W44" s="392" t="s">
        <v>1029</v>
      </c>
      <c r="X44" s="392">
        <v>18.825100133511345</v>
      </c>
      <c r="Y44" s="392">
        <v>1.0680907877169565</v>
      </c>
      <c r="Z44" s="392">
        <v>3.0707610146862501</v>
      </c>
      <c r="AA44" s="392">
        <v>1.3351134846461956</v>
      </c>
      <c r="AB44" s="392">
        <v>0.13351134846461965</v>
      </c>
      <c r="AC44" s="392">
        <v>0.13351134846461965</v>
      </c>
      <c r="AD44" s="392">
        <v>0.5340453938584786</v>
      </c>
      <c r="AE44" s="392" t="s">
        <v>1029</v>
      </c>
    </row>
    <row r="45" spans="2:60" s="372" customFormat="1">
      <c r="B45" s="393" t="s">
        <v>1327</v>
      </c>
      <c r="C45" s="391">
        <v>100</v>
      </c>
      <c r="D45" s="392">
        <v>50.298380221653971</v>
      </c>
      <c r="E45" s="419">
        <v>27.365728900255803</v>
      </c>
      <c r="F45" s="419">
        <v>24.296675191815986</v>
      </c>
      <c r="G45" s="392">
        <v>20.63086104006824</v>
      </c>
      <c r="H45" s="392">
        <v>97.016197783461379</v>
      </c>
      <c r="I45" s="392">
        <v>0.17050298380221698</v>
      </c>
      <c r="J45" s="392">
        <v>0.34100596760443413</v>
      </c>
      <c r="K45" s="392" t="s">
        <v>1029</v>
      </c>
      <c r="L45" s="392">
        <v>0.76726342710997619</v>
      </c>
      <c r="M45" s="392">
        <v>1.10826939471441</v>
      </c>
      <c r="N45" s="392">
        <v>25.234441602728126</v>
      </c>
      <c r="O45" s="392">
        <v>0.42625745950554267</v>
      </c>
      <c r="P45" s="392">
        <v>8.5251491901108534E-2</v>
      </c>
      <c r="Q45" s="392" t="s">
        <v>1029</v>
      </c>
      <c r="R45" s="392">
        <v>0.42625745950554234</v>
      </c>
      <c r="S45" s="392">
        <v>8.5251491901108617E-2</v>
      </c>
      <c r="T45" s="392" t="s">
        <v>1029</v>
      </c>
      <c r="U45" s="392" t="s">
        <v>1029</v>
      </c>
      <c r="V45" s="392" t="s">
        <v>1029</v>
      </c>
      <c r="W45" s="392">
        <v>8.5251491901108603E-2</v>
      </c>
      <c r="X45" s="392">
        <v>16.112531969309472</v>
      </c>
      <c r="Y45" s="392">
        <v>1.0230179028133015</v>
      </c>
      <c r="Z45" s="392">
        <v>1.7050298380221693</v>
      </c>
      <c r="AA45" s="392">
        <v>0.17050298380221718</v>
      </c>
      <c r="AB45" s="392">
        <v>0.17050298380221707</v>
      </c>
      <c r="AC45" s="392">
        <v>0.51150895140665076</v>
      </c>
      <c r="AD45" s="392">
        <v>0.42625745950554239</v>
      </c>
      <c r="AE45" s="392" t="s">
        <v>1029</v>
      </c>
    </row>
    <row r="46" spans="2:60" s="372" customFormat="1">
      <c r="B46" s="393" t="s">
        <v>1328</v>
      </c>
      <c r="C46" s="391">
        <v>100</v>
      </c>
      <c r="D46" s="392">
        <v>41.459990641085639</v>
      </c>
      <c r="E46" s="419">
        <v>27.094057089377593</v>
      </c>
      <c r="F46" s="419">
        <v>15.489003275620009</v>
      </c>
      <c r="G46" s="392">
        <v>8.2826392138512102</v>
      </c>
      <c r="H46" s="392">
        <v>98.315395414131743</v>
      </c>
      <c r="I46" s="392">
        <v>1.1230697239120258</v>
      </c>
      <c r="J46" s="392">
        <v>1.7781937295273755</v>
      </c>
      <c r="K46" s="392">
        <v>9.3589143659335669E-2</v>
      </c>
      <c r="L46" s="392">
        <v>22.227421619092169</v>
      </c>
      <c r="M46" s="392">
        <v>1.4974262985493687</v>
      </c>
      <c r="N46" s="392">
        <v>1.1230697239120258</v>
      </c>
      <c r="O46" s="392">
        <v>0.14038371548900325</v>
      </c>
      <c r="P46" s="392" t="s">
        <v>1029</v>
      </c>
      <c r="Q46" s="392">
        <v>9.3589143659335725E-2</v>
      </c>
      <c r="R46" s="392">
        <v>0.60832943378568061</v>
      </c>
      <c r="S46" s="392" t="s">
        <v>1029</v>
      </c>
      <c r="T46" s="392">
        <v>0.28076743097800694</v>
      </c>
      <c r="U46" s="392">
        <v>4.6794571829667911E-2</v>
      </c>
      <c r="V46" s="392" t="s">
        <v>1029</v>
      </c>
      <c r="W46" s="392" t="s">
        <v>1029</v>
      </c>
      <c r="X46" s="392">
        <v>13.43004211511462</v>
      </c>
      <c r="Y46" s="392">
        <v>0.79550772110435208</v>
      </c>
      <c r="Z46" s="392">
        <v>0.93589143659335639</v>
      </c>
      <c r="AA46" s="392">
        <v>0.37435657463734218</v>
      </c>
      <c r="AB46" s="392">
        <v>4.6794571829668001E-2</v>
      </c>
      <c r="AC46" s="392">
        <v>0.28076743097800649</v>
      </c>
      <c r="AD46" s="392">
        <v>0.79550772110435153</v>
      </c>
      <c r="AE46" s="392">
        <v>4.6794571829668008E-2</v>
      </c>
    </row>
    <row r="47" spans="2:60" s="372" customFormat="1">
      <c r="B47" s="393" t="s">
        <v>1329</v>
      </c>
      <c r="C47" s="391">
        <v>100</v>
      </c>
      <c r="D47" s="392">
        <v>52.205882352941202</v>
      </c>
      <c r="E47" s="419">
        <v>28.151260504201701</v>
      </c>
      <c r="F47" s="419">
        <v>26.050420168067252</v>
      </c>
      <c r="G47" s="392">
        <v>5.3571428571428603</v>
      </c>
      <c r="H47" s="392">
        <v>94.642857142857039</v>
      </c>
      <c r="I47" s="392">
        <v>2.3109243697479016</v>
      </c>
      <c r="J47" s="392">
        <v>0.63025210084033689</v>
      </c>
      <c r="K47" s="392">
        <v>0.1050420168067229</v>
      </c>
      <c r="L47" s="392" t="s">
        <v>1029</v>
      </c>
      <c r="M47" s="392">
        <v>1.2605042016806733</v>
      </c>
      <c r="N47" s="392">
        <v>0.63025210084033645</v>
      </c>
      <c r="O47" s="392">
        <v>0.4201680672268911</v>
      </c>
      <c r="P47" s="392">
        <v>50.420168067226982</v>
      </c>
      <c r="Q47" s="392">
        <v>1.9957983193277331</v>
      </c>
      <c r="R47" s="392">
        <v>0.94537815126050484</v>
      </c>
      <c r="S47" s="392">
        <v>0.31512605042016822</v>
      </c>
      <c r="T47" s="392">
        <v>0.21008403361344569</v>
      </c>
      <c r="U47" s="392" t="s">
        <v>1029</v>
      </c>
      <c r="V47" s="392" t="s">
        <v>1029</v>
      </c>
      <c r="W47" s="392">
        <v>1.8907563025210103</v>
      </c>
      <c r="X47" s="392">
        <v>19.537815126050393</v>
      </c>
      <c r="Y47" s="392">
        <v>0.73529411764705921</v>
      </c>
      <c r="Z47" s="392">
        <v>1.680672268907565</v>
      </c>
      <c r="AA47" s="392">
        <v>0.31512605042016845</v>
      </c>
      <c r="AB47" s="392">
        <v>0.21008403361344571</v>
      </c>
      <c r="AC47" s="392">
        <v>0.21008403361344569</v>
      </c>
      <c r="AD47" s="392">
        <v>0.52521008403361402</v>
      </c>
      <c r="AE47" s="392" t="s">
        <v>1029</v>
      </c>
    </row>
    <row r="48" spans="2:60" s="372" customFormat="1">
      <c r="B48" s="393" t="s">
        <v>1330</v>
      </c>
      <c r="C48" s="391">
        <v>100</v>
      </c>
      <c r="D48" s="392">
        <v>45.611510791366854</v>
      </c>
      <c r="E48" s="419">
        <v>26.187050359712234</v>
      </c>
      <c r="F48" s="419">
        <v>21.294964028776985</v>
      </c>
      <c r="G48" s="392">
        <v>6.474820143884898</v>
      </c>
      <c r="H48" s="392">
        <v>94.244604316546699</v>
      </c>
      <c r="I48" s="392">
        <v>3.5971223021582741</v>
      </c>
      <c r="J48" s="392">
        <v>1.4388489208633097</v>
      </c>
      <c r="K48" s="392">
        <v>0.14388489208633096</v>
      </c>
      <c r="L48" s="392" t="s">
        <v>1029</v>
      </c>
      <c r="M48" s="392">
        <v>0.8633093525179858</v>
      </c>
      <c r="N48" s="392">
        <v>0.28776978417266191</v>
      </c>
      <c r="O48" s="392">
        <v>0.14388489208633096</v>
      </c>
      <c r="P48" s="392">
        <v>1.0071942446043172</v>
      </c>
      <c r="Q48" s="392">
        <v>53.381294964028825</v>
      </c>
      <c r="R48" s="392">
        <v>14.388489208633077</v>
      </c>
      <c r="S48" s="392" t="s">
        <v>1029</v>
      </c>
      <c r="T48" s="392" t="s">
        <v>1029</v>
      </c>
      <c r="U48" s="392" t="s">
        <v>1029</v>
      </c>
      <c r="V48" s="392" t="s">
        <v>1029</v>
      </c>
      <c r="W48" s="392">
        <v>0.14388489208633096</v>
      </c>
      <c r="X48" s="392">
        <v>15.971223021582739</v>
      </c>
      <c r="Y48" s="392">
        <v>0.57553956834532383</v>
      </c>
      <c r="Z48" s="392">
        <v>0.71942446043165476</v>
      </c>
      <c r="AA48" s="392">
        <v>0.4316546762589929</v>
      </c>
      <c r="AB48" s="392">
        <v>0.28776978417266202</v>
      </c>
      <c r="AC48" s="392">
        <v>0.14388489208633101</v>
      </c>
      <c r="AD48" s="392">
        <v>1.2949640287769797</v>
      </c>
      <c r="AE48" s="392" t="s">
        <v>1029</v>
      </c>
    </row>
    <row r="49" spans="2:31" s="372" customFormat="1">
      <c r="B49" s="393" t="s">
        <v>1331</v>
      </c>
      <c r="C49" s="391">
        <v>100</v>
      </c>
      <c r="D49" s="392">
        <v>40.789473684210506</v>
      </c>
      <c r="E49" s="419">
        <v>11.842105263157929</v>
      </c>
      <c r="F49" s="419">
        <v>31.052631578947381</v>
      </c>
      <c r="G49" s="392">
        <v>0.92105263157894723</v>
      </c>
      <c r="H49" s="392">
        <v>51.184210526315866</v>
      </c>
      <c r="I49" s="392">
        <v>8.9473684210526283</v>
      </c>
      <c r="J49" s="392">
        <v>1.052631578947369</v>
      </c>
      <c r="K49" s="392">
        <v>0.13157894736842113</v>
      </c>
      <c r="L49" s="392" t="s">
        <v>1029</v>
      </c>
      <c r="M49" s="392">
        <v>1.447368421052633</v>
      </c>
      <c r="N49" s="392" t="s">
        <v>1029</v>
      </c>
      <c r="O49" s="392" t="s">
        <v>1029</v>
      </c>
      <c r="P49" s="392" t="s">
        <v>1029</v>
      </c>
      <c r="Q49" s="392">
        <v>0.13157894736842113</v>
      </c>
      <c r="R49" s="392">
        <v>86.842105263157876</v>
      </c>
      <c r="S49" s="392">
        <v>2.4999999999999987</v>
      </c>
      <c r="T49" s="392">
        <v>0.26315789473684215</v>
      </c>
      <c r="U49" s="392" t="s">
        <v>1029</v>
      </c>
      <c r="V49" s="392">
        <v>0.13157894736842102</v>
      </c>
      <c r="W49" s="392">
        <v>0.26315789473684204</v>
      </c>
      <c r="X49" s="392">
        <v>33.815789473684184</v>
      </c>
      <c r="Y49" s="392">
        <v>0.39473684210526327</v>
      </c>
      <c r="Z49" s="392">
        <v>0.78947368421052599</v>
      </c>
      <c r="AA49" s="392">
        <v>0.13157894736842107</v>
      </c>
      <c r="AB49" s="392" t="s">
        <v>1029</v>
      </c>
      <c r="AC49" s="392" t="s">
        <v>1029</v>
      </c>
      <c r="AD49" s="392">
        <v>2.1052631578947385</v>
      </c>
      <c r="AE49" s="392">
        <v>0.13157894736842102</v>
      </c>
    </row>
    <row r="50" spans="2:31" s="372" customFormat="1">
      <c r="B50" s="393" t="s">
        <v>1332</v>
      </c>
      <c r="C50" s="391">
        <v>100</v>
      </c>
      <c r="D50" s="392">
        <v>39.225181598063003</v>
      </c>
      <c r="E50" s="419">
        <v>22.276029055690092</v>
      </c>
      <c r="F50" s="419">
        <v>18.159806295399534</v>
      </c>
      <c r="G50" s="392">
        <v>3.3898305084745806</v>
      </c>
      <c r="H50" s="392">
        <v>99.273607748184062</v>
      </c>
      <c r="I50" s="392">
        <v>3.1476997578692516</v>
      </c>
      <c r="J50" s="392">
        <v>2.1791767554479438</v>
      </c>
      <c r="K50" s="392" t="s">
        <v>1029</v>
      </c>
      <c r="L50" s="392" t="s">
        <v>1029</v>
      </c>
      <c r="M50" s="392">
        <v>3.3898305084745819</v>
      </c>
      <c r="N50" s="392">
        <v>0.24213075060532707</v>
      </c>
      <c r="O50" s="392" t="s">
        <v>1029</v>
      </c>
      <c r="P50" s="392" t="s">
        <v>1029</v>
      </c>
      <c r="Q50" s="392">
        <v>0.72639225181598188</v>
      </c>
      <c r="R50" s="392">
        <v>3.8740920096852345</v>
      </c>
      <c r="S50" s="392" t="s">
        <v>1029</v>
      </c>
      <c r="T50" s="392">
        <v>0.24213075060532707</v>
      </c>
      <c r="U50" s="392">
        <v>0.24213075060532707</v>
      </c>
      <c r="V50" s="392">
        <v>21.549636803874108</v>
      </c>
      <c r="W50" s="392" t="s">
        <v>1029</v>
      </c>
      <c r="X50" s="392">
        <v>17.433414043583557</v>
      </c>
      <c r="Y50" s="392">
        <v>0.96852300242130862</v>
      </c>
      <c r="Z50" s="392">
        <v>0.96852300242130829</v>
      </c>
      <c r="AA50" s="392" t="s">
        <v>1029</v>
      </c>
      <c r="AB50" s="392" t="s">
        <v>1029</v>
      </c>
      <c r="AC50" s="392">
        <v>0.24213075060532707</v>
      </c>
      <c r="AD50" s="392">
        <v>0.72639225181598133</v>
      </c>
      <c r="AE50" s="392" t="s">
        <v>1029</v>
      </c>
    </row>
    <row r="51" spans="2:31" s="372" customFormat="1">
      <c r="B51" s="393" t="s">
        <v>1333</v>
      </c>
      <c r="C51" s="391">
        <v>100</v>
      </c>
      <c r="D51" s="392">
        <v>48.727272727272755</v>
      </c>
      <c r="E51" s="419">
        <v>26.545454545454554</v>
      </c>
      <c r="F51" s="419">
        <v>26.181818181818194</v>
      </c>
      <c r="G51" s="392">
        <v>4.3636363636363651</v>
      </c>
      <c r="H51" s="392">
        <v>97.090909090908966</v>
      </c>
      <c r="I51" s="392">
        <v>2.1818181818181825</v>
      </c>
      <c r="J51" s="392">
        <v>0.72727272727272751</v>
      </c>
      <c r="K51" s="392" t="s">
        <v>1029</v>
      </c>
      <c r="L51" s="392" t="s">
        <v>1029</v>
      </c>
      <c r="M51" s="392">
        <v>1.0909090909090913</v>
      </c>
      <c r="N51" s="392" t="s">
        <v>1029</v>
      </c>
      <c r="O51" s="392" t="s">
        <v>1029</v>
      </c>
      <c r="P51" s="392" t="s">
        <v>1029</v>
      </c>
      <c r="Q51" s="392">
        <v>0.72727272727272751</v>
      </c>
      <c r="R51" s="392">
        <v>1.0909090909090913</v>
      </c>
      <c r="S51" s="392" t="s">
        <v>1029</v>
      </c>
      <c r="T51" s="392" t="s">
        <v>1029</v>
      </c>
      <c r="U51" s="392" t="s">
        <v>1029</v>
      </c>
      <c r="V51" s="392">
        <v>0.36363636363636376</v>
      </c>
      <c r="W51" s="392">
        <v>38.545454545454568</v>
      </c>
      <c r="X51" s="392">
        <v>23.27272727272728</v>
      </c>
      <c r="Y51" s="392">
        <v>1.4545454545454555</v>
      </c>
      <c r="Z51" s="392">
        <v>1.8181818181818192</v>
      </c>
      <c r="AA51" s="392">
        <v>0.72727272727272751</v>
      </c>
      <c r="AB51" s="392" t="s">
        <v>1029</v>
      </c>
      <c r="AC51" s="392">
        <v>0.72727272727272751</v>
      </c>
      <c r="AD51" s="392" t="s">
        <v>1029</v>
      </c>
      <c r="AE51" s="392" t="s">
        <v>1029</v>
      </c>
    </row>
    <row r="52" spans="2:31" s="372" customFormat="1">
      <c r="B52" s="393" t="s">
        <v>1334</v>
      </c>
      <c r="C52" s="391">
        <v>100</v>
      </c>
      <c r="D52" s="392">
        <v>54.430379746835435</v>
      </c>
      <c r="E52" s="419">
        <v>29.113924050632896</v>
      </c>
      <c r="F52" s="419">
        <v>29.113924050632896</v>
      </c>
      <c r="G52" s="392">
        <v>6.7510548523206744</v>
      </c>
      <c r="H52" s="392">
        <v>86.075949367088583</v>
      </c>
      <c r="I52" s="392">
        <v>4.2194092827004201</v>
      </c>
      <c r="J52" s="392">
        <v>1.6877637130801684</v>
      </c>
      <c r="K52" s="392" t="s">
        <v>1029</v>
      </c>
      <c r="L52" s="392" t="s">
        <v>1029</v>
      </c>
      <c r="M52" s="392">
        <v>0.84388185654008385</v>
      </c>
      <c r="N52" s="392" t="s">
        <v>1029</v>
      </c>
      <c r="O52" s="392" t="s">
        <v>1029</v>
      </c>
      <c r="P52" s="392">
        <v>0.42194092827004193</v>
      </c>
      <c r="Q52" s="392" t="s">
        <v>1029</v>
      </c>
      <c r="R52" s="392">
        <v>0.84388185654008385</v>
      </c>
      <c r="S52" s="392">
        <v>0.42194092827004193</v>
      </c>
      <c r="T52" s="392">
        <v>0.42194092827004193</v>
      </c>
      <c r="U52" s="392" t="s">
        <v>1029</v>
      </c>
      <c r="V52" s="392" t="s">
        <v>1029</v>
      </c>
      <c r="W52" s="392">
        <v>0.42194092827004193</v>
      </c>
      <c r="X52" s="392">
        <v>27.004219409282694</v>
      </c>
      <c r="Y52" s="392">
        <v>1.6877637130801677</v>
      </c>
      <c r="Z52" s="392">
        <v>4.6413502109704616</v>
      </c>
      <c r="AA52" s="392">
        <v>0.42194092827004193</v>
      </c>
      <c r="AB52" s="392" t="s">
        <v>1029</v>
      </c>
      <c r="AC52" s="392">
        <v>29.1139240506329</v>
      </c>
      <c r="AD52" s="392" t="s">
        <v>1029</v>
      </c>
      <c r="AE52" s="392" t="s">
        <v>1029</v>
      </c>
    </row>
    <row r="53" spans="2:31" s="372" customFormat="1">
      <c r="B53" s="393" t="s">
        <v>1335</v>
      </c>
      <c r="C53" s="391">
        <v>100</v>
      </c>
      <c r="D53" s="392">
        <v>62.962962962963033</v>
      </c>
      <c r="E53" s="419">
        <v>55.555555555555614</v>
      </c>
      <c r="F53" s="419">
        <v>10.582010582010597</v>
      </c>
      <c r="G53" s="392">
        <v>7.9365079365079483</v>
      </c>
      <c r="H53" s="392">
        <v>95.23809523809544</v>
      </c>
      <c r="I53" s="392">
        <v>2.1164021164021185</v>
      </c>
      <c r="J53" s="392">
        <v>0.52910052910052974</v>
      </c>
      <c r="K53" s="392" t="s">
        <v>1029</v>
      </c>
      <c r="L53" s="392" t="s">
        <v>1029</v>
      </c>
      <c r="M53" s="392">
        <v>1.0582010582010595</v>
      </c>
      <c r="N53" s="392">
        <v>0.52910052910052974</v>
      </c>
      <c r="O53" s="392">
        <v>38.624338624338669</v>
      </c>
      <c r="P53" s="392" t="s">
        <v>1029</v>
      </c>
      <c r="Q53" s="392" t="s">
        <v>1029</v>
      </c>
      <c r="R53" s="392">
        <v>1.587301587301589</v>
      </c>
      <c r="S53" s="392" t="s">
        <v>1029</v>
      </c>
      <c r="T53" s="392" t="s">
        <v>1029</v>
      </c>
      <c r="U53" s="392" t="s">
        <v>1029</v>
      </c>
      <c r="V53" s="392" t="s">
        <v>1029</v>
      </c>
      <c r="W53" s="392" t="s">
        <v>1029</v>
      </c>
      <c r="X53" s="392">
        <v>12.698412698412726</v>
      </c>
      <c r="Y53" s="392">
        <v>0.52910052910052963</v>
      </c>
      <c r="Z53" s="392">
        <v>1.0582010582010595</v>
      </c>
      <c r="AA53" s="392" t="s">
        <v>1029</v>
      </c>
      <c r="AB53" s="392" t="s">
        <v>1029</v>
      </c>
      <c r="AC53" s="392" t="s">
        <v>1029</v>
      </c>
      <c r="AD53" s="392">
        <v>0.52910052910052974</v>
      </c>
      <c r="AE53" s="392" t="s">
        <v>1029</v>
      </c>
    </row>
    <row r="54" spans="2:31" s="372" customFormat="1">
      <c r="B54" s="393" t="s">
        <v>1336</v>
      </c>
      <c r="C54" s="391">
        <v>100</v>
      </c>
      <c r="D54" s="392">
        <v>64.312267657992564</v>
      </c>
      <c r="E54" s="419">
        <v>24.907063197026044</v>
      </c>
      <c r="F54" s="419">
        <v>43.494423791821575</v>
      </c>
      <c r="G54" s="392">
        <v>0.37174721189591076</v>
      </c>
      <c r="H54" s="392">
        <v>21.561338289962826</v>
      </c>
      <c r="I54" s="392" t="s">
        <v>1029</v>
      </c>
      <c r="J54" s="392" t="s">
        <v>1029</v>
      </c>
      <c r="K54" s="392" t="s">
        <v>1029</v>
      </c>
      <c r="L54" s="392" t="s">
        <v>1029</v>
      </c>
      <c r="M54" s="392">
        <v>1.8587360594795539</v>
      </c>
      <c r="N54" s="392" t="s">
        <v>1029</v>
      </c>
      <c r="O54" s="392" t="s">
        <v>1029</v>
      </c>
      <c r="P54" s="392" t="s">
        <v>1029</v>
      </c>
      <c r="Q54" s="392" t="s">
        <v>1029</v>
      </c>
      <c r="R54" s="392" t="s">
        <v>1029</v>
      </c>
      <c r="S54" s="392">
        <v>1.1152416356877324</v>
      </c>
      <c r="T54" s="392">
        <v>0.37174721189591076</v>
      </c>
      <c r="U54" s="392" t="s">
        <v>1029</v>
      </c>
      <c r="V54" s="392" t="s">
        <v>1029</v>
      </c>
      <c r="W54" s="392" t="s">
        <v>1029</v>
      </c>
      <c r="X54" s="392">
        <v>27.509293680297397</v>
      </c>
      <c r="Y54" s="392">
        <v>89.962825278810413</v>
      </c>
      <c r="Z54" s="392">
        <v>6.3197026022304845</v>
      </c>
      <c r="AA54" s="392">
        <v>2.9739776951672883</v>
      </c>
      <c r="AB54" s="392">
        <v>0.74349442379182151</v>
      </c>
      <c r="AC54" s="392" t="s">
        <v>1029</v>
      </c>
      <c r="AD54" s="392">
        <v>0.74349442379182151</v>
      </c>
      <c r="AE54" s="392" t="s">
        <v>1029</v>
      </c>
    </row>
    <row r="55" spans="2:31" s="372" customFormat="1">
      <c r="B55" s="393" t="s">
        <v>1337</v>
      </c>
      <c r="C55" s="391">
        <v>100</v>
      </c>
      <c r="D55" s="392">
        <v>57.983193277310917</v>
      </c>
      <c r="E55" s="419">
        <v>12.941176470588237</v>
      </c>
      <c r="F55" s="419">
        <v>47.563025210084064</v>
      </c>
      <c r="G55" s="392">
        <v>1.8487394957983201</v>
      </c>
      <c r="H55" s="392">
        <v>39.159663865546221</v>
      </c>
      <c r="I55" s="392">
        <v>0.16806722689075634</v>
      </c>
      <c r="J55" s="392">
        <v>0.84033613445378197</v>
      </c>
      <c r="K55" s="392">
        <v>0.33613445378151269</v>
      </c>
      <c r="L55" s="392" t="s">
        <v>1029</v>
      </c>
      <c r="M55" s="392">
        <v>1.5126050420168071</v>
      </c>
      <c r="N55" s="392" t="s">
        <v>1029</v>
      </c>
      <c r="O55" s="392" t="s">
        <v>1029</v>
      </c>
      <c r="P55" s="392" t="s">
        <v>1029</v>
      </c>
      <c r="Q55" s="392" t="s">
        <v>1029</v>
      </c>
      <c r="R55" s="392">
        <v>1.3445378151260508</v>
      </c>
      <c r="S55" s="392">
        <v>88.57142857142864</v>
      </c>
      <c r="T55" s="392">
        <v>10.58823529411765</v>
      </c>
      <c r="U55" s="392" t="s">
        <v>1029</v>
      </c>
      <c r="V55" s="392" t="s">
        <v>1029</v>
      </c>
      <c r="W55" s="392" t="s">
        <v>1029</v>
      </c>
      <c r="X55" s="392">
        <v>64.537815126050475</v>
      </c>
      <c r="Y55" s="392">
        <v>0.67226890756302615</v>
      </c>
      <c r="Z55" s="392">
        <v>8.5714285714285765</v>
      </c>
      <c r="AA55" s="392">
        <v>0.6722689075630256</v>
      </c>
      <c r="AB55" s="392" t="s">
        <v>1029</v>
      </c>
      <c r="AC55" s="392">
        <v>0.3361344537815128</v>
      </c>
      <c r="AD55" s="392">
        <v>2.016806722689076</v>
      </c>
      <c r="AE55" s="392" t="s">
        <v>1029</v>
      </c>
    </row>
    <row r="56" spans="2:31" s="372" customFormat="1">
      <c r="B56" s="394" t="s">
        <v>11</v>
      </c>
      <c r="C56" s="391">
        <v>100</v>
      </c>
      <c r="D56" s="392">
        <v>39.569351230425099</v>
      </c>
      <c r="E56" s="419">
        <v>15.631991051454161</v>
      </c>
      <c r="F56" s="419">
        <v>25.615212527964225</v>
      </c>
      <c r="G56" s="392">
        <v>3.0760626398210307</v>
      </c>
      <c r="H56" s="392">
        <v>49.7203579418345</v>
      </c>
      <c r="I56" s="392">
        <v>1.7617449664429548</v>
      </c>
      <c r="J56" s="392">
        <v>0.86689038031320143</v>
      </c>
      <c r="K56" s="392">
        <v>2.7964205816554875E-2</v>
      </c>
      <c r="L56" s="392">
        <v>8.3892617449664725E-2</v>
      </c>
      <c r="M56" s="392">
        <v>2.181208053691281</v>
      </c>
      <c r="N56" s="392">
        <v>0.33557046979865807</v>
      </c>
      <c r="O56" s="392">
        <v>0.13982102908277452</v>
      </c>
      <c r="P56" s="392">
        <v>2.796420581655502E-2</v>
      </c>
      <c r="Q56" s="392">
        <v>0.11185682326621976</v>
      </c>
      <c r="R56" s="392">
        <v>1.8176733780760697</v>
      </c>
      <c r="S56" s="392">
        <v>1.4821029082774086</v>
      </c>
      <c r="T56" s="392">
        <v>0.27964205816554938</v>
      </c>
      <c r="U56" s="392">
        <v>0.13982102908277461</v>
      </c>
      <c r="V56" s="392">
        <v>0.27964205816554932</v>
      </c>
      <c r="W56" s="392">
        <v>0.19574944071588463</v>
      </c>
      <c r="X56" s="392">
        <v>45.274049217002251</v>
      </c>
      <c r="Y56" s="392">
        <v>0.64317673378076146</v>
      </c>
      <c r="Z56" s="392">
        <v>4.9776286353467691</v>
      </c>
      <c r="AA56" s="392">
        <v>2.7404921700223714</v>
      </c>
      <c r="AB56" s="392">
        <v>0.97874720357942047</v>
      </c>
      <c r="AC56" s="392">
        <v>8.3892617449664877E-2</v>
      </c>
      <c r="AD56" s="392">
        <v>52.237136465324518</v>
      </c>
      <c r="AE56" s="392">
        <v>5.5928411633110041E-2</v>
      </c>
    </row>
    <row r="57" spans="2:31" s="372" customFormat="1">
      <c r="B57" s="394" t="s">
        <v>12</v>
      </c>
      <c r="C57" s="391">
        <v>100</v>
      </c>
      <c r="D57" s="392">
        <v>58.211280772826498</v>
      </c>
      <c r="E57" s="419">
        <v>26.550327204736679</v>
      </c>
      <c r="F57" s="419">
        <v>36.023683390464321</v>
      </c>
      <c r="G57" s="392">
        <v>8.4138360860081285</v>
      </c>
      <c r="H57" s="392">
        <v>80.430040511062671</v>
      </c>
      <c r="I57" s="392">
        <v>1.869741352446247</v>
      </c>
      <c r="J57" s="392">
        <v>0.96603303209722746</v>
      </c>
      <c r="K57" s="392">
        <v>0.12464942349641665</v>
      </c>
      <c r="L57" s="392">
        <v>9.3487067622312667E-2</v>
      </c>
      <c r="M57" s="392">
        <v>1.9632284200685615</v>
      </c>
      <c r="N57" s="392">
        <v>0.40511062636335399</v>
      </c>
      <c r="O57" s="392">
        <v>0.15581177937052082</v>
      </c>
      <c r="P57" s="392">
        <v>3.1162355874104271E-2</v>
      </c>
      <c r="Q57" s="392">
        <v>3.1162355874104146E-2</v>
      </c>
      <c r="R57" s="392">
        <v>0.6544094733561876</v>
      </c>
      <c r="S57" s="392">
        <v>0.12464942349641665</v>
      </c>
      <c r="T57" s="392">
        <v>0.43627298223745758</v>
      </c>
      <c r="U57" s="392">
        <v>3.1162355874104174E-2</v>
      </c>
      <c r="V57" s="392">
        <v>6.2324711748208424E-2</v>
      </c>
      <c r="W57" s="392">
        <v>3.1162355874104271E-2</v>
      </c>
      <c r="X57" s="392">
        <v>22.748519788096043</v>
      </c>
      <c r="Y57" s="392">
        <v>1.9009037083203457</v>
      </c>
      <c r="Z57" s="392">
        <v>3.5213462137737706</v>
      </c>
      <c r="AA57" s="392">
        <v>0.77905889685260654</v>
      </c>
      <c r="AB57" s="392">
        <v>0.18697413524462489</v>
      </c>
      <c r="AC57" s="392">
        <v>0.37394827048924989</v>
      </c>
      <c r="AD57" s="392">
        <v>0.62324711748208228</v>
      </c>
      <c r="AE57" s="392">
        <v>6.3882829541913644</v>
      </c>
    </row>
    <row r="58" spans="2:31" s="372" customFormat="1">
      <c r="B58" s="395"/>
      <c r="C58" s="395"/>
      <c r="D58" s="395"/>
      <c r="E58" s="418"/>
      <c r="F58" s="418"/>
      <c r="G58" s="395"/>
    </row>
    <row r="59" spans="2:31" ht="32.25" customHeight="1">
      <c r="B59" s="700" t="s">
        <v>1288</v>
      </c>
      <c r="C59" s="700"/>
      <c r="D59" s="700"/>
      <c r="E59" s="700"/>
      <c r="F59" s="700"/>
      <c r="G59" s="700"/>
      <c r="H59" s="700"/>
      <c r="I59" s="700"/>
      <c r="J59" s="700"/>
      <c r="K59" s="700"/>
      <c r="L59" s="700"/>
      <c r="M59" s="700"/>
      <c r="N59" s="700"/>
      <c r="O59" s="700"/>
      <c r="P59" s="700"/>
      <c r="Q59" s="700"/>
      <c r="R59" s="700"/>
      <c r="S59" s="700"/>
      <c r="T59" s="700"/>
      <c r="U59" s="700"/>
      <c r="V59" s="700"/>
      <c r="W59" s="700"/>
      <c r="X59" s="700"/>
      <c r="Y59" s="700"/>
      <c r="Z59" s="700"/>
      <c r="AA59" s="700"/>
      <c r="AB59" s="700"/>
      <c r="AC59" s="700"/>
      <c r="AD59" s="700"/>
      <c r="AE59" s="700"/>
    </row>
    <row r="60" spans="2:31" ht="18.75" customHeight="1">
      <c r="B60" s="697" t="s">
        <v>1282</v>
      </c>
      <c r="C60" s="697"/>
      <c r="D60" s="697"/>
      <c r="E60" s="697"/>
      <c r="F60" s="697"/>
      <c r="G60" s="697"/>
      <c r="H60" s="697"/>
      <c r="I60" s="697"/>
      <c r="J60" s="697"/>
      <c r="K60" s="697"/>
      <c r="L60" s="697"/>
      <c r="M60" s="697"/>
      <c r="N60" s="697"/>
      <c r="O60" s="697"/>
      <c r="P60" s="697"/>
      <c r="Q60" s="697"/>
      <c r="R60" s="697"/>
      <c r="S60" s="697"/>
      <c r="T60" s="697"/>
      <c r="U60" s="697"/>
      <c r="V60" s="697"/>
      <c r="W60" s="697"/>
      <c r="X60" s="697"/>
      <c r="Y60" s="697"/>
      <c r="Z60" s="697"/>
      <c r="AA60" s="697"/>
      <c r="AB60" s="697"/>
      <c r="AC60" s="697"/>
      <c r="AD60" s="697"/>
      <c r="AE60" s="697"/>
    </row>
    <row r="61" spans="2:31" ht="18.75" customHeight="1">
      <c r="B61" s="697" t="s">
        <v>1296</v>
      </c>
      <c r="C61" s="697"/>
      <c r="D61" s="697"/>
      <c r="E61" s="697"/>
      <c r="F61" s="697"/>
      <c r="G61" s="697"/>
      <c r="H61" s="697"/>
      <c r="I61" s="697"/>
      <c r="J61" s="697"/>
      <c r="K61" s="697"/>
      <c r="L61" s="697"/>
      <c r="M61" s="697"/>
      <c r="N61" s="697"/>
      <c r="O61" s="697"/>
      <c r="P61" s="697"/>
      <c r="Q61" s="697"/>
      <c r="R61" s="459"/>
      <c r="S61" s="459"/>
      <c r="T61" s="459"/>
      <c r="U61" s="459"/>
      <c r="V61" s="459"/>
      <c r="W61" s="459"/>
      <c r="X61" s="459"/>
      <c r="Y61" s="459"/>
      <c r="Z61" s="459"/>
      <c r="AA61" s="459"/>
      <c r="AB61" s="459"/>
      <c r="AC61" s="459"/>
      <c r="AD61" s="459"/>
      <c r="AE61" s="459"/>
    </row>
    <row r="62" spans="2:31" ht="18.75" customHeight="1">
      <c r="B62" s="697" t="s">
        <v>1318</v>
      </c>
      <c r="C62" s="697"/>
      <c r="D62" s="697"/>
      <c r="E62" s="697"/>
      <c r="F62" s="697"/>
      <c r="G62" s="697"/>
      <c r="H62" s="697"/>
      <c r="I62" s="697"/>
      <c r="J62" s="697"/>
      <c r="K62" s="697"/>
      <c r="L62" s="697"/>
      <c r="M62" s="697"/>
      <c r="N62" s="459"/>
      <c r="O62" s="459"/>
      <c r="P62" s="459"/>
      <c r="Q62" s="459"/>
      <c r="R62" s="459"/>
      <c r="S62" s="459"/>
      <c r="T62" s="459"/>
      <c r="U62" s="459"/>
      <c r="V62" s="459"/>
      <c r="W62" s="459"/>
      <c r="X62" s="459"/>
      <c r="Y62" s="459"/>
      <c r="Z62" s="459"/>
      <c r="AA62" s="459"/>
      <c r="AB62" s="459"/>
      <c r="AC62" s="459"/>
      <c r="AD62" s="459"/>
      <c r="AE62" s="459"/>
    </row>
    <row r="63" spans="2:31">
      <c r="B63" s="458" t="s">
        <v>1098</v>
      </c>
      <c r="C63" s="674"/>
    </row>
    <row r="64" spans="2:31">
      <c r="B64" s="854" t="s">
        <v>1245</v>
      </c>
      <c r="C64" s="854"/>
    </row>
  </sheetData>
  <mergeCells count="36">
    <mergeCell ref="J8:J9"/>
    <mergeCell ref="K8:K9"/>
    <mergeCell ref="M8:M9"/>
    <mergeCell ref="N8:N9"/>
    <mergeCell ref="B64:C64"/>
    <mergeCell ref="B61:Q61"/>
    <mergeCell ref="B62:M62"/>
    <mergeCell ref="Q8:Q9"/>
    <mergeCell ref="B5:L5"/>
    <mergeCell ref="B59:AE59"/>
    <mergeCell ref="B60:AE60"/>
    <mergeCell ref="B34:AE34"/>
    <mergeCell ref="D8:F8"/>
    <mergeCell ref="B7:B9"/>
    <mergeCell ref="C7:C9"/>
    <mergeCell ref="D7:AD7"/>
    <mergeCell ref="AE7:AE9"/>
    <mergeCell ref="G8:G9"/>
    <mergeCell ref="H8:H9"/>
    <mergeCell ref="I8:I9"/>
    <mergeCell ref="V8:V9"/>
    <mergeCell ref="W8:W9"/>
    <mergeCell ref="X8:X9"/>
    <mergeCell ref="AD8:AD9"/>
    <mergeCell ref="Y8:Y9"/>
    <mergeCell ref="Z8:Z9"/>
    <mergeCell ref="AA8:AA9"/>
    <mergeCell ref="AB8:AB9"/>
    <mergeCell ref="AC8:AC9"/>
    <mergeCell ref="R8:R9"/>
    <mergeCell ref="S8:S9"/>
    <mergeCell ref="T8:T9"/>
    <mergeCell ref="U8:U9"/>
    <mergeCell ref="L8:L9"/>
    <mergeCell ref="O8:O9"/>
    <mergeCell ref="P8:P9"/>
  </mergeCells>
  <hyperlinks>
    <hyperlink ref="B1" location="Cuprins!A1" display="Cuprins" xr:uid="{00000000-0004-0000-2C00-000000000000}"/>
  </hyperlink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1589</TotalTime>
  <Application>Microsoft Excel</Application>
  <DocSecurity>0</DocSecurity>
  <ScaleCrop>false</ScaleCrop>
  <HeadingPairs>
    <vt:vector size="4" baseType="variant">
      <vt:variant>
        <vt:lpstr>Worksheets</vt:lpstr>
      </vt:variant>
      <vt:variant>
        <vt:i4>42</vt:i4>
      </vt:variant>
      <vt:variant>
        <vt:lpstr>Named Ranges</vt:lpstr>
      </vt:variant>
      <vt:variant>
        <vt:i4>1</vt:i4>
      </vt:variant>
    </vt:vector>
  </HeadingPairs>
  <TitlesOfParts>
    <vt:vector size="43" baseType="lpstr">
      <vt:lpstr>Cuprins</vt:lpstr>
      <vt:lpstr>5.1</vt:lpstr>
      <vt:lpstr>5.2</vt:lpstr>
      <vt:lpstr>5.3</vt:lpstr>
      <vt:lpstr>5.4</vt:lpstr>
      <vt:lpstr>5.5 </vt:lpstr>
      <vt:lpstr> 5.6</vt:lpstr>
      <vt:lpstr>5.7</vt:lpstr>
      <vt:lpstr>5.8</vt:lpstr>
      <vt:lpstr>5.9</vt:lpstr>
      <vt:lpstr>5.10</vt:lpstr>
      <vt:lpstr>5.11</vt:lpstr>
      <vt:lpstr>5.12</vt:lpstr>
      <vt:lpstr>5.13</vt:lpstr>
      <vt:lpstr>5.14</vt:lpstr>
      <vt:lpstr>5.15</vt:lpstr>
      <vt:lpstr>5.16</vt:lpstr>
      <vt:lpstr>5.17</vt:lpstr>
      <vt:lpstr>5.18</vt:lpstr>
      <vt:lpstr>5.19</vt:lpstr>
      <vt:lpstr>5.20</vt:lpstr>
      <vt:lpstr>5.21</vt:lpstr>
      <vt:lpstr>5.22</vt:lpstr>
      <vt:lpstr>5.23</vt:lpstr>
      <vt:lpstr>5.24</vt:lpstr>
      <vt:lpstr>5.25</vt:lpstr>
      <vt:lpstr>5.26</vt:lpstr>
      <vt:lpstr>5.27</vt:lpstr>
      <vt:lpstr>5.28</vt:lpstr>
      <vt:lpstr>5.29</vt:lpstr>
      <vt:lpstr>5.30</vt:lpstr>
      <vt:lpstr>5.31</vt:lpstr>
      <vt:lpstr>5.32</vt:lpstr>
      <vt:lpstr>5.33</vt:lpstr>
      <vt:lpstr>5.34</vt:lpstr>
      <vt:lpstr>5.35</vt:lpstr>
      <vt:lpstr>5.36</vt:lpstr>
      <vt:lpstr>5.37</vt:lpstr>
      <vt:lpstr>5.38</vt:lpstr>
      <vt:lpstr>5.39</vt:lpstr>
      <vt:lpstr>5.40</vt:lpstr>
      <vt:lpstr>5.41</vt:lpstr>
      <vt:lpstr>'5.10'!_Hlk206094987</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BELTADZE Diana (ESTAT-EXT)</dc:creator>
  <dc:description/>
  <cp:lastModifiedBy>Victor Cociug</cp:lastModifiedBy>
  <cp:revision>85</cp:revision>
  <cp:lastPrinted>2025-07-17T09:54:52Z</cp:lastPrinted>
  <dcterms:created xsi:type="dcterms:W3CDTF">2024-09-16T11:21:53Z</dcterms:created>
  <dcterms:modified xsi:type="dcterms:W3CDTF">2025-10-20T12:45:14Z</dcterms:modified>
  <dc:language>ro-MD</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ActionId">
    <vt:lpwstr>0b4e5bcd-442f-47f2-96a2-f3f01ff2e55a</vt:lpwstr>
  </property>
  <property fmtid="{D5CDD505-2E9C-101B-9397-08002B2CF9AE}" pid="3" name="MSIP_Label_6bd9ddd1-4d20-43f6-abfa-fc3c07406f94_ContentBits">
    <vt:lpwstr>0</vt:lpwstr>
  </property>
  <property fmtid="{D5CDD505-2E9C-101B-9397-08002B2CF9AE}" pid="4" name="MSIP_Label_6bd9ddd1-4d20-43f6-abfa-fc3c07406f94_Enabled">
    <vt:lpwstr>true</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etDate">
    <vt:lpwstr>2024-09-17T09:25:33Z</vt:lpwstr>
  </property>
  <property fmtid="{D5CDD505-2E9C-101B-9397-08002B2CF9AE}" pid="8" name="MSIP_Label_6bd9ddd1-4d20-43f6-abfa-fc3c07406f94_SiteId">
    <vt:lpwstr>b24c8b06-522c-46fe-9080-70926f8dddb1</vt:lpwstr>
  </property>
</Properties>
</file>